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vincentnestler/SynologyDrive/_aiprojects/__Dev/_ai-Horizon-MAC/Documents/"/>
    </mc:Choice>
  </mc:AlternateContent>
  <xr:revisionPtr revIDLastSave="0" documentId="13_ncr:1_{379611E0-B09C-5C40-82DE-8CF8CC796B3A}" xr6:coauthVersionLast="47" xr6:coauthVersionMax="47" xr10:uidLastSave="{00000000-0000-0000-0000-000000000000}"/>
  <bookViews>
    <workbookView xWindow="80140" yWindow="780" windowWidth="53100" windowHeight="27960" tabRatio="849" firstSheet="55" activeTab="69" xr2:uid="{9E900BBB-EA6F-4AC5-A3C7-7C7262059E60}"/>
  </bookViews>
  <sheets>
    <sheet name="Master Task &amp; KSA List" sheetId="2" r:id="rId1"/>
    <sheet name="DCWF Roles" sheetId="1" r:id="rId2"/>
    <sheet name="Template" sheetId="3" state="hidden" r:id="rId3"/>
    <sheet name="Tech Support Specialist" sheetId="6" r:id="rId4"/>
    <sheet name="Database Administrator" sheetId="7" r:id="rId5"/>
    <sheet name="Knowledge Manager" sheetId="9" r:id="rId6"/>
    <sheet name="Net Ops Specialist" sheetId="10" r:id="rId7"/>
    <sheet name="System Admin" sheetId="11" r:id="rId8"/>
    <sheet name="Systems Developer" sheetId="12" r:id="rId9"/>
    <sheet name="Systems Req Planner" sheetId="13" r:id="rId10"/>
    <sheet name="Enterprise Architect" sheetId="14" r:id="rId11"/>
    <sheet name="R&amp;D Specialist" sheetId="15" r:id="rId12"/>
    <sheet name="T&amp;E Specialist" sheetId="16" r:id="rId13"/>
    <sheet name="Cyber Defense Forensics Analyst" sheetId="17" r:id="rId14"/>
    <sheet name="Control Systems Sec Specialist" sheetId="18" r:id="rId15"/>
    <sheet name="Cyber Defense Analyst" sheetId="19" r:id="rId16"/>
    <sheet name="Cyber Def Infrastructure Supp" sheetId="20" r:id="rId17"/>
    <sheet name="Cyber Def Incident Responder" sheetId="21" r:id="rId18"/>
    <sheet name="Vulnerability Analyst" sheetId="22" r:id="rId19"/>
    <sheet name="Authorizing Official" sheetId="23" r:id="rId20"/>
    <sheet name="Security Control Assessor" sheetId="24" r:id="rId21"/>
    <sheet name="Secure Software Assessor" sheetId="25" r:id="rId22"/>
    <sheet name="Info Systems Security Developer" sheetId="26" r:id="rId23"/>
    <sheet name="Security Architect" sheetId="27" r:id="rId24"/>
    <sheet name="ISSM" sheetId="28" r:id="rId25"/>
    <sheet name="COMSEC Manager" sheetId="29" r:id="rId26"/>
    <sheet name="Privacy Compliance Manager" sheetId="30" r:id="rId27"/>
    <sheet name="Cyber Workforce Developer" sheetId="31" r:id="rId28"/>
    <sheet name="Cyber Policy &amp; Strategy Planner" sheetId="32" r:id="rId29"/>
    <sheet name="Executive Cyber Leader" sheetId="33" r:id="rId30"/>
    <sheet name="Cyber Curriculum Developer" sheetId="34" r:id="rId31"/>
    <sheet name="Cyber Instructor" sheetId="35" r:id="rId32"/>
    <sheet name="Forensics Analyst" sheetId="36" r:id="rId33"/>
    <sheet name="Cyber Crime Investigator" sheetId="37" r:id="rId34"/>
    <sheet name="Cyber Legal Advisor" sheetId="38" r:id="rId35"/>
    <sheet name="Program Manager" sheetId="39" r:id="rId36"/>
    <sheet name="IT Project Manager" sheetId="40" r:id="rId37"/>
    <sheet name="Product Support Manager" sheetId="41" r:id="rId38"/>
    <sheet name="IT Investment-Portfolio Manager" sheetId="42" r:id="rId39"/>
    <sheet name="IT Program Auditor" sheetId="43" r:id="rId40"/>
    <sheet name="Exploitation Analyst" sheetId="44" r:id="rId41"/>
    <sheet name="DNEA" sheetId="45" r:id="rId42"/>
    <sheet name="JTA" sheetId="46" r:id="rId43"/>
    <sheet name="TDNA" sheetId="47" r:id="rId44"/>
    <sheet name="TAR" sheetId="48" r:id="rId45"/>
    <sheet name="Access Network Operator" sheetId="49" r:id="rId46"/>
    <sheet name="Cyberspace Operator" sheetId="50" r:id="rId47"/>
    <sheet name="Cyber Planner" sheetId="51" r:id="rId48"/>
    <sheet name="CCD" sheetId="80" r:id="rId49"/>
    <sheet name="Network Technician" sheetId="52" r:id="rId50"/>
    <sheet name="Network Analyst" sheetId="53" r:id="rId51"/>
    <sheet name="Host Analyst" sheetId="54" r:id="rId52"/>
    <sheet name="All-Source Analyst" sheetId="55" r:id="rId53"/>
    <sheet name="Language Analyst" sheetId="56" r:id="rId54"/>
    <sheet name="All-Source Collection Manager" sheetId="57" r:id="rId55"/>
    <sheet name="All-Source Collection Rqts Mgr" sheetId="58" r:id="rId56"/>
    <sheet name="Cyber Intelligence Planner" sheetId="59" r:id="rId57"/>
    <sheet name="Data Analyst" sheetId="60" r:id="rId58"/>
    <sheet name="Data Scientist" sheetId="61" r:id="rId59"/>
    <sheet name="Data Steward" sheetId="62" r:id="rId60"/>
    <sheet name="AI-ML Specialist" sheetId="63" r:id="rId61"/>
    <sheet name="Data Operations Specialist" sheetId="64" r:id="rId62"/>
    <sheet name="Data Architect" sheetId="65" r:id="rId63"/>
    <sheet name="AI Test &amp; Evaluation Specialist" sheetId="66" r:id="rId64"/>
    <sheet name="AI Risk &amp; Ethics Specialist" sheetId="67" r:id="rId65"/>
    <sheet name="AI Adoption Specialist" sheetId="68" r:id="rId66"/>
    <sheet name="AI Innovation Leader" sheetId="69" r:id="rId67"/>
    <sheet name="Data Officer" sheetId="70" r:id="rId68"/>
    <sheet name="Systems Security Analyst" sheetId="71" r:id="rId69"/>
    <sheet name="Software Developer" sheetId="72" r:id="rId70"/>
    <sheet name="Product Designer (UI)" sheetId="73" r:id="rId71"/>
    <sheet name="Service Designer (UX)" sheetId="74" r:id="rId72"/>
    <sheet name="DevSecOps Specialist" sheetId="75" r:id="rId73"/>
    <sheet name="SW Cloud Architect" sheetId="76" r:id="rId74"/>
    <sheet name="Software T&amp;E Specialist" sheetId="77" r:id="rId75"/>
    <sheet name="Product Manager" sheetId="78" r:id="rId76"/>
  </sheets>
  <externalReferences>
    <externalReference r:id="rId7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72" l="1"/>
  <c r="C91" i="44"/>
  <c r="D91" i="44"/>
  <c r="C92" i="44"/>
  <c r="D92" i="44"/>
  <c r="C93" i="44"/>
  <c r="D93" i="44"/>
  <c r="C94" i="44"/>
  <c r="D94" i="44"/>
  <c r="C95" i="44"/>
  <c r="D95" i="44"/>
  <c r="C96" i="44"/>
  <c r="D96" i="44"/>
  <c r="C97" i="44"/>
  <c r="D97" i="44"/>
  <c r="C98" i="44"/>
  <c r="D98" i="44"/>
  <c r="C99" i="44"/>
  <c r="D99" i="44"/>
  <c r="C100" i="44"/>
  <c r="D100" i="44"/>
  <c r="C101" i="44"/>
  <c r="D101" i="44"/>
  <c r="C102" i="44"/>
  <c r="D102" i="44"/>
  <c r="C103" i="44"/>
  <c r="D103" i="44"/>
  <c r="C104" i="44"/>
  <c r="D104" i="44"/>
  <c r="C105" i="44"/>
  <c r="D105" i="44"/>
  <c r="C106" i="44"/>
  <c r="D106" i="44"/>
  <c r="C107" i="44"/>
  <c r="D107" i="44"/>
  <c r="C108" i="44"/>
  <c r="D108" i="44"/>
  <c r="C109" i="44"/>
  <c r="D109" i="44"/>
  <c r="C110" i="44"/>
  <c r="D110" i="44"/>
  <c r="C111" i="44"/>
  <c r="D111" i="44"/>
  <c r="C112" i="44"/>
  <c r="D112" i="44"/>
  <c r="C113" i="44"/>
  <c r="D113" i="44"/>
  <c r="C114" i="44"/>
  <c r="D114" i="44"/>
  <c r="C115" i="44"/>
  <c r="D115" i="44"/>
  <c r="C116" i="44"/>
  <c r="D116" i="44"/>
  <c r="C117" i="44"/>
  <c r="D117" i="44"/>
  <c r="C118" i="44"/>
  <c r="D118" i="44"/>
  <c r="C119" i="44"/>
  <c r="D119" i="44"/>
  <c r="C120" i="44"/>
  <c r="D120" i="44"/>
  <c r="C121" i="44"/>
  <c r="D121" i="44"/>
  <c r="C122" i="44"/>
  <c r="D122" i="44"/>
  <c r="C123" i="44"/>
  <c r="D123" i="44"/>
  <c r="C124" i="44"/>
  <c r="D124" i="44"/>
  <c r="C125" i="44"/>
  <c r="D125" i="44"/>
  <c r="C126" i="44"/>
  <c r="D126" i="44"/>
  <c r="C127" i="44"/>
  <c r="D127" i="44"/>
  <c r="C128" i="44"/>
  <c r="D128" i="44"/>
  <c r="C129" i="44"/>
  <c r="D129" i="44"/>
  <c r="C130" i="44"/>
  <c r="D130" i="44"/>
  <c r="C35" i="44"/>
  <c r="D35" i="44"/>
  <c r="C36" i="44"/>
  <c r="D36" i="44"/>
  <c r="C37" i="44"/>
  <c r="D37" i="44"/>
  <c r="C38" i="44"/>
  <c r="D38" i="44"/>
  <c r="C39" i="44"/>
  <c r="D39" i="44"/>
  <c r="C40" i="44"/>
  <c r="D40" i="44"/>
  <c r="C41" i="44"/>
  <c r="D41" i="44"/>
  <c r="C42" i="44"/>
  <c r="D42" i="44"/>
  <c r="C43" i="44"/>
  <c r="D43" i="44"/>
  <c r="C44" i="44"/>
  <c r="D44" i="44"/>
  <c r="C45" i="44"/>
  <c r="D45" i="44"/>
  <c r="C17" i="44"/>
  <c r="D17" i="44"/>
  <c r="B117" i="80"/>
  <c r="C117" i="80"/>
  <c r="D117" i="80"/>
  <c r="B2866" i="2"/>
  <c r="C2866" i="2"/>
  <c r="B66" i="80"/>
  <c r="C66" i="80"/>
  <c r="D66" i="80"/>
  <c r="B67" i="80"/>
  <c r="C67" i="80"/>
  <c r="D67" i="80"/>
  <c r="B68" i="80"/>
  <c r="C68" i="80"/>
  <c r="D68" i="80"/>
  <c r="B69" i="80"/>
  <c r="C69" i="80"/>
  <c r="D69" i="80"/>
  <c r="B70" i="80"/>
  <c r="C70" i="80"/>
  <c r="D70" i="80"/>
  <c r="B71" i="80"/>
  <c r="C71" i="80"/>
  <c r="D71" i="80"/>
  <c r="B72" i="80"/>
  <c r="C72" i="80"/>
  <c r="D72" i="80"/>
  <c r="B73" i="80"/>
  <c r="C73" i="80"/>
  <c r="D73" i="80"/>
  <c r="B8" i="80"/>
  <c r="C8" i="80"/>
  <c r="D8" i="80"/>
  <c r="B9" i="80"/>
  <c r="C9" i="80"/>
  <c r="D9" i="80"/>
  <c r="B10" i="80"/>
  <c r="C10" i="80"/>
  <c r="D10" i="80"/>
  <c r="B11" i="80"/>
  <c r="C11" i="80"/>
  <c r="D11" i="80"/>
  <c r="B12" i="80"/>
  <c r="C12" i="80"/>
  <c r="D12" i="80"/>
  <c r="B13" i="80"/>
  <c r="C13" i="80"/>
  <c r="D13" i="80"/>
  <c r="B14" i="80"/>
  <c r="C14" i="80"/>
  <c r="D14" i="80"/>
  <c r="B15" i="80"/>
  <c r="C15" i="80"/>
  <c r="D15" i="80"/>
  <c r="B16" i="80"/>
  <c r="C16" i="80"/>
  <c r="D16" i="80"/>
  <c r="B17" i="80"/>
  <c r="C17" i="80"/>
  <c r="D17" i="80"/>
  <c r="B18" i="80"/>
  <c r="C18" i="80"/>
  <c r="D18" i="80"/>
  <c r="B19" i="80"/>
  <c r="C19" i="80"/>
  <c r="D19" i="80"/>
  <c r="B20" i="80"/>
  <c r="C20" i="80"/>
  <c r="D20" i="80"/>
  <c r="B21" i="80"/>
  <c r="C21" i="80"/>
  <c r="D21" i="80"/>
  <c r="B22" i="80"/>
  <c r="C22" i="80"/>
  <c r="D22" i="80"/>
  <c r="B23" i="80"/>
  <c r="C23" i="80"/>
  <c r="D23" i="80"/>
  <c r="B24" i="80"/>
  <c r="C24" i="80"/>
  <c r="D24" i="80"/>
  <c r="B25" i="80"/>
  <c r="C25" i="80"/>
  <c r="D25" i="80"/>
  <c r="B26" i="80"/>
  <c r="C26" i="80"/>
  <c r="D26" i="80"/>
  <c r="B27" i="80"/>
  <c r="C27" i="80"/>
  <c r="D27" i="80"/>
  <c r="B28" i="80"/>
  <c r="C28" i="80"/>
  <c r="D28" i="80"/>
  <c r="B29" i="80"/>
  <c r="C29" i="80"/>
  <c r="D29" i="80"/>
  <c r="B30" i="80"/>
  <c r="C30" i="80"/>
  <c r="D30" i="80"/>
  <c r="B31" i="80"/>
  <c r="C31" i="80"/>
  <c r="D31" i="80"/>
  <c r="B32" i="80"/>
  <c r="C32" i="80"/>
  <c r="D32" i="80"/>
  <c r="B33" i="80"/>
  <c r="C33" i="80"/>
  <c r="D33" i="80"/>
  <c r="B34" i="80"/>
  <c r="C34" i="80"/>
  <c r="D34" i="80"/>
  <c r="B35" i="80"/>
  <c r="C35" i="80"/>
  <c r="D35" i="80"/>
  <c r="B36" i="80"/>
  <c r="C36" i="80"/>
  <c r="D36" i="80"/>
  <c r="B37" i="80"/>
  <c r="C37" i="80"/>
  <c r="D37" i="80"/>
  <c r="B38" i="80"/>
  <c r="C38" i="80"/>
  <c r="D38" i="80"/>
  <c r="B39" i="80"/>
  <c r="C39" i="80"/>
  <c r="D39" i="80"/>
  <c r="B40" i="80"/>
  <c r="C40" i="80"/>
  <c r="D40" i="80"/>
  <c r="B41" i="80"/>
  <c r="C41" i="80"/>
  <c r="D41" i="80"/>
  <c r="B42" i="80"/>
  <c r="C42" i="80"/>
  <c r="D42" i="80"/>
  <c r="B43" i="80"/>
  <c r="C43" i="80"/>
  <c r="D43" i="80"/>
  <c r="B44" i="80"/>
  <c r="C44" i="80"/>
  <c r="D44" i="80"/>
  <c r="B45" i="80"/>
  <c r="C45" i="80"/>
  <c r="D45" i="80"/>
  <c r="B46" i="80"/>
  <c r="C46" i="80"/>
  <c r="D46" i="80"/>
  <c r="B47" i="80"/>
  <c r="C47" i="80"/>
  <c r="D47" i="80"/>
  <c r="B48" i="80"/>
  <c r="C48" i="80"/>
  <c r="D48" i="80"/>
  <c r="B49" i="80"/>
  <c r="C49" i="80"/>
  <c r="D49" i="80"/>
  <c r="B50" i="80"/>
  <c r="C50" i="80"/>
  <c r="D50" i="80"/>
  <c r="B51" i="80"/>
  <c r="C51" i="80"/>
  <c r="D51" i="80"/>
  <c r="B52" i="80"/>
  <c r="C52" i="80"/>
  <c r="D52" i="80"/>
  <c r="B53" i="80"/>
  <c r="C53" i="80"/>
  <c r="D53" i="80"/>
  <c r="B54" i="80"/>
  <c r="C54" i="80"/>
  <c r="D54" i="80"/>
  <c r="B55" i="80"/>
  <c r="C55" i="80"/>
  <c r="D55" i="80"/>
  <c r="B56" i="80"/>
  <c r="C56" i="80"/>
  <c r="D56" i="80"/>
  <c r="B57" i="80"/>
  <c r="C57" i="80"/>
  <c r="D57" i="80"/>
  <c r="B58" i="80"/>
  <c r="C58" i="80"/>
  <c r="D58" i="80"/>
  <c r="B59" i="80"/>
  <c r="C59" i="80"/>
  <c r="D59" i="80"/>
  <c r="B60" i="80"/>
  <c r="C60" i="80"/>
  <c r="D60" i="80"/>
  <c r="B61" i="80"/>
  <c r="C61" i="80"/>
  <c r="D61" i="80"/>
  <c r="B62" i="80"/>
  <c r="C62" i="80"/>
  <c r="D62" i="80"/>
  <c r="B63" i="80"/>
  <c r="C63" i="80"/>
  <c r="D63" i="80"/>
  <c r="B64" i="80"/>
  <c r="C64" i="80"/>
  <c r="D64" i="80"/>
  <c r="B74" i="80"/>
  <c r="C74" i="80"/>
  <c r="D74" i="80"/>
  <c r="B75" i="80"/>
  <c r="C75" i="80"/>
  <c r="D75" i="80"/>
  <c r="B76" i="80"/>
  <c r="C76" i="80"/>
  <c r="D76" i="80"/>
  <c r="B77" i="80"/>
  <c r="C77" i="80"/>
  <c r="D77" i="80"/>
  <c r="B78" i="80"/>
  <c r="C78" i="80"/>
  <c r="D78" i="80"/>
  <c r="B79" i="80"/>
  <c r="C79" i="80"/>
  <c r="D79" i="80"/>
  <c r="B80" i="80"/>
  <c r="C80" i="80"/>
  <c r="D80" i="80"/>
  <c r="B81" i="80"/>
  <c r="C81" i="80"/>
  <c r="D81" i="80"/>
  <c r="B82" i="80"/>
  <c r="C82" i="80"/>
  <c r="D82" i="80"/>
  <c r="B83" i="80"/>
  <c r="C83" i="80"/>
  <c r="D83" i="80"/>
  <c r="B84" i="80"/>
  <c r="C84" i="80"/>
  <c r="D84" i="80"/>
  <c r="B85" i="80"/>
  <c r="C85" i="80"/>
  <c r="D85" i="80"/>
  <c r="B86" i="80"/>
  <c r="C86" i="80"/>
  <c r="D86" i="80"/>
  <c r="B87" i="80"/>
  <c r="C87" i="80"/>
  <c r="D87" i="80"/>
  <c r="B88" i="80"/>
  <c r="C88" i="80"/>
  <c r="D88" i="80"/>
  <c r="B89" i="80"/>
  <c r="C89" i="80"/>
  <c r="D89" i="80"/>
  <c r="B90" i="80"/>
  <c r="C90" i="80"/>
  <c r="D90" i="80"/>
  <c r="B91" i="80"/>
  <c r="C91" i="80"/>
  <c r="D91" i="80"/>
  <c r="B92" i="80"/>
  <c r="C92" i="80"/>
  <c r="D92" i="80"/>
  <c r="B93" i="80"/>
  <c r="C93" i="80"/>
  <c r="D93" i="80"/>
  <c r="B94" i="80"/>
  <c r="C94" i="80"/>
  <c r="D94" i="80"/>
  <c r="B95" i="80"/>
  <c r="C95" i="80"/>
  <c r="D95" i="80"/>
  <c r="B96" i="80"/>
  <c r="C96" i="80"/>
  <c r="D96" i="80"/>
  <c r="B97" i="80"/>
  <c r="C97" i="80"/>
  <c r="D97" i="80"/>
  <c r="B98" i="80"/>
  <c r="C98" i="80"/>
  <c r="D98" i="80"/>
  <c r="B99" i="80"/>
  <c r="C99" i="80"/>
  <c r="D99" i="80"/>
  <c r="B100" i="80"/>
  <c r="C100" i="80"/>
  <c r="D100" i="80"/>
  <c r="B101" i="80"/>
  <c r="C101" i="80"/>
  <c r="D101" i="80"/>
  <c r="B102" i="80"/>
  <c r="C102" i="80"/>
  <c r="D102" i="80"/>
  <c r="B103" i="80"/>
  <c r="C103" i="80"/>
  <c r="D103" i="80"/>
  <c r="B104" i="80"/>
  <c r="C104" i="80"/>
  <c r="D104" i="80"/>
  <c r="B105" i="80"/>
  <c r="C105" i="80"/>
  <c r="D105" i="80"/>
  <c r="B106" i="80"/>
  <c r="C106" i="80"/>
  <c r="D106" i="80"/>
  <c r="B107" i="80"/>
  <c r="C107" i="80"/>
  <c r="D107" i="80"/>
  <c r="B108" i="80"/>
  <c r="C108" i="80"/>
  <c r="D108" i="80"/>
  <c r="B109" i="80"/>
  <c r="C109" i="80"/>
  <c r="D109" i="80"/>
  <c r="B110" i="80"/>
  <c r="C110" i="80"/>
  <c r="D110" i="80"/>
  <c r="B111" i="80"/>
  <c r="C111" i="80"/>
  <c r="D111" i="80"/>
  <c r="B112" i="80"/>
  <c r="C112" i="80"/>
  <c r="D112" i="80"/>
  <c r="B113" i="80"/>
  <c r="C113" i="80"/>
  <c r="D113" i="80"/>
  <c r="B114" i="80"/>
  <c r="C114" i="80"/>
  <c r="D114" i="80"/>
  <c r="B115" i="80"/>
  <c r="C115" i="80"/>
  <c r="D115" i="80"/>
  <c r="B116" i="80"/>
  <c r="C116" i="80"/>
  <c r="D116" i="80"/>
  <c r="B118" i="80"/>
  <c r="C118" i="80"/>
  <c r="D118" i="80"/>
  <c r="B119" i="80"/>
  <c r="C119" i="80"/>
  <c r="D119" i="80"/>
  <c r="B120" i="80"/>
  <c r="C120" i="80"/>
  <c r="D120" i="80"/>
  <c r="B121" i="80"/>
  <c r="C121" i="80"/>
  <c r="D121" i="80"/>
  <c r="B122" i="80"/>
  <c r="C122" i="80"/>
  <c r="D122" i="80"/>
  <c r="B123" i="80"/>
  <c r="C123" i="80"/>
  <c r="D123" i="80"/>
  <c r="B124" i="80"/>
  <c r="C124" i="80"/>
  <c r="D124" i="80"/>
  <c r="B125" i="80"/>
  <c r="C125" i="80"/>
  <c r="D125" i="80"/>
  <c r="B126" i="80"/>
  <c r="C126" i="80"/>
  <c r="D126" i="80"/>
  <c r="B127" i="80"/>
  <c r="C127" i="80"/>
  <c r="D127" i="80"/>
  <c r="B128" i="80"/>
  <c r="C128" i="80"/>
  <c r="D128" i="80"/>
  <c r="B129" i="80"/>
  <c r="C129" i="80"/>
  <c r="D129" i="80"/>
  <c r="B130" i="80"/>
  <c r="C130" i="80"/>
  <c r="D130" i="80"/>
  <c r="B131" i="80"/>
  <c r="C131" i="80"/>
  <c r="D131" i="80"/>
  <c r="D7" i="80"/>
  <c r="D8" i="51"/>
  <c r="D7" i="51"/>
  <c r="C7" i="80"/>
  <c r="C7" i="51"/>
  <c r="B7" i="80"/>
  <c r="B7" i="51"/>
  <c r="D4" i="80"/>
  <c r="D4" i="51"/>
  <c r="D3" i="80"/>
  <c r="B7" i="48"/>
  <c r="B59" i="50"/>
  <c r="B60" i="50"/>
  <c r="B61" i="50"/>
  <c r="B62" i="50"/>
  <c r="B63" i="50"/>
  <c r="B64" i="50"/>
  <c r="B65" i="50"/>
  <c r="B66" i="50"/>
  <c r="B67" i="50"/>
  <c r="B68" i="50"/>
  <c r="B69" i="50"/>
  <c r="B70" i="50"/>
  <c r="B71" i="50"/>
  <c r="B72" i="50"/>
  <c r="B73" i="50"/>
  <c r="B74" i="50"/>
  <c r="B75" i="50"/>
  <c r="B76" i="50"/>
  <c r="B77" i="50"/>
  <c r="B78" i="50"/>
  <c r="B79" i="50"/>
  <c r="B80" i="50"/>
  <c r="B81" i="50"/>
  <c r="B82" i="50"/>
  <c r="B83" i="50"/>
  <c r="B84" i="50"/>
  <c r="B85" i="50"/>
  <c r="B86" i="50"/>
  <c r="B87" i="50"/>
  <c r="B88" i="50"/>
  <c r="B89" i="50"/>
  <c r="B90" i="50"/>
  <c r="B91" i="50"/>
  <c r="B92" i="50"/>
  <c r="B93" i="50"/>
  <c r="B94" i="50"/>
  <c r="B95" i="50"/>
  <c r="B96" i="50"/>
  <c r="B97" i="50"/>
  <c r="B98" i="50"/>
  <c r="B99" i="50"/>
  <c r="B100" i="50"/>
  <c r="B101" i="50"/>
  <c r="B102" i="50"/>
  <c r="B103" i="50"/>
  <c r="B104" i="50"/>
  <c r="B105" i="50"/>
  <c r="B106" i="50"/>
  <c r="B107" i="50"/>
  <c r="B108" i="50"/>
  <c r="B109" i="50"/>
  <c r="B110" i="50"/>
  <c r="B111" i="50"/>
  <c r="B112" i="50"/>
  <c r="B113" i="50"/>
  <c r="B114" i="50"/>
  <c r="B115" i="50"/>
  <c r="B116" i="50"/>
  <c r="B117" i="50"/>
  <c r="B118" i="50"/>
  <c r="B119" i="50"/>
  <c r="B120" i="50"/>
  <c r="B121" i="50"/>
  <c r="B122" i="50"/>
  <c r="B123" i="50"/>
  <c r="B124" i="50"/>
  <c r="B125" i="50"/>
  <c r="B126" i="50"/>
  <c r="B127" i="50"/>
  <c r="B128" i="50"/>
  <c r="B129" i="50"/>
  <c r="B130" i="50"/>
  <c r="B131" i="50"/>
  <c r="B132" i="50"/>
  <c r="B133" i="50"/>
  <c r="B134" i="50"/>
  <c r="B135" i="50"/>
  <c r="B136" i="50"/>
  <c r="B137" i="50"/>
  <c r="B138" i="50"/>
  <c r="B139" i="50"/>
  <c r="B140" i="50"/>
  <c r="B141" i="50"/>
  <c r="B142" i="50"/>
  <c r="B143" i="50"/>
  <c r="B144" i="50"/>
  <c r="B145" i="50"/>
  <c r="B146" i="50"/>
  <c r="B147" i="50"/>
  <c r="B148" i="50"/>
  <c r="B149" i="50"/>
  <c r="B150" i="50"/>
  <c r="B151" i="50"/>
  <c r="B152" i="50"/>
  <c r="B153" i="50"/>
  <c r="B154" i="50"/>
  <c r="B155" i="50"/>
  <c r="B156" i="50"/>
  <c r="B157" i="50"/>
  <c r="B158" i="50"/>
  <c r="B159" i="50"/>
  <c r="B160" i="50"/>
  <c r="B161" i="50"/>
  <c r="B58" i="50"/>
  <c r="B7" i="50"/>
  <c r="B68" i="51"/>
  <c r="B69" i="51"/>
  <c r="B70" i="51"/>
  <c r="B71" i="51"/>
  <c r="B72" i="51"/>
  <c r="B73" i="51"/>
  <c r="B74" i="51"/>
  <c r="B75" i="51"/>
  <c r="B76" i="51"/>
  <c r="B77" i="51"/>
  <c r="B78" i="51"/>
  <c r="B79" i="51"/>
  <c r="B80" i="51"/>
  <c r="B81" i="51"/>
  <c r="B82" i="51"/>
  <c r="B83" i="51"/>
  <c r="B84" i="51"/>
  <c r="B85" i="51"/>
  <c r="B86" i="51"/>
  <c r="B87" i="51"/>
  <c r="B88" i="51"/>
  <c r="B89" i="51"/>
  <c r="B90" i="51"/>
  <c r="B67" i="51"/>
  <c r="B59" i="52"/>
  <c r="B60" i="52"/>
  <c r="B61" i="52"/>
  <c r="B62" i="52"/>
  <c r="B63" i="52"/>
  <c r="B64" i="52"/>
  <c r="B65" i="52"/>
  <c r="B66" i="52"/>
  <c r="B67" i="52"/>
  <c r="B68" i="52"/>
  <c r="B69" i="52"/>
  <c r="B70" i="52"/>
  <c r="B71" i="52"/>
  <c r="B72" i="52"/>
  <c r="B73" i="52"/>
  <c r="B74" i="52"/>
  <c r="B75" i="52"/>
  <c r="B76" i="52"/>
  <c r="B77" i="52"/>
  <c r="B78" i="52"/>
  <c r="B79" i="52"/>
  <c r="B80" i="52"/>
  <c r="B81" i="52"/>
  <c r="B82" i="52"/>
  <c r="B83" i="52"/>
  <c r="B84" i="52"/>
  <c r="B85" i="52"/>
  <c r="B86" i="52"/>
  <c r="B87" i="52"/>
  <c r="B88" i="52"/>
  <c r="B89" i="52"/>
  <c r="B90" i="52"/>
  <c r="B91" i="52"/>
  <c r="B92" i="52"/>
  <c r="B93" i="52"/>
  <c r="B94" i="52"/>
  <c r="B95" i="52"/>
  <c r="B96" i="52"/>
  <c r="B97" i="52"/>
  <c r="B98" i="52"/>
  <c r="B99" i="52"/>
  <c r="B100" i="52"/>
  <c r="B101" i="52"/>
  <c r="B102" i="52"/>
  <c r="B103" i="52"/>
  <c r="B104" i="52"/>
  <c r="B58" i="52"/>
  <c r="B7" i="52"/>
  <c r="B51" i="53"/>
  <c r="B52" i="53"/>
  <c r="B53" i="53"/>
  <c r="B54" i="53"/>
  <c r="B55" i="53"/>
  <c r="B56" i="53"/>
  <c r="B57" i="53"/>
  <c r="B58" i="53"/>
  <c r="B59" i="53"/>
  <c r="B60" i="53"/>
  <c r="B61" i="53"/>
  <c r="B62" i="53"/>
  <c r="B63" i="53"/>
  <c r="B64" i="53"/>
  <c r="B65" i="53"/>
  <c r="B66" i="53"/>
  <c r="B67" i="53"/>
  <c r="B68" i="53"/>
  <c r="B69" i="53"/>
  <c r="B70" i="53"/>
  <c r="B71" i="53"/>
  <c r="B72" i="53"/>
  <c r="B73" i="53"/>
  <c r="B74" i="53"/>
  <c r="B75" i="53"/>
  <c r="B76" i="53"/>
  <c r="B77" i="53"/>
  <c r="B78" i="53"/>
  <c r="B79" i="53"/>
  <c r="B80" i="53"/>
  <c r="B81" i="53"/>
  <c r="B82" i="53"/>
  <c r="B83" i="53"/>
  <c r="B84" i="53"/>
  <c r="B85" i="53"/>
  <c r="B86" i="53"/>
  <c r="B87" i="53"/>
  <c r="B88" i="53"/>
  <c r="B89" i="53"/>
  <c r="B90" i="53"/>
  <c r="B91" i="53"/>
  <c r="B92" i="53"/>
  <c r="B93" i="53"/>
  <c r="B94" i="53"/>
  <c r="B95" i="53"/>
  <c r="B96" i="53"/>
  <c r="B97" i="53"/>
  <c r="B98" i="53"/>
  <c r="B99" i="53"/>
  <c r="B100" i="53"/>
  <c r="B101" i="53"/>
  <c r="B102" i="53"/>
  <c r="B103" i="53"/>
  <c r="B104" i="53"/>
  <c r="B105" i="53"/>
  <c r="B106" i="53"/>
  <c r="B107" i="53"/>
  <c r="B108" i="53"/>
  <c r="B109" i="53"/>
  <c r="B110" i="53"/>
  <c r="B111" i="53"/>
  <c r="B112" i="53"/>
  <c r="B113" i="53"/>
  <c r="B114" i="53"/>
  <c r="B115" i="53"/>
  <c r="B116" i="53"/>
  <c r="B117" i="53"/>
  <c r="B118" i="53"/>
  <c r="B119" i="53"/>
  <c r="B120" i="53"/>
  <c r="B121" i="53"/>
  <c r="B122" i="53"/>
  <c r="B123" i="53"/>
  <c r="B124" i="53"/>
  <c r="B125" i="53"/>
  <c r="B126" i="53"/>
  <c r="B127" i="53"/>
  <c r="B128" i="53"/>
  <c r="B129" i="53"/>
  <c r="B130" i="53"/>
  <c r="B131" i="53"/>
  <c r="B132" i="53"/>
  <c r="B133" i="53"/>
  <c r="B134" i="53"/>
  <c r="B135" i="53"/>
  <c r="B136" i="53"/>
  <c r="B137" i="53"/>
  <c r="B138" i="53"/>
  <c r="B139" i="53"/>
  <c r="B140" i="53"/>
  <c r="B141" i="53"/>
  <c r="B142" i="53"/>
  <c r="B50" i="53"/>
  <c r="B7" i="53"/>
  <c r="B34" i="54"/>
  <c r="B35" i="54"/>
  <c r="B36" i="54"/>
  <c r="B37" i="54"/>
  <c r="B38" i="54"/>
  <c r="B39" i="54"/>
  <c r="B40" i="54"/>
  <c r="B41" i="54"/>
  <c r="B42" i="54"/>
  <c r="B43" i="54"/>
  <c r="B44" i="54"/>
  <c r="B45" i="54"/>
  <c r="B46" i="54"/>
  <c r="B47" i="54"/>
  <c r="B48" i="54"/>
  <c r="B49" i="54"/>
  <c r="B50" i="54"/>
  <c r="B51" i="54"/>
  <c r="B52" i="54"/>
  <c r="B53" i="54"/>
  <c r="B54" i="54"/>
  <c r="B55" i="54"/>
  <c r="B56" i="54"/>
  <c r="B57" i="54"/>
  <c r="B58" i="54"/>
  <c r="B59" i="54"/>
  <c r="B60" i="54"/>
  <c r="B61" i="54"/>
  <c r="B62" i="54"/>
  <c r="B63" i="54"/>
  <c r="B64" i="54"/>
  <c r="B65" i="54"/>
  <c r="B66" i="54"/>
  <c r="B67" i="54"/>
  <c r="B68" i="54"/>
  <c r="B69" i="54"/>
  <c r="B70" i="54"/>
  <c r="B71" i="54"/>
  <c r="B72" i="54"/>
  <c r="B73" i="54"/>
  <c r="B74" i="54"/>
  <c r="B75" i="54"/>
  <c r="B76" i="54"/>
  <c r="B77" i="54"/>
  <c r="B78" i="54"/>
  <c r="B79" i="54"/>
  <c r="B80" i="54"/>
  <c r="B81" i="54"/>
  <c r="B82" i="54"/>
  <c r="B83" i="54"/>
  <c r="B84" i="54"/>
  <c r="B85" i="54"/>
  <c r="B86" i="54"/>
  <c r="B87" i="54"/>
  <c r="B88" i="54"/>
  <c r="B89" i="54"/>
  <c r="B90" i="54"/>
  <c r="B91" i="54"/>
  <c r="B92" i="54"/>
  <c r="B93" i="54"/>
  <c r="B94" i="54"/>
  <c r="B95" i="54"/>
  <c r="B96" i="54"/>
  <c r="B97" i="54"/>
  <c r="B98" i="54"/>
  <c r="B99" i="54"/>
  <c r="B100" i="54"/>
  <c r="B101" i="54"/>
  <c r="B102" i="54"/>
  <c r="B103" i="54"/>
  <c r="B104" i="54"/>
  <c r="B105" i="54"/>
  <c r="B106" i="54"/>
  <c r="B107" i="54"/>
  <c r="B108" i="54"/>
  <c r="B109" i="54"/>
  <c r="B110" i="54"/>
  <c r="B111" i="54"/>
  <c r="B112" i="54"/>
  <c r="B113" i="54"/>
  <c r="B114" i="54"/>
  <c r="B115" i="54"/>
  <c r="B116" i="54"/>
  <c r="B117" i="54"/>
  <c r="B118" i="54"/>
  <c r="B119" i="54"/>
  <c r="B120" i="54"/>
  <c r="B121" i="54"/>
  <c r="B122" i="54"/>
  <c r="B123" i="54"/>
  <c r="B124" i="54"/>
  <c r="B125" i="54"/>
  <c r="B126" i="54"/>
  <c r="B127" i="54"/>
  <c r="B33" i="54"/>
  <c r="B7" i="54"/>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3" i="50"/>
  <c r="B54" i="50"/>
  <c r="B55" i="50"/>
  <c r="B56" i="50"/>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7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80" i="47"/>
  <c r="B81" i="47"/>
  <c r="B82" i="47"/>
  <c r="B83" i="47"/>
  <c r="B84" i="47"/>
  <c r="B85" i="47"/>
  <c r="B86" i="47"/>
  <c r="B87" i="47"/>
  <c r="B88" i="47"/>
  <c r="B89" i="47"/>
  <c r="B90" i="47"/>
  <c r="B91" i="47"/>
  <c r="B92" i="47"/>
  <c r="B93" i="47"/>
  <c r="B95" i="47"/>
  <c r="B96" i="47"/>
  <c r="B97" i="47"/>
  <c r="B98" i="47"/>
  <c r="B99" i="47"/>
  <c r="B100" i="47"/>
  <c r="B101" i="47"/>
  <c r="B102" i="47"/>
  <c r="B103" i="47"/>
  <c r="B104" i="47"/>
  <c r="B105" i="47"/>
  <c r="B106" i="47"/>
  <c r="B107" i="47"/>
  <c r="B108" i="47"/>
  <c r="B109" i="47"/>
  <c r="B110" i="47"/>
  <c r="B111" i="47"/>
  <c r="B112" i="47"/>
  <c r="B113" i="47"/>
  <c r="B114" i="47"/>
  <c r="B115" i="47"/>
  <c r="B116" i="47"/>
  <c r="B117" i="47"/>
  <c r="B118" i="47"/>
  <c r="B119" i="47"/>
  <c r="B120" i="47"/>
  <c r="B121" i="47"/>
  <c r="B122" i="47"/>
  <c r="B123" i="47"/>
  <c r="B124" i="47"/>
  <c r="B125" i="47"/>
  <c r="B126" i="47"/>
  <c r="B127" i="47"/>
  <c r="B128" i="47"/>
  <c r="B129" i="47"/>
  <c r="B130" i="47"/>
  <c r="B131" i="47"/>
  <c r="B132" i="47"/>
  <c r="B133" i="47"/>
  <c r="B134" i="47"/>
  <c r="B135" i="47"/>
  <c r="B136" i="47"/>
  <c r="B137" i="47"/>
  <c r="B138" i="47"/>
  <c r="B139" i="47"/>
  <c r="B140" i="47"/>
  <c r="B141" i="47"/>
  <c r="B142" i="47"/>
  <c r="B143" i="47"/>
  <c r="B144" i="47"/>
  <c r="B145" i="47"/>
  <c r="B146" i="47"/>
  <c r="B147" i="47"/>
  <c r="B148" i="47"/>
  <c r="B149" i="47"/>
  <c r="B150" i="47"/>
  <c r="B151" i="47"/>
  <c r="B152" i="47"/>
  <c r="B153" i="47"/>
  <c r="B154" i="47"/>
  <c r="B155" i="47"/>
  <c r="B156" i="47"/>
  <c r="B157" i="47"/>
  <c r="B158" i="47"/>
  <c r="B159" i="47"/>
  <c r="B160" i="47"/>
  <c r="B161" i="47"/>
  <c r="B162" i="47"/>
  <c r="B163" i="47"/>
  <c r="B164" i="47"/>
  <c r="B165" i="47"/>
  <c r="B166" i="47"/>
  <c r="B167" i="47"/>
  <c r="B168" i="47"/>
  <c r="B169" i="47"/>
  <c r="B170" i="47"/>
  <c r="B171" i="47"/>
  <c r="B172" i="47"/>
  <c r="B173" i="47"/>
  <c r="B174" i="47"/>
  <c r="B175" i="47"/>
  <c r="B176" i="47"/>
  <c r="B177" i="47"/>
  <c r="B178" i="47"/>
  <c r="B179" i="47"/>
  <c r="B180" i="47"/>
  <c r="B181" i="47"/>
  <c r="B182" i="47"/>
  <c r="B183" i="47"/>
  <c r="B184" i="47"/>
  <c r="B185" i="47"/>
  <c r="B186" i="47"/>
  <c r="B187" i="47"/>
  <c r="B188" i="47"/>
  <c r="B189" i="47"/>
  <c r="B190" i="47"/>
  <c r="B191" i="47"/>
  <c r="B192" i="47"/>
  <c r="B193" i="47"/>
  <c r="B194" i="47"/>
  <c r="B195" i="47"/>
  <c r="B196" i="47"/>
  <c r="B197" i="47"/>
  <c r="B198" i="47"/>
  <c r="B199" i="47"/>
  <c r="B200" i="47"/>
  <c r="B201" i="47"/>
  <c r="B202" i="47"/>
  <c r="B203" i="47"/>
  <c r="B204" i="47"/>
  <c r="B205" i="47"/>
  <c r="B206" i="47"/>
  <c r="B207" i="47"/>
  <c r="B208" i="47"/>
  <c r="B209" i="47"/>
  <c r="B210" i="47"/>
  <c r="B211" i="47"/>
  <c r="B212" i="47"/>
  <c r="B213" i="47"/>
  <c r="B214" i="47"/>
  <c r="B215" i="47"/>
  <c r="B216" i="47"/>
  <c r="B217" i="47"/>
  <c r="B218" i="47"/>
  <c r="B219" i="47"/>
  <c r="B220" i="47"/>
  <c r="B221" i="47"/>
  <c r="B222" i="47"/>
  <c r="B223" i="47"/>
  <c r="B224" i="47"/>
  <c r="B225" i="47"/>
  <c r="B226" i="47"/>
  <c r="B227" i="47"/>
  <c r="B228" i="47"/>
  <c r="B229" i="47"/>
  <c r="B230" i="47"/>
  <c r="B231" i="47"/>
  <c r="B79"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34" i="47"/>
  <c r="B35" i="47"/>
  <c r="B36" i="47"/>
  <c r="B37" i="47"/>
  <c r="B38" i="47"/>
  <c r="B39" i="47"/>
  <c r="B40" i="47"/>
  <c r="B41" i="47"/>
  <c r="B42" i="47"/>
  <c r="B43" i="47"/>
  <c r="B44" i="47"/>
  <c r="B45" i="47"/>
  <c r="B46" i="47"/>
  <c r="B47" i="47"/>
  <c r="B48" i="47"/>
  <c r="B49" i="47"/>
  <c r="B50" i="47"/>
  <c r="B51" i="47"/>
  <c r="B52" i="47"/>
  <c r="B53" i="47"/>
  <c r="B54" i="47"/>
  <c r="B55" i="47"/>
  <c r="B56" i="47"/>
  <c r="B57" i="47"/>
  <c r="B58" i="47"/>
  <c r="B59" i="47"/>
  <c r="B60" i="47"/>
  <c r="B61" i="47"/>
  <c r="B62" i="47"/>
  <c r="B63" i="47"/>
  <c r="B64" i="47"/>
  <c r="B65" i="47"/>
  <c r="B66" i="47"/>
  <c r="B67" i="47"/>
  <c r="B68" i="47"/>
  <c r="B69" i="47"/>
  <c r="B70" i="47"/>
  <c r="B71" i="47"/>
  <c r="B72" i="47"/>
  <c r="B73" i="47"/>
  <c r="B74" i="47"/>
  <c r="B75" i="47"/>
  <c r="B76" i="47"/>
  <c r="B77" i="47"/>
  <c r="B30" i="46"/>
  <c r="B31" i="46"/>
  <c r="B32" i="46"/>
  <c r="B33" i="46"/>
  <c r="B35"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68" i="46"/>
  <c r="B69" i="46"/>
  <c r="B70" i="46"/>
  <c r="B71" i="46"/>
  <c r="B72" i="46"/>
  <c r="B73" i="46"/>
  <c r="B74" i="46"/>
  <c r="B75" i="46"/>
  <c r="B76" i="46"/>
  <c r="B77" i="46"/>
  <c r="B78" i="46"/>
  <c r="B79" i="46"/>
  <c r="B80" i="46"/>
  <c r="B81" i="46"/>
  <c r="B82" i="46"/>
  <c r="B83" i="46"/>
  <c r="B84" i="46"/>
  <c r="B85" i="46"/>
  <c r="B86" i="46"/>
  <c r="B87" i="46"/>
  <c r="B88" i="46"/>
  <c r="B89" i="46"/>
  <c r="B90" i="46"/>
  <c r="B91" i="46"/>
  <c r="B92" i="46"/>
  <c r="B93" i="46"/>
  <c r="B94" i="46"/>
  <c r="B95" i="46"/>
  <c r="B96" i="46"/>
  <c r="B97" i="46"/>
  <c r="B98" i="46"/>
  <c r="B99" i="46"/>
  <c r="B100" i="46"/>
  <c r="B101" i="46"/>
  <c r="B102" i="46"/>
  <c r="B103" i="46"/>
  <c r="B8" i="46"/>
  <c r="B9" i="46"/>
  <c r="B10" i="46"/>
  <c r="B11" i="46"/>
  <c r="B12" i="46"/>
  <c r="B13" i="46"/>
  <c r="B14" i="46"/>
  <c r="B15" i="46"/>
  <c r="B16" i="46"/>
  <c r="B17" i="46"/>
  <c r="B18" i="46"/>
  <c r="B19" i="46"/>
  <c r="B20" i="46"/>
  <c r="B21" i="46"/>
  <c r="B22" i="46"/>
  <c r="B23" i="46"/>
  <c r="B24" i="46"/>
  <c r="B25" i="46"/>
  <c r="B26" i="46"/>
  <c r="B27" i="46"/>
  <c r="B7" i="45"/>
  <c r="B89" i="45"/>
  <c r="B90" i="45"/>
  <c r="B91" i="45"/>
  <c r="B92" i="45"/>
  <c r="B93" i="45"/>
  <c r="B94" i="45"/>
  <c r="B95" i="45"/>
  <c r="B96" i="45"/>
  <c r="B97" i="45"/>
  <c r="B98" i="45"/>
  <c r="B99" i="45"/>
  <c r="B100" i="45"/>
  <c r="B101" i="45"/>
  <c r="B102" i="45"/>
  <c r="B103" i="45"/>
  <c r="B104" i="45"/>
  <c r="B105" i="45"/>
  <c r="B106" i="45"/>
  <c r="B107" i="45"/>
  <c r="B108" i="45"/>
  <c r="B109" i="45"/>
  <c r="B110" i="45"/>
  <c r="B111" i="45"/>
  <c r="B112" i="45"/>
  <c r="B113" i="45"/>
  <c r="B114" i="45"/>
  <c r="B115" i="45"/>
  <c r="B116" i="45"/>
  <c r="B117" i="45"/>
  <c r="B118" i="45"/>
  <c r="B119" i="45"/>
  <c r="B120" i="45"/>
  <c r="B121" i="45"/>
  <c r="B122" i="45"/>
  <c r="B123" i="45"/>
  <c r="B124" i="45"/>
  <c r="B125" i="45"/>
  <c r="B126" i="45"/>
  <c r="B127" i="45"/>
  <c r="B128" i="45"/>
  <c r="B129" i="45"/>
  <c r="B130" i="45"/>
  <c r="B131" i="45"/>
  <c r="B132" i="45"/>
  <c r="B133" i="45"/>
  <c r="B134" i="45"/>
  <c r="B135" i="45"/>
  <c r="B136" i="45"/>
  <c r="B137" i="45"/>
  <c r="B138" i="45"/>
  <c r="B139" i="45"/>
  <c r="B140" i="45"/>
  <c r="B141" i="45"/>
  <c r="B142" i="45"/>
  <c r="B143" i="45"/>
  <c r="B144" i="45"/>
  <c r="B145" i="45"/>
  <c r="B146" i="45"/>
  <c r="B147" i="45"/>
  <c r="B148" i="45"/>
  <c r="B149" i="45"/>
  <c r="B150" i="45"/>
  <c r="B151" i="45"/>
  <c r="B152" i="45"/>
  <c r="B153" i="45"/>
  <c r="B154" i="45"/>
  <c r="B155" i="45"/>
  <c r="B156" i="45"/>
  <c r="B157" i="45"/>
  <c r="B158" i="45"/>
  <c r="B159" i="45"/>
  <c r="B160" i="45"/>
  <c r="B161" i="45"/>
  <c r="B162" i="45"/>
  <c r="B163" i="45"/>
  <c r="B164" i="45"/>
  <c r="B165" i="45"/>
  <c r="B166" i="45"/>
  <c r="B167" i="45"/>
  <c r="B168" i="45"/>
  <c r="B169" i="45"/>
  <c r="B170" i="45"/>
  <c r="B171" i="45"/>
  <c r="B172" i="45"/>
  <c r="B173" i="45"/>
  <c r="B174" i="45"/>
  <c r="B175" i="45"/>
  <c r="B176" i="45"/>
  <c r="B177" i="45"/>
  <c r="B178" i="45"/>
  <c r="B179" i="45"/>
  <c r="B180" i="45"/>
  <c r="B181" i="45"/>
  <c r="B182" i="45"/>
  <c r="B183" i="45"/>
  <c r="B184" i="45"/>
  <c r="B185" i="45"/>
  <c r="B186" i="45"/>
  <c r="B187" i="45"/>
  <c r="B188" i="45"/>
  <c r="B189" i="45"/>
  <c r="B190" i="45"/>
  <c r="B191" i="45"/>
  <c r="B192" i="45"/>
  <c r="B193" i="45"/>
  <c r="B194" i="45"/>
  <c r="B195" i="45"/>
  <c r="B196" i="45"/>
  <c r="B197" i="45"/>
  <c r="B198" i="45"/>
  <c r="B199" i="45"/>
  <c r="B200" i="45"/>
  <c r="B201" i="45"/>
  <c r="B202" i="45"/>
  <c r="B203" i="45"/>
  <c r="B204" i="45"/>
  <c r="B205" i="45"/>
  <c r="B206" i="45"/>
  <c r="B207" i="45"/>
  <c r="B208" i="45"/>
  <c r="B209" i="45"/>
  <c r="B210" i="45"/>
  <c r="B211" i="45"/>
  <c r="B212" i="45"/>
  <c r="B213" i="45"/>
  <c r="B214" i="45"/>
  <c r="B215" i="45"/>
  <c r="B216" i="45"/>
  <c r="B217" i="45"/>
  <c r="B218" i="45"/>
  <c r="B219" i="45"/>
  <c r="B220" i="45"/>
  <c r="B221" i="45"/>
  <c r="B222" i="45"/>
  <c r="B223" i="45"/>
  <c r="B224" i="45"/>
  <c r="B225" i="45"/>
  <c r="B226" i="45"/>
  <c r="B227" i="45"/>
  <c r="B228" i="45"/>
  <c r="B229" i="45"/>
  <c r="B230" i="45"/>
  <c r="B231" i="45"/>
  <c r="B232" i="45"/>
  <c r="B233" i="45"/>
  <c r="B234" i="45"/>
  <c r="B235" i="45"/>
  <c r="B236" i="45"/>
  <c r="B237" i="45"/>
  <c r="B238" i="45"/>
  <c r="B239" i="45"/>
  <c r="B240" i="45"/>
  <c r="B241" i="45"/>
  <c r="B242" i="45"/>
  <c r="B243" i="45"/>
  <c r="B244" i="45"/>
  <c r="B245" i="45"/>
  <c r="B246" i="45"/>
  <c r="B247" i="45"/>
  <c r="B248" i="45"/>
  <c r="B249" i="45"/>
  <c r="B250" i="45"/>
  <c r="B251" i="45"/>
  <c r="B252" i="45"/>
  <c r="B253" i="45"/>
  <c r="B254" i="45"/>
  <c r="B255" i="45"/>
  <c r="B256" i="45"/>
  <c r="B88" i="45"/>
  <c r="B8"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34" i="45"/>
  <c r="B35" i="45"/>
  <c r="B36" i="45"/>
  <c r="B37" i="45"/>
  <c r="B38" i="45"/>
  <c r="B39" i="45"/>
  <c r="B40" i="45"/>
  <c r="B41" i="45"/>
  <c r="B42" i="45"/>
  <c r="B43" i="45"/>
  <c r="B44" i="45"/>
  <c r="B45" i="45"/>
  <c r="B46" i="45"/>
  <c r="B47" i="45"/>
  <c r="B48" i="45"/>
  <c r="B49" i="45"/>
  <c r="B50" i="45"/>
  <c r="B51" i="45"/>
  <c r="B52" i="45"/>
  <c r="B53" i="45"/>
  <c r="B54" i="45"/>
  <c r="B55" i="45"/>
  <c r="B56" i="45"/>
  <c r="B57" i="45"/>
  <c r="B58" i="45"/>
  <c r="B59" i="45"/>
  <c r="B60" i="45"/>
  <c r="B61" i="45"/>
  <c r="B62" i="45"/>
  <c r="B63" i="45"/>
  <c r="B64" i="45"/>
  <c r="B65" i="45"/>
  <c r="B66" i="45"/>
  <c r="B67" i="45"/>
  <c r="B68" i="45"/>
  <c r="B69" i="45"/>
  <c r="B70" i="45"/>
  <c r="B71" i="45"/>
  <c r="B72" i="45"/>
  <c r="B73" i="45"/>
  <c r="B74" i="45"/>
  <c r="B75" i="45"/>
  <c r="B76" i="45"/>
  <c r="B77" i="45"/>
  <c r="B78" i="45"/>
  <c r="B79" i="45"/>
  <c r="B80" i="45"/>
  <c r="B81" i="45"/>
  <c r="B82" i="45"/>
  <c r="B83" i="45"/>
  <c r="B84" i="45"/>
  <c r="B85" i="45"/>
  <c r="B86" i="45"/>
  <c r="D83" i="54"/>
  <c r="C16" i="46"/>
  <c r="D16" i="46"/>
  <c r="B1339" i="2"/>
  <c r="C1339" i="2"/>
  <c r="B405" i="2"/>
  <c r="C405" i="2"/>
  <c r="B139" i="44"/>
  <c r="C139" i="44"/>
  <c r="D139" i="44"/>
  <c r="B140" i="44"/>
  <c r="C140" i="44"/>
  <c r="D140" i="44"/>
  <c r="B141" i="44"/>
  <c r="C141" i="44"/>
  <c r="D141" i="44"/>
  <c r="B142" i="44"/>
  <c r="C142" i="44"/>
  <c r="D142" i="44"/>
  <c r="B143" i="44"/>
  <c r="C143" i="44"/>
  <c r="D143" i="44"/>
  <c r="B144" i="44"/>
  <c r="C144" i="44"/>
  <c r="D144" i="44"/>
  <c r="B145" i="44"/>
  <c r="C145" i="44"/>
  <c r="D145" i="44"/>
  <c r="B146" i="44"/>
  <c r="C146" i="44"/>
  <c r="D146" i="44"/>
  <c r="B147" i="44"/>
  <c r="C147" i="44"/>
  <c r="D147" i="44"/>
  <c r="B148" i="44"/>
  <c r="C148" i="44"/>
  <c r="D148" i="44"/>
  <c r="B149" i="44"/>
  <c r="C149" i="44"/>
  <c r="D149" i="44"/>
  <c r="B150" i="44"/>
  <c r="C150" i="44"/>
  <c r="D150" i="44"/>
  <c r="B151" i="44"/>
  <c r="C151" i="44"/>
  <c r="D151" i="44"/>
  <c r="B152" i="44"/>
  <c r="C152" i="44"/>
  <c r="D152" i="44"/>
  <c r="B153" i="44"/>
  <c r="C153" i="44"/>
  <c r="D153" i="44"/>
  <c r="B154" i="44"/>
  <c r="C154" i="44"/>
  <c r="D154" i="44"/>
  <c r="B155" i="44"/>
  <c r="C155" i="44"/>
  <c r="D155" i="44"/>
  <c r="B156" i="44"/>
  <c r="C156" i="44"/>
  <c r="D156" i="44"/>
  <c r="B157" i="44"/>
  <c r="C157" i="44"/>
  <c r="D157" i="44"/>
  <c r="B158" i="44"/>
  <c r="C158" i="44"/>
  <c r="D158" i="44"/>
  <c r="B159" i="44"/>
  <c r="C159" i="44"/>
  <c r="D159" i="44"/>
  <c r="B160" i="44"/>
  <c r="C160" i="44"/>
  <c r="D160" i="44"/>
  <c r="B161" i="44"/>
  <c r="C161" i="44"/>
  <c r="D161" i="44"/>
  <c r="B162" i="44"/>
  <c r="C162" i="44"/>
  <c r="D162" i="44"/>
  <c r="B163" i="44"/>
  <c r="C163" i="44"/>
  <c r="D163" i="44"/>
  <c r="B164" i="44"/>
  <c r="C164" i="44"/>
  <c r="D164" i="44"/>
  <c r="B165" i="44"/>
  <c r="C165" i="44"/>
  <c r="D165" i="44"/>
  <c r="B166" i="44"/>
  <c r="C166" i="44"/>
  <c r="D166" i="44"/>
  <c r="B167" i="44"/>
  <c r="C167" i="44"/>
  <c r="D167" i="44"/>
  <c r="B168" i="44"/>
  <c r="C168" i="44"/>
  <c r="D168" i="44"/>
  <c r="B169" i="44"/>
  <c r="C169" i="44"/>
  <c r="D169" i="44"/>
  <c r="B170" i="44"/>
  <c r="C170" i="44"/>
  <c r="D170" i="44"/>
  <c r="B171" i="44"/>
  <c r="C171" i="44"/>
  <c r="D171" i="44"/>
  <c r="B172" i="44"/>
  <c r="C172" i="44"/>
  <c r="D172" i="44"/>
  <c r="B173" i="44"/>
  <c r="C173" i="44"/>
  <c r="D173" i="44"/>
  <c r="B174" i="44"/>
  <c r="C174" i="44"/>
  <c r="D174" i="44"/>
  <c r="B175" i="44"/>
  <c r="C175" i="44"/>
  <c r="D175" i="44"/>
  <c r="B176" i="44"/>
  <c r="C176" i="44"/>
  <c r="D176" i="44"/>
  <c r="B177" i="44"/>
  <c r="C177" i="44"/>
  <c r="D177" i="44"/>
  <c r="B178" i="44"/>
  <c r="C178" i="44"/>
  <c r="D178" i="44"/>
  <c r="B179" i="44"/>
  <c r="C179" i="44"/>
  <c r="D179" i="44"/>
  <c r="B180" i="44"/>
  <c r="C180" i="44"/>
  <c r="D180" i="44"/>
  <c r="B181" i="44"/>
  <c r="C181" i="44"/>
  <c r="D181" i="44"/>
  <c r="B182" i="44"/>
  <c r="C182" i="44"/>
  <c r="D182" i="44"/>
  <c r="B183" i="44"/>
  <c r="C183" i="44"/>
  <c r="D183" i="44"/>
  <c r="B184" i="44"/>
  <c r="C184" i="44"/>
  <c r="D184" i="44"/>
  <c r="B185" i="44"/>
  <c r="C185" i="44"/>
  <c r="D185" i="44"/>
  <c r="B186" i="44"/>
  <c r="C186" i="44"/>
  <c r="D186" i="44"/>
  <c r="B187" i="44"/>
  <c r="C187" i="44"/>
  <c r="D187" i="44"/>
  <c r="B46" i="44"/>
  <c r="C46" i="44"/>
  <c r="D46" i="44"/>
  <c r="B47" i="44"/>
  <c r="C47" i="44"/>
  <c r="D47" i="44"/>
  <c r="B48" i="44"/>
  <c r="C48" i="44"/>
  <c r="D48" i="44"/>
  <c r="B49" i="44"/>
  <c r="C49" i="44"/>
  <c r="D49" i="44"/>
  <c r="B50" i="44"/>
  <c r="C50" i="44"/>
  <c r="D50" i="44"/>
  <c r="B51" i="44"/>
  <c r="C51" i="44"/>
  <c r="D51" i="44"/>
  <c r="B52" i="44"/>
  <c r="C52" i="44"/>
  <c r="D52" i="44"/>
  <c r="B53" i="44"/>
  <c r="C53" i="44"/>
  <c r="D53" i="44"/>
  <c r="B54" i="44"/>
  <c r="C54" i="44"/>
  <c r="D54" i="44"/>
  <c r="B55" i="44"/>
  <c r="C55" i="44"/>
  <c r="D55" i="44"/>
  <c r="B56" i="44"/>
  <c r="C56" i="44"/>
  <c r="D56" i="44"/>
  <c r="B57" i="44"/>
  <c r="C57" i="44"/>
  <c r="D57" i="44"/>
  <c r="B58" i="44"/>
  <c r="C58" i="44"/>
  <c r="D58" i="44"/>
  <c r="B59" i="44"/>
  <c r="C59" i="44"/>
  <c r="D59" i="44"/>
  <c r="B60" i="44"/>
  <c r="C60" i="44"/>
  <c r="D60" i="44"/>
  <c r="B61" i="44"/>
  <c r="C61" i="44"/>
  <c r="D61" i="44"/>
  <c r="B62" i="44"/>
  <c r="C62" i="44"/>
  <c r="D62" i="44"/>
  <c r="B63" i="44"/>
  <c r="C63" i="44"/>
  <c r="D63" i="44"/>
  <c r="B64" i="44"/>
  <c r="C64" i="44"/>
  <c r="D64" i="44"/>
  <c r="B65" i="44"/>
  <c r="C65" i="44"/>
  <c r="D65" i="44"/>
  <c r="B66" i="44"/>
  <c r="C66" i="44"/>
  <c r="D66" i="44"/>
  <c r="B67" i="44"/>
  <c r="C67" i="44"/>
  <c r="D67" i="44"/>
  <c r="B68" i="44"/>
  <c r="C68" i="44"/>
  <c r="D68" i="44"/>
  <c r="B69" i="44"/>
  <c r="C69" i="44"/>
  <c r="D69" i="44"/>
  <c r="B70" i="44"/>
  <c r="C70" i="44"/>
  <c r="D70" i="44"/>
  <c r="B71" i="44"/>
  <c r="C71" i="44"/>
  <c r="D71" i="44"/>
  <c r="B72" i="44"/>
  <c r="C72" i="44"/>
  <c r="D72" i="44"/>
  <c r="C108" i="47" l="1"/>
  <c r="D108" i="47"/>
  <c r="C109" i="47"/>
  <c r="D109" i="47"/>
  <c r="C110" i="47"/>
  <c r="D110" i="47"/>
  <c r="C111" i="47"/>
  <c r="D111" i="47"/>
  <c r="C112" i="47"/>
  <c r="D112" i="47"/>
  <c r="C113" i="47"/>
  <c r="D113" i="47"/>
  <c r="C114" i="47"/>
  <c r="D114" i="47"/>
  <c r="C115" i="47"/>
  <c r="D115" i="47"/>
  <c r="C116" i="47"/>
  <c r="D116" i="47"/>
  <c r="C117" i="47"/>
  <c r="D117" i="47"/>
  <c r="C118" i="47"/>
  <c r="D118" i="47"/>
  <c r="C119" i="47"/>
  <c r="D119" i="47"/>
  <c r="C120" i="47"/>
  <c r="D120" i="47"/>
  <c r="C121" i="47"/>
  <c r="D121" i="47"/>
  <c r="C122" i="47"/>
  <c r="D122" i="47"/>
  <c r="C123" i="47"/>
  <c r="D123" i="47"/>
  <c r="C124" i="47"/>
  <c r="D124" i="47"/>
  <c r="C125" i="47"/>
  <c r="D125" i="47"/>
  <c r="C126" i="47"/>
  <c r="D126" i="47"/>
  <c r="C127" i="47"/>
  <c r="D127" i="47"/>
  <c r="C128" i="47"/>
  <c r="D128" i="47"/>
  <c r="C129" i="47"/>
  <c r="D129" i="47"/>
  <c r="C130" i="47"/>
  <c r="D130" i="47"/>
  <c r="C131" i="47"/>
  <c r="D131" i="47"/>
  <c r="C132" i="47"/>
  <c r="D132" i="47"/>
  <c r="C133" i="47"/>
  <c r="D133" i="47"/>
  <c r="C134" i="47"/>
  <c r="D134" i="47"/>
  <c r="C135" i="47"/>
  <c r="D135" i="47"/>
  <c r="C136" i="47"/>
  <c r="D136" i="47"/>
  <c r="C137" i="47"/>
  <c r="D137" i="47"/>
  <c r="C138" i="47"/>
  <c r="D138" i="47"/>
  <c r="C139" i="47"/>
  <c r="D139" i="47"/>
  <c r="C140" i="47"/>
  <c r="D140" i="47"/>
  <c r="C141" i="47"/>
  <c r="D141" i="47"/>
  <c r="C142" i="47"/>
  <c r="D142" i="47"/>
  <c r="C143" i="47"/>
  <c r="D143" i="47"/>
  <c r="C144" i="47"/>
  <c r="D144" i="47"/>
  <c r="C145" i="47"/>
  <c r="D145" i="47"/>
  <c r="C146" i="47"/>
  <c r="D146" i="47"/>
  <c r="C147" i="47"/>
  <c r="D147" i="47"/>
  <c r="C148" i="47"/>
  <c r="D148" i="47"/>
  <c r="C149" i="47"/>
  <c r="D149" i="47"/>
  <c r="C150" i="47"/>
  <c r="D150" i="47"/>
  <c r="C151" i="47"/>
  <c r="D151" i="47"/>
  <c r="C152" i="47"/>
  <c r="D152" i="47"/>
  <c r="C153" i="47"/>
  <c r="D153" i="47"/>
  <c r="C154" i="47"/>
  <c r="D154" i="47"/>
  <c r="C155" i="47"/>
  <c r="D155" i="47"/>
  <c r="C156" i="47"/>
  <c r="D156" i="47"/>
  <c r="C157" i="47"/>
  <c r="D157" i="47"/>
  <c r="C158" i="47"/>
  <c r="D158" i="47"/>
  <c r="C159" i="47"/>
  <c r="D159" i="47"/>
  <c r="C160" i="47"/>
  <c r="D160" i="47"/>
  <c r="C161" i="47"/>
  <c r="D161" i="47"/>
  <c r="C162" i="47"/>
  <c r="D162" i="47"/>
  <c r="C163" i="47"/>
  <c r="D163" i="47"/>
  <c r="C164" i="47"/>
  <c r="D164" i="47"/>
  <c r="C165" i="47"/>
  <c r="D165" i="47"/>
  <c r="C166" i="47"/>
  <c r="D166" i="47"/>
  <c r="C167" i="47"/>
  <c r="D167" i="47"/>
  <c r="C168" i="47"/>
  <c r="D168" i="47"/>
  <c r="C169" i="47"/>
  <c r="D169" i="47"/>
  <c r="C170" i="47"/>
  <c r="D170" i="47"/>
  <c r="C171" i="47"/>
  <c r="D171" i="47"/>
  <c r="C172" i="47"/>
  <c r="D172" i="47"/>
  <c r="C173" i="47"/>
  <c r="D173" i="47"/>
  <c r="C174" i="47"/>
  <c r="D174" i="47"/>
  <c r="C175" i="47"/>
  <c r="D175" i="47"/>
  <c r="C176" i="47"/>
  <c r="D176" i="47"/>
  <c r="C177" i="47"/>
  <c r="D177" i="47"/>
  <c r="C178" i="47"/>
  <c r="D178" i="47"/>
  <c r="C179" i="47"/>
  <c r="D179" i="47"/>
  <c r="C180" i="47"/>
  <c r="D180" i="47"/>
  <c r="C181" i="47"/>
  <c r="D181" i="47"/>
  <c r="C182" i="47"/>
  <c r="D182" i="47"/>
  <c r="C183" i="47"/>
  <c r="D183" i="47"/>
  <c r="C184" i="47"/>
  <c r="D184" i="47"/>
  <c r="C185" i="47"/>
  <c r="D185" i="47"/>
  <c r="C186" i="47"/>
  <c r="D186" i="47"/>
  <c r="C187" i="47"/>
  <c r="D187" i="47"/>
  <c r="C188" i="47"/>
  <c r="D188" i="47"/>
  <c r="C189" i="47"/>
  <c r="D189" i="47"/>
  <c r="C190" i="47"/>
  <c r="D190" i="47"/>
  <c r="C191" i="47"/>
  <c r="D191" i="47"/>
  <c r="C192" i="47"/>
  <c r="D192" i="47"/>
  <c r="C193" i="47"/>
  <c r="D193" i="47"/>
  <c r="C194" i="47"/>
  <c r="D194" i="47"/>
  <c r="C195" i="47"/>
  <c r="D195" i="47"/>
  <c r="C196" i="47"/>
  <c r="D196" i="47"/>
  <c r="C197" i="47"/>
  <c r="D197" i="47"/>
  <c r="C198" i="47"/>
  <c r="D198" i="47"/>
  <c r="C199" i="47"/>
  <c r="D199" i="47"/>
  <c r="C200" i="47"/>
  <c r="D200" i="47"/>
  <c r="C201" i="47"/>
  <c r="D201" i="47"/>
  <c r="C202" i="47"/>
  <c r="D202" i="47"/>
  <c r="C203" i="47"/>
  <c r="D203" i="47"/>
  <c r="C204" i="47"/>
  <c r="D204" i="47"/>
  <c r="C205" i="47"/>
  <c r="D205" i="47"/>
  <c r="C206" i="47"/>
  <c r="D206" i="47"/>
  <c r="C207" i="47"/>
  <c r="D207" i="47"/>
  <c r="C208" i="47"/>
  <c r="D208" i="47"/>
  <c r="C209" i="47"/>
  <c r="D209" i="47"/>
  <c r="C210" i="47"/>
  <c r="D210" i="47"/>
  <c r="C211" i="47"/>
  <c r="D211" i="47"/>
  <c r="C212" i="47"/>
  <c r="D212" i="47"/>
  <c r="C213" i="47"/>
  <c r="D213" i="47"/>
  <c r="C214" i="47"/>
  <c r="D214" i="47"/>
  <c r="C215" i="47"/>
  <c r="D215" i="47"/>
  <c r="C216" i="47"/>
  <c r="D216" i="47"/>
  <c r="C217" i="47"/>
  <c r="D217" i="47"/>
  <c r="C218" i="47"/>
  <c r="D218" i="47"/>
  <c r="C219" i="47"/>
  <c r="D219" i="47"/>
  <c r="C220" i="47"/>
  <c r="D220" i="47"/>
  <c r="C221" i="47"/>
  <c r="D221" i="47"/>
  <c r="C222" i="47"/>
  <c r="D222" i="47"/>
  <c r="C223" i="47"/>
  <c r="D223" i="47"/>
  <c r="C224" i="47"/>
  <c r="D224" i="47"/>
  <c r="C225" i="47"/>
  <c r="D225" i="47"/>
  <c r="C226" i="47"/>
  <c r="D226" i="47"/>
  <c r="C227" i="47"/>
  <c r="D227" i="47"/>
  <c r="C228" i="47"/>
  <c r="D228" i="47"/>
  <c r="C229" i="47"/>
  <c r="D229" i="47"/>
  <c r="C230" i="47"/>
  <c r="D230" i="47"/>
  <c r="C231" i="47"/>
  <c r="D231" i="47"/>
  <c r="C105" i="48"/>
  <c r="D105" i="48"/>
  <c r="C106" i="48"/>
  <c r="D106" i="48"/>
  <c r="C107" i="48"/>
  <c r="D107" i="48"/>
  <c r="C108" i="48"/>
  <c r="D108" i="48"/>
  <c r="C109" i="48"/>
  <c r="D109" i="48"/>
  <c r="C110" i="48"/>
  <c r="D110" i="48"/>
  <c r="C111" i="48"/>
  <c r="D111" i="48"/>
  <c r="C112" i="48"/>
  <c r="D112" i="48"/>
  <c r="C113" i="48"/>
  <c r="D113" i="48"/>
  <c r="C114" i="48"/>
  <c r="D114" i="48"/>
  <c r="C115" i="48"/>
  <c r="D115" i="48"/>
  <c r="C116" i="48"/>
  <c r="D116" i="48"/>
  <c r="C117" i="48"/>
  <c r="D117" i="48"/>
  <c r="C118" i="48"/>
  <c r="D118" i="48"/>
  <c r="C119" i="48"/>
  <c r="D119" i="48"/>
  <c r="C120" i="48"/>
  <c r="D120" i="48"/>
  <c r="C121" i="48"/>
  <c r="D121" i="48"/>
  <c r="C122" i="48"/>
  <c r="D122" i="48"/>
  <c r="C123" i="48"/>
  <c r="D123" i="48"/>
  <c r="C124" i="48"/>
  <c r="D124" i="48"/>
  <c r="C125" i="48"/>
  <c r="D125" i="48"/>
  <c r="C126" i="48"/>
  <c r="D126" i="48"/>
  <c r="C127" i="48"/>
  <c r="D127" i="48"/>
  <c r="C128" i="48"/>
  <c r="D128" i="48"/>
  <c r="C129" i="48"/>
  <c r="D129" i="48"/>
  <c r="C130" i="48"/>
  <c r="D130" i="48"/>
  <c r="C131" i="48"/>
  <c r="D131" i="48"/>
  <c r="C132" i="48"/>
  <c r="D132" i="48"/>
  <c r="C133" i="48"/>
  <c r="D133" i="48"/>
  <c r="C134" i="48"/>
  <c r="D134" i="48"/>
  <c r="C135" i="48"/>
  <c r="D135" i="48"/>
  <c r="C136" i="48"/>
  <c r="D136" i="48"/>
  <c r="C137" i="48"/>
  <c r="D137" i="48"/>
  <c r="C138" i="48"/>
  <c r="D138" i="48"/>
  <c r="C139" i="48"/>
  <c r="D139" i="48"/>
  <c r="C140" i="48"/>
  <c r="D140" i="48"/>
  <c r="C141" i="48"/>
  <c r="D141" i="48"/>
  <c r="C142" i="48"/>
  <c r="D142" i="48"/>
  <c r="C143" i="48"/>
  <c r="D143" i="48"/>
  <c r="C144" i="48"/>
  <c r="D144" i="48"/>
  <c r="C145" i="48"/>
  <c r="D145" i="48"/>
  <c r="C146" i="48"/>
  <c r="D146" i="48"/>
  <c r="C147" i="48"/>
  <c r="D147" i="48"/>
  <c r="C148" i="48"/>
  <c r="D148" i="48"/>
  <c r="C149" i="48"/>
  <c r="D149" i="48"/>
  <c r="C150" i="48"/>
  <c r="D150" i="48"/>
  <c r="C151" i="48"/>
  <c r="D151" i="48"/>
  <c r="C152" i="48"/>
  <c r="D152" i="48"/>
  <c r="C153" i="48"/>
  <c r="D153" i="48"/>
  <c r="C154" i="48"/>
  <c r="D154" i="48"/>
  <c r="C155" i="48"/>
  <c r="D155" i="48"/>
  <c r="C156" i="48"/>
  <c r="D156" i="48"/>
  <c r="C157" i="48"/>
  <c r="D157" i="48"/>
  <c r="C158" i="48"/>
  <c r="D158" i="48"/>
  <c r="C159" i="48"/>
  <c r="D159" i="48"/>
  <c r="C160" i="48"/>
  <c r="D160" i="48"/>
  <c r="C161" i="48"/>
  <c r="D161" i="48"/>
  <c r="C162" i="48"/>
  <c r="D162" i="48"/>
  <c r="C163" i="48"/>
  <c r="D163" i="48"/>
  <c r="C164" i="48"/>
  <c r="D164" i="48"/>
  <c r="C165" i="48"/>
  <c r="D165" i="48"/>
  <c r="C166" i="48"/>
  <c r="D166" i="48"/>
  <c r="C167" i="48"/>
  <c r="D167" i="48"/>
  <c r="C168" i="48"/>
  <c r="D168" i="48"/>
  <c r="C169" i="48"/>
  <c r="D169" i="48"/>
  <c r="C170" i="48"/>
  <c r="D170" i="48"/>
  <c r="C171" i="48"/>
  <c r="D171" i="48"/>
  <c r="C172" i="48"/>
  <c r="D172" i="48"/>
  <c r="C173" i="48"/>
  <c r="D173" i="48"/>
  <c r="C174" i="48"/>
  <c r="D174" i="48"/>
  <c r="C175" i="48"/>
  <c r="D175" i="48"/>
  <c r="C176" i="48"/>
  <c r="D176" i="48"/>
  <c r="C177" i="48"/>
  <c r="D177" i="48"/>
  <c r="C178" i="48"/>
  <c r="D178" i="48"/>
  <c r="C179" i="48"/>
  <c r="D179" i="48"/>
  <c r="C180" i="48"/>
  <c r="D180" i="48"/>
  <c r="C181" i="48"/>
  <c r="D181" i="48"/>
  <c r="C182" i="48"/>
  <c r="D182" i="48"/>
  <c r="C183" i="48"/>
  <c r="D183" i="48"/>
  <c r="C184" i="48"/>
  <c r="D184" i="48"/>
  <c r="C185" i="48"/>
  <c r="D185" i="48"/>
  <c r="C186" i="48"/>
  <c r="D186" i="48"/>
  <c r="C187" i="48"/>
  <c r="D187" i="48"/>
  <c r="C188" i="48"/>
  <c r="D188" i="48"/>
  <c r="C189" i="48"/>
  <c r="D189" i="48"/>
  <c r="C190" i="48"/>
  <c r="D190" i="48"/>
  <c r="C191" i="48"/>
  <c r="D191" i="48"/>
  <c r="C192" i="48"/>
  <c r="D192" i="48"/>
  <c r="C193" i="48"/>
  <c r="D193" i="48"/>
  <c r="C194" i="48"/>
  <c r="D194" i="48"/>
  <c r="C195" i="48"/>
  <c r="D195" i="48"/>
  <c r="C196" i="48"/>
  <c r="D196" i="48"/>
  <c r="C197" i="48"/>
  <c r="D197" i="48"/>
  <c r="C198" i="48"/>
  <c r="D198" i="48"/>
  <c r="C199" i="48"/>
  <c r="D199" i="48"/>
  <c r="C200" i="48"/>
  <c r="D200" i="48"/>
  <c r="C201" i="48"/>
  <c r="D201" i="48"/>
  <c r="C202" i="48"/>
  <c r="D202" i="48"/>
  <c r="C203" i="48"/>
  <c r="D203" i="48"/>
  <c r="C204" i="48"/>
  <c r="D204" i="48"/>
  <c r="C205" i="48"/>
  <c r="D205" i="48"/>
  <c r="C206" i="48"/>
  <c r="D206" i="48"/>
  <c r="C207" i="48"/>
  <c r="D207" i="48"/>
  <c r="C208" i="48"/>
  <c r="D208" i="48"/>
  <c r="C209" i="48"/>
  <c r="D209" i="48"/>
  <c r="C210" i="48"/>
  <c r="D210" i="48"/>
  <c r="C211" i="48"/>
  <c r="D211" i="48"/>
  <c r="C212" i="48"/>
  <c r="D212" i="48"/>
  <c r="C213" i="48"/>
  <c r="D213" i="48"/>
  <c r="C214" i="48"/>
  <c r="D214" i="48"/>
  <c r="C215" i="48"/>
  <c r="D215" i="48"/>
  <c r="C216" i="48"/>
  <c r="D216" i="48"/>
  <c r="C217" i="48"/>
  <c r="D217" i="48"/>
  <c r="C218" i="48"/>
  <c r="D218" i="48"/>
  <c r="C219" i="48"/>
  <c r="D219" i="48"/>
  <c r="C220" i="48"/>
  <c r="D220" i="48"/>
  <c r="C221" i="48"/>
  <c r="D221" i="48"/>
  <c r="C222" i="48"/>
  <c r="D222" i="48"/>
  <c r="C223" i="48"/>
  <c r="D223" i="48"/>
  <c r="C224" i="48"/>
  <c r="D224" i="48"/>
  <c r="C225" i="48"/>
  <c r="D225" i="48"/>
  <c r="C226" i="48"/>
  <c r="D226" i="48"/>
  <c r="C227" i="48"/>
  <c r="D227" i="48"/>
  <c r="C228" i="48"/>
  <c r="D228" i="48"/>
  <c r="C69" i="46"/>
  <c r="D69" i="46"/>
  <c r="C70" i="46"/>
  <c r="D70" i="46"/>
  <c r="C71" i="46"/>
  <c r="D71" i="46"/>
  <c r="C72" i="46"/>
  <c r="D72" i="46"/>
  <c r="C73" i="46"/>
  <c r="D73" i="46"/>
  <c r="C74" i="46"/>
  <c r="D74" i="46"/>
  <c r="C75" i="46"/>
  <c r="D75" i="46"/>
  <c r="C76" i="46"/>
  <c r="D76" i="46"/>
  <c r="C77" i="46"/>
  <c r="D77" i="46"/>
  <c r="C78" i="46"/>
  <c r="D78" i="46"/>
  <c r="C79" i="46"/>
  <c r="D79" i="46"/>
  <c r="C80" i="46"/>
  <c r="D80" i="46"/>
  <c r="C81" i="46"/>
  <c r="D81" i="46"/>
  <c r="C82" i="46"/>
  <c r="D82" i="46"/>
  <c r="C83" i="46"/>
  <c r="D83" i="46"/>
  <c r="C84" i="46"/>
  <c r="D84" i="46"/>
  <c r="C85" i="46"/>
  <c r="D85" i="46"/>
  <c r="C86" i="46"/>
  <c r="D86" i="46"/>
  <c r="C87" i="46"/>
  <c r="D87" i="46"/>
  <c r="C88" i="46"/>
  <c r="D88" i="46"/>
  <c r="C89" i="46"/>
  <c r="D89" i="46"/>
  <c r="C90" i="46"/>
  <c r="D90" i="46"/>
  <c r="C91" i="46"/>
  <c r="D91" i="46"/>
  <c r="C92" i="46"/>
  <c r="D92" i="46"/>
  <c r="C93" i="46"/>
  <c r="D93" i="46"/>
  <c r="C94" i="46"/>
  <c r="D94" i="46"/>
  <c r="C95" i="46"/>
  <c r="D95" i="46"/>
  <c r="C96" i="46"/>
  <c r="D96" i="46"/>
  <c r="C97" i="46"/>
  <c r="D97" i="46"/>
  <c r="C98" i="46"/>
  <c r="D98" i="46"/>
  <c r="C99" i="46"/>
  <c r="D99" i="46"/>
  <c r="C100" i="46"/>
  <c r="D100" i="46"/>
  <c r="C101" i="46"/>
  <c r="D101" i="46"/>
  <c r="C102" i="46"/>
  <c r="D102" i="46"/>
  <c r="C103" i="46"/>
  <c r="D103" i="46"/>
  <c r="C124" i="45"/>
  <c r="D124" i="45"/>
  <c r="C125" i="45"/>
  <c r="D125" i="45"/>
  <c r="C126" i="45"/>
  <c r="D126" i="45"/>
  <c r="C127" i="45"/>
  <c r="D127" i="45"/>
  <c r="C128" i="45"/>
  <c r="D128" i="45"/>
  <c r="C129" i="45"/>
  <c r="D129" i="45"/>
  <c r="C130" i="45"/>
  <c r="D130" i="45"/>
  <c r="C131" i="45"/>
  <c r="D131" i="45"/>
  <c r="C132" i="45"/>
  <c r="D132" i="45"/>
  <c r="C133" i="45"/>
  <c r="D133" i="45"/>
  <c r="C134" i="45"/>
  <c r="D134" i="45"/>
  <c r="C135" i="45"/>
  <c r="D135" i="45"/>
  <c r="C136" i="45"/>
  <c r="D136" i="45"/>
  <c r="C137" i="45"/>
  <c r="D137" i="45"/>
  <c r="C138" i="45"/>
  <c r="D138" i="45"/>
  <c r="C139" i="45"/>
  <c r="D139" i="45"/>
  <c r="C140" i="45"/>
  <c r="D140" i="45"/>
  <c r="C141" i="45"/>
  <c r="D141" i="45"/>
  <c r="C142" i="45"/>
  <c r="D142" i="45"/>
  <c r="C143" i="45"/>
  <c r="D143" i="45"/>
  <c r="C144" i="45"/>
  <c r="D144" i="45"/>
  <c r="C145" i="45"/>
  <c r="D145" i="45"/>
  <c r="C146" i="45"/>
  <c r="D146" i="45"/>
  <c r="C147" i="45"/>
  <c r="D147" i="45"/>
  <c r="C148" i="45"/>
  <c r="D148" i="45"/>
  <c r="C149" i="45"/>
  <c r="D149" i="45"/>
  <c r="C150" i="45"/>
  <c r="D150" i="45"/>
  <c r="C151" i="45"/>
  <c r="D151" i="45"/>
  <c r="C152" i="45"/>
  <c r="D152" i="45"/>
  <c r="C153" i="45"/>
  <c r="D153" i="45"/>
  <c r="C154" i="45"/>
  <c r="D154" i="45"/>
  <c r="C155" i="45"/>
  <c r="D155" i="45"/>
  <c r="C156" i="45"/>
  <c r="D156" i="45"/>
  <c r="C157" i="45"/>
  <c r="D157" i="45"/>
  <c r="C158" i="45"/>
  <c r="D158" i="45"/>
  <c r="C159" i="45"/>
  <c r="D159" i="45"/>
  <c r="C160" i="45"/>
  <c r="D160" i="45"/>
  <c r="C161" i="45"/>
  <c r="D161" i="45"/>
  <c r="C162" i="45"/>
  <c r="D162" i="45"/>
  <c r="C163" i="45"/>
  <c r="D163" i="45"/>
  <c r="C164" i="45"/>
  <c r="D164" i="45"/>
  <c r="C165" i="45"/>
  <c r="D165" i="45"/>
  <c r="C166" i="45"/>
  <c r="D166" i="45"/>
  <c r="C167" i="45"/>
  <c r="D167" i="45"/>
  <c r="C168" i="45"/>
  <c r="D168" i="45"/>
  <c r="C169" i="45"/>
  <c r="D169" i="45"/>
  <c r="C170" i="45"/>
  <c r="D170" i="45"/>
  <c r="C171" i="45"/>
  <c r="D171" i="45"/>
  <c r="C172" i="45"/>
  <c r="D172" i="45"/>
  <c r="C173" i="45"/>
  <c r="D173" i="45"/>
  <c r="C174" i="45"/>
  <c r="D174" i="45"/>
  <c r="C175" i="45"/>
  <c r="D175" i="45"/>
  <c r="C176" i="45"/>
  <c r="D176" i="45"/>
  <c r="C177" i="45"/>
  <c r="D177" i="45"/>
  <c r="C178" i="45"/>
  <c r="D178" i="45"/>
  <c r="C179" i="45"/>
  <c r="D179" i="45"/>
  <c r="C180" i="45"/>
  <c r="D180" i="45"/>
  <c r="C181" i="45"/>
  <c r="D181" i="45"/>
  <c r="C182" i="45"/>
  <c r="D182" i="45"/>
  <c r="C183" i="45"/>
  <c r="D183" i="45"/>
  <c r="C184" i="45"/>
  <c r="D184" i="45"/>
  <c r="C185" i="45"/>
  <c r="D185" i="45"/>
  <c r="C186" i="45"/>
  <c r="D186" i="45"/>
  <c r="C187" i="45"/>
  <c r="D187" i="45"/>
  <c r="C188" i="45"/>
  <c r="D188" i="45"/>
  <c r="C189" i="45"/>
  <c r="D189" i="45"/>
  <c r="C190" i="45"/>
  <c r="D190" i="45"/>
  <c r="C191" i="45"/>
  <c r="D191" i="45"/>
  <c r="C192" i="45"/>
  <c r="D192" i="45"/>
  <c r="C193" i="45"/>
  <c r="D193" i="45"/>
  <c r="C194" i="45"/>
  <c r="D194" i="45"/>
  <c r="C195" i="45"/>
  <c r="D195" i="45"/>
  <c r="C196" i="45"/>
  <c r="D196" i="45"/>
  <c r="C197" i="45"/>
  <c r="D197" i="45"/>
  <c r="C198" i="45"/>
  <c r="D198" i="45"/>
  <c r="C199" i="45"/>
  <c r="D199" i="45"/>
  <c r="C200" i="45"/>
  <c r="D200" i="45"/>
  <c r="C201" i="45"/>
  <c r="D201" i="45"/>
  <c r="C202" i="45"/>
  <c r="D202" i="45"/>
  <c r="C203" i="45"/>
  <c r="D203" i="45"/>
  <c r="C204" i="45"/>
  <c r="D204" i="45"/>
  <c r="C205" i="45"/>
  <c r="D205" i="45"/>
  <c r="C206" i="45"/>
  <c r="D206" i="45"/>
  <c r="C207" i="45"/>
  <c r="D207" i="45"/>
  <c r="C208" i="45"/>
  <c r="D208" i="45"/>
  <c r="C209" i="45"/>
  <c r="D209" i="45"/>
  <c r="C210" i="45"/>
  <c r="D210" i="45"/>
  <c r="C211" i="45"/>
  <c r="D211" i="45"/>
  <c r="C212" i="45"/>
  <c r="D212" i="45"/>
  <c r="C213" i="45"/>
  <c r="D213" i="45"/>
  <c r="C214" i="45"/>
  <c r="D214" i="45"/>
  <c r="C215" i="45"/>
  <c r="D215" i="45"/>
  <c r="C216" i="45"/>
  <c r="D216" i="45"/>
  <c r="C217" i="45"/>
  <c r="D217" i="45"/>
  <c r="C218" i="45"/>
  <c r="D218" i="45"/>
  <c r="C219" i="45"/>
  <c r="D219" i="45"/>
  <c r="C220" i="45"/>
  <c r="D220" i="45"/>
  <c r="C221" i="45"/>
  <c r="D221" i="45"/>
  <c r="C222" i="45"/>
  <c r="D222" i="45"/>
  <c r="C223" i="45"/>
  <c r="D223" i="45"/>
  <c r="C224" i="45"/>
  <c r="D224" i="45"/>
  <c r="C225" i="45"/>
  <c r="D225" i="45"/>
  <c r="C226" i="45"/>
  <c r="D226" i="45"/>
  <c r="C227" i="45"/>
  <c r="D227" i="45"/>
  <c r="C228" i="45"/>
  <c r="D228" i="45"/>
  <c r="C229" i="45"/>
  <c r="D229" i="45"/>
  <c r="C230" i="45"/>
  <c r="D230" i="45"/>
  <c r="C231" i="45"/>
  <c r="D231" i="45"/>
  <c r="C232" i="45"/>
  <c r="D232" i="45"/>
  <c r="C233" i="45"/>
  <c r="D233" i="45"/>
  <c r="C234" i="45"/>
  <c r="D234" i="45"/>
  <c r="C235" i="45"/>
  <c r="D235" i="45"/>
  <c r="C236" i="45"/>
  <c r="D236" i="45"/>
  <c r="C237" i="45"/>
  <c r="D237" i="45"/>
  <c r="C238" i="45"/>
  <c r="D238" i="45"/>
  <c r="C239" i="45"/>
  <c r="D239" i="45"/>
  <c r="C240" i="45"/>
  <c r="D240" i="45"/>
  <c r="C241" i="45"/>
  <c r="D241" i="45"/>
  <c r="C242" i="45"/>
  <c r="D242" i="45"/>
  <c r="C243" i="45"/>
  <c r="D243" i="45"/>
  <c r="C244" i="45"/>
  <c r="D244" i="45"/>
  <c r="C245" i="45"/>
  <c r="D245" i="45"/>
  <c r="C246" i="45"/>
  <c r="D246" i="45"/>
  <c r="C247" i="45"/>
  <c r="D247" i="45"/>
  <c r="C248" i="45"/>
  <c r="D248" i="45"/>
  <c r="C249" i="45"/>
  <c r="D249" i="45"/>
  <c r="C250" i="45"/>
  <c r="D250" i="45"/>
  <c r="C251" i="45"/>
  <c r="D251" i="45"/>
  <c r="C252" i="45"/>
  <c r="D252" i="45"/>
  <c r="C253" i="45"/>
  <c r="D253" i="45"/>
  <c r="C254" i="45"/>
  <c r="D254" i="45"/>
  <c r="C255" i="45"/>
  <c r="D255" i="45"/>
  <c r="C256" i="45"/>
  <c r="D256" i="45"/>
  <c r="B97" i="51"/>
  <c r="C97" i="51"/>
  <c r="D97" i="51"/>
  <c r="B98" i="51"/>
  <c r="C98" i="51"/>
  <c r="D98" i="51"/>
  <c r="B99" i="51"/>
  <c r="C99" i="51"/>
  <c r="D99" i="51"/>
  <c r="B100" i="51"/>
  <c r="C100" i="51"/>
  <c r="D100" i="51"/>
  <c r="B101" i="51"/>
  <c r="C101" i="51"/>
  <c r="D101" i="51"/>
  <c r="B102" i="51"/>
  <c r="C102" i="51"/>
  <c r="D102" i="51"/>
  <c r="B103" i="51"/>
  <c r="C103" i="51"/>
  <c r="D103" i="51"/>
  <c r="B104" i="51"/>
  <c r="C104" i="51"/>
  <c r="D104" i="51"/>
  <c r="B105" i="51"/>
  <c r="C105" i="51"/>
  <c r="D105" i="51"/>
  <c r="B106" i="51"/>
  <c r="C106" i="51"/>
  <c r="D106" i="51"/>
  <c r="B107" i="51"/>
  <c r="C107" i="51"/>
  <c r="D107" i="51"/>
  <c r="B108" i="51"/>
  <c r="C108" i="51"/>
  <c r="D108" i="51"/>
  <c r="B109" i="51"/>
  <c r="C109" i="51"/>
  <c r="D109" i="51"/>
  <c r="B110" i="51"/>
  <c r="C110" i="51"/>
  <c r="D110" i="51"/>
  <c r="B111" i="51"/>
  <c r="C111" i="51"/>
  <c r="D111" i="51"/>
  <c r="B112" i="51"/>
  <c r="C112" i="51"/>
  <c r="D112" i="51"/>
  <c r="B113" i="51"/>
  <c r="C113" i="51"/>
  <c r="D113" i="51"/>
  <c r="B114" i="51"/>
  <c r="C114" i="51"/>
  <c r="D114" i="51"/>
  <c r="B115" i="51"/>
  <c r="C115" i="51"/>
  <c r="D115" i="51"/>
  <c r="B116" i="51"/>
  <c r="C116" i="51"/>
  <c r="D116" i="51"/>
  <c r="B117" i="51"/>
  <c r="C117" i="51"/>
  <c r="D117" i="51"/>
  <c r="B118" i="51"/>
  <c r="C118" i="51"/>
  <c r="D118" i="51"/>
  <c r="B119" i="51"/>
  <c r="C119" i="51"/>
  <c r="D119" i="51"/>
  <c r="B120" i="51"/>
  <c r="C120" i="51"/>
  <c r="D120" i="51"/>
  <c r="B121" i="51"/>
  <c r="C121" i="51"/>
  <c r="D121" i="51"/>
  <c r="B122" i="51"/>
  <c r="C122" i="51"/>
  <c r="D122" i="51"/>
  <c r="B123" i="51"/>
  <c r="C123" i="51"/>
  <c r="D123" i="51"/>
  <c r="B124" i="51"/>
  <c r="C124" i="51"/>
  <c r="D124" i="51"/>
  <c r="B125" i="51"/>
  <c r="C125" i="51"/>
  <c r="D125" i="51"/>
  <c r="B126" i="51"/>
  <c r="C126" i="51"/>
  <c r="D126" i="51"/>
  <c r="B127" i="51"/>
  <c r="C127" i="51"/>
  <c r="D127" i="51"/>
  <c r="B128" i="51"/>
  <c r="C128" i="51"/>
  <c r="D128" i="51"/>
  <c r="B129" i="51"/>
  <c r="C129" i="51"/>
  <c r="D129" i="51"/>
  <c r="B130" i="51"/>
  <c r="C130" i="51"/>
  <c r="D130" i="51"/>
  <c r="B131" i="51"/>
  <c r="C131" i="51"/>
  <c r="D131" i="51"/>
  <c r="B132" i="51"/>
  <c r="C132" i="51"/>
  <c r="D132" i="51"/>
  <c r="B133" i="51"/>
  <c r="C133" i="51"/>
  <c r="D133" i="51"/>
  <c r="B134" i="51"/>
  <c r="C134" i="51"/>
  <c r="D134" i="51"/>
  <c r="B135" i="51"/>
  <c r="C135" i="51"/>
  <c r="D135" i="51"/>
  <c r="B136" i="51"/>
  <c r="C136" i="51"/>
  <c r="D136" i="51"/>
  <c r="B137" i="51"/>
  <c r="C137" i="51"/>
  <c r="D137" i="51"/>
  <c r="B138" i="51"/>
  <c r="C138" i="51"/>
  <c r="D138" i="51"/>
  <c r="B139" i="51"/>
  <c r="C139" i="51"/>
  <c r="D139" i="51"/>
  <c r="B140" i="51"/>
  <c r="C140" i="51"/>
  <c r="D140" i="51"/>
  <c r="B141" i="51"/>
  <c r="C141" i="51"/>
  <c r="D141" i="51"/>
  <c r="B142" i="51"/>
  <c r="C142" i="51"/>
  <c r="D142" i="51"/>
  <c r="B168" i="50"/>
  <c r="C168" i="50"/>
  <c r="D168" i="50"/>
  <c r="B169" i="50"/>
  <c r="C169" i="50"/>
  <c r="D169" i="50"/>
  <c r="B170" i="50"/>
  <c r="C170" i="50"/>
  <c r="D170" i="50"/>
  <c r="B171" i="50"/>
  <c r="C171" i="50"/>
  <c r="D171" i="50"/>
  <c r="B172" i="50"/>
  <c r="C172" i="50"/>
  <c r="D172" i="50"/>
  <c r="B173" i="50"/>
  <c r="C173" i="50"/>
  <c r="D173" i="50"/>
  <c r="B174" i="50"/>
  <c r="C174" i="50"/>
  <c r="D174" i="50"/>
  <c r="B175" i="50"/>
  <c r="C175" i="50"/>
  <c r="D175" i="50"/>
  <c r="B176" i="50"/>
  <c r="C176" i="50"/>
  <c r="D176" i="50"/>
  <c r="B177" i="50"/>
  <c r="C177" i="50"/>
  <c r="D177" i="50"/>
  <c r="B178" i="50"/>
  <c r="C178" i="50"/>
  <c r="D178" i="50"/>
  <c r="B179" i="50"/>
  <c r="C179" i="50"/>
  <c r="D179" i="50"/>
  <c r="B180" i="50"/>
  <c r="C180" i="50"/>
  <c r="D180" i="50"/>
  <c r="B181" i="50"/>
  <c r="C181" i="50"/>
  <c r="D181" i="50"/>
  <c r="B182" i="50"/>
  <c r="C182" i="50"/>
  <c r="D182" i="50"/>
  <c r="B183" i="50"/>
  <c r="C183" i="50"/>
  <c r="D183" i="50"/>
  <c r="B184" i="50"/>
  <c r="C184" i="50"/>
  <c r="D184" i="50"/>
  <c r="B185" i="50"/>
  <c r="C185" i="50"/>
  <c r="D185" i="50"/>
  <c r="B186" i="50"/>
  <c r="C186" i="50"/>
  <c r="D186" i="50"/>
  <c r="B187" i="50"/>
  <c r="C187" i="50"/>
  <c r="D187" i="50"/>
  <c r="B188" i="50"/>
  <c r="C188" i="50"/>
  <c r="D188" i="50"/>
  <c r="B189" i="50"/>
  <c r="C189" i="50"/>
  <c r="D189" i="50"/>
  <c r="B190" i="50"/>
  <c r="C190" i="50"/>
  <c r="D190" i="50"/>
  <c r="B191" i="50"/>
  <c r="C191" i="50"/>
  <c r="D191" i="50"/>
  <c r="B192" i="50"/>
  <c r="C192" i="50"/>
  <c r="D192" i="50"/>
  <c r="B193" i="50"/>
  <c r="C193" i="50"/>
  <c r="D193" i="50"/>
  <c r="B194" i="50"/>
  <c r="C194" i="50"/>
  <c r="D194" i="50"/>
  <c r="B195" i="50"/>
  <c r="C195" i="50"/>
  <c r="D195" i="50"/>
  <c r="B196" i="50"/>
  <c r="C196" i="50"/>
  <c r="D196" i="50"/>
  <c r="B197" i="50"/>
  <c r="C197" i="50"/>
  <c r="D197" i="50"/>
  <c r="B198" i="50"/>
  <c r="C198" i="50"/>
  <c r="D198" i="50"/>
  <c r="B199" i="50"/>
  <c r="C199" i="50"/>
  <c r="D199" i="50"/>
  <c r="B200" i="50"/>
  <c r="C200" i="50"/>
  <c r="D200" i="50"/>
  <c r="B201" i="50"/>
  <c r="C201" i="50"/>
  <c r="D201" i="50"/>
  <c r="B202" i="50"/>
  <c r="C202" i="50"/>
  <c r="D202" i="50"/>
  <c r="B203" i="50"/>
  <c r="C203" i="50"/>
  <c r="D203" i="50"/>
  <c r="B204" i="50"/>
  <c r="C204" i="50"/>
  <c r="D204" i="50"/>
  <c r="B205" i="50"/>
  <c r="C205" i="50"/>
  <c r="D205" i="50"/>
  <c r="B206" i="50"/>
  <c r="C206" i="50"/>
  <c r="D206" i="50"/>
  <c r="B207" i="50"/>
  <c r="C207" i="50"/>
  <c r="D207" i="50"/>
  <c r="B208" i="50"/>
  <c r="C208" i="50"/>
  <c r="D208" i="50"/>
  <c r="B209" i="50"/>
  <c r="C209" i="50"/>
  <c r="D209" i="50"/>
  <c r="B210" i="50"/>
  <c r="C210" i="50"/>
  <c r="D210" i="50"/>
  <c r="B211" i="50"/>
  <c r="C211" i="50"/>
  <c r="D211" i="50"/>
  <c r="B212" i="50"/>
  <c r="C212" i="50"/>
  <c r="D212" i="50"/>
  <c r="B213" i="50"/>
  <c r="C213" i="50"/>
  <c r="D213" i="50"/>
  <c r="B214" i="50"/>
  <c r="C214" i="50"/>
  <c r="D214" i="50"/>
  <c r="B215" i="50"/>
  <c r="C215" i="50"/>
  <c r="D215" i="50"/>
  <c r="B216" i="50"/>
  <c r="C216" i="50"/>
  <c r="D216" i="50"/>
  <c r="B217" i="50"/>
  <c r="C217" i="50"/>
  <c r="D217" i="50"/>
  <c r="B218" i="50"/>
  <c r="C218" i="50"/>
  <c r="D218" i="50"/>
  <c r="B219" i="50"/>
  <c r="C219" i="50"/>
  <c r="D219" i="50"/>
  <c r="B220" i="50"/>
  <c r="C220" i="50"/>
  <c r="D220" i="50"/>
  <c r="B221" i="50"/>
  <c r="C221" i="50"/>
  <c r="D221" i="50"/>
  <c r="B222" i="50"/>
  <c r="C222" i="50"/>
  <c r="D222" i="50"/>
  <c r="B223" i="50"/>
  <c r="C223" i="50"/>
  <c r="D223" i="50"/>
  <c r="B224" i="50"/>
  <c r="C224" i="50"/>
  <c r="D224" i="50"/>
  <c r="B225" i="50"/>
  <c r="C225" i="50"/>
  <c r="D225" i="50"/>
  <c r="B226" i="50"/>
  <c r="C226" i="50"/>
  <c r="D226" i="50"/>
  <c r="B227" i="50"/>
  <c r="C227" i="50"/>
  <c r="D227" i="50"/>
  <c r="B228" i="50"/>
  <c r="C228" i="50"/>
  <c r="D228" i="50"/>
  <c r="B229" i="50"/>
  <c r="C229" i="50"/>
  <c r="D229" i="50"/>
  <c r="B230" i="50"/>
  <c r="C230" i="50"/>
  <c r="D230" i="50"/>
  <c r="B231" i="50"/>
  <c r="C231" i="50"/>
  <c r="D231" i="50"/>
  <c r="B232" i="50"/>
  <c r="C232" i="50"/>
  <c r="D232" i="50"/>
  <c r="B233" i="50"/>
  <c r="C233" i="50"/>
  <c r="D233" i="50"/>
  <c r="B234" i="50"/>
  <c r="C234" i="50"/>
  <c r="D234" i="50"/>
  <c r="B235" i="50"/>
  <c r="C235" i="50"/>
  <c r="D235" i="50"/>
  <c r="B236" i="50"/>
  <c r="C236" i="50"/>
  <c r="D236" i="50"/>
  <c r="B237" i="50"/>
  <c r="C237" i="50"/>
  <c r="D237" i="50"/>
  <c r="B238" i="50"/>
  <c r="C238" i="50"/>
  <c r="D238" i="50"/>
  <c r="B239" i="50"/>
  <c r="C239" i="50"/>
  <c r="D239" i="50"/>
  <c r="B240" i="50"/>
  <c r="C240" i="50"/>
  <c r="D240" i="50"/>
  <c r="B241" i="50"/>
  <c r="C241" i="50"/>
  <c r="D241" i="50"/>
  <c r="B242" i="50"/>
  <c r="C242" i="50"/>
  <c r="D242" i="50"/>
  <c r="B243" i="50"/>
  <c r="C243" i="50"/>
  <c r="D243" i="50"/>
  <c r="B244" i="50"/>
  <c r="C244" i="50"/>
  <c r="D244" i="50"/>
  <c r="B245" i="50"/>
  <c r="C245" i="50"/>
  <c r="D245" i="50"/>
  <c r="B246" i="50"/>
  <c r="C246" i="50"/>
  <c r="D246" i="50"/>
  <c r="B247" i="50"/>
  <c r="C247" i="50"/>
  <c r="D247" i="50"/>
  <c r="B248" i="50"/>
  <c r="C248" i="50"/>
  <c r="D248" i="50"/>
  <c r="B110" i="52"/>
  <c r="C110" i="52"/>
  <c r="D110" i="52"/>
  <c r="B111" i="52"/>
  <c r="C111" i="52"/>
  <c r="D111" i="52"/>
  <c r="B112" i="52"/>
  <c r="C112" i="52"/>
  <c r="D112" i="52"/>
  <c r="B113" i="52"/>
  <c r="C113" i="52"/>
  <c r="D113" i="52"/>
  <c r="B114" i="52"/>
  <c r="C114" i="52"/>
  <c r="D114" i="52"/>
  <c r="B115" i="52"/>
  <c r="C115" i="52"/>
  <c r="D115" i="52"/>
  <c r="B116" i="52"/>
  <c r="C116" i="52"/>
  <c r="D116" i="52"/>
  <c r="B117" i="52"/>
  <c r="C117" i="52"/>
  <c r="D117" i="52"/>
  <c r="B118" i="52"/>
  <c r="C118" i="52"/>
  <c r="D118" i="52"/>
  <c r="B119" i="52"/>
  <c r="C119" i="52"/>
  <c r="D119" i="52"/>
  <c r="B120" i="52"/>
  <c r="C120" i="52"/>
  <c r="D120" i="52"/>
  <c r="B121" i="52"/>
  <c r="C121" i="52"/>
  <c r="D121" i="52"/>
  <c r="B122" i="52"/>
  <c r="C122" i="52"/>
  <c r="D122" i="52"/>
  <c r="B123" i="52"/>
  <c r="C123" i="52"/>
  <c r="D123" i="52"/>
  <c r="B124" i="52"/>
  <c r="C124" i="52"/>
  <c r="D124" i="52"/>
  <c r="B125" i="52"/>
  <c r="C125" i="52"/>
  <c r="D125" i="52"/>
  <c r="B126" i="52"/>
  <c r="C126" i="52"/>
  <c r="D126" i="52"/>
  <c r="B127" i="52"/>
  <c r="C127" i="52"/>
  <c r="D127" i="52"/>
  <c r="B128" i="52"/>
  <c r="C128" i="52"/>
  <c r="D128" i="52"/>
  <c r="B129" i="52"/>
  <c r="C129" i="52"/>
  <c r="D129" i="52"/>
  <c r="B130" i="52"/>
  <c r="C130" i="52"/>
  <c r="D130" i="52"/>
  <c r="B131" i="52"/>
  <c r="C131" i="52"/>
  <c r="D131" i="52"/>
  <c r="B132" i="52"/>
  <c r="C132" i="52"/>
  <c r="D132" i="52"/>
  <c r="B133" i="52"/>
  <c r="C133" i="52"/>
  <c r="D133" i="52"/>
  <c r="B134" i="52"/>
  <c r="C134" i="52"/>
  <c r="D134" i="52"/>
  <c r="B135" i="52"/>
  <c r="C135" i="52"/>
  <c r="D135" i="52"/>
  <c r="B136" i="52"/>
  <c r="C136" i="52"/>
  <c r="D136" i="52"/>
  <c r="B137" i="52"/>
  <c r="C137" i="52"/>
  <c r="D137" i="52"/>
  <c r="B138" i="52"/>
  <c r="C138" i="52"/>
  <c r="D138" i="52"/>
  <c r="B139" i="52"/>
  <c r="C139" i="52"/>
  <c r="D139" i="52"/>
  <c r="B140" i="52"/>
  <c r="C140" i="52"/>
  <c r="D140" i="52"/>
  <c r="B141" i="52"/>
  <c r="C141" i="52"/>
  <c r="D141" i="52"/>
  <c r="B142" i="52"/>
  <c r="C142" i="52"/>
  <c r="D142" i="52"/>
  <c r="B143" i="52"/>
  <c r="C143" i="52"/>
  <c r="D143" i="52"/>
  <c r="B144" i="52"/>
  <c r="C144" i="52"/>
  <c r="D144" i="52"/>
  <c r="B145" i="52"/>
  <c r="C145" i="52"/>
  <c r="D145" i="52"/>
  <c r="B146" i="52"/>
  <c r="C146" i="52"/>
  <c r="D146" i="52"/>
  <c r="B147" i="52"/>
  <c r="C147" i="52"/>
  <c r="D147" i="52"/>
  <c r="B148" i="52"/>
  <c r="C148" i="52"/>
  <c r="D148" i="52"/>
  <c r="B149" i="52"/>
  <c r="C149" i="52"/>
  <c r="D149" i="52"/>
  <c r="B150" i="52"/>
  <c r="C150" i="52"/>
  <c r="D150" i="52"/>
  <c r="B151" i="52"/>
  <c r="C151" i="52"/>
  <c r="D151" i="52"/>
  <c r="B152" i="52"/>
  <c r="C152" i="52"/>
  <c r="D152" i="52"/>
  <c r="B153" i="52"/>
  <c r="C153" i="52"/>
  <c r="D153" i="52"/>
  <c r="B154" i="52"/>
  <c r="C154" i="52"/>
  <c r="D154" i="52"/>
  <c r="B155" i="52"/>
  <c r="C155" i="52"/>
  <c r="D155" i="52"/>
  <c r="B156" i="52"/>
  <c r="C156" i="52"/>
  <c r="D156" i="52"/>
  <c r="B157" i="52"/>
  <c r="C157" i="52"/>
  <c r="D157" i="52"/>
  <c r="B158" i="52"/>
  <c r="C158" i="52"/>
  <c r="D158" i="52"/>
  <c r="B159" i="52"/>
  <c r="C159" i="52"/>
  <c r="D159" i="52"/>
  <c r="B160" i="52"/>
  <c r="C160" i="52"/>
  <c r="D160" i="52"/>
  <c r="B161" i="52"/>
  <c r="C161" i="52"/>
  <c r="D161" i="52"/>
  <c r="B162" i="52"/>
  <c r="C162" i="52"/>
  <c r="D162" i="52"/>
  <c r="B163" i="52"/>
  <c r="C163" i="52"/>
  <c r="D163" i="52"/>
  <c r="B164" i="52"/>
  <c r="C164" i="52"/>
  <c r="D164" i="52"/>
  <c r="B165" i="52"/>
  <c r="C165" i="52"/>
  <c r="D165" i="52"/>
  <c r="B166" i="52"/>
  <c r="C166" i="52"/>
  <c r="D166" i="52"/>
  <c r="B167" i="52"/>
  <c r="C167" i="52"/>
  <c r="D167" i="52"/>
  <c r="B168" i="52"/>
  <c r="C168" i="52"/>
  <c r="D168" i="52"/>
  <c r="B169" i="52"/>
  <c r="C169" i="52"/>
  <c r="D169" i="52"/>
  <c r="B170" i="52"/>
  <c r="C170" i="52"/>
  <c r="D170" i="52"/>
  <c r="B171" i="52"/>
  <c r="C171" i="52"/>
  <c r="D171" i="52"/>
  <c r="B172" i="52"/>
  <c r="C172" i="52"/>
  <c r="D172" i="52"/>
  <c r="B173" i="52"/>
  <c r="C173" i="52"/>
  <c r="D173" i="52"/>
  <c r="B174" i="52"/>
  <c r="C174" i="52"/>
  <c r="D174" i="52"/>
  <c r="B175" i="52"/>
  <c r="C175" i="52"/>
  <c r="D175" i="52"/>
  <c r="B176" i="52"/>
  <c r="C176" i="52"/>
  <c r="D176" i="52"/>
  <c r="B149" i="53"/>
  <c r="C149" i="53"/>
  <c r="D149" i="53"/>
  <c r="B150" i="53"/>
  <c r="C150" i="53"/>
  <c r="D150" i="53"/>
  <c r="B151" i="53"/>
  <c r="C151" i="53"/>
  <c r="D151" i="53"/>
  <c r="B152" i="53"/>
  <c r="C152" i="53"/>
  <c r="D152" i="53"/>
  <c r="B153" i="53"/>
  <c r="C153" i="53"/>
  <c r="D153" i="53"/>
  <c r="B154" i="53"/>
  <c r="C154" i="53"/>
  <c r="D154" i="53"/>
  <c r="B155" i="53"/>
  <c r="C155" i="53"/>
  <c r="D155" i="53"/>
  <c r="B156" i="53"/>
  <c r="C156" i="53"/>
  <c r="D156" i="53"/>
  <c r="B157" i="53"/>
  <c r="C157" i="53"/>
  <c r="D157" i="53"/>
  <c r="B158" i="53"/>
  <c r="C158" i="53"/>
  <c r="D158" i="53"/>
  <c r="B159" i="53"/>
  <c r="C159" i="53"/>
  <c r="D159" i="53"/>
  <c r="B160" i="53"/>
  <c r="C160" i="53"/>
  <c r="D160" i="53"/>
  <c r="B161" i="53"/>
  <c r="C161" i="53"/>
  <c r="D161" i="53"/>
  <c r="B162" i="53"/>
  <c r="C162" i="53"/>
  <c r="D162" i="53"/>
  <c r="B163" i="53"/>
  <c r="C163" i="53"/>
  <c r="D163" i="53"/>
  <c r="B164" i="53"/>
  <c r="C164" i="53"/>
  <c r="D164" i="53"/>
  <c r="B165" i="53"/>
  <c r="C165" i="53"/>
  <c r="D165" i="53"/>
  <c r="B166" i="53"/>
  <c r="C166" i="53"/>
  <c r="D166" i="53"/>
  <c r="B167" i="53"/>
  <c r="C167" i="53"/>
  <c r="D167" i="53"/>
  <c r="B168" i="53"/>
  <c r="C168" i="53"/>
  <c r="D168" i="53"/>
  <c r="B169" i="53"/>
  <c r="C169" i="53"/>
  <c r="D169" i="53"/>
  <c r="B170" i="53"/>
  <c r="C170" i="53"/>
  <c r="D170" i="53"/>
  <c r="B171" i="53"/>
  <c r="C171" i="53"/>
  <c r="D171" i="53"/>
  <c r="B172" i="53"/>
  <c r="C172" i="53"/>
  <c r="D172" i="53"/>
  <c r="B173" i="53"/>
  <c r="C173" i="53"/>
  <c r="D173" i="53"/>
  <c r="B174" i="53"/>
  <c r="C174" i="53"/>
  <c r="D174" i="53"/>
  <c r="B175" i="53"/>
  <c r="C175" i="53"/>
  <c r="D175" i="53"/>
  <c r="B176" i="53"/>
  <c r="C176" i="53"/>
  <c r="D176" i="53"/>
  <c r="B177" i="53"/>
  <c r="C177" i="53"/>
  <c r="D177" i="53"/>
  <c r="B178" i="53"/>
  <c r="C178" i="53"/>
  <c r="D178" i="53"/>
  <c r="B179" i="53"/>
  <c r="C179" i="53"/>
  <c r="D179" i="53"/>
  <c r="B180" i="53"/>
  <c r="C180" i="53"/>
  <c r="D180" i="53"/>
  <c r="B181" i="53"/>
  <c r="C181" i="53"/>
  <c r="D181" i="53"/>
  <c r="B182" i="53"/>
  <c r="C182" i="53"/>
  <c r="D182" i="53"/>
  <c r="B183" i="53"/>
  <c r="C183" i="53"/>
  <c r="D183" i="53"/>
  <c r="B184" i="53"/>
  <c r="C184" i="53"/>
  <c r="D184" i="53"/>
  <c r="B185" i="53"/>
  <c r="C185" i="53"/>
  <c r="D185" i="53"/>
  <c r="B186" i="53"/>
  <c r="C186" i="53"/>
  <c r="D186" i="53"/>
  <c r="B187" i="53"/>
  <c r="C187" i="53"/>
  <c r="D187" i="53"/>
  <c r="B188" i="53"/>
  <c r="C188" i="53"/>
  <c r="D188" i="53"/>
  <c r="B189" i="53"/>
  <c r="C189" i="53"/>
  <c r="D189" i="53"/>
  <c r="B190" i="53"/>
  <c r="C190" i="53"/>
  <c r="D190" i="53"/>
  <c r="B191" i="53"/>
  <c r="C191" i="53"/>
  <c r="D191" i="53"/>
  <c r="B192" i="53"/>
  <c r="C192" i="53"/>
  <c r="D192" i="53"/>
  <c r="B193" i="53"/>
  <c r="C193" i="53"/>
  <c r="D193" i="53"/>
  <c r="B194" i="53"/>
  <c r="C194" i="53"/>
  <c r="D194" i="53"/>
  <c r="B195" i="53"/>
  <c r="C195" i="53"/>
  <c r="D195" i="53"/>
  <c r="B196" i="53"/>
  <c r="C196" i="53"/>
  <c r="D196" i="53"/>
  <c r="B197" i="53"/>
  <c r="C197" i="53"/>
  <c r="D197" i="53"/>
  <c r="B198" i="53"/>
  <c r="C198" i="53"/>
  <c r="D198" i="53"/>
  <c r="B199" i="53"/>
  <c r="C199" i="53"/>
  <c r="D199" i="53"/>
  <c r="B200" i="53"/>
  <c r="C200" i="53"/>
  <c r="D200" i="53"/>
  <c r="B201" i="53"/>
  <c r="C201" i="53"/>
  <c r="D201" i="53"/>
  <c r="B202" i="53"/>
  <c r="C202" i="53"/>
  <c r="D202" i="53"/>
  <c r="B203" i="53"/>
  <c r="C203" i="53"/>
  <c r="D203" i="53"/>
  <c r="B204" i="53"/>
  <c r="C204" i="53"/>
  <c r="D204" i="53"/>
  <c r="B205" i="53"/>
  <c r="C205" i="53"/>
  <c r="D205" i="53"/>
  <c r="B206" i="53"/>
  <c r="C206" i="53"/>
  <c r="D206" i="53"/>
  <c r="B207" i="53"/>
  <c r="C207" i="53"/>
  <c r="D207" i="53"/>
  <c r="B208" i="53"/>
  <c r="C208" i="53"/>
  <c r="D208" i="53"/>
  <c r="B209" i="53"/>
  <c r="C209" i="53"/>
  <c r="D209" i="53"/>
  <c r="B210" i="53"/>
  <c r="C210" i="53"/>
  <c r="D210" i="53"/>
  <c r="B211" i="53"/>
  <c r="C211" i="53"/>
  <c r="D211" i="53"/>
  <c r="B212" i="53"/>
  <c r="C212" i="53"/>
  <c r="D212" i="53"/>
  <c r="B213" i="53"/>
  <c r="C213" i="53"/>
  <c r="D213" i="53"/>
  <c r="B214" i="53"/>
  <c r="C214" i="53"/>
  <c r="D214" i="53"/>
  <c r="B215" i="53"/>
  <c r="C215" i="53"/>
  <c r="D215" i="53"/>
  <c r="B216" i="53"/>
  <c r="C216" i="53"/>
  <c r="D216" i="53"/>
  <c r="B217" i="53"/>
  <c r="C217" i="53"/>
  <c r="D217" i="53"/>
  <c r="B218" i="53"/>
  <c r="C218" i="53"/>
  <c r="D218" i="53"/>
  <c r="B219" i="53"/>
  <c r="C219" i="53"/>
  <c r="D219" i="53"/>
  <c r="B220" i="53"/>
  <c r="C220" i="53"/>
  <c r="D220" i="53"/>
  <c r="B221" i="53"/>
  <c r="C221" i="53"/>
  <c r="D221" i="53"/>
  <c r="B222" i="53"/>
  <c r="C222" i="53"/>
  <c r="D222" i="53"/>
  <c r="B223" i="53"/>
  <c r="C223" i="53"/>
  <c r="D223" i="53"/>
  <c r="B224" i="53"/>
  <c r="C224" i="53"/>
  <c r="D224" i="53"/>
  <c r="B225" i="53"/>
  <c r="C225" i="53"/>
  <c r="D225" i="53"/>
  <c r="B226" i="53"/>
  <c r="C226" i="53"/>
  <c r="D226" i="53"/>
  <c r="B227" i="53"/>
  <c r="C227" i="53"/>
  <c r="D227" i="53"/>
  <c r="B228" i="53"/>
  <c r="C228" i="53"/>
  <c r="D228" i="53"/>
  <c r="B229" i="53"/>
  <c r="C229" i="53"/>
  <c r="D229" i="53"/>
  <c r="B230" i="53"/>
  <c r="C230" i="53"/>
  <c r="D230" i="53"/>
  <c r="B231" i="53"/>
  <c r="C231" i="53"/>
  <c r="D231" i="53"/>
  <c r="B232" i="53"/>
  <c r="C232" i="53"/>
  <c r="D232" i="53"/>
  <c r="B233" i="53"/>
  <c r="C233" i="53"/>
  <c r="D233" i="53"/>
  <c r="B234" i="53"/>
  <c r="C234" i="53"/>
  <c r="D234" i="53"/>
  <c r="B235" i="53"/>
  <c r="C235" i="53"/>
  <c r="D235" i="53"/>
  <c r="B236" i="53"/>
  <c r="C236" i="53"/>
  <c r="D236" i="53"/>
  <c r="B237" i="53"/>
  <c r="C237" i="53"/>
  <c r="D237" i="53"/>
  <c r="B238" i="53"/>
  <c r="C238" i="53"/>
  <c r="D238" i="53"/>
  <c r="B239" i="53"/>
  <c r="C239" i="53"/>
  <c r="D239" i="53"/>
  <c r="B240" i="53"/>
  <c r="C240" i="53"/>
  <c r="D240" i="53"/>
  <c r="B241" i="53"/>
  <c r="C241" i="53"/>
  <c r="D241" i="53"/>
  <c r="B242" i="53"/>
  <c r="C242" i="53"/>
  <c r="D242" i="53"/>
  <c r="B243" i="53"/>
  <c r="C243" i="53"/>
  <c r="D243" i="53"/>
  <c r="B244" i="53"/>
  <c r="C244" i="53"/>
  <c r="D244" i="53"/>
  <c r="B245" i="53"/>
  <c r="C245" i="53"/>
  <c r="D245" i="53"/>
  <c r="B134" i="54"/>
  <c r="C134" i="54"/>
  <c r="D134" i="54"/>
  <c r="B135" i="54"/>
  <c r="C135" i="54"/>
  <c r="D135" i="54"/>
  <c r="B136" i="54"/>
  <c r="C136" i="54"/>
  <c r="D136" i="54"/>
  <c r="B137" i="54"/>
  <c r="C137" i="54"/>
  <c r="D137" i="54"/>
  <c r="B138" i="54"/>
  <c r="C138" i="54"/>
  <c r="D138" i="54"/>
  <c r="B139" i="54"/>
  <c r="C139" i="54"/>
  <c r="D139" i="54"/>
  <c r="B140" i="54"/>
  <c r="C140" i="54"/>
  <c r="D140" i="54"/>
  <c r="B141" i="54"/>
  <c r="C141" i="54"/>
  <c r="D141" i="54"/>
  <c r="B142" i="54"/>
  <c r="C142" i="54"/>
  <c r="D142" i="54"/>
  <c r="B143" i="54"/>
  <c r="C143" i="54"/>
  <c r="D143" i="54"/>
  <c r="B144" i="54"/>
  <c r="C144" i="54"/>
  <c r="D144" i="54"/>
  <c r="B145" i="54"/>
  <c r="C145" i="54"/>
  <c r="D145" i="54"/>
  <c r="B146" i="54"/>
  <c r="C146" i="54"/>
  <c r="D146" i="54"/>
  <c r="B147" i="54"/>
  <c r="C147" i="54"/>
  <c r="D147" i="54"/>
  <c r="B148" i="54"/>
  <c r="C148" i="54"/>
  <c r="D148" i="54"/>
  <c r="B149" i="54"/>
  <c r="C149" i="54"/>
  <c r="D149" i="54"/>
  <c r="B150" i="54"/>
  <c r="C150" i="54"/>
  <c r="D150" i="54"/>
  <c r="B151" i="54"/>
  <c r="C151" i="54"/>
  <c r="D151" i="54"/>
  <c r="B152" i="54"/>
  <c r="C152" i="54"/>
  <c r="D152" i="54"/>
  <c r="B153" i="54"/>
  <c r="C153" i="54"/>
  <c r="D153" i="54"/>
  <c r="B154" i="54"/>
  <c r="C154" i="54"/>
  <c r="D154" i="54"/>
  <c r="B155" i="54"/>
  <c r="C155" i="54"/>
  <c r="D155" i="54"/>
  <c r="B156" i="54"/>
  <c r="C156" i="54"/>
  <c r="D156" i="54"/>
  <c r="B157" i="54"/>
  <c r="C157" i="54"/>
  <c r="D157" i="54"/>
  <c r="B158" i="54"/>
  <c r="C158" i="54"/>
  <c r="D158" i="54"/>
  <c r="B159" i="54"/>
  <c r="C159" i="54"/>
  <c r="D159" i="54"/>
  <c r="B160" i="54"/>
  <c r="C160" i="54"/>
  <c r="D160" i="54"/>
  <c r="B161" i="54"/>
  <c r="C161" i="54"/>
  <c r="D161" i="54"/>
  <c r="B162" i="54"/>
  <c r="C162" i="54"/>
  <c r="D162" i="54"/>
  <c r="B163" i="54"/>
  <c r="C163" i="54"/>
  <c r="D163" i="54"/>
  <c r="B164" i="54"/>
  <c r="C164" i="54"/>
  <c r="D164" i="54"/>
  <c r="B165" i="54"/>
  <c r="C165" i="54"/>
  <c r="D165" i="54"/>
  <c r="B166" i="54"/>
  <c r="C166" i="54"/>
  <c r="D166" i="54"/>
  <c r="B167" i="54"/>
  <c r="C167" i="54"/>
  <c r="D167" i="54"/>
  <c r="B168" i="54"/>
  <c r="C168" i="54"/>
  <c r="D168" i="54"/>
  <c r="B169" i="54"/>
  <c r="C169" i="54"/>
  <c r="D169" i="54"/>
  <c r="B170" i="54"/>
  <c r="C170" i="54"/>
  <c r="D170" i="54"/>
  <c r="B171" i="54"/>
  <c r="C171" i="54"/>
  <c r="D171" i="54"/>
  <c r="B172" i="54"/>
  <c r="C172" i="54"/>
  <c r="D172" i="54"/>
  <c r="B173" i="54"/>
  <c r="C173" i="54"/>
  <c r="D173" i="54"/>
  <c r="B174" i="54"/>
  <c r="C174" i="54"/>
  <c r="D174" i="54"/>
  <c r="B175" i="54"/>
  <c r="C175" i="54"/>
  <c r="D175" i="54"/>
  <c r="B176" i="54"/>
  <c r="C176" i="54"/>
  <c r="D176" i="54"/>
  <c r="B177" i="54"/>
  <c r="C177" i="54"/>
  <c r="D177" i="54"/>
  <c r="B178" i="54"/>
  <c r="C178" i="54"/>
  <c r="D178" i="54"/>
  <c r="B179" i="54"/>
  <c r="C179" i="54"/>
  <c r="D179" i="54"/>
  <c r="B180" i="54"/>
  <c r="C180" i="54"/>
  <c r="D180" i="54"/>
  <c r="B181" i="54"/>
  <c r="C181" i="54"/>
  <c r="D181" i="54"/>
  <c r="B182" i="54"/>
  <c r="C182" i="54"/>
  <c r="D182" i="54"/>
  <c r="B183" i="54"/>
  <c r="C183" i="54"/>
  <c r="D183" i="54"/>
  <c r="B184" i="54"/>
  <c r="C184" i="54"/>
  <c r="D184" i="54"/>
  <c r="B185" i="54"/>
  <c r="C185" i="54"/>
  <c r="D185" i="54"/>
  <c r="B186" i="54"/>
  <c r="C186" i="54"/>
  <c r="D186" i="54"/>
  <c r="B187" i="54"/>
  <c r="C187" i="54"/>
  <c r="D187" i="54"/>
  <c r="B188" i="54"/>
  <c r="C188" i="54"/>
  <c r="D188" i="54"/>
  <c r="B189" i="54"/>
  <c r="C189" i="54"/>
  <c r="D189" i="54"/>
  <c r="B190" i="54"/>
  <c r="C190" i="54"/>
  <c r="D190" i="54"/>
  <c r="B191" i="54"/>
  <c r="C191" i="54"/>
  <c r="D191" i="54"/>
  <c r="B192" i="54"/>
  <c r="C192" i="54"/>
  <c r="D192" i="54"/>
  <c r="B193" i="54"/>
  <c r="C193" i="54"/>
  <c r="D193" i="54"/>
  <c r="B194" i="54"/>
  <c r="C194" i="54"/>
  <c r="D194" i="54"/>
  <c r="B195" i="54"/>
  <c r="C195" i="54"/>
  <c r="D195" i="54"/>
  <c r="B196" i="54"/>
  <c r="C196" i="54"/>
  <c r="D196" i="54"/>
  <c r="B197" i="54"/>
  <c r="C197" i="54"/>
  <c r="D197" i="54"/>
  <c r="B198" i="54"/>
  <c r="C198" i="54"/>
  <c r="D198" i="54"/>
  <c r="B199" i="54"/>
  <c r="C199" i="54"/>
  <c r="D199" i="54"/>
  <c r="B200" i="54"/>
  <c r="C200" i="54"/>
  <c r="D200" i="54"/>
  <c r="B201" i="54"/>
  <c r="C201" i="54"/>
  <c r="D201" i="54"/>
  <c r="B202" i="54"/>
  <c r="C202" i="54"/>
  <c r="D202" i="54"/>
  <c r="B203" i="54"/>
  <c r="C203" i="54"/>
  <c r="D203" i="54"/>
  <c r="B204" i="54"/>
  <c r="C204" i="54"/>
  <c r="D204" i="54"/>
  <c r="B205" i="54"/>
  <c r="C205" i="54"/>
  <c r="D205" i="54"/>
  <c r="B206" i="54"/>
  <c r="C206" i="54"/>
  <c r="D206" i="54"/>
  <c r="B207" i="54"/>
  <c r="C207" i="54"/>
  <c r="D207" i="54"/>
  <c r="B208" i="54"/>
  <c r="C208" i="54"/>
  <c r="D208" i="54"/>
  <c r="B209" i="54"/>
  <c r="C209" i="54"/>
  <c r="D209" i="54"/>
  <c r="B210" i="54"/>
  <c r="C210" i="54"/>
  <c r="D210" i="54"/>
  <c r="B211" i="54"/>
  <c r="C211" i="54"/>
  <c r="D211" i="54"/>
  <c r="B212" i="54"/>
  <c r="C212" i="54"/>
  <c r="D212" i="54"/>
  <c r="B213" i="54"/>
  <c r="C213" i="54"/>
  <c r="D213" i="54"/>
  <c r="B214" i="54"/>
  <c r="C214" i="54"/>
  <c r="D214" i="54"/>
  <c r="B215" i="54"/>
  <c r="C215" i="54"/>
  <c r="D215" i="54"/>
  <c r="B216" i="54"/>
  <c r="C216" i="54"/>
  <c r="D216" i="54"/>
  <c r="B217" i="54"/>
  <c r="C217" i="54"/>
  <c r="D217" i="54"/>
  <c r="B218" i="54"/>
  <c r="C218" i="54"/>
  <c r="D218" i="54"/>
  <c r="B219" i="54"/>
  <c r="C219" i="54"/>
  <c r="D219" i="54"/>
  <c r="B220" i="54"/>
  <c r="C220" i="54"/>
  <c r="D220" i="54"/>
  <c r="B221" i="54"/>
  <c r="C221" i="54"/>
  <c r="D221" i="54"/>
  <c r="B222" i="54"/>
  <c r="C222" i="54"/>
  <c r="D222" i="54"/>
  <c r="B223" i="54"/>
  <c r="C223" i="54"/>
  <c r="D223" i="54"/>
  <c r="B224" i="54"/>
  <c r="C224" i="54"/>
  <c r="D224" i="54"/>
  <c r="B225" i="54"/>
  <c r="C225" i="54"/>
  <c r="D225" i="54"/>
  <c r="B226" i="54"/>
  <c r="C226" i="54"/>
  <c r="D226" i="54"/>
  <c r="B227" i="54"/>
  <c r="C227" i="54"/>
  <c r="D227" i="54"/>
  <c r="B228" i="54"/>
  <c r="C228" i="54"/>
  <c r="D228" i="54"/>
  <c r="B229" i="54"/>
  <c r="C229" i="54"/>
  <c r="D229" i="54"/>
  <c r="B230" i="54"/>
  <c r="C230" i="54"/>
  <c r="D230" i="54"/>
  <c r="B231" i="54"/>
  <c r="C231" i="54"/>
  <c r="D231" i="54"/>
  <c r="B32" i="51"/>
  <c r="C32" i="51"/>
  <c r="D32" i="51"/>
  <c r="B33" i="51"/>
  <c r="C33" i="51"/>
  <c r="D33" i="51"/>
  <c r="B34" i="51"/>
  <c r="C34" i="51"/>
  <c r="D34" i="51"/>
  <c r="B35" i="51"/>
  <c r="C35" i="51"/>
  <c r="D35" i="51"/>
  <c r="B36" i="51"/>
  <c r="C36" i="51"/>
  <c r="D36" i="51"/>
  <c r="B37" i="51"/>
  <c r="C37" i="51"/>
  <c r="D37" i="51"/>
  <c r="B38" i="51"/>
  <c r="C38" i="51"/>
  <c r="D38" i="51"/>
  <c r="B39" i="51"/>
  <c r="C39" i="51"/>
  <c r="D39" i="51"/>
  <c r="B40" i="51"/>
  <c r="C40" i="51"/>
  <c r="D40" i="51"/>
  <c r="B41" i="51"/>
  <c r="C41" i="51"/>
  <c r="D41" i="51"/>
  <c r="B42" i="51"/>
  <c r="C42" i="51"/>
  <c r="D42" i="51"/>
  <c r="B43" i="51"/>
  <c r="C43" i="51"/>
  <c r="D43" i="51"/>
  <c r="B44" i="51"/>
  <c r="C44" i="51"/>
  <c r="D44" i="51"/>
  <c r="B45" i="51"/>
  <c r="C45" i="51"/>
  <c r="D45" i="51"/>
  <c r="B46" i="51"/>
  <c r="C46" i="51"/>
  <c r="D46" i="51"/>
  <c r="B47" i="51"/>
  <c r="C47" i="51"/>
  <c r="D47" i="51"/>
  <c r="B48" i="51"/>
  <c r="C48" i="51"/>
  <c r="D48" i="51"/>
  <c r="B49" i="51"/>
  <c r="C49" i="51"/>
  <c r="D49" i="51"/>
  <c r="B50" i="51"/>
  <c r="C50" i="51"/>
  <c r="D50" i="51"/>
  <c r="B51" i="51"/>
  <c r="C51" i="51"/>
  <c r="D51" i="51"/>
  <c r="B52" i="51"/>
  <c r="C52" i="51"/>
  <c r="D52" i="51"/>
  <c r="B53" i="51"/>
  <c r="C53" i="51"/>
  <c r="D53" i="51"/>
  <c r="B54" i="51"/>
  <c r="C54" i="51"/>
  <c r="D54" i="51"/>
  <c r="B55" i="51"/>
  <c r="C55" i="51"/>
  <c r="D55" i="51"/>
  <c r="B56" i="51"/>
  <c r="C56" i="51"/>
  <c r="D56" i="51"/>
  <c r="B57" i="51"/>
  <c r="C57" i="51"/>
  <c r="D57" i="51"/>
  <c r="B58" i="51"/>
  <c r="C58" i="51"/>
  <c r="D58" i="51"/>
  <c r="B59" i="51"/>
  <c r="C59" i="51"/>
  <c r="D59" i="51"/>
  <c r="B60" i="51"/>
  <c r="C60" i="51"/>
  <c r="D60" i="51"/>
  <c r="B61" i="51"/>
  <c r="C61" i="51"/>
  <c r="D61" i="51"/>
  <c r="B62" i="51"/>
  <c r="C62" i="51"/>
  <c r="D62" i="51"/>
  <c r="B63" i="51"/>
  <c r="C63" i="51"/>
  <c r="D63" i="51"/>
  <c r="B64" i="51"/>
  <c r="C64" i="51"/>
  <c r="D64" i="51"/>
  <c r="B65" i="51"/>
  <c r="C65" i="51"/>
  <c r="D65" i="51"/>
  <c r="C42" i="50"/>
  <c r="D42" i="50"/>
  <c r="C43" i="50"/>
  <c r="D43" i="50"/>
  <c r="C44" i="50"/>
  <c r="D44" i="50"/>
  <c r="C45" i="50"/>
  <c r="D45" i="50"/>
  <c r="C46" i="50"/>
  <c r="D46" i="50"/>
  <c r="C47" i="50"/>
  <c r="D47" i="50"/>
  <c r="C48" i="50"/>
  <c r="D48" i="50"/>
  <c r="C49" i="50"/>
  <c r="D49" i="50"/>
  <c r="C50" i="50"/>
  <c r="D50" i="50"/>
  <c r="C51" i="50"/>
  <c r="D51" i="50"/>
  <c r="C52" i="50"/>
  <c r="D52" i="50"/>
  <c r="C53" i="50"/>
  <c r="D53" i="50"/>
  <c r="C54" i="50"/>
  <c r="D54" i="50"/>
  <c r="C55" i="50"/>
  <c r="D55" i="50"/>
  <c r="C56" i="50"/>
  <c r="D56" i="50"/>
  <c r="C29" i="45"/>
  <c r="D29" i="45"/>
  <c r="C30" i="45"/>
  <c r="D30" i="45"/>
  <c r="C31" i="45"/>
  <c r="D31" i="45"/>
  <c r="C32" i="45"/>
  <c r="D32" i="45"/>
  <c r="C33" i="45"/>
  <c r="D33" i="45"/>
  <c r="C34" i="45"/>
  <c r="D34" i="45"/>
  <c r="C35" i="45"/>
  <c r="D35" i="45"/>
  <c r="C36" i="45"/>
  <c r="D36" i="45"/>
  <c r="C37" i="45"/>
  <c r="D37" i="45"/>
  <c r="C38" i="45"/>
  <c r="D38" i="45"/>
  <c r="C39" i="45"/>
  <c r="D39" i="45"/>
  <c r="C40" i="45"/>
  <c r="D40" i="45"/>
  <c r="C41" i="45"/>
  <c r="D41" i="45"/>
  <c r="C42" i="45"/>
  <c r="D42" i="45"/>
  <c r="C43" i="45"/>
  <c r="D43" i="45"/>
  <c r="C44" i="45"/>
  <c r="D44" i="45"/>
  <c r="C45" i="45"/>
  <c r="D45" i="45"/>
  <c r="C46" i="45"/>
  <c r="D46" i="45"/>
  <c r="C47" i="45"/>
  <c r="D47" i="45"/>
  <c r="C48" i="45"/>
  <c r="D48" i="45"/>
  <c r="C49" i="45"/>
  <c r="D49" i="45"/>
  <c r="C50" i="45"/>
  <c r="D50" i="45"/>
  <c r="C51" i="45"/>
  <c r="D51" i="45"/>
  <c r="C52" i="45"/>
  <c r="D52" i="45"/>
  <c r="C53" i="45"/>
  <c r="D53" i="45"/>
  <c r="C54" i="45"/>
  <c r="D54" i="45"/>
  <c r="C55" i="45"/>
  <c r="D55" i="45"/>
  <c r="C56" i="45"/>
  <c r="D56" i="45"/>
  <c r="C57" i="45"/>
  <c r="D57" i="45"/>
  <c r="C58" i="45"/>
  <c r="D58" i="45"/>
  <c r="C59" i="45"/>
  <c r="D59" i="45"/>
  <c r="C60" i="45"/>
  <c r="D60" i="45"/>
  <c r="C61" i="45"/>
  <c r="D61" i="45"/>
  <c r="C62" i="45"/>
  <c r="D62" i="45"/>
  <c r="C63" i="45"/>
  <c r="D63" i="45"/>
  <c r="C64" i="45"/>
  <c r="D64" i="45"/>
  <c r="C65" i="45"/>
  <c r="D65" i="45"/>
  <c r="C66" i="45"/>
  <c r="D66" i="45"/>
  <c r="C67" i="45"/>
  <c r="D67" i="45"/>
  <c r="C68" i="45"/>
  <c r="D68" i="45"/>
  <c r="C69" i="45"/>
  <c r="D69" i="45"/>
  <c r="C70" i="45"/>
  <c r="D70" i="45"/>
  <c r="C71" i="45"/>
  <c r="D71" i="45"/>
  <c r="C72" i="45"/>
  <c r="D72" i="45"/>
  <c r="C73" i="45"/>
  <c r="D73" i="45"/>
  <c r="C74" i="45"/>
  <c r="D74" i="45"/>
  <c r="C75" i="45"/>
  <c r="D75" i="45"/>
  <c r="C76" i="45"/>
  <c r="D76" i="45"/>
  <c r="C77" i="45"/>
  <c r="D77" i="45"/>
  <c r="C78" i="45"/>
  <c r="D78" i="45"/>
  <c r="C79" i="45"/>
  <c r="D79" i="45"/>
  <c r="C80" i="45"/>
  <c r="D80" i="45"/>
  <c r="C81" i="45"/>
  <c r="D81" i="45"/>
  <c r="C82" i="45"/>
  <c r="D82" i="45"/>
  <c r="C83" i="45"/>
  <c r="D83" i="45"/>
  <c r="C84" i="45"/>
  <c r="D84" i="45"/>
  <c r="C85" i="45"/>
  <c r="D85" i="45"/>
  <c r="C86" i="45"/>
  <c r="D86" i="45"/>
  <c r="C17" i="46"/>
  <c r="D17" i="46"/>
  <c r="C18" i="46"/>
  <c r="D18" i="46"/>
  <c r="C19" i="46"/>
  <c r="D19" i="46"/>
  <c r="C20" i="46"/>
  <c r="D20" i="46"/>
  <c r="C21" i="46"/>
  <c r="D21" i="46"/>
  <c r="C22" i="46"/>
  <c r="D22" i="46"/>
  <c r="C23" i="46"/>
  <c r="D23" i="46"/>
  <c r="C24" i="46"/>
  <c r="D24" i="46"/>
  <c r="C25" i="46"/>
  <c r="D25" i="46"/>
  <c r="C26" i="46"/>
  <c r="D26" i="46"/>
  <c r="C27" i="46"/>
  <c r="D27" i="46"/>
  <c r="C34" i="48"/>
  <c r="D34" i="48"/>
  <c r="C35" i="48"/>
  <c r="D35" i="48"/>
  <c r="C36" i="48"/>
  <c r="D36" i="48"/>
  <c r="C37" i="48"/>
  <c r="D37" i="48"/>
  <c r="C38" i="48"/>
  <c r="D38" i="48"/>
  <c r="C39" i="48"/>
  <c r="D39" i="48"/>
  <c r="C40" i="48"/>
  <c r="D40" i="48"/>
  <c r="C41" i="48"/>
  <c r="D41" i="48"/>
  <c r="C42" i="48"/>
  <c r="D42" i="48"/>
  <c r="C43" i="48"/>
  <c r="D43" i="48"/>
  <c r="C44" i="48"/>
  <c r="D44" i="48"/>
  <c r="C45" i="48"/>
  <c r="D45" i="48"/>
  <c r="C46" i="48"/>
  <c r="D46" i="48"/>
  <c r="C47" i="48"/>
  <c r="D47" i="48"/>
  <c r="C48" i="48"/>
  <c r="D48" i="48"/>
  <c r="C49" i="48"/>
  <c r="D49" i="48"/>
  <c r="C50" i="48"/>
  <c r="D50" i="48"/>
  <c r="C51" i="48"/>
  <c r="D51" i="48"/>
  <c r="C52" i="48"/>
  <c r="D52" i="48"/>
  <c r="C53" i="48"/>
  <c r="D53" i="48"/>
  <c r="C54" i="48"/>
  <c r="D54" i="48"/>
  <c r="C55" i="48"/>
  <c r="D55" i="48"/>
  <c r="C56" i="48"/>
  <c r="D56" i="48"/>
  <c r="C57" i="48"/>
  <c r="D57" i="48"/>
  <c r="C58" i="48"/>
  <c r="D58" i="48"/>
  <c r="C59" i="48"/>
  <c r="D59" i="48"/>
  <c r="C60" i="48"/>
  <c r="D60" i="48"/>
  <c r="C61" i="48"/>
  <c r="D61" i="48"/>
  <c r="C62" i="48"/>
  <c r="D62" i="48"/>
  <c r="C63" i="48"/>
  <c r="D63" i="48"/>
  <c r="C64" i="48"/>
  <c r="D64" i="48"/>
  <c r="C65" i="48"/>
  <c r="D65" i="48"/>
  <c r="C66" i="48"/>
  <c r="D66" i="48"/>
  <c r="C67" i="48"/>
  <c r="D67" i="48"/>
  <c r="C68" i="48"/>
  <c r="D68" i="48"/>
  <c r="C69" i="48"/>
  <c r="D69" i="48"/>
  <c r="C70" i="48"/>
  <c r="D70" i="48"/>
  <c r="C71" i="48"/>
  <c r="D71" i="48"/>
  <c r="C72" i="48"/>
  <c r="D72" i="48"/>
  <c r="C73" i="48"/>
  <c r="D73" i="48"/>
  <c r="C74" i="48"/>
  <c r="D74" i="48"/>
  <c r="C75" i="48"/>
  <c r="D75" i="48"/>
  <c r="C28" i="47"/>
  <c r="D28" i="47"/>
  <c r="C29" i="47"/>
  <c r="D29" i="47"/>
  <c r="C30" i="47"/>
  <c r="D30" i="47"/>
  <c r="C31" i="47"/>
  <c r="D31" i="47"/>
  <c r="C32" i="47"/>
  <c r="D32" i="47"/>
  <c r="C33" i="47"/>
  <c r="D33" i="47"/>
  <c r="C34" i="47"/>
  <c r="D34" i="47"/>
  <c r="C35" i="47"/>
  <c r="D35" i="47"/>
  <c r="C36" i="47"/>
  <c r="D36" i="47"/>
  <c r="C37" i="47"/>
  <c r="D37" i="47"/>
  <c r="C38" i="47"/>
  <c r="D38" i="47"/>
  <c r="C39" i="47"/>
  <c r="D39" i="47"/>
  <c r="C40" i="47"/>
  <c r="D40" i="47"/>
  <c r="C41" i="47"/>
  <c r="D41" i="47"/>
  <c r="C42" i="47"/>
  <c r="D42" i="47"/>
  <c r="C43" i="47"/>
  <c r="D43" i="47"/>
  <c r="C44" i="47"/>
  <c r="D44" i="47"/>
  <c r="C45" i="47"/>
  <c r="D45" i="47"/>
  <c r="C46" i="47"/>
  <c r="D46" i="47"/>
  <c r="C47" i="47"/>
  <c r="D47" i="47"/>
  <c r="C48" i="47"/>
  <c r="D48" i="47"/>
  <c r="C49" i="47"/>
  <c r="D49" i="47"/>
  <c r="C50" i="47"/>
  <c r="D50" i="47"/>
  <c r="C51" i="47"/>
  <c r="D51" i="47"/>
  <c r="C52" i="47"/>
  <c r="D52" i="47"/>
  <c r="C53" i="47"/>
  <c r="D53" i="47"/>
  <c r="C54" i="47"/>
  <c r="D54" i="47"/>
  <c r="C55" i="47"/>
  <c r="D55" i="47"/>
  <c r="C56" i="47"/>
  <c r="D56" i="47"/>
  <c r="C57" i="47"/>
  <c r="D57" i="47"/>
  <c r="C58" i="47"/>
  <c r="D58" i="47"/>
  <c r="C59" i="47"/>
  <c r="D59" i="47"/>
  <c r="C60" i="47"/>
  <c r="D60" i="47"/>
  <c r="C61" i="47"/>
  <c r="D61" i="47"/>
  <c r="C62" i="47"/>
  <c r="D62" i="47"/>
  <c r="C63" i="47"/>
  <c r="D63" i="47"/>
  <c r="C64" i="47"/>
  <c r="D64" i="47"/>
  <c r="C65" i="47"/>
  <c r="D65" i="47"/>
  <c r="C66" i="47"/>
  <c r="D66" i="47"/>
  <c r="C67" i="47"/>
  <c r="D67" i="47"/>
  <c r="C68" i="47"/>
  <c r="D68" i="47"/>
  <c r="C69" i="47"/>
  <c r="D69" i="47"/>
  <c r="C70" i="47"/>
  <c r="D70" i="47"/>
  <c r="C71" i="47"/>
  <c r="D71" i="47"/>
  <c r="C72" i="47"/>
  <c r="D72" i="47"/>
  <c r="C73" i="47"/>
  <c r="D73" i="47"/>
  <c r="C74" i="47"/>
  <c r="D74" i="47"/>
  <c r="C75" i="47"/>
  <c r="D75" i="47"/>
  <c r="C76" i="47"/>
  <c r="D76" i="47"/>
  <c r="C77" i="47"/>
  <c r="D77" i="47"/>
  <c r="B21" i="52"/>
  <c r="C21" i="52"/>
  <c r="D21" i="52"/>
  <c r="B22" i="52"/>
  <c r="C22" i="52"/>
  <c r="D22" i="52"/>
  <c r="B23" i="52"/>
  <c r="C23" i="52"/>
  <c r="D23" i="52"/>
  <c r="B24" i="52"/>
  <c r="C24" i="52"/>
  <c r="D24" i="52"/>
  <c r="B25" i="52"/>
  <c r="C25" i="52"/>
  <c r="D25" i="52"/>
  <c r="B26" i="52"/>
  <c r="C26" i="52"/>
  <c r="D26" i="52"/>
  <c r="B27" i="52"/>
  <c r="C27" i="52"/>
  <c r="D27" i="52"/>
  <c r="B28" i="52"/>
  <c r="C28" i="52"/>
  <c r="D28" i="52"/>
  <c r="B29" i="52"/>
  <c r="C29" i="52"/>
  <c r="D29" i="52"/>
  <c r="B30" i="52"/>
  <c r="C30" i="52"/>
  <c r="D30" i="52"/>
  <c r="B31" i="52"/>
  <c r="C31" i="52"/>
  <c r="D31" i="52"/>
  <c r="B32" i="52"/>
  <c r="C32" i="52"/>
  <c r="D32" i="52"/>
  <c r="B33" i="52"/>
  <c r="C33" i="52"/>
  <c r="D33" i="52"/>
  <c r="B34" i="52"/>
  <c r="C34" i="52"/>
  <c r="D34" i="52"/>
  <c r="B35" i="52"/>
  <c r="C35" i="52"/>
  <c r="D35" i="52"/>
  <c r="B36" i="52"/>
  <c r="C36" i="52"/>
  <c r="D36" i="52"/>
  <c r="B37" i="52"/>
  <c r="C37" i="52"/>
  <c r="D37" i="52"/>
  <c r="B38" i="52"/>
  <c r="C38" i="52"/>
  <c r="D38" i="52"/>
  <c r="B39" i="52"/>
  <c r="C39" i="52"/>
  <c r="D39" i="52"/>
  <c r="B40" i="52"/>
  <c r="C40" i="52"/>
  <c r="D40" i="52"/>
  <c r="B41" i="52"/>
  <c r="C41" i="52"/>
  <c r="D41" i="52"/>
  <c r="B42" i="52"/>
  <c r="C42" i="52"/>
  <c r="D42" i="52"/>
  <c r="B43" i="52"/>
  <c r="C43" i="52"/>
  <c r="D43" i="52"/>
  <c r="B44" i="52"/>
  <c r="C44" i="52"/>
  <c r="D44" i="52"/>
  <c r="B45" i="52"/>
  <c r="C45" i="52"/>
  <c r="D45" i="52"/>
  <c r="B46" i="52"/>
  <c r="C46" i="52"/>
  <c r="D46" i="52"/>
  <c r="B47" i="52"/>
  <c r="C47" i="52"/>
  <c r="D47" i="52"/>
  <c r="B48" i="52"/>
  <c r="C48" i="52"/>
  <c r="D48" i="52"/>
  <c r="B49" i="52"/>
  <c r="C49" i="52"/>
  <c r="D49" i="52"/>
  <c r="B50" i="52"/>
  <c r="C50" i="52"/>
  <c r="D50" i="52"/>
  <c r="B51" i="52"/>
  <c r="C51" i="52"/>
  <c r="D51" i="52"/>
  <c r="B52" i="52"/>
  <c r="C52" i="52"/>
  <c r="D52" i="52"/>
  <c r="B53" i="52"/>
  <c r="C53" i="52"/>
  <c r="D53" i="52"/>
  <c r="B54" i="52"/>
  <c r="C54" i="52"/>
  <c r="D54" i="52"/>
  <c r="B55" i="52"/>
  <c r="C55" i="52"/>
  <c r="D55" i="52"/>
  <c r="B56" i="52"/>
  <c r="C56" i="52"/>
  <c r="D56" i="52"/>
  <c r="B14" i="54"/>
  <c r="B15" i="54"/>
  <c r="B16" i="54"/>
  <c r="B17" i="54"/>
  <c r="B18" i="54"/>
  <c r="B19" i="54"/>
  <c r="B20" i="54"/>
  <c r="B21" i="54"/>
  <c r="B22" i="54"/>
  <c r="B23" i="54"/>
  <c r="B24" i="54"/>
  <c r="B25" i="54"/>
  <c r="B26" i="54"/>
  <c r="B27" i="54"/>
  <c r="B28" i="54"/>
  <c r="B29" i="54"/>
  <c r="B30" i="54"/>
  <c r="B31" i="54"/>
  <c r="B19" i="53"/>
  <c r="C19" i="53"/>
  <c r="D19" i="53"/>
  <c r="B20" i="53"/>
  <c r="C20" i="53"/>
  <c r="D20" i="53"/>
  <c r="B21" i="53"/>
  <c r="C21" i="53"/>
  <c r="D21" i="53"/>
  <c r="B22" i="53"/>
  <c r="C22" i="53"/>
  <c r="D22" i="53"/>
  <c r="B23" i="53"/>
  <c r="C23" i="53"/>
  <c r="D23" i="53"/>
  <c r="B24" i="53"/>
  <c r="C24" i="53"/>
  <c r="D24" i="53"/>
  <c r="B25" i="53"/>
  <c r="C25" i="53"/>
  <c r="D25" i="53"/>
  <c r="B26" i="53"/>
  <c r="C26" i="53"/>
  <c r="D26" i="53"/>
  <c r="B27" i="53"/>
  <c r="C27" i="53"/>
  <c r="D27" i="53"/>
  <c r="B28" i="53"/>
  <c r="C28" i="53"/>
  <c r="D28" i="53"/>
  <c r="B29" i="53"/>
  <c r="C29" i="53"/>
  <c r="D29" i="53"/>
  <c r="B30" i="53"/>
  <c r="C30" i="53"/>
  <c r="D30" i="53"/>
  <c r="B31" i="53"/>
  <c r="C31" i="53"/>
  <c r="D31" i="53"/>
  <c r="B32" i="53"/>
  <c r="C32" i="53"/>
  <c r="D32" i="53"/>
  <c r="B33" i="53"/>
  <c r="C33" i="53"/>
  <c r="D33" i="53"/>
  <c r="B34" i="53"/>
  <c r="C34" i="53"/>
  <c r="D34" i="53"/>
  <c r="B35" i="53"/>
  <c r="C35" i="53"/>
  <c r="D35" i="53"/>
  <c r="B36" i="53"/>
  <c r="C36" i="53"/>
  <c r="D36" i="53"/>
  <c r="B37" i="53"/>
  <c r="C37" i="53"/>
  <c r="D37" i="53"/>
  <c r="B38" i="53"/>
  <c r="C38" i="53"/>
  <c r="D38" i="53"/>
  <c r="B39" i="53"/>
  <c r="C39" i="53"/>
  <c r="D39" i="53"/>
  <c r="B40" i="53"/>
  <c r="C40" i="53"/>
  <c r="D40" i="53"/>
  <c r="B41" i="53"/>
  <c r="C41" i="53"/>
  <c r="D41" i="53"/>
  <c r="B42" i="53"/>
  <c r="C42" i="53"/>
  <c r="D42" i="53"/>
  <c r="B43" i="53"/>
  <c r="C43" i="53"/>
  <c r="D43" i="53"/>
  <c r="B44" i="53"/>
  <c r="C44" i="53"/>
  <c r="D44" i="53"/>
  <c r="B45" i="53"/>
  <c r="C45" i="53"/>
  <c r="D45" i="53"/>
  <c r="B46" i="53"/>
  <c r="C46" i="53"/>
  <c r="D46" i="53"/>
  <c r="B47" i="53"/>
  <c r="C47" i="53"/>
  <c r="D47" i="53"/>
  <c r="B48" i="53"/>
  <c r="C48" i="53"/>
  <c r="D48" i="53"/>
  <c r="D15" i="54"/>
  <c r="D16" i="54"/>
  <c r="D17" i="54"/>
  <c r="D18" i="54"/>
  <c r="D19" i="54"/>
  <c r="D20" i="54"/>
  <c r="D21" i="54"/>
  <c r="D22" i="54"/>
  <c r="D23" i="54"/>
  <c r="D24" i="54"/>
  <c r="D25" i="54"/>
  <c r="D26" i="54"/>
  <c r="D27" i="54"/>
  <c r="D28" i="54"/>
  <c r="D29" i="54"/>
  <c r="D30" i="54"/>
  <c r="D31" i="54"/>
  <c r="C15" i="54"/>
  <c r="C16" i="54"/>
  <c r="C17" i="54"/>
  <c r="C18" i="54"/>
  <c r="C19" i="54"/>
  <c r="C20" i="54"/>
  <c r="C21" i="54"/>
  <c r="C22" i="54"/>
  <c r="C23" i="54"/>
  <c r="C24" i="54"/>
  <c r="C25" i="54"/>
  <c r="C26" i="54"/>
  <c r="C27" i="54"/>
  <c r="C28" i="54"/>
  <c r="C29" i="54"/>
  <c r="C30" i="54"/>
  <c r="C31" i="54"/>
  <c r="D14" i="54"/>
  <c r="C14" i="54"/>
  <c r="B59" i="59"/>
  <c r="C59" i="59"/>
  <c r="D59" i="59"/>
  <c r="B60" i="59"/>
  <c r="C60" i="59"/>
  <c r="D60" i="59"/>
  <c r="B47" i="58"/>
  <c r="C47" i="58"/>
  <c r="D47" i="58"/>
  <c r="B48" i="58"/>
  <c r="C48" i="58"/>
  <c r="D48" i="58"/>
  <c r="B60" i="57"/>
  <c r="C60" i="57"/>
  <c r="D60" i="57"/>
  <c r="B61" i="57"/>
  <c r="C61" i="57"/>
  <c r="D61" i="57"/>
  <c r="B43" i="56"/>
  <c r="C43" i="56"/>
  <c r="D43" i="56"/>
  <c r="B44" i="56"/>
  <c r="C44" i="56"/>
  <c r="D44" i="56"/>
  <c r="B54" i="55"/>
  <c r="C54" i="55"/>
  <c r="D54" i="55"/>
  <c r="B55" i="55"/>
  <c r="C55" i="55"/>
  <c r="D55" i="55"/>
  <c r="C126" i="54"/>
  <c r="D126" i="54"/>
  <c r="C127" i="54"/>
  <c r="D127" i="54"/>
  <c r="C141" i="53"/>
  <c r="D141" i="53"/>
  <c r="C142" i="53"/>
  <c r="D142" i="53"/>
  <c r="C102" i="52"/>
  <c r="D102" i="52"/>
  <c r="C103" i="52"/>
  <c r="D103" i="52"/>
  <c r="C89" i="51"/>
  <c r="D89" i="51"/>
  <c r="C90" i="51"/>
  <c r="D90" i="51"/>
  <c r="C160" i="50"/>
  <c r="D160" i="50"/>
  <c r="C161" i="50"/>
  <c r="D161" i="50"/>
  <c r="B32" i="49"/>
  <c r="C32" i="49"/>
  <c r="D32" i="49"/>
  <c r="B33" i="49"/>
  <c r="C33" i="49"/>
  <c r="D33" i="49"/>
  <c r="C97" i="48"/>
  <c r="D97" i="48"/>
  <c r="C98" i="48"/>
  <c r="D98" i="48"/>
  <c r="C100" i="47"/>
  <c r="D100" i="47"/>
  <c r="C101" i="47"/>
  <c r="D101" i="47"/>
  <c r="C61" i="46"/>
  <c r="D61" i="46"/>
  <c r="C62" i="46"/>
  <c r="D62" i="46"/>
  <c r="C116" i="45"/>
  <c r="D116" i="45"/>
  <c r="C117" i="45"/>
  <c r="D117" i="45"/>
  <c r="B131" i="44"/>
  <c r="C131" i="44"/>
  <c r="D131" i="44"/>
  <c r="B132" i="44"/>
  <c r="C132" i="44"/>
  <c r="D132" i="44"/>
  <c r="B23" i="29"/>
  <c r="C23" i="29"/>
  <c r="D23" i="29"/>
  <c r="B24" i="29"/>
  <c r="C24" i="29"/>
  <c r="D24" i="29"/>
  <c r="D26" i="13"/>
  <c r="C26" i="13"/>
  <c r="B26" i="13"/>
  <c r="D43" i="12"/>
  <c r="C43" i="12"/>
  <c r="B43" i="12"/>
  <c r="B1447" i="2"/>
  <c r="C1447" i="2"/>
  <c r="B139" i="2"/>
  <c r="C139" i="2"/>
  <c r="B334" i="2"/>
  <c r="C334" i="2"/>
  <c r="B95" i="2"/>
  <c r="C95" i="2"/>
  <c r="B22" i="2"/>
  <c r="C22" i="2"/>
  <c r="B1743" i="2"/>
  <c r="C1743" i="2"/>
  <c r="D3" i="23"/>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5" i="2"/>
  <c r="I335" i="2" s="1"/>
  <c r="H336" i="2"/>
  <c r="I336" i="2" s="1"/>
  <c r="H337" i="2"/>
  <c r="I337" i="2" s="1"/>
  <c r="H338" i="2"/>
  <c r="I338" i="2" s="1"/>
  <c r="H339" i="2"/>
  <c r="I339" i="2" s="1"/>
  <c r="H340" i="2"/>
  <c r="I340" i="2" s="1"/>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7" i="2"/>
  <c r="I357" i="2" s="1"/>
  <c r="H358" i="2"/>
  <c r="I358" i="2" s="1"/>
  <c r="H359" i="2"/>
  <c r="I359" i="2" s="1"/>
  <c r="H360" i="2"/>
  <c r="I360" i="2" s="1"/>
  <c r="H361" i="2"/>
  <c r="I361" i="2" s="1"/>
  <c r="H362" i="2"/>
  <c r="I362" i="2" s="1"/>
  <c r="H363" i="2"/>
  <c r="I363" i="2" s="1"/>
  <c r="H364" i="2"/>
  <c r="I364" i="2" s="1"/>
  <c r="H365" i="2"/>
  <c r="I365" i="2" s="1"/>
  <c r="H366" i="2"/>
  <c r="I366" i="2" s="1"/>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I383" i="2" s="1"/>
  <c r="H384" i="2"/>
  <c r="I384" i="2" s="1"/>
  <c r="H385" i="2"/>
  <c r="I385" i="2" s="1"/>
  <c r="H386" i="2"/>
  <c r="I386" i="2" s="1"/>
  <c r="H387" i="2"/>
  <c r="I387" i="2" s="1"/>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6" i="2"/>
  <c r="I406" i="2" s="1"/>
  <c r="H407" i="2"/>
  <c r="I407" i="2" s="1"/>
  <c r="H408" i="2"/>
  <c r="I408" i="2" s="1"/>
  <c r="H409" i="2"/>
  <c r="I409" i="2" s="1"/>
  <c r="H410" i="2"/>
  <c r="I410" i="2" s="1"/>
  <c r="H411" i="2"/>
  <c r="I411" i="2" s="1"/>
  <c r="H412" i="2"/>
  <c r="I412" i="2" s="1"/>
  <c r="H413" i="2"/>
  <c r="I413" i="2" s="1"/>
  <c r="H414" i="2"/>
  <c r="I414" i="2" s="1"/>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I430" i="2" s="1"/>
  <c r="H431" i="2"/>
  <c r="I431" i="2" s="1"/>
  <c r="H432" i="2"/>
  <c r="I432" i="2" s="1"/>
  <c r="H433" i="2"/>
  <c r="I433" i="2" s="1"/>
  <c r="H434" i="2"/>
  <c r="I434" i="2" s="1"/>
  <c r="H435" i="2"/>
  <c r="I435" i="2" s="1"/>
  <c r="H436" i="2"/>
  <c r="I436" i="2" s="1"/>
  <c r="H437" i="2"/>
  <c r="I437" i="2" s="1"/>
  <c r="H438" i="2"/>
  <c r="I438" i="2" s="1"/>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58" i="2"/>
  <c r="I458" i="2" s="1"/>
  <c r="H459" i="2"/>
  <c r="I459" i="2" s="1"/>
  <c r="H460" i="2"/>
  <c r="I460"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I484" i="2" s="1"/>
  <c r="H485" i="2"/>
  <c r="I485" i="2" s="1"/>
  <c r="H486" i="2"/>
  <c r="I486" i="2" s="1"/>
  <c r="H487" i="2"/>
  <c r="I487" i="2" s="1"/>
  <c r="H488" i="2"/>
  <c r="I488" i="2" s="1"/>
  <c r="H489" i="2"/>
  <c r="I489" i="2" s="1"/>
  <c r="H490" i="2"/>
  <c r="I490" i="2" s="1"/>
  <c r="H491" i="2"/>
  <c r="I491" i="2" s="1"/>
  <c r="H492" i="2"/>
  <c r="I492" i="2" s="1"/>
  <c r="H493" i="2"/>
  <c r="I493" i="2" s="1"/>
  <c r="H494" i="2"/>
  <c r="I494" i="2" s="1"/>
  <c r="H495" i="2"/>
  <c r="I495" i="2" s="1"/>
  <c r="H496" i="2"/>
  <c r="I496" i="2" s="1"/>
  <c r="H497" i="2"/>
  <c r="I497" i="2" s="1"/>
  <c r="H498" i="2"/>
  <c r="I498" i="2" s="1"/>
  <c r="H499" i="2"/>
  <c r="I499" i="2" s="1"/>
  <c r="H500" i="2"/>
  <c r="I500" i="2" s="1"/>
  <c r="H501" i="2"/>
  <c r="I501" i="2" s="1"/>
  <c r="H502" i="2"/>
  <c r="I502" i="2" s="1"/>
  <c r="H503" i="2"/>
  <c r="I503" i="2" s="1"/>
  <c r="H504" i="2"/>
  <c r="I504" i="2" s="1"/>
  <c r="H505" i="2"/>
  <c r="I505" i="2" s="1"/>
  <c r="H506" i="2"/>
  <c r="I506" i="2" s="1"/>
  <c r="H507" i="2"/>
  <c r="I507" i="2" s="1"/>
  <c r="H508" i="2"/>
  <c r="I508" i="2" s="1"/>
  <c r="H509" i="2"/>
  <c r="I509" i="2" s="1"/>
  <c r="H510" i="2"/>
  <c r="I510" i="2" s="1"/>
  <c r="H511" i="2"/>
  <c r="I511" i="2" s="1"/>
  <c r="H512" i="2"/>
  <c r="I512" i="2" s="1"/>
  <c r="H513" i="2"/>
  <c r="I513" i="2" s="1"/>
  <c r="H514" i="2"/>
  <c r="I514" i="2" s="1"/>
  <c r="H515" i="2"/>
  <c r="I515" i="2" s="1"/>
  <c r="H516" i="2"/>
  <c r="I516" i="2" s="1"/>
  <c r="H517" i="2"/>
  <c r="I517" i="2" s="1"/>
  <c r="H518" i="2"/>
  <c r="I518" i="2" s="1"/>
  <c r="H519" i="2"/>
  <c r="I519" i="2" s="1"/>
  <c r="H520" i="2"/>
  <c r="I520" i="2" s="1"/>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2" i="2"/>
  <c r="I542" i="2" s="1"/>
  <c r="H543" i="2"/>
  <c r="I543" i="2" s="1"/>
  <c r="H544" i="2"/>
  <c r="I544" i="2" s="1"/>
  <c r="H545" i="2"/>
  <c r="I545" i="2" s="1"/>
  <c r="H546" i="2"/>
  <c r="I546" i="2" s="1"/>
  <c r="H547" i="2"/>
  <c r="I547" i="2" s="1"/>
  <c r="H548" i="2"/>
  <c r="I548" i="2" s="1"/>
  <c r="H549" i="2"/>
  <c r="I549" i="2" s="1"/>
  <c r="H550" i="2"/>
  <c r="I550" i="2" s="1"/>
  <c r="H551" i="2"/>
  <c r="I551" i="2" s="1"/>
  <c r="H552" i="2"/>
  <c r="I552" i="2" s="1"/>
  <c r="H553" i="2"/>
  <c r="I553" i="2" s="1"/>
  <c r="H554" i="2"/>
  <c r="I554" i="2" s="1"/>
  <c r="H555" i="2"/>
  <c r="I555" i="2" s="1"/>
  <c r="H556" i="2"/>
  <c r="I556" i="2" s="1"/>
  <c r="H557" i="2"/>
  <c r="I557" i="2" s="1"/>
  <c r="H558" i="2"/>
  <c r="I558" i="2" s="1"/>
  <c r="H559" i="2"/>
  <c r="I559" i="2" s="1"/>
  <c r="H560" i="2"/>
  <c r="I560" i="2" s="1"/>
  <c r="H561" i="2"/>
  <c r="I561" i="2" s="1"/>
  <c r="H562" i="2"/>
  <c r="I562" i="2" s="1"/>
  <c r="H563" i="2"/>
  <c r="I563" i="2" s="1"/>
  <c r="H564" i="2"/>
  <c r="I564" i="2" s="1"/>
  <c r="H565" i="2"/>
  <c r="I565" i="2" s="1"/>
  <c r="H566" i="2"/>
  <c r="I566" i="2" s="1"/>
  <c r="H567" i="2"/>
  <c r="I567" i="2" s="1"/>
  <c r="H568" i="2"/>
  <c r="I568" i="2" s="1"/>
  <c r="H569" i="2"/>
  <c r="I569" i="2" s="1"/>
  <c r="H570" i="2"/>
  <c r="I570" i="2" s="1"/>
  <c r="H571" i="2"/>
  <c r="I571" i="2" s="1"/>
  <c r="H572" i="2"/>
  <c r="I572" i="2" s="1"/>
  <c r="H573" i="2"/>
  <c r="I573" i="2" s="1"/>
  <c r="H574" i="2"/>
  <c r="I574" i="2" s="1"/>
  <c r="H575" i="2"/>
  <c r="I575" i="2" s="1"/>
  <c r="H576" i="2"/>
  <c r="I576" i="2" s="1"/>
  <c r="H577" i="2"/>
  <c r="I577" i="2" s="1"/>
  <c r="H578" i="2"/>
  <c r="I578" i="2" s="1"/>
  <c r="H579" i="2"/>
  <c r="I579" i="2" s="1"/>
  <c r="H580" i="2"/>
  <c r="I580" i="2" s="1"/>
  <c r="H581" i="2"/>
  <c r="I581" i="2" s="1"/>
  <c r="H582" i="2"/>
  <c r="I582" i="2" s="1"/>
  <c r="H583" i="2"/>
  <c r="I583" i="2" s="1"/>
  <c r="H584" i="2"/>
  <c r="I584" i="2" s="1"/>
  <c r="H585" i="2"/>
  <c r="I585" i="2" s="1"/>
  <c r="H586" i="2"/>
  <c r="I586" i="2" s="1"/>
  <c r="H587" i="2"/>
  <c r="I587" i="2" s="1"/>
  <c r="H588" i="2"/>
  <c r="I588" i="2" s="1"/>
  <c r="H589" i="2"/>
  <c r="I589" i="2" s="1"/>
  <c r="H590" i="2"/>
  <c r="I590" i="2" s="1"/>
  <c r="H591" i="2"/>
  <c r="I591" i="2" s="1"/>
  <c r="H592" i="2"/>
  <c r="I592" i="2" s="1"/>
  <c r="H593" i="2"/>
  <c r="I593" i="2" s="1"/>
  <c r="H594" i="2"/>
  <c r="I594" i="2" s="1"/>
  <c r="H595" i="2"/>
  <c r="I595" i="2" s="1"/>
  <c r="H596" i="2"/>
  <c r="I596" i="2" s="1"/>
  <c r="H597" i="2"/>
  <c r="I597" i="2" s="1"/>
  <c r="H598" i="2"/>
  <c r="I598" i="2" s="1"/>
  <c r="H599" i="2"/>
  <c r="I599" i="2" s="1"/>
  <c r="H600" i="2"/>
  <c r="I600" i="2" s="1"/>
  <c r="H601" i="2"/>
  <c r="I601" i="2" s="1"/>
  <c r="H602" i="2"/>
  <c r="I602" i="2" s="1"/>
  <c r="H603" i="2"/>
  <c r="I603" i="2" s="1"/>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I619" i="2" s="1"/>
  <c r="H620" i="2"/>
  <c r="I620" i="2" s="1"/>
  <c r="H621" i="2"/>
  <c r="I621" i="2" s="1"/>
  <c r="H622" i="2"/>
  <c r="I622" i="2" s="1"/>
  <c r="H623" i="2"/>
  <c r="I623" i="2" s="1"/>
  <c r="H624" i="2"/>
  <c r="I624" i="2" s="1"/>
  <c r="H625" i="2"/>
  <c r="I625" i="2" s="1"/>
  <c r="H626" i="2"/>
  <c r="I626" i="2" s="1"/>
  <c r="H627" i="2"/>
  <c r="I627" i="2" s="1"/>
  <c r="H628" i="2"/>
  <c r="I628" i="2" s="1"/>
  <c r="H629" i="2"/>
  <c r="I629" i="2" s="1"/>
  <c r="H630" i="2"/>
  <c r="I630" i="2" s="1"/>
  <c r="H631" i="2"/>
  <c r="I631" i="2" s="1"/>
  <c r="H632" i="2"/>
  <c r="I632" i="2" s="1"/>
  <c r="H633" i="2"/>
  <c r="I633" i="2" s="1"/>
  <c r="H634" i="2"/>
  <c r="I634" i="2" s="1"/>
  <c r="H635" i="2"/>
  <c r="I635" i="2" s="1"/>
  <c r="H636" i="2"/>
  <c r="I636" i="2" s="1"/>
  <c r="H637" i="2"/>
  <c r="I637" i="2" s="1"/>
  <c r="H638" i="2"/>
  <c r="I638" i="2" s="1"/>
  <c r="H639" i="2"/>
  <c r="I639" i="2" s="1"/>
  <c r="H640" i="2"/>
  <c r="I640" i="2" s="1"/>
  <c r="H641" i="2"/>
  <c r="I641" i="2" s="1"/>
  <c r="H642" i="2"/>
  <c r="I642" i="2" s="1"/>
  <c r="H643" i="2"/>
  <c r="I643" i="2" s="1"/>
  <c r="H644" i="2"/>
  <c r="I644" i="2" s="1"/>
  <c r="H645" i="2"/>
  <c r="I645" i="2" s="1"/>
  <c r="H646" i="2"/>
  <c r="I646" i="2" s="1"/>
  <c r="H647" i="2"/>
  <c r="I647" i="2" s="1"/>
  <c r="H648" i="2"/>
  <c r="I648" i="2" s="1"/>
  <c r="H649" i="2"/>
  <c r="I649" i="2" s="1"/>
  <c r="H650" i="2"/>
  <c r="I650" i="2" s="1"/>
  <c r="H651" i="2"/>
  <c r="I651" i="2" s="1"/>
  <c r="H652" i="2"/>
  <c r="I652" i="2" s="1"/>
  <c r="H653" i="2"/>
  <c r="I653" i="2" s="1"/>
  <c r="H654" i="2"/>
  <c r="I654" i="2" s="1"/>
  <c r="H655" i="2"/>
  <c r="I655" i="2" s="1"/>
  <c r="H656" i="2"/>
  <c r="I656" i="2" s="1"/>
  <c r="H657" i="2"/>
  <c r="I657" i="2" s="1"/>
  <c r="H658" i="2"/>
  <c r="I658" i="2" s="1"/>
  <c r="H659" i="2"/>
  <c r="I659" i="2" s="1"/>
  <c r="H660" i="2"/>
  <c r="I660" i="2" s="1"/>
  <c r="H661" i="2"/>
  <c r="I661" i="2" s="1"/>
  <c r="H662" i="2"/>
  <c r="I662" i="2" s="1"/>
  <c r="H663" i="2"/>
  <c r="I663" i="2" s="1"/>
  <c r="H664" i="2"/>
  <c r="I664" i="2" s="1"/>
  <c r="H665" i="2"/>
  <c r="I665" i="2" s="1"/>
  <c r="H666" i="2"/>
  <c r="I666" i="2" s="1"/>
  <c r="H667" i="2"/>
  <c r="I667" i="2" s="1"/>
  <c r="H668" i="2"/>
  <c r="I668" i="2" s="1"/>
  <c r="H669" i="2"/>
  <c r="I669" i="2" s="1"/>
  <c r="H670" i="2"/>
  <c r="I670" i="2" s="1"/>
  <c r="H671" i="2"/>
  <c r="I671" i="2" s="1"/>
  <c r="H672" i="2"/>
  <c r="I672" i="2" s="1"/>
  <c r="H673" i="2"/>
  <c r="I673" i="2" s="1"/>
  <c r="H674" i="2"/>
  <c r="I674" i="2" s="1"/>
  <c r="H675" i="2"/>
  <c r="I675" i="2" s="1"/>
  <c r="H676" i="2"/>
  <c r="I676" i="2" s="1"/>
  <c r="H677" i="2"/>
  <c r="I677" i="2" s="1"/>
  <c r="H678" i="2"/>
  <c r="I678" i="2" s="1"/>
  <c r="H679" i="2"/>
  <c r="I679" i="2" s="1"/>
  <c r="H680" i="2"/>
  <c r="I680" i="2" s="1"/>
  <c r="H681" i="2"/>
  <c r="I681" i="2" s="1"/>
  <c r="H682" i="2"/>
  <c r="I682" i="2" s="1"/>
  <c r="H683" i="2"/>
  <c r="I683" i="2" s="1"/>
  <c r="H684" i="2"/>
  <c r="I684" i="2" s="1"/>
  <c r="H685" i="2"/>
  <c r="I685" i="2" s="1"/>
  <c r="H686" i="2"/>
  <c r="I686" i="2" s="1"/>
  <c r="H687" i="2"/>
  <c r="I687" i="2" s="1"/>
  <c r="H688" i="2"/>
  <c r="I688" i="2" s="1"/>
  <c r="H689" i="2"/>
  <c r="I689" i="2" s="1"/>
  <c r="H690" i="2"/>
  <c r="I690" i="2" s="1"/>
  <c r="H691" i="2"/>
  <c r="I691" i="2" s="1"/>
  <c r="H692" i="2"/>
  <c r="I692" i="2" s="1"/>
  <c r="H693" i="2"/>
  <c r="I693" i="2" s="1"/>
  <c r="H694" i="2"/>
  <c r="I694" i="2" s="1"/>
  <c r="H695" i="2"/>
  <c r="I695" i="2" s="1"/>
  <c r="H696" i="2"/>
  <c r="I696" i="2" s="1"/>
  <c r="H697" i="2"/>
  <c r="I697" i="2" s="1"/>
  <c r="H698" i="2"/>
  <c r="I698" i="2" s="1"/>
  <c r="H699" i="2"/>
  <c r="I699" i="2" s="1"/>
  <c r="H700" i="2"/>
  <c r="I700" i="2" s="1"/>
  <c r="H701" i="2"/>
  <c r="I701" i="2" s="1"/>
  <c r="H702" i="2"/>
  <c r="I702" i="2" s="1"/>
  <c r="H703" i="2"/>
  <c r="I703" i="2" s="1"/>
  <c r="H704" i="2"/>
  <c r="I704" i="2" s="1"/>
  <c r="H705" i="2"/>
  <c r="I705" i="2" s="1"/>
  <c r="H706" i="2"/>
  <c r="I706" i="2" s="1"/>
  <c r="H707" i="2"/>
  <c r="I707" i="2" s="1"/>
  <c r="H708" i="2"/>
  <c r="I708" i="2" s="1"/>
  <c r="H709" i="2"/>
  <c r="I709" i="2" s="1"/>
  <c r="H710" i="2"/>
  <c r="I710" i="2" s="1"/>
  <c r="H711" i="2"/>
  <c r="I711" i="2" s="1"/>
  <c r="H712" i="2"/>
  <c r="I712" i="2" s="1"/>
  <c r="H713" i="2"/>
  <c r="I713" i="2" s="1"/>
  <c r="H714" i="2"/>
  <c r="I714" i="2" s="1"/>
  <c r="H715" i="2"/>
  <c r="I715" i="2" s="1"/>
  <c r="H716" i="2"/>
  <c r="I716" i="2" s="1"/>
  <c r="H717" i="2"/>
  <c r="I717" i="2" s="1"/>
  <c r="H718" i="2"/>
  <c r="I718" i="2" s="1"/>
  <c r="H719" i="2"/>
  <c r="I719" i="2" s="1"/>
  <c r="H720" i="2"/>
  <c r="I720" i="2" s="1"/>
  <c r="H721" i="2"/>
  <c r="I721" i="2" s="1"/>
  <c r="H722" i="2"/>
  <c r="I722" i="2" s="1"/>
  <c r="H723" i="2"/>
  <c r="I723" i="2" s="1"/>
  <c r="H724" i="2"/>
  <c r="I724" i="2" s="1"/>
  <c r="H725" i="2"/>
  <c r="I725" i="2" s="1"/>
  <c r="H726" i="2"/>
  <c r="I726" i="2" s="1"/>
  <c r="H727" i="2"/>
  <c r="I727" i="2" s="1"/>
  <c r="H728" i="2"/>
  <c r="I728" i="2" s="1"/>
  <c r="H729" i="2"/>
  <c r="I729" i="2" s="1"/>
  <c r="H730" i="2"/>
  <c r="I730" i="2" s="1"/>
  <c r="H731" i="2"/>
  <c r="I731" i="2" s="1"/>
  <c r="H732" i="2"/>
  <c r="I732" i="2" s="1"/>
  <c r="H733" i="2"/>
  <c r="I733" i="2" s="1"/>
  <c r="H734" i="2"/>
  <c r="I734" i="2" s="1"/>
  <c r="H735" i="2"/>
  <c r="I735" i="2" s="1"/>
  <c r="H736" i="2"/>
  <c r="I736" i="2" s="1"/>
  <c r="H737" i="2"/>
  <c r="I737" i="2" s="1"/>
  <c r="H738" i="2"/>
  <c r="I738" i="2" s="1"/>
  <c r="H739" i="2"/>
  <c r="I739" i="2" s="1"/>
  <c r="H740" i="2"/>
  <c r="I740" i="2" s="1"/>
  <c r="H741" i="2"/>
  <c r="I741" i="2" s="1"/>
  <c r="H742" i="2"/>
  <c r="I742" i="2" s="1"/>
  <c r="H743" i="2"/>
  <c r="I743" i="2" s="1"/>
  <c r="H744" i="2"/>
  <c r="I744" i="2" s="1"/>
  <c r="H745" i="2"/>
  <c r="I745" i="2" s="1"/>
  <c r="H746" i="2"/>
  <c r="I746" i="2" s="1"/>
  <c r="H747" i="2"/>
  <c r="I747" i="2" s="1"/>
  <c r="H748" i="2"/>
  <c r="I748" i="2" s="1"/>
  <c r="H749" i="2"/>
  <c r="I749" i="2" s="1"/>
  <c r="H750" i="2"/>
  <c r="I750" i="2" s="1"/>
  <c r="H751" i="2"/>
  <c r="I751" i="2" s="1"/>
  <c r="H752" i="2"/>
  <c r="I752" i="2" s="1"/>
  <c r="H753" i="2"/>
  <c r="I753" i="2" s="1"/>
  <c r="H754" i="2"/>
  <c r="I754" i="2" s="1"/>
  <c r="H755" i="2"/>
  <c r="I755" i="2" s="1"/>
  <c r="H756" i="2"/>
  <c r="I756" i="2" s="1"/>
  <c r="H757" i="2"/>
  <c r="I757" i="2" s="1"/>
  <c r="H758" i="2"/>
  <c r="I758" i="2" s="1"/>
  <c r="H759" i="2"/>
  <c r="I759" i="2" s="1"/>
  <c r="H760" i="2"/>
  <c r="I760" i="2" s="1"/>
  <c r="H761" i="2"/>
  <c r="I761" i="2" s="1"/>
  <c r="H762" i="2"/>
  <c r="I762" i="2" s="1"/>
  <c r="H763" i="2"/>
  <c r="I763" i="2" s="1"/>
  <c r="H764" i="2"/>
  <c r="I764" i="2" s="1"/>
  <c r="H765" i="2"/>
  <c r="I765" i="2" s="1"/>
  <c r="H766" i="2"/>
  <c r="I766" i="2" s="1"/>
  <c r="H767" i="2"/>
  <c r="I767" i="2" s="1"/>
  <c r="H768" i="2"/>
  <c r="I768" i="2" s="1"/>
  <c r="H769" i="2"/>
  <c r="I769" i="2" s="1"/>
  <c r="H770" i="2"/>
  <c r="I770" i="2" s="1"/>
  <c r="H771" i="2"/>
  <c r="I771" i="2" s="1"/>
  <c r="H772" i="2"/>
  <c r="I772" i="2" s="1"/>
  <c r="H773" i="2"/>
  <c r="I773" i="2" s="1"/>
  <c r="H774" i="2"/>
  <c r="I774" i="2" s="1"/>
  <c r="H775" i="2"/>
  <c r="I775" i="2" s="1"/>
  <c r="H776" i="2"/>
  <c r="I776" i="2" s="1"/>
  <c r="H777" i="2"/>
  <c r="I777" i="2" s="1"/>
  <c r="H778" i="2"/>
  <c r="I778" i="2" s="1"/>
  <c r="H779" i="2"/>
  <c r="I779" i="2" s="1"/>
  <c r="H780" i="2"/>
  <c r="I780" i="2" s="1"/>
  <c r="H781" i="2"/>
  <c r="I781" i="2" s="1"/>
  <c r="H782" i="2"/>
  <c r="I782" i="2" s="1"/>
  <c r="H783" i="2"/>
  <c r="I783" i="2" s="1"/>
  <c r="H784" i="2"/>
  <c r="I784" i="2" s="1"/>
  <c r="H785" i="2"/>
  <c r="I785" i="2" s="1"/>
  <c r="H786" i="2"/>
  <c r="I786" i="2" s="1"/>
  <c r="H787" i="2"/>
  <c r="I787" i="2" s="1"/>
  <c r="H788" i="2"/>
  <c r="I788" i="2" s="1"/>
  <c r="H789" i="2"/>
  <c r="I789" i="2" s="1"/>
  <c r="H790" i="2"/>
  <c r="I790" i="2" s="1"/>
  <c r="H791" i="2"/>
  <c r="I791" i="2" s="1"/>
  <c r="H792" i="2"/>
  <c r="I792" i="2" s="1"/>
  <c r="H793" i="2"/>
  <c r="I793" i="2" s="1"/>
  <c r="H794" i="2"/>
  <c r="I794" i="2" s="1"/>
  <c r="H795" i="2"/>
  <c r="I795" i="2" s="1"/>
  <c r="H796" i="2"/>
  <c r="I796" i="2" s="1"/>
  <c r="H797" i="2"/>
  <c r="I797" i="2" s="1"/>
  <c r="H798" i="2"/>
  <c r="I798" i="2" s="1"/>
  <c r="H799" i="2"/>
  <c r="I799" i="2" s="1"/>
  <c r="H800" i="2"/>
  <c r="I800" i="2" s="1"/>
  <c r="H801" i="2"/>
  <c r="I801" i="2" s="1"/>
  <c r="H802" i="2"/>
  <c r="I802" i="2" s="1"/>
  <c r="H803" i="2"/>
  <c r="I803" i="2" s="1"/>
  <c r="H804" i="2"/>
  <c r="I804" i="2" s="1"/>
  <c r="H805" i="2"/>
  <c r="I805" i="2" s="1"/>
  <c r="H806" i="2"/>
  <c r="I806" i="2" s="1"/>
  <c r="H807" i="2"/>
  <c r="I807" i="2" s="1"/>
  <c r="H808" i="2"/>
  <c r="I808" i="2" s="1"/>
  <c r="H809" i="2"/>
  <c r="I809" i="2" s="1"/>
  <c r="H810" i="2"/>
  <c r="I810" i="2" s="1"/>
  <c r="H811" i="2"/>
  <c r="I811" i="2" s="1"/>
  <c r="H812" i="2"/>
  <c r="I812" i="2" s="1"/>
  <c r="H813" i="2"/>
  <c r="I813" i="2" s="1"/>
  <c r="H814" i="2"/>
  <c r="I814" i="2" s="1"/>
  <c r="H815" i="2"/>
  <c r="I815" i="2" s="1"/>
  <c r="H816" i="2"/>
  <c r="I816" i="2" s="1"/>
  <c r="H817" i="2"/>
  <c r="I817" i="2" s="1"/>
  <c r="H818" i="2"/>
  <c r="I818" i="2" s="1"/>
  <c r="H819" i="2"/>
  <c r="I819" i="2" s="1"/>
  <c r="H820" i="2"/>
  <c r="I820" i="2" s="1"/>
  <c r="H821" i="2"/>
  <c r="I821" i="2" s="1"/>
  <c r="H822" i="2"/>
  <c r="I822" i="2" s="1"/>
  <c r="H823" i="2"/>
  <c r="I823" i="2" s="1"/>
  <c r="H824" i="2"/>
  <c r="I824" i="2" s="1"/>
  <c r="H825" i="2"/>
  <c r="I825" i="2" s="1"/>
  <c r="H826" i="2"/>
  <c r="I826" i="2" s="1"/>
  <c r="H827" i="2"/>
  <c r="I827" i="2" s="1"/>
  <c r="H828" i="2"/>
  <c r="I828" i="2" s="1"/>
  <c r="H829" i="2"/>
  <c r="I829" i="2" s="1"/>
  <c r="H830" i="2"/>
  <c r="I830" i="2" s="1"/>
  <c r="H831" i="2"/>
  <c r="I831" i="2" s="1"/>
  <c r="H832" i="2"/>
  <c r="I832" i="2" s="1"/>
  <c r="H833" i="2"/>
  <c r="I833" i="2" s="1"/>
  <c r="H834" i="2"/>
  <c r="I834" i="2" s="1"/>
  <c r="H835" i="2"/>
  <c r="I835" i="2" s="1"/>
  <c r="H836" i="2"/>
  <c r="I836" i="2" s="1"/>
  <c r="H837" i="2"/>
  <c r="I837" i="2" s="1"/>
  <c r="H838" i="2"/>
  <c r="I838" i="2" s="1"/>
  <c r="H839" i="2"/>
  <c r="I839" i="2" s="1"/>
  <c r="H840" i="2"/>
  <c r="I840" i="2" s="1"/>
  <c r="H841" i="2"/>
  <c r="I841" i="2" s="1"/>
  <c r="H842" i="2"/>
  <c r="I842" i="2" s="1"/>
  <c r="H843" i="2"/>
  <c r="I843" i="2" s="1"/>
  <c r="H844" i="2"/>
  <c r="I844" i="2" s="1"/>
  <c r="H845" i="2"/>
  <c r="I845" i="2" s="1"/>
  <c r="H846" i="2"/>
  <c r="I846" i="2" s="1"/>
  <c r="H847" i="2"/>
  <c r="I847" i="2" s="1"/>
  <c r="H848" i="2"/>
  <c r="I848" i="2" s="1"/>
  <c r="H849" i="2"/>
  <c r="I849" i="2" s="1"/>
  <c r="H850" i="2"/>
  <c r="I850" i="2" s="1"/>
  <c r="H851" i="2"/>
  <c r="I851" i="2" s="1"/>
  <c r="H852" i="2"/>
  <c r="I852" i="2" s="1"/>
  <c r="H853" i="2"/>
  <c r="I853" i="2" s="1"/>
  <c r="H854" i="2"/>
  <c r="I854" i="2" s="1"/>
  <c r="H855" i="2"/>
  <c r="I855" i="2" s="1"/>
  <c r="H856" i="2"/>
  <c r="I856" i="2" s="1"/>
  <c r="H857" i="2"/>
  <c r="I857" i="2" s="1"/>
  <c r="H858" i="2"/>
  <c r="I858" i="2" s="1"/>
  <c r="H859" i="2"/>
  <c r="I859" i="2" s="1"/>
  <c r="H860" i="2"/>
  <c r="I860" i="2" s="1"/>
  <c r="H861" i="2"/>
  <c r="I861" i="2" s="1"/>
  <c r="H862" i="2"/>
  <c r="I862" i="2" s="1"/>
  <c r="H863" i="2"/>
  <c r="I863" i="2" s="1"/>
  <c r="H864" i="2"/>
  <c r="I864" i="2" s="1"/>
  <c r="H865" i="2"/>
  <c r="I865" i="2" s="1"/>
  <c r="H866" i="2"/>
  <c r="I866" i="2" s="1"/>
  <c r="H867" i="2"/>
  <c r="I867" i="2" s="1"/>
  <c r="H868" i="2"/>
  <c r="I868" i="2" s="1"/>
  <c r="H869" i="2"/>
  <c r="I869" i="2" s="1"/>
  <c r="H870" i="2"/>
  <c r="I870" i="2" s="1"/>
  <c r="H871" i="2"/>
  <c r="I871" i="2" s="1"/>
  <c r="H872" i="2"/>
  <c r="I872" i="2" s="1"/>
  <c r="H873" i="2"/>
  <c r="I873" i="2" s="1"/>
  <c r="H874" i="2"/>
  <c r="I874" i="2" s="1"/>
  <c r="H875" i="2"/>
  <c r="I875" i="2" s="1"/>
  <c r="H876" i="2"/>
  <c r="I876" i="2" s="1"/>
  <c r="H877" i="2"/>
  <c r="I877" i="2" s="1"/>
  <c r="H878" i="2"/>
  <c r="I878" i="2" s="1"/>
  <c r="H879" i="2"/>
  <c r="I879" i="2" s="1"/>
  <c r="H880" i="2"/>
  <c r="I880" i="2" s="1"/>
  <c r="H881" i="2"/>
  <c r="I881" i="2" s="1"/>
  <c r="H882" i="2"/>
  <c r="I882" i="2" s="1"/>
  <c r="H883" i="2"/>
  <c r="I883" i="2" s="1"/>
  <c r="H884" i="2"/>
  <c r="I884" i="2" s="1"/>
  <c r="H885" i="2"/>
  <c r="I885" i="2" s="1"/>
  <c r="H886" i="2"/>
  <c r="I886" i="2" s="1"/>
  <c r="H887" i="2"/>
  <c r="I887" i="2" s="1"/>
  <c r="H888" i="2"/>
  <c r="I888" i="2" s="1"/>
  <c r="H889" i="2"/>
  <c r="I889" i="2" s="1"/>
  <c r="H890" i="2"/>
  <c r="I890" i="2" s="1"/>
  <c r="H891" i="2"/>
  <c r="I891" i="2" s="1"/>
  <c r="H892" i="2"/>
  <c r="I892" i="2" s="1"/>
  <c r="H893" i="2"/>
  <c r="I893" i="2" s="1"/>
  <c r="H894" i="2"/>
  <c r="I894" i="2" s="1"/>
  <c r="H895" i="2"/>
  <c r="I895" i="2" s="1"/>
  <c r="H896" i="2"/>
  <c r="I896" i="2" s="1"/>
  <c r="H897" i="2"/>
  <c r="I897" i="2" s="1"/>
  <c r="H898" i="2"/>
  <c r="I898" i="2" s="1"/>
  <c r="H899" i="2"/>
  <c r="I899" i="2" s="1"/>
  <c r="H900" i="2"/>
  <c r="I900" i="2" s="1"/>
  <c r="H901" i="2"/>
  <c r="I901" i="2" s="1"/>
  <c r="H902" i="2"/>
  <c r="I902" i="2" s="1"/>
  <c r="H903" i="2"/>
  <c r="I903" i="2" s="1"/>
  <c r="H904" i="2"/>
  <c r="I904" i="2" s="1"/>
  <c r="H905" i="2"/>
  <c r="I905" i="2" s="1"/>
  <c r="H906" i="2"/>
  <c r="I906" i="2" s="1"/>
  <c r="H907" i="2"/>
  <c r="I907" i="2" s="1"/>
  <c r="H908" i="2"/>
  <c r="I908" i="2" s="1"/>
  <c r="H909" i="2"/>
  <c r="I909" i="2" s="1"/>
  <c r="H910" i="2"/>
  <c r="I910" i="2" s="1"/>
  <c r="H911" i="2"/>
  <c r="I911" i="2" s="1"/>
  <c r="H912" i="2"/>
  <c r="I912" i="2" s="1"/>
  <c r="H913" i="2"/>
  <c r="I913" i="2" s="1"/>
  <c r="H914" i="2"/>
  <c r="I914" i="2" s="1"/>
  <c r="H915" i="2"/>
  <c r="I915" i="2" s="1"/>
  <c r="H916" i="2"/>
  <c r="I916" i="2" s="1"/>
  <c r="H917" i="2"/>
  <c r="I917" i="2" s="1"/>
  <c r="H918" i="2"/>
  <c r="I918" i="2" s="1"/>
  <c r="H919" i="2"/>
  <c r="I919" i="2" s="1"/>
  <c r="H920" i="2"/>
  <c r="I920" i="2" s="1"/>
  <c r="H921" i="2"/>
  <c r="I921" i="2" s="1"/>
  <c r="H922" i="2"/>
  <c r="I922" i="2" s="1"/>
  <c r="H923" i="2"/>
  <c r="I923" i="2" s="1"/>
  <c r="H924" i="2"/>
  <c r="I924" i="2" s="1"/>
  <c r="H925" i="2"/>
  <c r="I925" i="2" s="1"/>
  <c r="H926" i="2"/>
  <c r="I926" i="2" s="1"/>
  <c r="H927" i="2"/>
  <c r="I927" i="2" s="1"/>
  <c r="H928" i="2"/>
  <c r="I928" i="2" s="1"/>
  <c r="H929" i="2"/>
  <c r="I929" i="2" s="1"/>
  <c r="H930" i="2"/>
  <c r="I930" i="2" s="1"/>
  <c r="H931" i="2"/>
  <c r="I931" i="2" s="1"/>
  <c r="H932" i="2"/>
  <c r="I932" i="2" s="1"/>
  <c r="H933" i="2"/>
  <c r="I933" i="2" s="1"/>
  <c r="H934" i="2"/>
  <c r="I934" i="2" s="1"/>
  <c r="H935" i="2"/>
  <c r="I935" i="2" s="1"/>
  <c r="H936" i="2"/>
  <c r="I936" i="2" s="1"/>
  <c r="H937" i="2"/>
  <c r="I937" i="2" s="1"/>
  <c r="H938" i="2"/>
  <c r="I938" i="2" s="1"/>
  <c r="H939" i="2"/>
  <c r="I939" i="2" s="1"/>
  <c r="H940" i="2"/>
  <c r="I940" i="2" s="1"/>
  <c r="H941" i="2"/>
  <c r="I941" i="2" s="1"/>
  <c r="H942" i="2"/>
  <c r="I942" i="2" s="1"/>
  <c r="H943" i="2"/>
  <c r="I943" i="2" s="1"/>
  <c r="H944" i="2"/>
  <c r="I944" i="2" s="1"/>
  <c r="H945" i="2"/>
  <c r="I945" i="2" s="1"/>
  <c r="H946" i="2"/>
  <c r="I946" i="2" s="1"/>
  <c r="H947" i="2"/>
  <c r="I947" i="2" s="1"/>
  <c r="H948" i="2"/>
  <c r="I948" i="2" s="1"/>
  <c r="H949" i="2"/>
  <c r="I949" i="2" s="1"/>
  <c r="H950" i="2"/>
  <c r="I950" i="2" s="1"/>
  <c r="H951" i="2"/>
  <c r="I951" i="2" s="1"/>
  <c r="H952" i="2"/>
  <c r="I952" i="2" s="1"/>
  <c r="H953" i="2"/>
  <c r="I953" i="2" s="1"/>
  <c r="H954" i="2"/>
  <c r="I954" i="2" s="1"/>
  <c r="H955" i="2"/>
  <c r="I955" i="2" s="1"/>
  <c r="H956" i="2"/>
  <c r="I956" i="2" s="1"/>
  <c r="H957" i="2"/>
  <c r="I957" i="2" s="1"/>
  <c r="H958" i="2"/>
  <c r="I958" i="2" s="1"/>
  <c r="H959" i="2"/>
  <c r="I959" i="2" s="1"/>
  <c r="H960" i="2"/>
  <c r="I960" i="2" s="1"/>
  <c r="H961" i="2"/>
  <c r="I961" i="2" s="1"/>
  <c r="H962" i="2"/>
  <c r="I962" i="2" s="1"/>
  <c r="H963" i="2"/>
  <c r="I963" i="2" s="1"/>
  <c r="H964" i="2"/>
  <c r="I964" i="2" s="1"/>
  <c r="H965" i="2"/>
  <c r="I965" i="2" s="1"/>
  <c r="H966" i="2"/>
  <c r="I966" i="2" s="1"/>
  <c r="H967" i="2"/>
  <c r="I967" i="2" s="1"/>
  <c r="H968" i="2"/>
  <c r="I968" i="2" s="1"/>
  <c r="H969" i="2"/>
  <c r="I969" i="2" s="1"/>
  <c r="H970" i="2"/>
  <c r="I970" i="2" s="1"/>
  <c r="H971" i="2"/>
  <c r="I971" i="2" s="1"/>
  <c r="H972" i="2"/>
  <c r="I972" i="2" s="1"/>
  <c r="H973" i="2"/>
  <c r="I973" i="2" s="1"/>
  <c r="H974" i="2"/>
  <c r="I974" i="2" s="1"/>
  <c r="H975" i="2"/>
  <c r="I975" i="2" s="1"/>
  <c r="H976" i="2"/>
  <c r="I976" i="2" s="1"/>
  <c r="H977" i="2"/>
  <c r="I977" i="2" s="1"/>
  <c r="H978" i="2"/>
  <c r="I978" i="2" s="1"/>
  <c r="H979" i="2"/>
  <c r="I979" i="2" s="1"/>
  <c r="H980" i="2"/>
  <c r="I980" i="2" s="1"/>
  <c r="H981" i="2"/>
  <c r="I981" i="2" s="1"/>
  <c r="H982" i="2"/>
  <c r="I982" i="2" s="1"/>
  <c r="H983" i="2"/>
  <c r="I983" i="2" s="1"/>
  <c r="H984" i="2"/>
  <c r="I984" i="2" s="1"/>
  <c r="H985" i="2"/>
  <c r="I985" i="2" s="1"/>
  <c r="H986" i="2"/>
  <c r="I986" i="2" s="1"/>
  <c r="H987" i="2"/>
  <c r="I987" i="2" s="1"/>
  <c r="H988" i="2"/>
  <c r="I988" i="2" s="1"/>
  <c r="H989" i="2"/>
  <c r="I989" i="2" s="1"/>
  <c r="H990" i="2"/>
  <c r="I990" i="2" s="1"/>
  <c r="H991" i="2"/>
  <c r="I991" i="2" s="1"/>
  <c r="H992" i="2"/>
  <c r="I992" i="2" s="1"/>
  <c r="H993" i="2"/>
  <c r="I993" i="2" s="1"/>
  <c r="H994" i="2"/>
  <c r="I994" i="2" s="1"/>
  <c r="H995" i="2"/>
  <c r="I995" i="2" s="1"/>
  <c r="H996" i="2"/>
  <c r="I996" i="2" s="1"/>
  <c r="H997" i="2"/>
  <c r="I997" i="2" s="1"/>
  <c r="H998" i="2"/>
  <c r="I998" i="2" s="1"/>
  <c r="H999" i="2"/>
  <c r="I999" i="2" s="1"/>
  <c r="H1000" i="2"/>
  <c r="I1000" i="2" s="1"/>
  <c r="H1001" i="2"/>
  <c r="I1001" i="2" s="1"/>
  <c r="H1002" i="2"/>
  <c r="I1002" i="2" s="1"/>
  <c r="H1003" i="2"/>
  <c r="I1003" i="2" s="1"/>
  <c r="H1004" i="2"/>
  <c r="I1004" i="2" s="1"/>
  <c r="H1005" i="2"/>
  <c r="I1005" i="2" s="1"/>
  <c r="H1006" i="2"/>
  <c r="I1006" i="2" s="1"/>
  <c r="H1007" i="2"/>
  <c r="I1007" i="2" s="1"/>
  <c r="H1008" i="2"/>
  <c r="I1008" i="2" s="1"/>
  <c r="H1009" i="2"/>
  <c r="I1009" i="2" s="1"/>
  <c r="H1010" i="2"/>
  <c r="I1010" i="2" s="1"/>
  <c r="H1011" i="2"/>
  <c r="I1011" i="2" s="1"/>
  <c r="H1012" i="2"/>
  <c r="I1012" i="2" s="1"/>
  <c r="H1013" i="2"/>
  <c r="I1013" i="2" s="1"/>
  <c r="H1014" i="2"/>
  <c r="I1014" i="2" s="1"/>
  <c r="H1015" i="2"/>
  <c r="I1015" i="2" s="1"/>
  <c r="H1016" i="2"/>
  <c r="I1016" i="2" s="1"/>
  <c r="H1017" i="2"/>
  <c r="I1017" i="2" s="1"/>
  <c r="H1018" i="2"/>
  <c r="I1018" i="2" s="1"/>
  <c r="H1019" i="2"/>
  <c r="I1019" i="2" s="1"/>
  <c r="H1020" i="2"/>
  <c r="I1020" i="2" s="1"/>
  <c r="H1021" i="2"/>
  <c r="I1021" i="2" s="1"/>
  <c r="H1022" i="2"/>
  <c r="I1022" i="2" s="1"/>
  <c r="H1023" i="2"/>
  <c r="I1023" i="2" s="1"/>
  <c r="H1024" i="2"/>
  <c r="I1024" i="2" s="1"/>
  <c r="H1025" i="2"/>
  <c r="I1025" i="2" s="1"/>
  <c r="H1026" i="2"/>
  <c r="I1026" i="2" s="1"/>
  <c r="H1027" i="2"/>
  <c r="I1027" i="2" s="1"/>
  <c r="H1028" i="2"/>
  <c r="I1028" i="2" s="1"/>
  <c r="H1029" i="2"/>
  <c r="I1029" i="2" s="1"/>
  <c r="H1030" i="2"/>
  <c r="I1030" i="2" s="1"/>
  <c r="H1031" i="2"/>
  <c r="I1031" i="2" s="1"/>
  <c r="H1032" i="2"/>
  <c r="I1032" i="2" s="1"/>
  <c r="H1033" i="2"/>
  <c r="I1033" i="2" s="1"/>
  <c r="H1034" i="2"/>
  <c r="I1034" i="2" s="1"/>
  <c r="H1035" i="2"/>
  <c r="I1035" i="2" s="1"/>
  <c r="H1036" i="2"/>
  <c r="I1036" i="2" s="1"/>
  <c r="H1037" i="2"/>
  <c r="I1037" i="2" s="1"/>
  <c r="H1038" i="2"/>
  <c r="I1038" i="2" s="1"/>
  <c r="H1039" i="2"/>
  <c r="I1039" i="2" s="1"/>
  <c r="H1040" i="2"/>
  <c r="I1040" i="2" s="1"/>
  <c r="H1041" i="2"/>
  <c r="I1041" i="2" s="1"/>
  <c r="H1042" i="2"/>
  <c r="I1042" i="2" s="1"/>
  <c r="H1043" i="2"/>
  <c r="I1043" i="2" s="1"/>
  <c r="H1044" i="2"/>
  <c r="I1044" i="2" s="1"/>
  <c r="H1045" i="2"/>
  <c r="I1045" i="2" s="1"/>
  <c r="H1046" i="2"/>
  <c r="I1046" i="2" s="1"/>
  <c r="H1047" i="2"/>
  <c r="I1047" i="2" s="1"/>
  <c r="H1048" i="2"/>
  <c r="I1048" i="2" s="1"/>
  <c r="H1049" i="2"/>
  <c r="I1049" i="2" s="1"/>
  <c r="H1050" i="2"/>
  <c r="I1050" i="2" s="1"/>
  <c r="H1051" i="2"/>
  <c r="I1051" i="2" s="1"/>
  <c r="H1052" i="2"/>
  <c r="I1052" i="2" s="1"/>
  <c r="H1053" i="2"/>
  <c r="I1053" i="2" s="1"/>
  <c r="H1054" i="2"/>
  <c r="I1054" i="2" s="1"/>
  <c r="H1055" i="2"/>
  <c r="I1055" i="2" s="1"/>
  <c r="H1056" i="2"/>
  <c r="I1056" i="2" s="1"/>
  <c r="H1057" i="2"/>
  <c r="I1057" i="2" s="1"/>
  <c r="H1058" i="2"/>
  <c r="I1058" i="2" s="1"/>
  <c r="H1059" i="2"/>
  <c r="I1059" i="2" s="1"/>
  <c r="H1060" i="2"/>
  <c r="I1060" i="2" s="1"/>
  <c r="H1061" i="2"/>
  <c r="I1061" i="2" s="1"/>
  <c r="H1062" i="2"/>
  <c r="I1062" i="2" s="1"/>
  <c r="H1063" i="2"/>
  <c r="I1063" i="2" s="1"/>
  <c r="H1064" i="2"/>
  <c r="I1064" i="2" s="1"/>
  <c r="H1065" i="2"/>
  <c r="I1065" i="2" s="1"/>
  <c r="H1066" i="2"/>
  <c r="I1066" i="2" s="1"/>
  <c r="H1067" i="2"/>
  <c r="I1067" i="2" s="1"/>
  <c r="H1068" i="2"/>
  <c r="I1068" i="2" s="1"/>
  <c r="H1069" i="2"/>
  <c r="I1069" i="2" s="1"/>
  <c r="H1070" i="2"/>
  <c r="I1070" i="2" s="1"/>
  <c r="H1071" i="2"/>
  <c r="I1071" i="2" s="1"/>
  <c r="H1072" i="2"/>
  <c r="I1072" i="2" s="1"/>
  <c r="H1073" i="2"/>
  <c r="I1073" i="2" s="1"/>
  <c r="H1074" i="2"/>
  <c r="I1074" i="2" s="1"/>
  <c r="H1075" i="2"/>
  <c r="I1075" i="2" s="1"/>
  <c r="H1076" i="2"/>
  <c r="I1076" i="2" s="1"/>
  <c r="H1077" i="2"/>
  <c r="I1077" i="2" s="1"/>
  <c r="H1078" i="2"/>
  <c r="I1078" i="2" s="1"/>
  <c r="H1079" i="2"/>
  <c r="I1079" i="2" s="1"/>
  <c r="H1080" i="2"/>
  <c r="I1080" i="2" s="1"/>
  <c r="H1081" i="2"/>
  <c r="I1081" i="2" s="1"/>
  <c r="H1082" i="2"/>
  <c r="I1082" i="2" s="1"/>
  <c r="H1083" i="2"/>
  <c r="I1083" i="2" s="1"/>
  <c r="H1084" i="2"/>
  <c r="I1084" i="2" s="1"/>
  <c r="H1085" i="2"/>
  <c r="I1085" i="2" s="1"/>
  <c r="H1086" i="2"/>
  <c r="I1086" i="2" s="1"/>
  <c r="H1087" i="2"/>
  <c r="I1087" i="2" s="1"/>
  <c r="H1088" i="2"/>
  <c r="I1088" i="2" s="1"/>
  <c r="H1089" i="2"/>
  <c r="I1089" i="2" s="1"/>
  <c r="H1090" i="2"/>
  <c r="I1090" i="2" s="1"/>
  <c r="H1091" i="2"/>
  <c r="I1091" i="2" s="1"/>
  <c r="H1092" i="2"/>
  <c r="I1092" i="2" s="1"/>
  <c r="H1093" i="2"/>
  <c r="I1093" i="2" s="1"/>
  <c r="H1094" i="2"/>
  <c r="I1094" i="2" s="1"/>
  <c r="H1095" i="2"/>
  <c r="I1095" i="2" s="1"/>
  <c r="H1096" i="2"/>
  <c r="I1096" i="2" s="1"/>
  <c r="H1097" i="2"/>
  <c r="I1097" i="2" s="1"/>
  <c r="H1098" i="2"/>
  <c r="I1098" i="2" s="1"/>
  <c r="H1099" i="2"/>
  <c r="I1099" i="2" s="1"/>
  <c r="H1100" i="2"/>
  <c r="I1100" i="2" s="1"/>
  <c r="H1101" i="2"/>
  <c r="I1101" i="2" s="1"/>
  <c r="H1102" i="2"/>
  <c r="I1102" i="2" s="1"/>
  <c r="H1103" i="2"/>
  <c r="I1103" i="2" s="1"/>
  <c r="H1104" i="2"/>
  <c r="I1104" i="2" s="1"/>
  <c r="H1105" i="2"/>
  <c r="I1105" i="2" s="1"/>
  <c r="H1106" i="2"/>
  <c r="I1106" i="2" s="1"/>
  <c r="H1107" i="2"/>
  <c r="I1107" i="2" s="1"/>
  <c r="H1108" i="2"/>
  <c r="I1108" i="2" s="1"/>
  <c r="H1109" i="2"/>
  <c r="I1109" i="2" s="1"/>
  <c r="H1110" i="2"/>
  <c r="I1110" i="2" s="1"/>
  <c r="H1111" i="2"/>
  <c r="I1111" i="2" s="1"/>
  <c r="H1112" i="2"/>
  <c r="I1112" i="2" s="1"/>
  <c r="H1113" i="2"/>
  <c r="I1113" i="2" s="1"/>
  <c r="H1114" i="2"/>
  <c r="I1114" i="2" s="1"/>
  <c r="H1115" i="2"/>
  <c r="I1115" i="2" s="1"/>
  <c r="H1116" i="2"/>
  <c r="I1116" i="2" s="1"/>
  <c r="H1117" i="2"/>
  <c r="I1117" i="2" s="1"/>
  <c r="H1118" i="2"/>
  <c r="I1118" i="2" s="1"/>
  <c r="H1119" i="2"/>
  <c r="I1119" i="2" s="1"/>
  <c r="H1120" i="2"/>
  <c r="I1120" i="2" s="1"/>
  <c r="H1121" i="2"/>
  <c r="I1121" i="2" s="1"/>
  <c r="H1122" i="2"/>
  <c r="I1122" i="2" s="1"/>
  <c r="H1123" i="2"/>
  <c r="I1123" i="2" s="1"/>
  <c r="H1124" i="2"/>
  <c r="I1124" i="2" s="1"/>
  <c r="H1125" i="2"/>
  <c r="I1125" i="2" s="1"/>
  <c r="H1126" i="2"/>
  <c r="I1126" i="2" s="1"/>
  <c r="H1127" i="2"/>
  <c r="I1127" i="2" s="1"/>
  <c r="H1128" i="2"/>
  <c r="I1128" i="2" s="1"/>
  <c r="H1129" i="2"/>
  <c r="I1129" i="2" s="1"/>
  <c r="H1130" i="2"/>
  <c r="I1130" i="2" s="1"/>
  <c r="H1131" i="2"/>
  <c r="I1131" i="2" s="1"/>
  <c r="H1132" i="2"/>
  <c r="I1132" i="2" s="1"/>
  <c r="H1133" i="2"/>
  <c r="I1133" i="2" s="1"/>
  <c r="H1134" i="2"/>
  <c r="I1134" i="2" s="1"/>
  <c r="H1135" i="2"/>
  <c r="I1135" i="2" s="1"/>
  <c r="H1136" i="2"/>
  <c r="I1136" i="2" s="1"/>
  <c r="H1137" i="2"/>
  <c r="I1137" i="2" s="1"/>
  <c r="H1138" i="2"/>
  <c r="I1138" i="2" s="1"/>
  <c r="H1139" i="2"/>
  <c r="I1139" i="2" s="1"/>
  <c r="H1140" i="2"/>
  <c r="I1140" i="2" s="1"/>
  <c r="H1141" i="2"/>
  <c r="I1141" i="2" s="1"/>
  <c r="H1142" i="2"/>
  <c r="I1142" i="2" s="1"/>
  <c r="H1143" i="2"/>
  <c r="I1143" i="2" s="1"/>
  <c r="H1144" i="2"/>
  <c r="I1144" i="2" s="1"/>
  <c r="H1145" i="2"/>
  <c r="I1145" i="2" s="1"/>
  <c r="H1146" i="2"/>
  <c r="I1146" i="2" s="1"/>
  <c r="H1147" i="2"/>
  <c r="I1147" i="2" s="1"/>
  <c r="H1148" i="2"/>
  <c r="I1148" i="2" s="1"/>
  <c r="H1149" i="2"/>
  <c r="I1149" i="2" s="1"/>
  <c r="H1150" i="2"/>
  <c r="I1150" i="2" s="1"/>
  <c r="H1151" i="2"/>
  <c r="I1151" i="2" s="1"/>
  <c r="H1152" i="2"/>
  <c r="I1152" i="2" s="1"/>
  <c r="H1153" i="2"/>
  <c r="I1153" i="2" s="1"/>
  <c r="H1154" i="2"/>
  <c r="I1154" i="2" s="1"/>
  <c r="H1155" i="2"/>
  <c r="I1155" i="2" s="1"/>
  <c r="H1156" i="2"/>
  <c r="I1156" i="2" s="1"/>
  <c r="H1157" i="2"/>
  <c r="I1157" i="2" s="1"/>
  <c r="H1158" i="2"/>
  <c r="I1158" i="2" s="1"/>
  <c r="H1159" i="2"/>
  <c r="I1159" i="2" s="1"/>
  <c r="H1160" i="2"/>
  <c r="I1160" i="2" s="1"/>
  <c r="H1161" i="2"/>
  <c r="I1161" i="2" s="1"/>
  <c r="H1162" i="2"/>
  <c r="I1162" i="2" s="1"/>
  <c r="H1163" i="2"/>
  <c r="I1163" i="2" s="1"/>
  <c r="H1164" i="2"/>
  <c r="I1164" i="2" s="1"/>
  <c r="H1165" i="2"/>
  <c r="I1165" i="2" s="1"/>
  <c r="H1166" i="2"/>
  <c r="I1166" i="2" s="1"/>
  <c r="H1167" i="2"/>
  <c r="I1167" i="2" s="1"/>
  <c r="H1168" i="2"/>
  <c r="I1168" i="2" s="1"/>
  <c r="H1169" i="2"/>
  <c r="I1169" i="2" s="1"/>
  <c r="H1170" i="2"/>
  <c r="I1170" i="2" s="1"/>
  <c r="H1171" i="2"/>
  <c r="I1171" i="2" s="1"/>
  <c r="H1172" i="2"/>
  <c r="I1172" i="2" s="1"/>
  <c r="H1173" i="2"/>
  <c r="I1173" i="2" s="1"/>
  <c r="H1174" i="2"/>
  <c r="I1174" i="2" s="1"/>
  <c r="H1175" i="2"/>
  <c r="I1175" i="2" s="1"/>
  <c r="H1176" i="2"/>
  <c r="I1176" i="2" s="1"/>
  <c r="H1177" i="2"/>
  <c r="I1177" i="2" s="1"/>
  <c r="H1178" i="2"/>
  <c r="I1178" i="2" s="1"/>
  <c r="H1179" i="2"/>
  <c r="I1179" i="2" s="1"/>
  <c r="H1180" i="2"/>
  <c r="I1180" i="2" s="1"/>
  <c r="H1181" i="2"/>
  <c r="I1181" i="2" s="1"/>
  <c r="H1182" i="2"/>
  <c r="I1182" i="2" s="1"/>
  <c r="H1183" i="2"/>
  <c r="I1183" i="2" s="1"/>
  <c r="H1184" i="2"/>
  <c r="I1184" i="2" s="1"/>
  <c r="H1185" i="2"/>
  <c r="I1185" i="2" s="1"/>
  <c r="H1186" i="2"/>
  <c r="I1186" i="2" s="1"/>
  <c r="H1187" i="2"/>
  <c r="I1187" i="2" s="1"/>
  <c r="H1188" i="2"/>
  <c r="I1188" i="2" s="1"/>
  <c r="H1189" i="2"/>
  <c r="I1189" i="2" s="1"/>
  <c r="H1190" i="2"/>
  <c r="I1190" i="2" s="1"/>
  <c r="H1191" i="2"/>
  <c r="I1191" i="2" s="1"/>
  <c r="H1192" i="2"/>
  <c r="I1192" i="2" s="1"/>
  <c r="H1193" i="2"/>
  <c r="I1193" i="2" s="1"/>
  <c r="H1194" i="2"/>
  <c r="I1194" i="2" s="1"/>
  <c r="H1195" i="2"/>
  <c r="I1195" i="2" s="1"/>
  <c r="H1196" i="2"/>
  <c r="I1196" i="2" s="1"/>
  <c r="H1197" i="2"/>
  <c r="I1197" i="2" s="1"/>
  <c r="H1198" i="2"/>
  <c r="I1198" i="2" s="1"/>
  <c r="H1199" i="2"/>
  <c r="I1199" i="2" s="1"/>
  <c r="H1200" i="2"/>
  <c r="I1200" i="2" s="1"/>
  <c r="H1201" i="2"/>
  <c r="I1201" i="2" s="1"/>
  <c r="H1202" i="2"/>
  <c r="I1202" i="2" s="1"/>
  <c r="H1203" i="2"/>
  <c r="I1203" i="2" s="1"/>
  <c r="H1204" i="2"/>
  <c r="I1204" i="2" s="1"/>
  <c r="H1205" i="2"/>
  <c r="I1205" i="2" s="1"/>
  <c r="H1206" i="2"/>
  <c r="I1206" i="2" s="1"/>
  <c r="H1207" i="2"/>
  <c r="I1207" i="2" s="1"/>
  <c r="H1208" i="2"/>
  <c r="I1208" i="2" s="1"/>
  <c r="H1209" i="2"/>
  <c r="I1209" i="2" s="1"/>
  <c r="H1210" i="2"/>
  <c r="I1210" i="2" s="1"/>
  <c r="H1211" i="2"/>
  <c r="I1211" i="2" s="1"/>
  <c r="H1212" i="2"/>
  <c r="I1212" i="2" s="1"/>
  <c r="H1213" i="2"/>
  <c r="I1213" i="2" s="1"/>
  <c r="H1214" i="2"/>
  <c r="I1214" i="2" s="1"/>
  <c r="H1215" i="2"/>
  <c r="I1215" i="2" s="1"/>
  <c r="H1216" i="2"/>
  <c r="I1216" i="2" s="1"/>
  <c r="H1217" i="2"/>
  <c r="I1217" i="2" s="1"/>
  <c r="H1218" i="2"/>
  <c r="I1218" i="2" s="1"/>
  <c r="H1219" i="2"/>
  <c r="I1219" i="2" s="1"/>
  <c r="H1220" i="2"/>
  <c r="I1220" i="2" s="1"/>
  <c r="H1221" i="2"/>
  <c r="I1221" i="2" s="1"/>
  <c r="H1222" i="2"/>
  <c r="I1222" i="2" s="1"/>
  <c r="H1223" i="2"/>
  <c r="I1223" i="2" s="1"/>
  <c r="H1224" i="2"/>
  <c r="I1224" i="2" s="1"/>
  <c r="H1225" i="2"/>
  <c r="I1225" i="2" s="1"/>
  <c r="H1226" i="2"/>
  <c r="I1226" i="2" s="1"/>
  <c r="H1227" i="2"/>
  <c r="I1227" i="2" s="1"/>
  <c r="H1228" i="2"/>
  <c r="I1228" i="2" s="1"/>
  <c r="H1229" i="2"/>
  <c r="I1229" i="2" s="1"/>
  <c r="H1230" i="2"/>
  <c r="I1230" i="2" s="1"/>
  <c r="H1231" i="2"/>
  <c r="I1231" i="2" s="1"/>
  <c r="H1232" i="2"/>
  <c r="I1232" i="2" s="1"/>
  <c r="H1233" i="2"/>
  <c r="I1233" i="2" s="1"/>
  <c r="H1234" i="2"/>
  <c r="I1234" i="2" s="1"/>
  <c r="H1235" i="2"/>
  <c r="I1235" i="2" s="1"/>
  <c r="H1236" i="2"/>
  <c r="I1236" i="2" s="1"/>
  <c r="H1237" i="2"/>
  <c r="I1237" i="2" s="1"/>
  <c r="H1238" i="2"/>
  <c r="I1238" i="2" s="1"/>
  <c r="H1239" i="2"/>
  <c r="I1239" i="2" s="1"/>
  <c r="H1240" i="2"/>
  <c r="I1240" i="2" s="1"/>
  <c r="H1241" i="2"/>
  <c r="I1241" i="2" s="1"/>
  <c r="H1242" i="2"/>
  <c r="I1242" i="2" s="1"/>
  <c r="H1243" i="2"/>
  <c r="I1243" i="2" s="1"/>
  <c r="H1244" i="2"/>
  <c r="I1244" i="2" s="1"/>
  <c r="H1245" i="2"/>
  <c r="I1245" i="2" s="1"/>
  <c r="H1246" i="2"/>
  <c r="I1246" i="2" s="1"/>
  <c r="H1247" i="2"/>
  <c r="I1247" i="2" s="1"/>
  <c r="H1248" i="2"/>
  <c r="I1248" i="2" s="1"/>
  <c r="H1249" i="2"/>
  <c r="I1249" i="2" s="1"/>
  <c r="H1250" i="2"/>
  <c r="I1250" i="2" s="1"/>
  <c r="H1251" i="2"/>
  <c r="I1251" i="2" s="1"/>
  <c r="H1252" i="2"/>
  <c r="I1252" i="2" s="1"/>
  <c r="H1253" i="2"/>
  <c r="I1253" i="2" s="1"/>
  <c r="H1254" i="2"/>
  <c r="I1254" i="2" s="1"/>
  <c r="H1255" i="2"/>
  <c r="I1255" i="2" s="1"/>
  <c r="H1256" i="2"/>
  <c r="I1256" i="2" s="1"/>
  <c r="H1257" i="2"/>
  <c r="I1257" i="2" s="1"/>
  <c r="H1258" i="2"/>
  <c r="I1258" i="2" s="1"/>
  <c r="H1259" i="2"/>
  <c r="I1259" i="2" s="1"/>
  <c r="H1260" i="2"/>
  <c r="I1260" i="2" s="1"/>
  <c r="H1261" i="2"/>
  <c r="I1261" i="2" s="1"/>
  <c r="H1262" i="2"/>
  <c r="I1262" i="2" s="1"/>
  <c r="H1263" i="2"/>
  <c r="I1263" i="2" s="1"/>
  <c r="H1264" i="2"/>
  <c r="I1264" i="2" s="1"/>
  <c r="H1265" i="2"/>
  <c r="I1265" i="2" s="1"/>
  <c r="H1266" i="2"/>
  <c r="I1266" i="2" s="1"/>
  <c r="H1267" i="2"/>
  <c r="I1267" i="2" s="1"/>
  <c r="H1268" i="2"/>
  <c r="I1268" i="2" s="1"/>
  <c r="H1269" i="2"/>
  <c r="I1269" i="2" s="1"/>
  <c r="H1270" i="2"/>
  <c r="I1270" i="2" s="1"/>
  <c r="H1271" i="2"/>
  <c r="I1271" i="2" s="1"/>
  <c r="H1272" i="2"/>
  <c r="I1272" i="2" s="1"/>
  <c r="H1273" i="2"/>
  <c r="I1273" i="2" s="1"/>
  <c r="H1274" i="2"/>
  <c r="I1274" i="2" s="1"/>
  <c r="H1275" i="2"/>
  <c r="I1275" i="2" s="1"/>
  <c r="H1276" i="2"/>
  <c r="I1276" i="2" s="1"/>
  <c r="H1277" i="2"/>
  <c r="I1277" i="2" s="1"/>
  <c r="H1278" i="2"/>
  <c r="I1278" i="2" s="1"/>
  <c r="H1279" i="2"/>
  <c r="I1279" i="2" s="1"/>
  <c r="H1280" i="2"/>
  <c r="I1280" i="2" s="1"/>
  <c r="H1281" i="2"/>
  <c r="I1281" i="2" s="1"/>
  <c r="H1282" i="2"/>
  <c r="I1282" i="2" s="1"/>
  <c r="H1283" i="2"/>
  <c r="I1283" i="2" s="1"/>
  <c r="H1284" i="2"/>
  <c r="I1284" i="2" s="1"/>
  <c r="H1285" i="2"/>
  <c r="I1285" i="2" s="1"/>
  <c r="H1286" i="2"/>
  <c r="I1286" i="2" s="1"/>
  <c r="H1287" i="2"/>
  <c r="I1287" i="2" s="1"/>
  <c r="H1288" i="2"/>
  <c r="I1288" i="2" s="1"/>
  <c r="H1289" i="2"/>
  <c r="I1289" i="2" s="1"/>
  <c r="H1290" i="2"/>
  <c r="I1290" i="2" s="1"/>
  <c r="H1291" i="2"/>
  <c r="I1291" i="2" s="1"/>
  <c r="H1292" i="2"/>
  <c r="I1292" i="2" s="1"/>
  <c r="H1293" i="2"/>
  <c r="I1293" i="2" s="1"/>
  <c r="H1294" i="2"/>
  <c r="I1294" i="2" s="1"/>
  <c r="H1295" i="2"/>
  <c r="I1295" i="2" s="1"/>
  <c r="H1296" i="2"/>
  <c r="I1296" i="2" s="1"/>
  <c r="H1297" i="2"/>
  <c r="I1297" i="2" s="1"/>
  <c r="H1298" i="2"/>
  <c r="I1298" i="2" s="1"/>
  <c r="H1299" i="2"/>
  <c r="I1299" i="2" s="1"/>
  <c r="H1300" i="2"/>
  <c r="I1300" i="2" s="1"/>
  <c r="H1301" i="2"/>
  <c r="I1301" i="2" s="1"/>
  <c r="H1302" i="2"/>
  <c r="I1302" i="2" s="1"/>
  <c r="H1303" i="2"/>
  <c r="I1303" i="2" s="1"/>
  <c r="H1304" i="2"/>
  <c r="I1304" i="2" s="1"/>
  <c r="H1305" i="2"/>
  <c r="I1305" i="2" s="1"/>
  <c r="H1306" i="2"/>
  <c r="I1306" i="2" s="1"/>
  <c r="H1307" i="2"/>
  <c r="I1307" i="2" s="1"/>
  <c r="H1308" i="2"/>
  <c r="I1308" i="2" s="1"/>
  <c r="H1309" i="2"/>
  <c r="I1309" i="2" s="1"/>
  <c r="H1310" i="2"/>
  <c r="I1310" i="2" s="1"/>
  <c r="H1311" i="2"/>
  <c r="I1311" i="2" s="1"/>
  <c r="H1312" i="2"/>
  <c r="I1312" i="2" s="1"/>
  <c r="H1313" i="2"/>
  <c r="I1313" i="2" s="1"/>
  <c r="H1314" i="2"/>
  <c r="I1314" i="2" s="1"/>
  <c r="H1315" i="2"/>
  <c r="I1315" i="2" s="1"/>
  <c r="H1316" i="2"/>
  <c r="I1316" i="2" s="1"/>
  <c r="H1317" i="2"/>
  <c r="I1317" i="2" s="1"/>
  <c r="H1318" i="2"/>
  <c r="I1318" i="2" s="1"/>
  <c r="H1319" i="2"/>
  <c r="I1319" i="2" s="1"/>
  <c r="H1320" i="2"/>
  <c r="I1320" i="2" s="1"/>
  <c r="H1321" i="2"/>
  <c r="I1321" i="2" s="1"/>
  <c r="H1322" i="2"/>
  <c r="I1322" i="2" s="1"/>
  <c r="H1323" i="2"/>
  <c r="I1323" i="2" s="1"/>
  <c r="H1324" i="2"/>
  <c r="I1324" i="2" s="1"/>
  <c r="H1325" i="2"/>
  <c r="I1325" i="2" s="1"/>
  <c r="H1326" i="2"/>
  <c r="I1326" i="2" s="1"/>
  <c r="H1327" i="2"/>
  <c r="I1327" i="2" s="1"/>
  <c r="H1328" i="2"/>
  <c r="I1328" i="2" s="1"/>
  <c r="H1329" i="2"/>
  <c r="I1329" i="2" s="1"/>
  <c r="H1330" i="2"/>
  <c r="I1330" i="2" s="1"/>
  <c r="H1331" i="2"/>
  <c r="I1331" i="2" s="1"/>
  <c r="H1332" i="2"/>
  <c r="I1332" i="2" s="1"/>
  <c r="H1333" i="2"/>
  <c r="I1333" i="2" s="1"/>
  <c r="H1334" i="2"/>
  <c r="I1334" i="2" s="1"/>
  <c r="H1335" i="2"/>
  <c r="I1335" i="2" s="1"/>
  <c r="H1336" i="2"/>
  <c r="I1336" i="2" s="1"/>
  <c r="H1337" i="2"/>
  <c r="I1337" i="2" s="1"/>
  <c r="H1338" i="2"/>
  <c r="I1338" i="2" s="1"/>
  <c r="H1352" i="2"/>
  <c r="I1352" i="2" s="1"/>
  <c r="H1353" i="2"/>
  <c r="I1353" i="2" s="1"/>
  <c r="H1354" i="2"/>
  <c r="I1354" i="2" s="1"/>
  <c r="H1355" i="2"/>
  <c r="I1355" i="2" s="1"/>
  <c r="H1356" i="2"/>
  <c r="I1356" i="2" s="1"/>
  <c r="H1357" i="2"/>
  <c r="I1357" i="2" s="1"/>
  <c r="H1358" i="2"/>
  <c r="I1358" i="2" s="1"/>
  <c r="H1359" i="2"/>
  <c r="I1359" i="2" s="1"/>
  <c r="H1360" i="2"/>
  <c r="I1360" i="2" s="1"/>
  <c r="H1361" i="2"/>
  <c r="I1361" i="2" s="1"/>
  <c r="H1362" i="2"/>
  <c r="I1362" i="2" s="1"/>
  <c r="H1363" i="2"/>
  <c r="I1363" i="2" s="1"/>
  <c r="H1364" i="2"/>
  <c r="I1364" i="2" s="1"/>
  <c r="H1365" i="2"/>
  <c r="I1365" i="2" s="1"/>
  <c r="H1366" i="2"/>
  <c r="I1366" i="2" s="1"/>
  <c r="H1367" i="2"/>
  <c r="I1367" i="2" s="1"/>
  <c r="H1368" i="2"/>
  <c r="I1368" i="2" s="1"/>
  <c r="H1369" i="2"/>
  <c r="I1369" i="2" s="1"/>
  <c r="H1370" i="2"/>
  <c r="I1370" i="2" s="1"/>
  <c r="H1371" i="2"/>
  <c r="I1371" i="2" s="1"/>
  <c r="H1372" i="2"/>
  <c r="I1372" i="2" s="1"/>
  <c r="H1373" i="2"/>
  <c r="I1373" i="2" s="1"/>
  <c r="H1374" i="2"/>
  <c r="I1374" i="2" s="1"/>
  <c r="H1375" i="2"/>
  <c r="I1375" i="2" s="1"/>
  <c r="H1376" i="2"/>
  <c r="I1376" i="2" s="1"/>
  <c r="H1377" i="2"/>
  <c r="I1377" i="2" s="1"/>
  <c r="H1378" i="2"/>
  <c r="I1378" i="2" s="1"/>
  <c r="H1379" i="2"/>
  <c r="I1379" i="2" s="1"/>
  <c r="H1380" i="2"/>
  <c r="I1380" i="2" s="1"/>
  <c r="H1381" i="2"/>
  <c r="I1381" i="2" s="1"/>
  <c r="H1382" i="2"/>
  <c r="I1382" i="2" s="1"/>
  <c r="H1383" i="2"/>
  <c r="I1383" i="2" s="1"/>
  <c r="H1384" i="2"/>
  <c r="I1384" i="2" s="1"/>
  <c r="H1385" i="2"/>
  <c r="I1385" i="2" s="1"/>
  <c r="H1386" i="2"/>
  <c r="I1386" i="2" s="1"/>
  <c r="H1387" i="2"/>
  <c r="I1387" i="2" s="1"/>
  <c r="H1388" i="2"/>
  <c r="I1388" i="2" s="1"/>
  <c r="H1389" i="2"/>
  <c r="I1389" i="2" s="1"/>
  <c r="H1390" i="2"/>
  <c r="I1390" i="2" s="1"/>
  <c r="H1391" i="2"/>
  <c r="I1391" i="2" s="1"/>
  <c r="H1392" i="2"/>
  <c r="I1392" i="2" s="1"/>
  <c r="H1393" i="2"/>
  <c r="I1393" i="2" s="1"/>
  <c r="H1394" i="2"/>
  <c r="I1394" i="2" s="1"/>
  <c r="H1395" i="2"/>
  <c r="I1395" i="2" s="1"/>
  <c r="H1396" i="2"/>
  <c r="I1396" i="2" s="1"/>
  <c r="H1397" i="2"/>
  <c r="I1397" i="2" s="1"/>
  <c r="H1398" i="2"/>
  <c r="I1398" i="2" s="1"/>
  <c r="H1399" i="2"/>
  <c r="I1399" i="2" s="1"/>
  <c r="H1400" i="2"/>
  <c r="I1400" i="2" s="1"/>
  <c r="H1401" i="2"/>
  <c r="I1401" i="2" s="1"/>
  <c r="H1402" i="2"/>
  <c r="I1402" i="2" s="1"/>
  <c r="H1403" i="2"/>
  <c r="I1403" i="2" s="1"/>
  <c r="H1404" i="2"/>
  <c r="I1404" i="2" s="1"/>
  <c r="H1405" i="2"/>
  <c r="I1405" i="2" s="1"/>
  <c r="H1406" i="2"/>
  <c r="I1406" i="2" s="1"/>
  <c r="H1407" i="2"/>
  <c r="I1407" i="2" s="1"/>
  <c r="H1408" i="2"/>
  <c r="I1408" i="2" s="1"/>
  <c r="H1409" i="2"/>
  <c r="I1409" i="2" s="1"/>
  <c r="H1410" i="2"/>
  <c r="I1410" i="2" s="1"/>
  <c r="H1411" i="2"/>
  <c r="I1411" i="2" s="1"/>
  <c r="H1412" i="2"/>
  <c r="I1412" i="2" s="1"/>
  <c r="H1413" i="2"/>
  <c r="I1413" i="2" s="1"/>
  <c r="H1414" i="2"/>
  <c r="I1414" i="2" s="1"/>
  <c r="H1415" i="2"/>
  <c r="I1415" i="2" s="1"/>
  <c r="H1416" i="2"/>
  <c r="I1416" i="2" s="1"/>
  <c r="H1417" i="2"/>
  <c r="I1417" i="2" s="1"/>
  <c r="H1418" i="2"/>
  <c r="I1418" i="2" s="1"/>
  <c r="H1419" i="2"/>
  <c r="I1419" i="2" s="1"/>
  <c r="H1420" i="2"/>
  <c r="I1420" i="2" s="1"/>
  <c r="H1421" i="2"/>
  <c r="I1421" i="2" s="1"/>
  <c r="H1422" i="2"/>
  <c r="I1422" i="2" s="1"/>
  <c r="H1423" i="2"/>
  <c r="I1423" i="2" s="1"/>
  <c r="H1424" i="2"/>
  <c r="I1424" i="2" s="1"/>
  <c r="H1425" i="2"/>
  <c r="I1425" i="2" s="1"/>
  <c r="H1426" i="2"/>
  <c r="I1426" i="2" s="1"/>
  <c r="H1427" i="2"/>
  <c r="I1427" i="2" s="1"/>
  <c r="H1428" i="2"/>
  <c r="I1428" i="2" s="1"/>
  <c r="H1429" i="2"/>
  <c r="I1429" i="2" s="1"/>
  <c r="H1430" i="2"/>
  <c r="I1430" i="2" s="1"/>
  <c r="H1431" i="2"/>
  <c r="I1431" i="2" s="1"/>
  <c r="H1432" i="2"/>
  <c r="I1432" i="2" s="1"/>
  <c r="H1433" i="2"/>
  <c r="I1433" i="2" s="1"/>
  <c r="H1434" i="2"/>
  <c r="I1434" i="2" s="1"/>
  <c r="H1435" i="2"/>
  <c r="I1435" i="2" s="1"/>
  <c r="H1436" i="2"/>
  <c r="I1436" i="2" s="1"/>
  <c r="H1437" i="2"/>
  <c r="I1437" i="2" s="1"/>
  <c r="H1438" i="2"/>
  <c r="I1438" i="2" s="1"/>
  <c r="H1439" i="2"/>
  <c r="I1439" i="2" s="1"/>
  <c r="H1440" i="2"/>
  <c r="I1440" i="2" s="1"/>
  <c r="H1441" i="2"/>
  <c r="I1441" i="2" s="1"/>
  <c r="H1442" i="2"/>
  <c r="I1442" i="2" s="1"/>
  <c r="H1443" i="2"/>
  <c r="I1443" i="2" s="1"/>
  <c r="H1444" i="2"/>
  <c r="I1444" i="2" s="1"/>
  <c r="H1445" i="2"/>
  <c r="I1445" i="2" s="1"/>
  <c r="H1446" i="2"/>
  <c r="I1446" i="2" s="1"/>
  <c r="H1448" i="2"/>
  <c r="I1448" i="2" s="1"/>
  <c r="H1449" i="2"/>
  <c r="I1449" i="2" s="1"/>
  <c r="H1450" i="2"/>
  <c r="I1450" i="2" s="1"/>
  <c r="H1451" i="2"/>
  <c r="I1451" i="2" s="1"/>
  <c r="H1452" i="2"/>
  <c r="I1452" i="2" s="1"/>
  <c r="H1453" i="2"/>
  <c r="I1453" i="2" s="1"/>
  <c r="H1454" i="2"/>
  <c r="I1454" i="2" s="1"/>
  <c r="H1455" i="2"/>
  <c r="I1455" i="2" s="1"/>
  <c r="H1456" i="2"/>
  <c r="I1456" i="2" s="1"/>
  <c r="H1457" i="2"/>
  <c r="I1457" i="2" s="1"/>
  <c r="H1458" i="2"/>
  <c r="I1458" i="2" s="1"/>
  <c r="H1459" i="2"/>
  <c r="I1459" i="2" s="1"/>
  <c r="H1460" i="2"/>
  <c r="I1460" i="2" s="1"/>
  <c r="H1461" i="2"/>
  <c r="I1461" i="2" s="1"/>
  <c r="H1462" i="2"/>
  <c r="I1462" i="2" s="1"/>
  <c r="H1463" i="2"/>
  <c r="I1463" i="2" s="1"/>
  <c r="H1464" i="2"/>
  <c r="I1464" i="2" s="1"/>
  <c r="H1465" i="2"/>
  <c r="I1465" i="2" s="1"/>
  <c r="H1466" i="2"/>
  <c r="I1466" i="2" s="1"/>
  <c r="H1467" i="2"/>
  <c r="I1467" i="2" s="1"/>
  <c r="H1468" i="2"/>
  <c r="I1468" i="2" s="1"/>
  <c r="H1469" i="2"/>
  <c r="I1469" i="2" s="1"/>
  <c r="H1470" i="2"/>
  <c r="I1470" i="2" s="1"/>
  <c r="H1471" i="2"/>
  <c r="I1471" i="2" s="1"/>
  <c r="H1472" i="2"/>
  <c r="I1472" i="2" s="1"/>
  <c r="H1473" i="2"/>
  <c r="I1473" i="2" s="1"/>
  <c r="H1474" i="2"/>
  <c r="I1474" i="2" s="1"/>
  <c r="H1475" i="2"/>
  <c r="I1475" i="2" s="1"/>
  <c r="H1476" i="2"/>
  <c r="I1476" i="2" s="1"/>
  <c r="H1477" i="2"/>
  <c r="I1477" i="2" s="1"/>
  <c r="H1478" i="2"/>
  <c r="I1478" i="2" s="1"/>
  <c r="H1479" i="2"/>
  <c r="I1479" i="2" s="1"/>
  <c r="H1480" i="2"/>
  <c r="I1480" i="2" s="1"/>
  <c r="H1481" i="2"/>
  <c r="I1481" i="2" s="1"/>
  <c r="H1482" i="2"/>
  <c r="I1482" i="2" s="1"/>
  <c r="H1483" i="2"/>
  <c r="I1483" i="2" s="1"/>
  <c r="H1484" i="2"/>
  <c r="I1484" i="2" s="1"/>
  <c r="H1485" i="2"/>
  <c r="I1485" i="2" s="1"/>
  <c r="H1486" i="2"/>
  <c r="I1486" i="2" s="1"/>
  <c r="H1487" i="2"/>
  <c r="I1487" i="2" s="1"/>
  <c r="H1488" i="2"/>
  <c r="I1488" i="2" s="1"/>
  <c r="H1489" i="2"/>
  <c r="I1489" i="2" s="1"/>
  <c r="H1490" i="2"/>
  <c r="I1490" i="2" s="1"/>
  <c r="H1491" i="2"/>
  <c r="I1491" i="2" s="1"/>
  <c r="H1492" i="2"/>
  <c r="I1492" i="2" s="1"/>
  <c r="H1493" i="2"/>
  <c r="I1493" i="2" s="1"/>
  <c r="H1494" i="2"/>
  <c r="I1494" i="2" s="1"/>
  <c r="H1495" i="2"/>
  <c r="I1495" i="2" s="1"/>
  <c r="H1496" i="2"/>
  <c r="I1496" i="2" s="1"/>
  <c r="H1497" i="2"/>
  <c r="I1497" i="2" s="1"/>
  <c r="H1498" i="2"/>
  <c r="I1498" i="2" s="1"/>
  <c r="H1499" i="2"/>
  <c r="I1499" i="2" s="1"/>
  <c r="H1500" i="2"/>
  <c r="I1500" i="2" s="1"/>
  <c r="H1501" i="2"/>
  <c r="I1501" i="2" s="1"/>
  <c r="H1502" i="2"/>
  <c r="I1502" i="2" s="1"/>
  <c r="H1503" i="2"/>
  <c r="I1503" i="2" s="1"/>
  <c r="H1504" i="2"/>
  <c r="I1504" i="2" s="1"/>
  <c r="H1505" i="2"/>
  <c r="I1505" i="2" s="1"/>
  <c r="H1506" i="2"/>
  <c r="I1506" i="2" s="1"/>
  <c r="H1507" i="2"/>
  <c r="I1507" i="2" s="1"/>
  <c r="H1508" i="2"/>
  <c r="I1508" i="2" s="1"/>
  <c r="H1509" i="2"/>
  <c r="I1509" i="2" s="1"/>
  <c r="H1510" i="2"/>
  <c r="I1510" i="2" s="1"/>
  <c r="H1511" i="2"/>
  <c r="I1511" i="2" s="1"/>
  <c r="H1512" i="2"/>
  <c r="I1512" i="2" s="1"/>
  <c r="H1513" i="2"/>
  <c r="I1513" i="2" s="1"/>
  <c r="H1514" i="2"/>
  <c r="I1514" i="2" s="1"/>
  <c r="H1515" i="2"/>
  <c r="I1515" i="2" s="1"/>
  <c r="H1516" i="2"/>
  <c r="I1516" i="2" s="1"/>
  <c r="H1517" i="2"/>
  <c r="I1517" i="2" s="1"/>
  <c r="H1518" i="2"/>
  <c r="I1518" i="2" s="1"/>
  <c r="H1519" i="2"/>
  <c r="I1519" i="2" s="1"/>
  <c r="H1520" i="2"/>
  <c r="I1520" i="2" s="1"/>
  <c r="H1521" i="2"/>
  <c r="I1521" i="2" s="1"/>
  <c r="H1522" i="2"/>
  <c r="I1522" i="2" s="1"/>
  <c r="H1523" i="2"/>
  <c r="I1523" i="2" s="1"/>
  <c r="H1524" i="2"/>
  <c r="I1524" i="2" s="1"/>
  <c r="H1525" i="2"/>
  <c r="I1525" i="2" s="1"/>
  <c r="H1526" i="2"/>
  <c r="I1526" i="2" s="1"/>
  <c r="H1527" i="2"/>
  <c r="I1527" i="2" s="1"/>
  <c r="H1528" i="2"/>
  <c r="I1528" i="2" s="1"/>
  <c r="H1529" i="2"/>
  <c r="I1529" i="2" s="1"/>
  <c r="H1530" i="2"/>
  <c r="I1530" i="2" s="1"/>
  <c r="H1531" i="2"/>
  <c r="I1531" i="2" s="1"/>
  <c r="H1532" i="2"/>
  <c r="I1532" i="2" s="1"/>
  <c r="H1533" i="2"/>
  <c r="I1533" i="2" s="1"/>
  <c r="H1534" i="2"/>
  <c r="I1534" i="2" s="1"/>
  <c r="H1535" i="2"/>
  <c r="I1535" i="2" s="1"/>
  <c r="H1536" i="2"/>
  <c r="I1536" i="2" s="1"/>
  <c r="H1537" i="2"/>
  <c r="I1537" i="2" s="1"/>
  <c r="H1538" i="2"/>
  <c r="I1538" i="2" s="1"/>
  <c r="H1539" i="2"/>
  <c r="I1539" i="2" s="1"/>
  <c r="H1540" i="2"/>
  <c r="I1540" i="2" s="1"/>
  <c r="H1541" i="2"/>
  <c r="I1541" i="2" s="1"/>
  <c r="H1542" i="2"/>
  <c r="I1542" i="2" s="1"/>
  <c r="H1543" i="2"/>
  <c r="I1543" i="2" s="1"/>
  <c r="H1544" i="2"/>
  <c r="I1544" i="2" s="1"/>
  <c r="H1545" i="2"/>
  <c r="I1545" i="2" s="1"/>
  <c r="H1546" i="2"/>
  <c r="I1546" i="2" s="1"/>
  <c r="H1547" i="2"/>
  <c r="I1547" i="2" s="1"/>
  <c r="H1548" i="2"/>
  <c r="I1548" i="2" s="1"/>
  <c r="H1549" i="2"/>
  <c r="I1549" i="2" s="1"/>
  <c r="H1550" i="2"/>
  <c r="I1550" i="2" s="1"/>
  <c r="H1551" i="2"/>
  <c r="I1551" i="2" s="1"/>
  <c r="H1552" i="2"/>
  <c r="I1552" i="2" s="1"/>
  <c r="H1553" i="2"/>
  <c r="I1553" i="2" s="1"/>
  <c r="H1554" i="2"/>
  <c r="I1554" i="2" s="1"/>
  <c r="H1555" i="2"/>
  <c r="I1555" i="2" s="1"/>
  <c r="H1556" i="2"/>
  <c r="I1556" i="2" s="1"/>
  <c r="H1557" i="2"/>
  <c r="I1557" i="2" s="1"/>
  <c r="H1558" i="2"/>
  <c r="I1558" i="2" s="1"/>
  <c r="H1559" i="2"/>
  <c r="I1559" i="2" s="1"/>
  <c r="H1560" i="2"/>
  <c r="I1560" i="2" s="1"/>
  <c r="H1561" i="2"/>
  <c r="I1561" i="2" s="1"/>
  <c r="H1562" i="2"/>
  <c r="I1562" i="2" s="1"/>
  <c r="H1563" i="2"/>
  <c r="I1563" i="2" s="1"/>
  <c r="H1564" i="2"/>
  <c r="I1564" i="2" s="1"/>
  <c r="H1565" i="2"/>
  <c r="I1565" i="2" s="1"/>
  <c r="H1566" i="2"/>
  <c r="I1566" i="2" s="1"/>
  <c r="H1567" i="2"/>
  <c r="I1567" i="2" s="1"/>
  <c r="H1568" i="2"/>
  <c r="I1568" i="2" s="1"/>
  <c r="H1569" i="2"/>
  <c r="I1569" i="2" s="1"/>
  <c r="H1570" i="2"/>
  <c r="I1570" i="2" s="1"/>
  <c r="H1571" i="2"/>
  <c r="I1571" i="2" s="1"/>
  <c r="H1572" i="2"/>
  <c r="I1572" i="2" s="1"/>
  <c r="H1573" i="2"/>
  <c r="I1573" i="2" s="1"/>
  <c r="H1574" i="2"/>
  <c r="I1574" i="2" s="1"/>
  <c r="H1575" i="2"/>
  <c r="I1575" i="2" s="1"/>
  <c r="H1576" i="2"/>
  <c r="I1576" i="2" s="1"/>
  <c r="H1577" i="2"/>
  <c r="I1577" i="2" s="1"/>
  <c r="H1578" i="2"/>
  <c r="I1578" i="2" s="1"/>
  <c r="H1579" i="2"/>
  <c r="I1579" i="2" s="1"/>
  <c r="H1580" i="2"/>
  <c r="I1580" i="2" s="1"/>
  <c r="H1581" i="2"/>
  <c r="I1581" i="2" s="1"/>
  <c r="H1582" i="2"/>
  <c r="I1582" i="2" s="1"/>
  <c r="H1583" i="2"/>
  <c r="I1583" i="2" s="1"/>
  <c r="H1584" i="2"/>
  <c r="I1584" i="2" s="1"/>
  <c r="H1585" i="2"/>
  <c r="I1585" i="2" s="1"/>
  <c r="H1586" i="2"/>
  <c r="I1586" i="2" s="1"/>
  <c r="H1587" i="2"/>
  <c r="I1587" i="2" s="1"/>
  <c r="H1588" i="2"/>
  <c r="I1588" i="2" s="1"/>
  <c r="H1589" i="2"/>
  <c r="I1589" i="2" s="1"/>
  <c r="H1590" i="2"/>
  <c r="I1590" i="2" s="1"/>
  <c r="H1591" i="2"/>
  <c r="I1591" i="2" s="1"/>
  <c r="H1592" i="2"/>
  <c r="I1592" i="2" s="1"/>
  <c r="H1593" i="2"/>
  <c r="I1593" i="2" s="1"/>
  <c r="H1594" i="2"/>
  <c r="I1594" i="2" s="1"/>
  <c r="H1595" i="2"/>
  <c r="I1595" i="2" s="1"/>
  <c r="H1596" i="2"/>
  <c r="I1596" i="2" s="1"/>
  <c r="H1597" i="2"/>
  <c r="I1597" i="2" s="1"/>
  <c r="H1598" i="2"/>
  <c r="I1598" i="2" s="1"/>
  <c r="H1599" i="2"/>
  <c r="I1599" i="2" s="1"/>
  <c r="H1600" i="2"/>
  <c r="I1600" i="2" s="1"/>
  <c r="H1601" i="2"/>
  <c r="I1601" i="2" s="1"/>
  <c r="H1602" i="2"/>
  <c r="I1602" i="2" s="1"/>
  <c r="H1603" i="2"/>
  <c r="I1603" i="2" s="1"/>
  <c r="H1604" i="2"/>
  <c r="I1604" i="2" s="1"/>
  <c r="H1605" i="2"/>
  <c r="I1605" i="2" s="1"/>
  <c r="H1606" i="2"/>
  <c r="I1606" i="2" s="1"/>
  <c r="H1607" i="2"/>
  <c r="I1607" i="2" s="1"/>
  <c r="H1608" i="2"/>
  <c r="I1608" i="2" s="1"/>
  <c r="H1609" i="2"/>
  <c r="I1609" i="2" s="1"/>
  <c r="H1610" i="2"/>
  <c r="I1610" i="2" s="1"/>
  <c r="H1611" i="2"/>
  <c r="I1611" i="2" s="1"/>
  <c r="H1612" i="2"/>
  <c r="I1612" i="2" s="1"/>
  <c r="H1613" i="2"/>
  <c r="I1613" i="2" s="1"/>
  <c r="H1614" i="2"/>
  <c r="I1614" i="2" s="1"/>
  <c r="H1615" i="2"/>
  <c r="I1615" i="2" s="1"/>
  <c r="H1616" i="2"/>
  <c r="I1616" i="2" s="1"/>
  <c r="H1617" i="2"/>
  <c r="I1617" i="2" s="1"/>
  <c r="H1618" i="2"/>
  <c r="I1618" i="2" s="1"/>
  <c r="H1619" i="2"/>
  <c r="I1619" i="2" s="1"/>
  <c r="H1620" i="2"/>
  <c r="I1620" i="2" s="1"/>
  <c r="H1621" i="2"/>
  <c r="I1621" i="2" s="1"/>
  <c r="H1622" i="2"/>
  <c r="I1622" i="2" s="1"/>
  <c r="H1623" i="2"/>
  <c r="I1623" i="2" s="1"/>
  <c r="H1624" i="2"/>
  <c r="I1624" i="2" s="1"/>
  <c r="H1625" i="2"/>
  <c r="I1625" i="2" s="1"/>
  <c r="H1626" i="2"/>
  <c r="I1626" i="2" s="1"/>
  <c r="H1627" i="2"/>
  <c r="I1627" i="2" s="1"/>
  <c r="H1628" i="2"/>
  <c r="I1628" i="2" s="1"/>
  <c r="H1629" i="2"/>
  <c r="I1629" i="2" s="1"/>
  <c r="H1630" i="2"/>
  <c r="I1630" i="2" s="1"/>
  <c r="H1631" i="2"/>
  <c r="I1631" i="2" s="1"/>
  <c r="H1632" i="2"/>
  <c r="I1632" i="2" s="1"/>
  <c r="H1633" i="2"/>
  <c r="I1633" i="2" s="1"/>
  <c r="H1634" i="2"/>
  <c r="I1634" i="2" s="1"/>
  <c r="H1635" i="2"/>
  <c r="I1635" i="2" s="1"/>
  <c r="H1636" i="2"/>
  <c r="I1636" i="2" s="1"/>
  <c r="H1637" i="2"/>
  <c r="I1637" i="2" s="1"/>
  <c r="H1638" i="2"/>
  <c r="I1638" i="2" s="1"/>
  <c r="H1639" i="2"/>
  <c r="I1639" i="2" s="1"/>
  <c r="H1640" i="2"/>
  <c r="I1640" i="2" s="1"/>
  <c r="H1641" i="2"/>
  <c r="I1641" i="2" s="1"/>
  <c r="H1642" i="2"/>
  <c r="I1642" i="2" s="1"/>
  <c r="H1643" i="2"/>
  <c r="I1643" i="2" s="1"/>
  <c r="H1644" i="2"/>
  <c r="I1644" i="2" s="1"/>
  <c r="H1645" i="2"/>
  <c r="I1645" i="2" s="1"/>
  <c r="H1646" i="2"/>
  <c r="I1646" i="2" s="1"/>
  <c r="H1647" i="2"/>
  <c r="I1647" i="2" s="1"/>
  <c r="H1648" i="2"/>
  <c r="I1648" i="2" s="1"/>
  <c r="H1649" i="2"/>
  <c r="I1649" i="2" s="1"/>
  <c r="H1650" i="2"/>
  <c r="I1650" i="2" s="1"/>
  <c r="H1651" i="2"/>
  <c r="I1651" i="2" s="1"/>
  <c r="H1652" i="2"/>
  <c r="I1652" i="2" s="1"/>
  <c r="H1653" i="2"/>
  <c r="I1653" i="2" s="1"/>
  <c r="H1654" i="2"/>
  <c r="I1654" i="2" s="1"/>
  <c r="H1655" i="2"/>
  <c r="I1655" i="2" s="1"/>
  <c r="H1656" i="2"/>
  <c r="I1656" i="2" s="1"/>
  <c r="H1657" i="2"/>
  <c r="I1657" i="2" s="1"/>
  <c r="H1658" i="2"/>
  <c r="I1658" i="2" s="1"/>
  <c r="H1659" i="2"/>
  <c r="I1659" i="2" s="1"/>
  <c r="H1660" i="2"/>
  <c r="I1660" i="2" s="1"/>
  <c r="H1661" i="2"/>
  <c r="I1661" i="2" s="1"/>
  <c r="H1662" i="2"/>
  <c r="I1662" i="2" s="1"/>
  <c r="H1663" i="2"/>
  <c r="I1663" i="2" s="1"/>
  <c r="H1664" i="2"/>
  <c r="I1664" i="2" s="1"/>
  <c r="H1665" i="2"/>
  <c r="I1665" i="2" s="1"/>
  <c r="H1666" i="2"/>
  <c r="I1666" i="2" s="1"/>
  <c r="H1667" i="2"/>
  <c r="I1667" i="2" s="1"/>
  <c r="H1668" i="2"/>
  <c r="I1668" i="2" s="1"/>
  <c r="H1669" i="2"/>
  <c r="I1669" i="2" s="1"/>
  <c r="H1670" i="2"/>
  <c r="I1670" i="2" s="1"/>
  <c r="H1671" i="2"/>
  <c r="I1671" i="2" s="1"/>
  <c r="H1672" i="2"/>
  <c r="I1672" i="2" s="1"/>
  <c r="H1673" i="2"/>
  <c r="I1673" i="2" s="1"/>
  <c r="H1674" i="2"/>
  <c r="I1674" i="2" s="1"/>
  <c r="H1675" i="2"/>
  <c r="I1675" i="2" s="1"/>
  <c r="H1676" i="2"/>
  <c r="I1676" i="2" s="1"/>
  <c r="H1677" i="2"/>
  <c r="I1677" i="2" s="1"/>
  <c r="H1678" i="2"/>
  <c r="I1678" i="2" s="1"/>
  <c r="H1679" i="2"/>
  <c r="I1679" i="2" s="1"/>
  <c r="H1680" i="2"/>
  <c r="I1680" i="2" s="1"/>
  <c r="H1681" i="2"/>
  <c r="I1681" i="2" s="1"/>
  <c r="H1682" i="2"/>
  <c r="I1682" i="2" s="1"/>
  <c r="H1683" i="2"/>
  <c r="I1683" i="2" s="1"/>
  <c r="H1684" i="2"/>
  <c r="I1684" i="2" s="1"/>
  <c r="H1685" i="2"/>
  <c r="I1685" i="2" s="1"/>
  <c r="H1686" i="2"/>
  <c r="I1686" i="2" s="1"/>
  <c r="H1687" i="2"/>
  <c r="I1687" i="2" s="1"/>
  <c r="H1688" i="2"/>
  <c r="I1688" i="2" s="1"/>
  <c r="H1689" i="2"/>
  <c r="I1689" i="2" s="1"/>
  <c r="H1690" i="2"/>
  <c r="I1690" i="2" s="1"/>
  <c r="H1691" i="2"/>
  <c r="I1691" i="2" s="1"/>
  <c r="H1692" i="2"/>
  <c r="I1692" i="2" s="1"/>
  <c r="H1693" i="2"/>
  <c r="I1693" i="2" s="1"/>
  <c r="H1694" i="2"/>
  <c r="I1694" i="2" s="1"/>
  <c r="H1695" i="2"/>
  <c r="I1695" i="2" s="1"/>
  <c r="H1696" i="2"/>
  <c r="I1696" i="2" s="1"/>
  <c r="H1697" i="2"/>
  <c r="I1697" i="2" s="1"/>
  <c r="H1698" i="2"/>
  <c r="I1698" i="2" s="1"/>
  <c r="H1699" i="2"/>
  <c r="I1699" i="2" s="1"/>
  <c r="H1700" i="2"/>
  <c r="I1700" i="2" s="1"/>
  <c r="H1701" i="2"/>
  <c r="I1701" i="2" s="1"/>
  <c r="H1702" i="2"/>
  <c r="I1702" i="2" s="1"/>
  <c r="H1703" i="2"/>
  <c r="I1703" i="2" s="1"/>
  <c r="H1704" i="2"/>
  <c r="I1704" i="2" s="1"/>
  <c r="H1705" i="2"/>
  <c r="I1705" i="2" s="1"/>
  <c r="H1706" i="2"/>
  <c r="I1706" i="2" s="1"/>
  <c r="H1707" i="2"/>
  <c r="I1707" i="2" s="1"/>
  <c r="H1708" i="2"/>
  <c r="I1708" i="2" s="1"/>
  <c r="H1709" i="2"/>
  <c r="I1709" i="2" s="1"/>
  <c r="H1710" i="2"/>
  <c r="I1710" i="2" s="1"/>
  <c r="H1711" i="2"/>
  <c r="I1711" i="2" s="1"/>
  <c r="H1712" i="2"/>
  <c r="I1712" i="2" s="1"/>
  <c r="H1713" i="2"/>
  <c r="I1713" i="2" s="1"/>
  <c r="H1714" i="2"/>
  <c r="I1714" i="2" s="1"/>
  <c r="H1715" i="2"/>
  <c r="I1715" i="2" s="1"/>
  <c r="H1716" i="2"/>
  <c r="I1716" i="2" s="1"/>
  <c r="H1717" i="2"/>
  <c r="I1717" i="2" s="1"/>
  <c r="H1718" i="2"/>
  <c r="I1718" i="2" s="1"/>
  <c r="H1719" i="2"/>
  <c r="I1719" i="2" s="1"/>
  <c r="H1720" i="2"/>
  <c r="I1720" i="2" s="1"/>
  <c r="H1721" i="2"/>
  <c r="I1721" i="2" s="1"/>
  <c r="H1722" i="2"/>
  <c r="I1722" i="2" s="1"/>
  <c r="H1723" i="2"/>
  <c r="I1723" i="2" s="1"/>
  <c r="H1724" i="2"/>
  <c r="I1724" i="2" s="1"/>
  <c r="H1725" i="2"/>
  <c r="I1725" i="2" s="1"/>
  <c r="H1726" i="2"/>
  <c r="I1726" i="2" s="1"/>
  <c r="H1727" i="2"/>
  <c r="I1727" i="2" s="1"/>
  <c r="H1728" i="2"/>
  <c r="I1728" i="2" s="1"/>
  <c r="H1729" i="2"/>
  <c r="I1729" i="2" s="1"/>
  <c r="H1730" i="2"/>
  <c r="I1730" i="2" s="1"/>
  <c r="H1731" i="2"/>
  <c r="I1731" i="2" s="1"/>
  <c r="H1732" i="2"/>
  <c r="I1732" i="2" s="1"/>
  <c r="H1733" i="2"/>
  <c r="I1733" i="2" s="1"/>
  <c r="H1734" i="2"/>
  <c r="I1734" i="2" s="1"/>
  <c r="H1735" i="2"/>
  <c r="I1735" i="2" s="1"/>
  <c r="H1736" i="2"/>
  <c r="I1736" i="2" s="1"/>
  <c r="H1737" i="2"/>
  <c r="I1737" i="2" s="1"/>
  <c r="H1738" i="2"/>
  <c r="I1738" i="2" s="1"/>
  <c r="H1739" i="2"/>
  <c r="I1739" i="2" s="1"/>
  <c r="H1740" i="2"/>
  <c r="I1740" i="2" s="1"/>
  <c r="H1741" i="2"/>
  <c r="I1741" i="2" s="1"/>
  <c r="H1742" i="2"/>
  <c r="I1742" i="2" s="1"/>
  <c r="H1744" i="2"/>
  <c r="I1744" i="2" s="1"/>
  <c r="H1745" i="2"/>
  <c r="I1745" i="2" s="1"/>
  <c r="H1746" i="2"/>
  <c r="I1746" i="2" s="1"/>
  <c r="H1747" i="2"/>
  <c r="I1747" i="2" s="1"/>
  <c r="H1748" i="2"/>
  <c r="I1748" i="2" s="1"/>
  <c r="H1749" i="2"/>
  <c r="I1749" i="2" s="1"/>
  <c r="H1750" i="2"/>
  <c r="I1750" i="2" s="1"/>
  <c r="H1751" i="2"/>
  <c r="I1751" i="2" s="1"/>
  <c r="H1752" i="2"/>
  <c r="I1752" i="2" s="1"/>
  <c r="H1753" i="2"/>
  <c r="I1753" i="2" s="1"/>
  <c r="H1754" i="2"/>
  <c r="I1754" i="2" s="1"/>
  <c r="H1755" i="2"/>
  <c r="I1755" i="2" s="1"/>
  <c r="H1756" i="2"/>
  <c r="I1756" i="2" s="1"/>
  <c r="H1757" i="2"/>
  <c r="I1757" i="2" s="1"/>
  <c r="H1758" i="2"/>
  <c r="I1758" i="2" s="1"/>
  <c r="H1759" i="2"/>
  <c r="I1759" i="2" s="1"/>
  <c r="H1760" i="2"/>
  <c r="I1760" i="2" s="1"/>
  <c r="H1761" i="2"/>
  <c r="I1761" i="2" s="1"/>
  <c r="H1762" i="2"/>
  <c r="I1762" i="2" s="1"/>
  <c r="H1763" i="2"/>
  <c r="I1763" i="2" s="1"/>
  <c r="H1764" i="2"/>
  <c r="I1764" i="2" s="1"/>
  <c r="H1765" i="2"/>
  <c r="I1765" i="2" s="1"/>
  <c r="H1766" i="2"/>
  <c r="I1766" i="2" s="1"/>
  <c r="H1767" i="2"/>
  <c r="I1767" i="2" s="1"/>
  <c r="H1768" i="2"/>
  <c r="I1768" i="2" s="1"/>
  <c r="H1769" i="2"/>
  <c r="I1769" i="2" s="1"/>
  <c r="H1770" i="2"/>
  <c r="I1770" i="2" s="1"/>
  <c r="H1771" i="2"/>
  <c r="I1771" i="2" s="1"/>
  <c r="H1772" i="2"/>
  <c r="I1772" i="2" s="1"/>
  <c r="H1773" i="2"/>
  <c r="I1773" i="2" s="1"/>
  <c r="H1774" i="2"/>
  <c r="I1774" i="2" s="1"/>
  <c r="H1775" i="2"/>
  <c r="I1775" i="2" s="1"/>
  <c r="H1776" i="2"/>
  <c r="I1776" i="2" s="1"/>
  <c r="H1777" i="2"/>
  <c r="I1777" i="2" s="1"/>
  <c r="H1778" i="2"/>
  <c r="I1778" i="2" s="1"/>
  <c r="H1779" i="2"/>
  <c r="I1779" i="2" s="1"/>
  <c r="H1780" i="2"/>
  <c r="I1780" i="2" s="1"/>
  <c r="H1781" i="2"/>
  <c r="I1781" i="2" s="1"/>
  <c r="H1782" i="2"/>
  <c r="I1782" i="2" s="1"/>
  <c r="H1783" i="2"/>
  <c r="I1783" i="2" s="1"/>
  <c r="H1784" i="2"/>
  <c r="I1784" i="2" s="1"/>
  <c r="H1785" i="2"/>
  <c r="I1785" i="2" s="1"/>
  <c r="H1786" i="2"/>
  <c r="I1786" i="2" s="1"/>
  <c r="H1787" i="2"/>
  <c r="I1787" i="2" s="1"/>
  <c r="H1788" i="2"/>
  <c r="I1788" i="2" s="1"/>
  <c r="H1789" i="2"/>
  <c r="I1789" i="2" s="1"/>
  <c r="H1790" i="2"/>
  <c r="I1790" i="2" s="1"/>
  <c r="H1791" i="2"/>
  <c r="I1791" i="2" s="1"/>
  <c r="H1792" i="2"/>
  <c r="I1792" i="2" s="1"/>
  <c r="H1793" i="2"/>
  <c r="I1793" i="2" s="1"/>
  <c r="H1794" i="2"/>
  <c r="I1794" i="2" s="1"/>
  <c r="H1795" i="2"/>
  <c r="I1795" i="2" s="1"/>
  <c r="H1796" i="2"/>
  <c r="I1796" i="2" s="1"/>
  <c r="H1797" i="2"/>
  <c r="I1797" i="2" s="1"/>
  <c r="H1798" i="2"/>
  <c r="I1798" i="2" s="1"/>
  <c r="H1799" i="2"/>
  <c r="I1799" i="2" s="1"/>
  <c r="H1800" i="2"/>
  <c r="I1800" i="2" s="1"/>
  <c r="H1801" i="2"/>
  <c r="I1801" i="2" s="1"/>
  <c r="H1802" i="2"/>
  <c r="I1802" i="2" s="1"/>
  <c r="H1803" i="2"/>
  <c r="I1803" i="2" s="1"/>
  <c r="H1804" i="2"/>
  <c r="I1804" i="2" s="1"/>
  <c r="H1805" i="2"/>
  <c r="I1805" i="2" s="1"/>
  <c r="H1806" i="2"/>
  <c r="I1806" i="2" s="1"/>
  <c r="H1807" i="2"/>
  <c r="I1807" i="2" s="1"/>
  <c r="H1808" i="2"/>
  <c r="I1808" i="2" s="1"/>
  <c r="H1809" i="2"/>
  <c r="I1809" i="2" s="1"/>
  <c r="H1810" i="2"/>
  <c r="I1810" i="2" s="1"/>
  <c r="H1811" i="2"/>
  <c r="I1811" i="2" s="1"/>
  <c r="H1812" i="2"/>
  <c r="I1812" i="2" s="1"/>
  <c r="H1813" i="2"/>
  <c r="I1813" i="2" s="1"/>
  <c r="H1814" i="2"/>
  <c r="I1814" i="2" s="1"/>
  <c r="H1815" i="2"/>
  <c r="I1815" i="2" s="1"/>
  <c r="H1816" i="2"/>
  <c r="I1816" i="2" s="1"/>
  <c r="H1817" i="2"/>
  <c r="I1817" i="2" s="1"/>
  <c r="H1818" i="2"/>
  <c r="I1818" i="2" s="1"/>
  <c r="H1819" i="2"/>
  <c r="I1819" i="2" s="1"/>
  <c r="H1820" i="2"/>
  <c r="I1820" i="2" s="1"/>
  <c r="H1821" i="2"/>
  <c r="I1821" i="2" s="1"/>
  <c r="H1822" i="2"/>
  <c r="I1822" i="2" s="1"/>
  <c r="H1823" i="2"/>
  <c r="I1823" i="2" s="1"/>
  <c r="H1824" i="2"/>
  <c r="I1824" i="2" s="1"/>
  <c r="H1825" i="2"/>
  <c r="I1825" i="2" s="1"/>
  <c r="H1826" i="2"/>
  <c r="I1826" i="2" s="1"/>
  <c r="H1827" i="2"/>
  <c r="I1827" i="2" s="1"/>
  <c r="H1828" i="2"/>
  <c r="I1828" i="2" s="1"/>
  <c r="H1829" i="2"/>
  <c r="I1829" i="2" s="1"/>
  <c r="H1830" i="2"/>
  <c r="I1830" i="2" s="1"/>
  <c r="H1831" i="2"/>
  <c r="I1831" i="2" s="1"/>
  <c r="H1832" i="2"/>
  <c r="I1832" i="2" s="1"/>
  <c r="H1833" i="2"/>
  <c r="I1833" i="2" s="1"/>
  <c r="H1834" i="2"/>
  <c r="I1834" i="2" s="1"/>
  <c r="H1835" i="2"/>
  <c r="I1835" i="2" s="1"/>
  <c r="H1836" i="2"/>
  <c r="I1836" i="2" s="1"/>
  <c r="H1837" i="2"/>
  <c r="I1837" i="2" s="1"/>
  <c r="H1838" i="2"/>
  <c r="I1838" i="2" s="1"/>
  <c r="H1839" i="2"/>
  <c r="I1839" i="2" s="1"/>
  <c r="H1840" i="2"/>
  <c r="I1840" i="2" s="1"/>
  <c r="H1841" i="2"/>
  <c r="I1841" i="2" s="1"/>
  <c r="H1842" i="2"/>
  <c r="I1842" i="2" s="1"/>
  <c r="H1843" i="2"/>
  <c r="I1843" i="2" s="1"/>
  <c r="H1844" i="2"/>
  <c r="I1844" i="2" s="1"/>
  <c r="H1845" i="2"/>
  <c r="I1845" i="2" s="1"/>
  <c r="H1846" i="2"/>
  <c r="I1846" i="2" s="1"/>
  <c r="H1847" i="2"/>
  <c r="I1847" i="2" s="1"/>
  <c r="H1848" i="2"/>
  <c r="I1848" i="2" s="1"/>
  <c r="H1849" i="2"/>
  <c r="I1849" i="2" s="1"/>
  <c r="H1850" i="2"/>
  <c r="I1850" i="2" s="1"/>
  <c r="H1851" i="2"/>
  <c r="I1851" i="2" s="1"/>
  <c r="H1852" i="2"/>
  <c r="I1852" i="2" s="1"/>
  <c r="H1853" i="2"/>
  <c r="I1853" i="2" s="1"/>
  <c r="H1854" i="2"/>
  <c r="I1854" i="2" s="1"/>
  <c r="H1855" i="2"/>
  <c r="I1855" i="2" s="1"/>
  <c r="H1856" i="2"/>
  <c r="I1856" i="2" s="1"/>
  <c r="H1857" i="2"/>
  <c r="I1857" i="2" s="1"/>
  <c r="H1858" i="2"/>
  <c r="I1858" i="2" s="1"/>
  <c r="H1859" i="2"/>
  <c r="I1859" i="2" s="1"/>
  <c r="H1860" i="2"/>
  <c r="I1860" i="2" s="1"/>
  <c r="H1861" i="2"/>
  <c r="I1861" i="2" s="1"/>
  <c r="H1862" i="2"/>
  <c r="I1862" i="2" s="1"/>
  <c r="H1863" i="2"/>
  <c r="I1863" i="2" s="1"/>
  <c r="H1864" i="2"/>
  <c r="I1864" i="2" s="1"/>
  <c r="H1865" i="2"/>
  <c r="I1865" i="2" s="1"/>
  <c r="H1866" i="2"/>
  <c r="I1866" i="2" s="1"/>
  <c r="H1867" i="2"/>
  <c r="I1867" i="2" s="1"/>
  <c r="H1868" i="2"/>
  <c r="I1868" i="2" s="1"/>
  <c r="H1869" i="2"/>
  <c r="I1869" i="2" s="1"/>
  <c r="H1870" i="2"/>
  <c r="I1870" i="2" s="1"/>
  <c r="H1871" i="2"/>
  <c r="I1871" i="2" s="1"/>
  <c r="H1872" i="2"/>
  <c r="I1872" i="2" s="1"/>
  <c r="H1873" i="2"/>
  <c r="I1873" i="2" s="1"/>
  <c r="H1874" i="2"/>
  <c r="I1874" i="2" s="1"/>
  <c r="H1875" i="2"/>
  <c r="I1875" i="2" s="1"/>
  <c r="H1876" i="2"/>
  <c r="I1876" i="2" s="1"/>
  <c r="H1877" i="2"/>
  <c r="I1877" i="2" s="1"/>
  <c r="H1878" i="2"/>
  <c r="I1878" i="2" s="1"/>
  <c r="H1879" i="2"/>
  <c r="I1879" i="2" s="1"/>
  <c r="H1880" i="2"/>
  <c r="I1880" i="2" s="1"/>
  <c r="H1881" i="2"/>
  <c r="I1881" i="2" s="1"/>
  <c r="H1882" i="2"/>
  <c r="I1882" i="2" s="1"/>
  <c r="H1883" i="2"/>
  <c r="I1883" i="2" s="1"/>
  <c r="H1884" i="2"/>
  <c r="I1884" i="2" s="1"/>
  <c r="H1885" i="2"/>
  <c r="I1885" i="2" s="1"/>
  <c r="H1886" i="2"/>
  <c r="I1886" i="2" s="1"/>
  <c r="H1887" i="2"/>
  <c r="I1887" i="2" s="1"/>
  <c r="H1888" i="2"/>
  <c r="I1888" i="2" s="1"/>
  <c r="H1889" i="2"/>
  <c r="I1889" i="2" s="1"/>
  <c r="H1890" i="2"/>
  <c r="I1890" i="2" s="1"/>
  <c r="H1891" i="2"/>
  <c r="I1891" i="2" s="1"/>
  <c r="H1892" i="2"/>
  <c r="I1892" i="2" s="1"/>
  <c r="H1893" i="2"/>
  <c r="I1893" i="2" s="1"/>
  <c r="H1894" i="2"/>
  <c r="I1894" i="2" s="1"/>
  <c r="H1895" i="2"/>
  <c r="I1895" i="2" s="1"/>
  <c r="H1896" i="2"/>
  <c r="I1896" i="2" s="1"/>
  <c r="H1897" i="2"/>
  <c r="I1897" i="2" s="1"/>
  <c r="H1898" i="2"/>
  <c r="I1898" i="2" s="1"/>
  <c r="H1899" i="2"/>
  <c r="I1899" i="2" s="1"/>
  <c r="H1900" i="2"/>
  <c r="I1900" i="2" s="1"/>
  <c r="H1901" i="2"/>
  <c r="I1901" i="2" s="1"/>
  <c r="H1902" i="2"/>
  <c r="I1902" i="2" s="1"/>
  <c r="H1903" i="2"/>
  <c r="I1903" i="2" s="1"/>
  <c r="H1904" i="2"/>
  <c r="I1904" i="2" s="1"/>
  <c r="H1905" i="2"/>
  <c r="I1905" i="2" s="1"/>
  <c r="H1906" i="2"/>
  <c r="I1906" i="2" s="1"/>
  <c r="H1907" i="2"/>
  <c r="I1907" i="2" s="1"/>
  <c r="H1908" i="2"/>
  <c r="I1908" i="2" s="1"/>
  <c r="H1909" i="2"/>
  <c r="I1909" i="2" s="1"/>
  <c r="H1910" i="2"/>
  <c r="I1910" i="2" s="1"/>
  <c r="H1911" i="2"/>
  <c r="I1911" i="2" s="1"/>
  <c r="H1912" i="2"/>
  <c r="I1912" i="2" s="1"/>
  <c r="H1913" i="2"/>
  <c r="I1913" i="2" s="1"/>
  <c r="H1914" i="2"/>
  <c r="I1914" i="2" s="1"/>
  <c r="H1915" i="2"/>
  <c r="I1915" i="2" s="1"/>
  <c r="H1916" i="2"/>
  <c r="I1916" i="2" s="1"/>
  <c r="H1917" i="2"/>
  <c r="I1917" i="2" s="1"/>
  <c r="H1918" i="2"/>
  <c r="I1918" i="2" s="1"/>
  <c r="H1919" i="2"/>
  <c r="I1919" i="2" s="1"/>
  <c r="H1920" i="2"/>
  <c r="I1920" i="2" s="1"/>
  <c r="H1921" i="2"/>
  <c r="I1921" i="2" s="1"/>
  <c r="H1922" i="2"/>
  <c r="I1922" i="2" s="1"/>
  <c r="H1923" i="2"/>
  <c r="I1923" i="2" s="1"/>
  <c r="H1924" i="2"/>
  <c r="I1924" i="2" s="1"/>
  <c r="H1925" i="2"/>
  <c r="I1925" i="2" s="1"/>
  <c r="H1926" i="2"/>
  <c r="I1926" i="2" s="1"/>
  <c r="H1927" i="2"/>
  <c r="I1927" i="2" s="1"/>
  <c r="H1928" i="2"/>
  <c r="I1928" i="2" s="1"/>
  <c r="H1929" i="2"/>
  <c r="I1929" i="2" s="1"/>
  <c r="H1930" i="2"/>
  <c r="I1930" i="2" s="1"/>
  <c r="H1931" i="2"/>
  <c r="I1931" i="2" s="1"/>
  <c r="H1932" i="2"/>
  <c r="I1932" i="2" s="1"/>
  <c r="H1933" i="2"/>
  <c r="I1933" i="2" s="1"/>
  <c r="H1934" i="2"/>
  <c r="I1934" i="2" s="1"/>
  <c r="H1935" i="2"/>
  <c r="I1935" i="2" s="1"/>
  <c r="H1936" i="2"/>
  <c r="I1936" i="2" s="1"/>
  <c r="H1937" i="2"/>
  <c r="I1937" i="2" s="1"/>
  <c r="H1938" i="2"/>
  <c r="I1938" i="2" s="1"/>
  <c r="H1939" i="2"/>
  <c r="I1939" i="2" s="1"/>
  <c r="H1940" i="2"/>
  <c r="I1940" i="2" s="1"/>
  <c r="H1941" i="2"/>
  <c r="I1941" i="2" s="1"/>
  <c r="H1942" i="2"/>
  <c r="I1942" i="2" s="1"/>
  <c r="H1943" i="2"/>
  <c r="I1943" i="2" s="1"/>
  <c r="H1944" i="2"/>
  <c r="I1944" i="2" s="1"/>
  <c r="H1945" i="2"/>
  <c r="I1945" i="2" s="1"/>
  <c r="H1946" i="2"/>
  <c r="I1946" i="2" s="1"/>
  <c r="H1947" i="2"/>
  <c r="I1947" i="2" s="1"/>
  <c r="H1948" i="2"/>
  <c r="I1948" i="2" s="1"/>
  <c r="H1949" i="2"/>
  <c r="I1949" i="2" s="1"/>
  <c r="H1950" i="2"/>
  <c r="I1950" i="2" s="1"/>
  <c r="H1951" i="2"/>
  <c r="I1951" i="2" s="1"/>
  <c r="H1952" i="2"/>
  <c r="I1952" i="2" s="1"/>
  <c r="H1953" i="2"/>
  <c r="I1953" i="2" s="1"/>
  <c r="H1954" i="2"/>
  <c r="I1954" i="2" s="1"/>
  <c r="H1955" i="2"/>
  <c r="I1955" i="2" s="1"/>
  <c r="H1956" i="2"/>
  <c r="I1956" i="2" s="1"/>
  <c r="H1957" i="2"/>
  <c r="I1957" i="2" s="1"/>
  <c r="H1958" i="2"/>
  <c r="I1958" i="2" s="1"/>
  <c r="H1959" i="2"/>
  <c r="I1959" i="2" s="1"/>
  <c r="H1960" i="2"/>
  <c r="I1960" i="2" s="1"/>
  <c r="H1961" i="2"/>
  <c r="I1961" i="2" s="1"/>
  <c r="H1962" i="2"/>
  <c r="I1962" i="2" s="1"/>
  <c r="H1963" i="2"/>
  <c r="I1963" i="2" s="1"/>
  <c r="H1964" i="2"/>
  <c r="I1964" i="2" s="1"/>
  <c r="H1965" i="2"/>
  <c r="I1965" i="2" s="1"/>
  <c r="H1966" i="2"/>
  <c r="I1966" i="2" s="1"/>
  <c r="H1967" i="2"/>
  <c r="I1967" i="2" s="1"/>
  <c r="H1968" i="2"/>
  <c r="I1968" i="2" s="1"/>
  <c r="H1969" i="2"/>
  <c r="I1969" i="2" s="1"/>
  <c r="H1970" i="2"/>
  <c r="I1970" i="2" s="1"/>
  <c r="H1971" i="2"/>
  <c r="I1971" i="2" s="1"/>
  <c r="H1972" i="2"/>
  <c r="I1972" i="2" s="1"/>
  <c r="H1973" i="2"/>
  <c r="I1973" i="2" s="1"/>
  <c r="H1974" i="2"/>
  <c r="I1974" i="2" s="1"/>
  <c r="H1975" i="2"/>
  <c r="I1975" i="2" s="1"/>
  <c r="H1976" i="2"/>
  <c r="I1976" i="2" s="1"/>
  <c r="H1977" i="2"/>
  <c r="I1977" i="2" s="1"/>
  <c r="H1978" i="2"/>
  <c r="I1978" i="2" s="1"/>
  <c r="H1979" i="2"/>
  <c r="I1979" i="2" s="1"/>
  <c r="H1980" i="2"/>
  <c r="I1980" i="2" s="1"/>
  <c r="H1981" i="2"/>
  <c r="I1981" i="2" s="1"/>
  <c r="H1982" i="2"/>
  <c r="I1982" i="2" s="1"/>
  <c r="H1983" i="2"/>
  <c r="I1983" i="2" s="1"/>
  <c r="H1984" i="2"/>
  <c r="I1984" i="2" s="1"/>
  <c r="H1985" i="2"/>
  <c r="I1985" i="2" s="1"/>
  <c r="H1986" i="2"/>
  <c r="I1986" i="2" s="1"/>
  <c r="H1987" i="2"/>
  <c r="I1987" i="2" s="1"/>
  <c r="H1988" i="2"/>
  <c r="I1988" i="2" s="1"/>
  <c r="H1989" i="2"/>
  <c r="I1989" i="2" s="1"/>
  <c r="H1990" i="2"/>
  <c r="I1990" i="2" s="1"/>
  <c r="H1991" i="2"/>
  <c r="I1991" i="2" s="1"/>
  <c r="H1992" i="2"/>
  <c r="I1992" i="2" s="1"/>
  <c r="H1993" i="2"/>
  <c r="I1993" i="2" s="1"/>
  <c r="H1994" i="2"/>
  <c r="I1994" i="2" s="1"/>
  <c r="H1995" i="2"/>
  <c r="I1995" i="2" s="1"/>
  <c r="H1996" i="2"/>
  <c r="I1996" i="2" s="1"/>
  <c r="H1997" i="2"/>
  <c r="I1997" i="2" s="1"/>
  <c r="H1998" i="2"/>
  <c r="I1998" i="2" s="1"/>
  <c r="H1999" i="2"/>
  <c r="I1999" i="2" s="1"/>
  <c r="H2000" i="2"/>
  <c r="I2000" i="2" s="1"/>
  <c r="H2001" i="2"/>
  <c r="I2001" i="2" s="1"/>
  <c r="H2002" i="2"/>
  <c r="I2002" i="2" s="1"/>
  <c r="H2003" i="2"/>
  <c r="I2003" i="2" s="1"/>
  <c r="H2004" i="2"/>
  <c r="I2004" i="2" s="1"/>
  <c r="H2005" i="2"/>
  <c r="I2005" i="2" s="1"/>
  <c r="H2006" i="2"/>
  <c r="I2006" i="2" s="1"/>
  <c r="H2007" i="2"/>
  <c r="I2007" i="2" s="1"/>
  <c r="H2008" i="2"/>
  <c r="I2008" i="2" s="1"/>
  <c r="H2009" i="2"/>
  <c r="I2009" i="2" s="1"/>
  <c r="H2010" i="2"/>
  <c r="I2010" i="2" s="1"/>
  <c r="H2011" i="2"/>
  <c r="I2011" i="2" s="1"/>
  <c r="H2012" i="2"/>
  <c r="I2012" i="2" s="1"/>
  <c r="H2013" i="2"/>
  <c r="I2013" i="2" s="1"/>
  <c r="H2014" i="2"/>
  <c r="I2014" i="2" s="1"/>
  <c r="H2015" i="2"/>
  <c r="I2015" i="2" s="1"/>
  <c r="H2016" i="2"/>
  <c r="I2016" i="2" s="1"/>
  <c r="H2017" i="2"/>
  <c r="I2017" i="2" s="1"/>
  <c r="H2018" i="2"/>
  <c r="I2018" i="2" s="1"/>
  <c r="H2019" i="2"/>
  <c r="I2019" i="2" s="1"/>
  <c r="H2020" i="2"/>
  <c r="I2020" i="2" s="1"/>
  <c r="H2021" i="2"/>
  <c r="I2021" i="2" s="1"/>
  <c r="H2022" i="2"/>
  <c r="I2022" i="2" s="1"/>
  <c r="H2023" i="2"/>
  <c r="I2023" i="2" s="1"/>
  <c r="H2024" i="2"/>
  <c r="I2024" i="2" s="1"/>
  <c r="H2025" i="2"/>
  <c r="I2025" i="2" s="1"/>
  <c r="H2026" i="2"/>
  <c r="I2026" i="2" s="1"/>
  <c r="H2027" i="2"/>
  <c r="I2027" i="2" s="1"/>
  <c r="H2028" i="2"/>
  <c r="I2028" i="2" s="1"/>
  <c r="H2029" i="2"/>
  <c r="I2029" i="2" s="1"/>
  <c r="H2030" i="2"/>
  <c r="I2030" i="2" s="1"/>
  <c r="H2031" i="2"/>
  <c r="I2031" i="2" s="1"/>
  <c r="H2032" i="2"/>
  <c r="I2032" i="2" s="1"/>
  <c r="H2033" i="2"/>
  <c r="I2033" i="2" s="1"/>
  <c r="H2034" i="2"/>
  <c r="I2034" i="2" s="1"/>
  <c r="H2035" i="2"/>
  <c r="I2035" i="2" s="1"/>
  <c r="H2036" i="2"/>
  <c r="I2036" i="2" s="1"/>
  <c r="H2037" i="2"/>
  <c r="I2037" i="2" s="1"/>
  <c r="H2038" i="2"/>
  <c r="I2038" i="2" s="1"/>
  <c r="H2039" i="2"/>
  <c r="I2039" i="2" s="1"/>
  <c r="H2040" i="2"/>
  <c r="I2040" i="2" s="1"/>
  <c r="H2041" i="2"/>
  <c r="I2041" i="2" s="1"/>
  <c r="H2042" i="2"/>
  <c r="I2042" i="2" s="1"/>
  <c r="H2043" i="2"/>
  <c r="I2043" i="2" s="1"/>
  <c r="H2044" i="2"/>
  <c r="I2044" i="2" s="1"/>
  <c r="H2045" i="2"/>
  <c r="I2045" i="2" s="1"/>
  <c r="H2046" i="2"/>
  <c r="I2046" i="2" s="1"/>
  <c r="H2047" i="2"/>
  <c r="I2047" i="2" s="1"/>
  <c r="H2048" i="2"/>
  <c r="I2048" i="2" s="1"/>
  <c r="H2049" i="2"/>
  <c r="I2049" i="2" s="1"/>
  <c r="H2050" i="2"/>
  <c r="I2050" i="2" s="1"/>
  <c r="H2051" i="2"/>
  <c r="I2051" i="2" s="1"/>
  <c r="H2052" i="2"/>
  <c r="I2052" i="2" s="1"/>
  <c r="H2053" i="2"/>
  <c r="I2053" i="2" s="1"/>
  <c r="H2054" i="2"/>
  <c r="I2054" i="2" s="1"/>
  <c r="H2055" i="2"/>
  <c r="I2055" i="2" s="1"/>
  <c r="H2056" i="2"/>
  <c r="I2056" i="2" s="1"/>
  <c r="H2057" i="2"/>
  <c r="I2057" i="2" s="1"/>
  <c r="H2058" i="2"/>
  <c r="I2058" i="2" s="1"/>
  <c r="H2059" i="2"/>
  <c r="I2059" i="2" s="1"/>
  <c r="H2060" i="2"/>
  <c r="I2060" i="2" s="1"/>
  <c r="H2061" i="2"/>
  <c r="I2061" i="2" s="1"/>
  <c r="H2062" i="2"/>
  <c r="I2062" i="2" s="1"/>
  <c r="H2063" i="2"/>
  <c r="I2063" i="2" s="1"/>
  <c r="H2064" i="2"/>
  <c r="I2064" i="2" s="1"/>
  <c r="H2065" i="2"/>
  <c r="I2065" i="2" s="1"/>
  <c r="H2066" i="2"/>
  <c r="I2066" i="2" s="1"/>
  <c r="H2067" i="2"/>
  <c r="I2067" i="2" s="1"/>
  <c r="H2068" i="2"/>
  <c r="I2068" i="2" s="1"/>
  <c r="H2069" i="2"/>
  <c r="I2069" i="2" s="1"/>
  <c r="H2070" i="2"/>
  <c r="I2070" i="2" s="1"/>
  <c r="H2071" i="2"/>
  <c r="I2071" i="2" s="1"/>
  <c r="H2072" i="2"/>
  <c r="I2072" i="2" s="1"/>
  <c r="H2073" i="2"/>
  <c r="I2073" i="2" s="1"/>
  <c r="H2074" i="2"/>
  <c r="I2074" i="2" s="1"/>
  <c r="H2075" i="2"/>
  <c r="I2075" i="2" s="1"/>
  <c r="H2076" i="2"/>
  <c r="I2076" i="2" s="1"/>
  <c r="H2077" i="2"/>
  <c r="I2077" i="2" s="1"/>
  <c r="H2078" i="2"/>
  <c r="I2078" i="2" s="1"/>
  <c r="H2079" i="2"/>
  <c r="I2079" i="2" s="1"/>
  <c r="H2080" i="2"/>
  <c r="I2080" i="2" s="1"/>
  <c r="H2081" i="2"/>
  <c r="I2081" i="2" s="1"/>
  <c r="H2082" i="2"/>
  <c r="I2082" i="2" s="1"/>
  <c r="H2083" i="2"/>
  <c r="I2083" i="2" s="1"/>
  <c r="H2084" i="2"/>
  <c r="I2084" i="2" s="1"/>
  <c r="H2085" i="2"/>
  <c r="I2085" i="2" s="1"/>
  <c r="H2086" i="2"/>
  <c r="I2086" i="2" s="1"/>
  <c r="H2087" i="2"/>
  <c r="I2087" i="2" s="1"/>
  <c r="H2088" i="2"/>
  <c r="I2088" i="2" s="1"/>
  <c r="H2089" i="2"/>
  <c r="I2089" i="2" s="1"/>
  <c r="H2090" i="2"/>
  <c r="I2090" i="2" s="1"/>
  <c r="H2091" i="2"/>
  <c r="I2091" i="2" s="1"/>
  <c r="H2092" i="2"/>
  <c r="I2092" i="2" s="1"/>
  <c r="H2093" i="2"/>
  <c r="I2093" i="2" s="1"/>
  <c r="H2094" i="2"/>
  <c r="I2094" i="2" s="1"/>
  <c r="H2095" i="2"/>
  <c r="I2095" i="2" s="1"/>
  <c r="H2096" i="2"/>
  <c r="I2096" i="2" s="1"/>
  <c r="H2097" i="2"/>
  <c r="I2097" i="2" s="1"/>
  <c r="H2098" i="2"/>
  <c r="I2098" i="2" s="1"/>
  <c r="H2099" i="2"/>
  <c r="I2099" i="2" s="1"/>
  <c r="H2100" i="2"/>
  <c r="I2100" i="2" s="1"/>
  <c r="H2101" i="2"/>
  <c r="I2101" i="2" s="1"/>
  <c r="H2102" i="2"/>
  <c r="I2102" i="2" s="1"/>
  <c r="H2103" i="2"/>
  <c r="I2103" i="2" s="1"/>
  <c r="H2104" i="2"/>
  <c r="I2104" i="2" s="1"/>
  <c r="H2105" i="2"/>
  <c r="I2105" i="2" s="1"/>
  <c r="H2106" i="2"/>
  <c r="I2106" i="2" s="1"/>
  <c r="H2107" i="2"/>
  <c r="I2107" i="2" s="1"/>
  <c r="H2108" i="2"/>
  <c r="I2108" i="2" s="1"/>
  <c r="H2109" i="2"/>
  <c r="I2109" i="2" s="1"/>
  <c r="H2110" i="2"/>
  <c r="I2110" i="2" s="1"/>
  <c r="H2111" i="2"/>
  <c r="I2111" i="2" s="1"/>
  <c r="H2112" i="2"/>
  <c r="I2112" i="2" s="1"/>
  <c r="H2113" i="2"/>
  <c r="I2113" i="2" s="1"/>
  <c r="H2114" i="2"/>
  <c r="I2114" i="2" s="1"/>
  <c r="H2115" i="2"/>
  <c r="I2115" i="2" s="1"/>
  <c r="H2116" i="2"/>
  <c r="I2116" i="2" s="1"/>
  <c r="H2117" i="2"/>
  <c r="I2117" i="2" s="1"/>
  <c r="H2118" i="2"/>
  <c r="I2118" i="2" s="1"/>
  <c r="H2119" i="2"/>
  <c r="I2119" i="2" s="1"/>
  <c r="H2120" i="2"/>
  <c r="I2120" i="2" s="1"/>
  <c r="H2121" i="2"/>
  <c r="I2121" i="2" s="1"/>
  <c r="H2122" i="2"/>
  <c r="I2122" i="2" s="1"/>
  <c r="H2123" i="2"/>
  <c r="I2123" i="2" s="1"/>
  <c r="H2124" i="2"/>
  <c r="I2124" i="2" s="1"/>
  <c r="H2125" i="2"/>
  <c r="I2125" i="2" s="1"/>
  <c r="H2126" i="2"/>
  <c r="I2126" i="2" s="1"/>
  <c r="H2127" i="2"/>
  <c r="I2127" i="2" s="1"/>
  <c r="H2128" i="2"/>
  <c r="I2128" i="2" s="1"/>
  <c r="H2129" i="2"/>
  <c r="I2129" i="2" s="1"/>
  <c r="H2130" i="2"/>
  <c r="I2130" i="2" s="1"/>
  <c r="H2131" i="2"/>
  <c r="I2131" i="2" s="1"/>
  <c r="H2132" i="2"/>
  <c r="I2132" i="2" s="1"/>
  <c r="H2133" i="2"/>
  <c r="I2133" i="2" s="1"/>
  <c r="H2134" i="2"/>
  <c r="I2134" i="2" s="1"/>
  <c r="H2135" i="2"/>
  <c r="I2135" i="2" s="1"/>
  <c r="H2136" i="2"/>
  <c r="I2136" i="2" s="1"/>
  <c r="H2137" i="2"/>
  <c r="I2137" i="2" s="1"/>
  <c r="H2138" i="2"/>
  <c r="I2138" i="2" s="1"/>
  <c r="H2139" i="2"/>
  <c r="I2139" i="2" s="1"/>
  <c r="H2140" i="2"/>
  <c r="I2140" i="2" s="1"/>
  <c r="H2141" i="2"/>
  <c r="I2141" i="2" s="1"/>
  <c r="H2142" i="2"/>
  <c r="I2142" i="2" s="1"/>
  <c r="H2143" i="2"/>
  <c r="I2143" i="2" s="1"/>
  <c r="H2144" i="2"/>
  <c r="I2144" i="2" s="1"/>
  <c r="H2145" i="2"/>
  <c r="I2145" i="2" s="1"/>
  <c r="H2146" i="2"/>
  <c r="I2146" i="2" s="1"/>
  <c r="H2147" i="2"/>
  <c r="I2147" i="2" s="1"/>
  <c r="H2148" i="2"/>
  <c r="I2148" i="2" s="1"/>
  <c r="H2149" i="2"/>
  <c r="I2149" i="2" s="1"/>
  <c r="H2150" i="2"/>
  <c r="I2150" i="2" s="1"/>
  <c r="H2151" i="2"/>
  <c r="I2151" i="2" s="1"/>
  <c r="H2152" i="2"/>
  <c r="I2152" i="2" s="1"/>
  <c r="H2153" i="2"/>
  <c r="I2153" i="2" s="1"/>
  <c r="H2154" i="2"/>
  <c r="I2154" i="2" s="1"/>
  <c r="H2155" i="2"/>
  <c r="I2155" i="2" s="1"/>
  <c r="H2156" i="2"/>
  <c r="I2156" i="2" s="1"/>
  <c r="H2157" i="2"/>
  <c r="I2157" i="2" s="1"/>
  <c r="H2158" i="2"/>
  <c r="I2158" i="2" s="1"/>
  <c r="H2159" i="2"/>
  <c r="I2159" i="2" s="1"/>
  <c r="H2160" i="2"/>
  <c r="I2160" i="2" s="1"/>
  <c r="H2161" i="2"/>
  <c r="I2161" i="2" s="1"/>
  <c r="H2162" i="2"/>
  <c r="I2162" i="2" s="1"/>
  <c r="H2163" i="2"/>
  <c r="I2163" i="2" s="1"/>
  <c r="H2164" i="2"/>
  <c r="I2164" i="2" s="1"/>
  <c r="H2165" i="2"/>
  <c r="I2165" i="2" s="1"/>
  <c r="H2166" i="2"/>
  <c r="I2166" i="2" s="1"/>
  <c r="H2167" i="2"/>
  <c r="I2167" i="2" s="1"/>
  <c r="H2168" i="2"/>
  <c r="I2168" i="2" s="1"/>
  <c r="H2169" i="2"/>
  <c r="I2169" i="2" s="1"/>
  <c r="H2170" i="2"/>
  <c r="I2170" i="2" s="1"/>
  <c r="H2171" i="2"/>
  <c r="I2171" i="2" s="1"/>
  <c r="H2172" i="2"/>
  <c r="I2172" i="2" s="1"/>
  <c r="H2173" i="2"/>
  <c r="I2173" i="2" s="1"/>
  <c r="H2174" i="2"/>
  <c r="I2174" i="2" s="1"/>
  <c r="H2175" i="2"/>
  <c r="I2175" i="2" s="1"/>
  <c r="H2176" i="2"/>
  <c r="I2176" i="2" s="1"/>
  <c r="H2177" i="2"/>
  <c r="I2177" i="2" s="1"/>
  <c r="H2178" i="2"/>
  <c r="I2178" i="2" s="1"/>
  <c r="H2179" i="2"/>
  <c r="I2179" i="2" s="1"/>
  <c r="H2180" i="2"/>
  <c r="I2180" i="2" s="1"/>
  <c r="H2181" i="2"/>
  <c r="I2181" i="2" s="1"/>
  <c r="H2182" i="2"/>
  <c r="I2182" i="2" s="1"/>
  <c r="H2183" i="2"/>
  <c r="I2183" i="2" s="1"/>
  <c r="H2184" i="2"/>
  <c r="I2184" i="2" s="1"/>
  <c r="H2185" i="2"/>
  <c r="I2185" i="2" s="1"/>
  <c r="H2186" i="2"/>
  <c r="I2186" i="2" s="1"/>
  <c r="H2187" i="2"/>
  <c r="I2187" i="2" s="1"/>
  <c r="H2188" i="2"/>
  <c r="I2188" i="2" s="1"/>
  <c r="H2189" i="2"/>
  <c r="I2189" i="2" s="1"/>
  <c r="H2190" i="2"/>
  <c r="I2190" i="2" s="1"/>
  <c r="H2191" i="2"/>
  <c r="I2191" i="2" s="1"/>
  <c r="H2192" i="2"/>
  <c r="I2192" i="2" s="1"/>
  <c r="H2193" i="2"/>
  <c r="I2193" i="2" s="1"/>
  <c r="H2194" i="2"/>
  <c r="I2194" i="2" s="1"/>
  <c r="H2195" i="2"/>
  <c r="I2195" i="2" s="1"/>
  <c r="H2196" i="2"/>
  <c r="I2196" i="2" s="1"/>
  <c r="H2197" i="2"/>
  <c r="I2197" i="2" s="1"/>
  <c r="H2198" i="2"/>
  <c r="I2198" i="2" s="1"/>
  <c r="H2199" i="2"/>
  <c r="I2199" i="2" s="1"/>
  <c r="H2200" i="2"/>
  <c r="I2200" i="2" s="1"/>
  <c r="H2201" i="2"/>
  <c r="I2201" i="2" s="1"/>
  <c r="H2202" i="2"/>
  <c r="I2202" i="2" s="1"/>
  <c r="H2203" i="2"/>
  <c r="I2203" i="2" s="1"/>
  <c r="H2204" i="2"/>
  <c r="I2204" i="2" s="1"/>
  <c r="H2205" i="2"/>
  <c r="I2205" i="2" s="1"/>
  <c r="H2206" i="2"/>
  <c r="I2206" i="2" s="1"/>
  <c r="H2207" i="2"/>
  <c r="I2207" i="2" s="1"/>
  <c r="H2208" i="2"/>
  <c r="I2208" i="2" s="1"/>
  <c r="H2209" i="2"/>
  <c r="I2209" i="2" s="1"/>
  <c r="H2210" i="2"/>
  <c r="I2210" i="2" s="1"/>
  <c r="H2211" i="2"/>
  <c r="I2211" i="2" s="1"/>
  <c r="H2212" i="2"/>
  <c r="I2212" i="2" s="1"/>
  <c r="H2213" i="2"/>
  <c r="I2213" i="2" s="1"/>
  <c r="H2214" i="2"/>
  <c r="I2214" i="2" s="1"/>
  <c r="H2215" i="2"/>
  <c r="I2215" i="2" s="1"/>
  <c r="H2216" i="2"/>
  <c r="I2216" i="2" s="1"/>
  <c r="H2217" i="2"/>
  <c r="I2217" i="2" s="1"/>
  <c r="H2218" i="2"/>
  <c r="I2218" i="2" s="1"/>
  <c r="H2219" i="2"/>
  <c r="I2219" i="2" s="1"/>
  <c r="H2220" i="2"/>
  <c r="I2220" i="2" s="1"/>
  <c r="H2221" i="2"/>
  <c r="I2221" i="2" s="1"/>
  <c r="H2222" i="2"/>
  <c r="I2222" i="2" s="1"/>
  <c r="H2223" i="2"/>
  <c r="I2223" i="2" s="1"/>
  <c r="H2224" i="2"/>
  <c r="I2224" i="2" s="1"/>
  <c r="H2225" i="2"/>
  <c r="I2225" i="2" s="1"/>
  <c r="H2226" i="2"/>
  <c r="I2226" i="2" s="1"/>
  <c r="H2227" i="2"/>
  <c r="I2227" i="2" s="1"/>
  <c r="H2228" i="2"/>
  <c r="I2228" i="2" s="1"/>
  <c r="H2229" i="2"/>
  <c r="I2229" i="2" s="1"/>
  <c r="H2230" i="2"/>
  <c r="I2230" i="2" s="1"/>
  <c r="H2231" i="2"/>
  <c r="I2231" i="2" s="1"/>
  <c r="H2232" i="2"/>
  <c r="I2232" i="2" s="1"/>
  <c r="H2233" i="2"/>
  <c r="I2233" i="2" s="1"/>
  <c r="H2234" i="2"/>
  <c r="I2234" i="2" s="1"/>
  <c r="H2235" i="2"/>
  <c r="I2235" i="2" s="1"/>
  <c r="H2236" i="2"/>
  <c r="I2236" i="2" s="1"/>
  <c r="H2237" i="2"/>
  <c r="I2237" i="2" s="1"/>
  <c r="H2238" i="2"/>
  <c r="I2238" i="2" s="1"/>
  <c r="H2239" i="2"/>
  <c r="I2239" i="2" s="1"/>
  <c r="H2240" i="2"/>
  <c r="I2240" i="2" s="1"/>
  <c r="H2241" i="2"/>
  <c r="I2241" i="2" s="1"/>
  <c r="H2242" i="2"/>
  <c r="I2242" i="2" s="1"/>
  <c r="H2243" i="2"/>
  <c r="I2243" i="2" s="1"/>
  <c r="H2244" i="2"/>
  <c r="I2244" i="2" s="1"/>
  <c r="H2245" i="2"/>
  <c r="I2245" i="2" s="1"/>
  <c r="H2246" i="2"/>
  <c r="I2246" i="2" s="1"/>
  <c r="H2247" i="2"/>
  <c r="I2247" i="2" s="1"/>
  <c r="H2248" i="2"/>
  <c r="I2248" i="2" s="1"/>
  <c r="H2249" i="2"/>
  <c r="I2249" i="2" s="1"/>
  <c r="H2250" i="2"/>
  <c r="I2250" i="2" s="1"/>
  <c r="H2251" i="2"/>
  <c r="I2251" i="2" s="1"/>
  <c r="H2252" i="2"/>
  <c r="I2252" i="2" s="1"/>
  <c r="H2253" i="2"/>
  <c r="I2253" i="2" s="1"/>
  <c r="H2254" i="2"/>
  <c r="I2254" i="2" s="1"/>
  <c r="H2255" i="2"/>
  <c r="I2255" i="2" s="1"/>
  <c r="H2256" i="2"/>
  <c r="I2256" i="2" s="1"/>
  <c r="H2257" i="2"/>
  <c r="I2257" i="2" s="1"/>
  <c r="H2258" i="2"/>
  <c r="I2258" i="2" s="1"/>
  <c r="H2259" i="2"/>
  <c r="I2259" i="2" s="1"/>
  <c r="H2260" i="2"/>
  <c r="I2260" i="2" s="1"/>
  <c r="H2261" i="2"/>
  <c r="I2261" i="2" s="1"/>
  <c r="H2262" i="2"/>
  <c r="I2262" i="2" s="1"/>
  <c r="H2263" i="2"/>
  <c r="I2263" i="2" s="1"/>
  <c r="H2264" i="2"/>
  <c r="I2264" i="2" s="1"/>
  <c r="H2265" i="2"/>
  <c r="I2265" i="2" s="1"/>
  <c r="H2266" i="2"/>
  <c r="I2266" i="2" s="1"/>
  <c r="H2267" i="2"/>
  <c r="I2267" i="2" s="1"/>
  <c r="H2268" i="2"/>
  <c r="I2268" i="2" s="1"/>
  <c r="H2269" i="2"/>
  <c r="I2269" i="2" s="1"/>
  <c r="H2270" i="2"/>
  <c r="I2270" i="2" s="1"/>
  <c r="H2271" i="2"/>
  <c r="I2271" i="2" s="1"/>
  <c r="H2272" i="2"/>
  <c r="I2272" i="2" s="1"/>
  <c r="H2273" i="2"/>
  <c r="I2273" i="2" s="1"/>
  <c r="H2274" i="2"/>
  <c r="I2274" i="2" s="1"/>
  <c r="H2275" i="2"/>
  <c r="I2275" i="2" s="1"/>
  <c r="H2276" i="2"/>
  <c r="I2276" i="2" s="1"/>
  <c r="H2277" i="2"/>
  <c r="I2277" i="2" s="1"/>
  <c r="H2278" i="2"/>
  <c r="I2278" i="2" s="1"/>
  <c r="H2279" i="2"/>
  <c r="I2279" i="2" s="1"/>
  <c r="H2280" i="2"/>
  <c r="I2280" i="2" s="1"/>
  <c r="H2281" i="2"/>
  <c r="I2281" i="2" s="1"/>
  <c r="H2282" i="2"/>
  <c r="I2282" i="2" s="1"/>
  <c r="H2283" i="2"/>
  <c r="I2283" i="2" s="1"/>
  <c r="H2284" i="2"/>
  <c r="I2284" i="2" s="1"/>
  <c r="H2285" i="2"/>
  <c r="I2285" i="2" s="1"/>
  <c r="H2286" i="2"/>
  <c r="I2286" i="2" s="1"/>
  <c r="H2287" i="2"/>
  <c r="I2287" i="2" s="1"/>
  <c r="H2288" i="2"/>
  <c r="I2288" i="2" s="1"/>
  <c r="H2289" i="2"/>
  <c r="I2289" i="2" s="1"/>
  <c r="H2290" i="2"/>
  <c r="I2290" i="2" s="1"/>
  <c r="H2291" i="2"/>
  <c r="I2291" i="2" s="1"/>
  <c r="H2292" i="2"/>
  <c r="I2292" i="2" s="1"/>
  <c r="H2293" i="2"/>
  <c r="I2293" i="2" s="1"/>
  <c r="H2294" i="2"/>
  <c r="I2294" i="2" s="1"/>
  <c r="H2295" i="2"/>
  <c r="I2295" i="2" s="1"/>
  <c r="H2296" i="2"/>
  <c r="I2296" i="2" s="1"/>
  <c r="H2297" i="2"/>
  <c r="I2297" i="2" s="1"/>
  <c r="H2298" i="2"/>
  <c r="I2298" i="2" s="1"/>
  <c r="H2299" i="2"/>
  <c r="I2299" i="2" s="1"/>
  <c r="H2300" i="2"/>
  <c r="I2300" i="2" s="1"/>
  <c r="H2301" i="2"/>
  <c r="I2301" i="2" s="1"/>
  <c r="H2302" i="2"/>
  <c r="I2302" i="2" s="1"/>
  <c r="H2303" i="2"/>
  <c r="I2303" i="2" s="1"/>
  <c r="H2304" i="2"/>
  <c r="I2304" i="2" s="1"/>
  <c r="H2305" i="2"/>
  <c r="I2305" i="2" s="1"/>
  <c r="H2306" i="2"/>
  <c r="I2306" i="2" s="1"/>
  <c r="H2307" i="2"/>
  <c r="I2307" i="2" s="1"/>
  <c r="H2308" i="2"/>
  <c r="I2308" i="2" s="1"/>
  <c r="H2309" i="2"/>
  <c r="I2309" i="2" s="1"/>
  <c r="H2310" i="2"/>
  <c r="I2310" i="2" s="1"/>
  <c r="H2311" i="2"/>
  <c r="I2311" i="2" s="1"/>
  <c r="H2312" i="2"/>
  <c r="I2312" i="2" s="1"/>
  <c r="H2313" i="2"/>
  <c r="I2313" i="2" s="1"/>
  <c r="H2314" i="2"/>
  <c r="I2314" i="2" s="1"/>
  <c r="H2315" i="2"/>
  <c r="I2315" i="2" s="1"/>
  <c r="H2316" i="2"/>
  <c r="I2316" i="2" s="1"/>
  <c r="H2317" i="2"/>
  <c r="I2317" i="2" s="1"/>
  <c r="H2318" i="2"/>
  <c r="I2318" i="2" s="1"/>
  <c r="H2319" i="2"/>
  <c r="I2319" i="2" s="1"/>
  <c r="H2320" i="2"/>
  <c r="I2320" i="2" s="1"/>
  <c r="H2321" i="2"/>
  <c r="I2321" i="2" s="1"/>
  <c r="H2322" i="2"/>
  <c r="I2322" i="2" s="1"/>
  <c r="H2323" i="2"/>
  <c r="I2323" i="2" s="1"/>
  <c r="H2324" i="2"/>
  <c r="I2324" i="2" s="1"/>
  <c r="H2325" i="2"/>
  <c r="I2325" i="2" s="1"/>
  <c r="H2326" i="2"/>
  <c r="I2326" i="2" s="1"/>
  <c r="H2327" i="2"/>
  <c r="I2327" i="2" s="1"/>
  <c r="H2328" i="2"/>
  <c r="I2328" i="2" s="1"/>
  <c r="H2329" i="2"/>
  <c r="I2329" i="2" s="1"/>
  <c r="H2330" i="2"/>
  <c r="I2330" i="2" s="1"/>
  <c r="H2331" i="2"/>
  <c r="I2331" i="2" s="1"/>
  <c r="H2332" i="2"/>
  <c r="I2332" i="2" s="1"/>
  <c r="H2333" i="2"/>
  <c r="I2333" i="2" s="1"/>
  <c r="H2334" i="2"/>
  <c r="I2334" i="2" s="1"/>
  <c r="H2335" i="2"/>
  <c r="I2335" i="2" s="1"/>
  <c r="H2336" i="2"/>
  <c r="I2336" i="2" s="1"/>
  <c r="H2337" i="2"/>
  <c r="I2337" i="2" s="1"/>
  <c r="H2338" i="2"/>
  <c r="I2338" i="2" s="1"/>
  <c r="H2339" i="2"/>
  <c r="I2339" i="2" s="1"/>
  <c r="H2340" i="2"/>
  <c r="I2340" i="2" s="1"/>
  <c r="H2341" i="2"/>
  <c r="I2341" i="2" s="1"/>
  <c r="H2342" i="2"/>
  <c r="I2342" i="2" s="1"/>
  <c r="H2343" i="2"/>
  <c r="I2343" i="2" s="1"/>
  <c r="H2344" i="2"/>
  <c r="I2344" i="2" s="1"/>
  <c r="H2345" i="2"/>
  <c r="I2345" i="2" s="1"/>
  <c r="H2346" i="2"/>
  <c r="I2346" i="2" s="1"/>
  <c r="H2347" i="2"/>
  <c r="I2347" i="2" s="1"/>
  <c r="H2348" i="2"/>
  <c r="I2348" i="2" s="1"/>
  <c r="H2349" i="2"/>
  <c r="I2349" i="2" s="1"/>
  <c r="H2350" i="2"/>
  <c r="I2350" i="2" s="1"/>
  <c r="H2351" i="2"/>
  <c r="I2351" i="2" s="1"/>
  <c r="H2352" i="2"/>
  <c r="I2352" i="2" s="1"/>
  <c r="H2353" i="2"/>
  <c r="I2353" i="2" s="1"/>
  <c r="H2354" i="2"/>
  <c r="I2354" i="2" s="1"/>
  <c r="H2355" i="2"/>
  <c r="I2355" i="2" s="1"/>
  <c r="H2356" i="2"/>
  <c r="I2356" i="2" s="1"/>
  <c r="H2357" i="2"/>
  <c r="I2357" i="2" s="1"/>
  <c r="H2358" i="2"/>
  <c r="I2358" i="2" s="1"/>
  <c r="H2359" i="2"/>
  <c r="I2359" i="2" s="1"/>
  <c r="H2360" i="2"/>
  <c r="I2360" i="2" s="1"/>
  <c r="H2361" i="2"/>
  <c r="I2361" i="2" s="1"/>
  <c r="H2362" i="2"/>
  <c r="I2362" i="2" s="1"/>
  <c r="H2363" i="2"/>
  <c r="I2363" i="2" s="1"/>
  <c r="H2364" i="2"/>
  <c r="I2364" i="2" s="1"/>
  <c r="H2365" i="2"/>
  <c r="I2365" i="2" s="1"/>
  <c r="H2366" i="2"/>
  <c r="I2366" i="2" s="1"/>
  <c r="H2367" i="2"/>
  <c r="I2367" i="2" s="1"/>
  <c r="H2368" i="2"/>
  <c r="I2368" i="2" s="1"/>
  <c r="H2369" i="2"/>
  <c r="I2369" i="2" s="1"/>
  <c r="H2370" i="2"/>
  <c r="I2370" i="2" s="1"/>
  <c r="H2371" i="2"/>
  <c r="I2371" i="2" s="1"/>
  <c r="H2372" i="2"/>
  <c r="I2372" i="2" s="1"/>
  <c r="H2373" i="2"/>
  <c r="I2373" i="2" s="1"/>
  <c r="H2374" i="2"/>
  <c r="I2374" i="2" s="1"/>
  <c r="H2375" i="2"/>
  <c r="I2375" i="2" s="1"/>
  <c r="H2376" i="2"/>
  <c r="I2376" i="2" s="1"/>
  <c r="H2377" i="2"/>
  <c r="I2377" i="2" s="1"/>
  <c r="H2378" i="2"/>
  <c r="I2378" i="2" s="1"/>
  <c r="H2379" i="2"/>
  <c r="I2379" i="2" s="1"/>
  <c r="H2380" i="2"/>
  <c r="I2380" i="2" s="1"/>
  <c r="H2381" i="2"/>
  <c r="I2381" i="2" s="1"/>
  <c r="H2382" i="2"/>
  <c r="I2382" i="2" s="1"/>
  <c r="H2383" i="2"/>
  <c r="I2383" i="2" s="1"/>
  <c r="H2384" i="2"/>
  <c r="I2384" i="2" s="1"/>
  <c r="H2385" i="2"/>
  <c r="I2385" i="2" s="1"/>
  <c r="H2386" i="2"/>
  <c r="I2386" i="2" s="1"/>
  <c r="H2387" i="2"/>
  <c r="I2387" i="2" s="1"/>
  <c r="H2388" i="2"/>
  <c r="I2388" i="2" s="1"/>
  <c r="H2389" i="2"/>
  <c r="I2389" i="2" s="1"/>
  <c r="H2390" i="2"/>
  <c r="I2390" i="2" s="1"/>
  <c r="H2391" i="2"/>
  <c r="I2391" i="2" s="1"/>
  <c r="H2392" i="2"/>
  <c r="I2392" i="2" s="1"/>
  <c r="H2393" i="2"/>
  <c r="I2393" i="2" s="1"/>
  <c r="H2394" i="2"/>
  <c r="I2394" i="2" s="1"/>
  <c r="H2395" i="2"/>
  <c r="I2395" i="2" s="1"/>
  <c r="H2396" i="2"/>
  <c r="I2396" i="2" s="1"/>
  <c r="H2397" i="2"/>
  <c r="I2397" i="2" s="1"/>
  <c r="H2398" i="2"/>
  <c r="I2398" i="2" s="1"/>
  <c r="H2399" i="2"/>
  <c r="I2399" i="2" s="1"/>
  <c r="H2400" i="2"/>
  <c r="I2400" i="2" s="1"/>
  <c r="H2401" i="2"/>
  <c r="I2401" i="2" s="1"/>
  <c r="H2402" i="2"/>
  <c r="I2402" i="2" s="1"/>
  <c r="H2403" i="2"/>
  <c r="I2403" i="2" s="1"/>
  <c r="H2404" i="2"/>
  <c r="I2404" i="2" s="1"/>
  <c r="H2405" i="2"/>
  <c r="I2405" i="2" s="1"/>
  <c r="H2406" i="2"/>
  <c r="I2406" i="2" s="1"/>
  <c r="H2407" i="2"/>
  <c r="I2407" i="2" s="1"/>
  <c r="H2408" i="2"/>
  <c r="I2408" i="2" s="1"/>
  <c r="H2409" i="2"/>
  <c r="I2409" i="2" s="1"/>
  <c r="H2410" i="2"/>
  <c r="I2410" i="2" s="1"/>
  <c r="H2411" i="2"/>
  <c r="I2411" i="2" s="1"/>
  <c r="H2412" i="2"/>
  <c r="I2412" i="2" s="1"/>
  <c r="H2413" i="2"/>
  <c r="I2413" i="2" s="1"/>
  <c r="H2414" i="2"/>
  <c r="I2414" i="2" s="1"/>
  <c r="H2415" i="2"/>
  <c r="I2415" i="2" s="1"/>
  <c r="H2416" i="2"/>
  <c r="I2416" i="2" s="1"/>
  <c r="H2417" i="2"/>
  <c r="I2417" i="2" s="1"/>
  <c r="H2418" i="2"/>
  <c r="I2418" i="2" s="1"/>
  <c r="H2419" i="2"/>
  <c r="I2419" i="2" s="1"/>
  <c r="H2420" i="2"/>
  <c r="I2420" i="2" s="1"/>
  <c r="H2421" i="2"/>
  <c r="I2421" i="2" s="1"/>
  <c r="H2422" i="2"/>
  <c r="I2422" i="2" s="1"/>
  <c r="H2423" i="2"/>
  <c r="I2423" i="2" s="1"/>
  <c r="H2424" i="2"/>
  <c r="I2424" i="2" s="1"/>
  <c r="H2425" i="2"/>
  <c r="I2425" i="2" s="1"/>
  <c r="H2426" i="2"/>
  <c r="I2426" i="2" s="1"/>
  <c r="H2427" i="2"/>
  <c r="I2427" i="2" s="1"/>
  <c r="H2428" i="2"/>
  <c r="I2428" i="2" s="1"/>
  <c r="H2429" i="2"/>
  <c r="I2429" i="2" s="1"/>
  <c r="H2430" i="2"/>
  <c r="I2430" i="2" s="1"/>
  <c r="H2431" i="2"/>
  <c r="I2431" i="2" s="1"/>
  <c r="H2432" i="2"/>
  <c r="I2432" i="2" s="1"/>
  <c r="H2433" i="2"/>
  <c r="I2433" i="2" s="1"/>
  <c r="H2434" i="2"/>
  <c r="I2434" i="2" s="1"/>
  <c r="H2435" i="2"/>
  <c r="I2435" i="2" s="1"/>
  <c r="H2436" i="2"/>
  <c r="I2436" i="2" s="1"/>
  <c r="H2437" i="2"/>
  <c r="I2437" i="2" s="1"/>
  <c r="H2438" i="2"/>
  <c r="I2438" i="2" s="1"/>
  <c r="H2439" i="2"/>
  <c r="I2439" i="2" s="1"/>
  <c r="H2440" i="2"/>
  <c r="I2440" i="2" s="1"/>
  <c r="H2441" i="2"/>
  <c r="I2441" i="2" s="1"/>
  <c r="H2442" i="2"/>
  <c r="I2442" i="2" s="1"/>
  <c r="H2443" i="2"/>
  <c r="I2443" i="2" s="1"/>
  <c r="H2444" i="2"/>
  <c r="I2444" i="2" s="1"/>
  <c r="H2445" i="2"/>
  <c r="I2445" i="2" s="1"/>
  <c r="H2446" i="2"/>
  <c r="I2446" i="2" s="1"/>
  <c r="H2447" i="2"/>
  <c r="I2447" i="2" s="1"/>
  <c r="H2448" i="2"/>
  <c r="I2448" i="2" s="1"/>
  <c r="H2449" i="2"/>
  <c r="I2449" i="2" s="1"/>
  <c r="H2450" i="2"/>
  <c r="I2450" i="2" s="1"/>
  <c r="H2451" i="2"/>
  <c r="I2451" i="2" s="1"/>
  <c r="H2452" i="2"/>
  <c r="I2452" i="2" s="1"/>
  <c r="H2453" i="2"/>
  <c r="I2453" i="2" s="1"/>
  <c r="H2454" i="2"/>
  <c r="I2454" i="2" s="1"/>
  <c r="H2455" i="2"/>
  <c r="I2455" i="2" s="1"/>
  <c r="H2456" i="2"/>
  <c r="I2456" i="2" s="1"/>
  <c r="H2457" i="2"/>
  <c r="I2457" i="2" s="1"/>
  <c r="H2458" i="2"/>
  <c r="I2458" i="2" s="1"/>
  <c r="H2459" i="2"/>
  <c r="I2459" i="2" s="1"/>
  <c r="H2460" i="2"/>
  <c r="I2460" i="2" s="1"/>
  <c r="H2461" i="2"/>
  <c r="I2461" i="2" s="1"/>
  <c r="H2462" i="2"/>
  <c r="I2462" i="2" s="1"/>
  <c r="H2463" i="2"/>
  <c r="I2463" i="2" s="1"/>
  <c r="H2464" i="2"/>
  <c r="I2464" i="2" s="1"/>
  <c r="H2465" i="2"/>
  <c r="I2465" i="2" s="1"/>
  <c r="H2466" i="2"/>
  <c r="I2466" i="2" s="1"/>
  <c r="H2467" i="2"/>
  <c r="I2467" i="2" s="1"/>
  <c r="H2468" i="2"/>
  <c r="I2468" i="2" s="1"/>
  <c r="H2469" i="2"/>
  <c r="I2469" i="2" s="1"/>
  <c r="H2470" i="2"/>
  <c r="I2470" i="2" s="1"/>
  <c r="H2471" i="2"/>
  <c r="I2471" i="2" s="1"/>
  <c r="H2472" i="2"/>
  <c r="I2472" i="2" s="1"/>
  <c r="H2473" i="2"/>
  <c r="I2473" i="2" s="1"/>
  <c r="H2474" i="2"/>
  <c r="I2474" i="2" s="1"/>
  <c r="H2475" i="2"/>
  <c r="I2475" i="2" s="1"/>
  <c r="H2476" i="2"/>
  <c r="I2476" i="2" s="1"/>
  <c r="H2477" i="2"/>
  <c r="I2477" i="2" s="1"/>
  <c r="H2478" i="2"/>
  <c r="I2478" i="2" s="1"/>
  <c r="H2479" i="2"/>
  <c r="I2479" i="2" s="1"/>
  <c r="H2480" i="2"/>
  <c r="I2480" i="2" s="1"/>
  <c r="H2481" i="2"/>
  <c r="I2481" i="2" s="1"/>
  <c r="H2482" i="2"/>
  <c r="I2482" i="2" s="1"/>
  <c r="H2483" i="2"/>
  <c r="I2483" i="2" s="1"/>
  <c r="H2484" i="2"/>
  <c r="I2484" i="2" s="1"/>
  <c r="H2485" i="2"/>
  <c r="I2485" i="2" s="1"/>
  <c r="H2486" i="2"/>
  <c r="I2486" i="2" s="1"/>
  <c r="H2487" i="2"/>
  <c r="I2487" i="2" s="1"/>
  <c r="H2488" i="2"/>
  <c r="I2488" i="2" s="1"/>
  <c r="H2489" i="2"/>
  <c r="I2489" i="2" s="1"/>
  <c r="H2490" i="2"/>
  <c r="I2490" i="2" s="1"/>
  <c r="H2491" i="2"/>
  <c r="I2491" i="2" s="1"/>
  <c r="H2492" i="2"/>
  <c r="I2492" i="2" s="1"/>
  <c r="H2493" i="2"/>
  <c r="I2493" i="2" s="1"/>
  <c r="H2494" i="2"/>
  <c r="I2494" i="2" s="1"/>
  <c r="H2495" i="2"/>
  <c r="I2495" i="2" s="1"/>
  <c r="H2496" i="2"/>
  <c r="I2496" i="2" s="1"/>
  <c r="H2497" i="2"/>
  <c r="I2497" i="2" s="1"/>
  <c r="H2498" i="2"/>
  <c r="I2498" i="2" s="1"/>
  <c r="H2499" i="2"/>
  <c r="I2499" i="2" s="1"/>
  <c r="H2500" i="2"/>
  <c r="I2500" i="2" s="1"/>
  <c r="H2501" i="2"/>
  <c r="I2501" i="2" s="1"/>
  <c r="H2502" i="2"/>
  <c r="I2502" i="2" s="1"/>
  <c r="H2503" i="2"/>
  <c r="I2503" i="2" s="1"/>
  <c r="H2504" i="2"/>
  <c r="I2504" i="2" s="1"/>
  <c r="H2505" i="2"/>
  <c r="I2505" i="2" s="1"/>
  <c r="H2506" i="2"/>
  <c r="I2506" i="2" s="1"/>
  <c r="H2507" i="2"/>
  <c r="I2507" i="2" s="1"/>
  <c r="H2508" i="2"/>
  <c r="I2508" i="2" s="1"/>
  <c r="H2509" i="2"/>
  <c r="I2509" i="2" s="1"/>
  <c r="H2510" i="2"/>
  <c r="I2510" i="2" s="1"/>
  <c r="H2511" i="2"/>
  <c r="I2511" i="2" s="1"/>
  <c r="H2512" i="2"/>
  <c r="I2512" i="2" s="1"/>
  <c r="H2513" i="2"/>
  <c r="I2513" i="2" s="1"/>
  <c r="H2514" i="2"/>
  <c r="I2514" i="2" s="1"/>
  <c r="H2515" i="2"/>
  <c r="I2515" i="2" s="1"/>
  <c r="H2516" i="2"/>
  <c r="I2516" i="2" s="1"/>
  <c r="H2517" i="2"/>
  <c r="I2517" i="2" s="1"/>
  <c r="H2518" i="2"/>
  <c r="I2518" i="2" s="1"/>
  <c r="H2519" i="2"/>
  <c r="I2519" i="2" s="1"/>
  <c r="H2520" i="2"/>
  <c r="I2520" i="2" s="1"/>
  <c r="H2521" i="2"/>
  <c r="I2521" i="2" s="1"/>
  <c r="H2522" i="2"/>
  <c r="I2522" i="2" s="1"/>
  <c r="H2523" i="2"/>
  <c r="I2523" i="2" s="1"/>
  <c r="H2524" i="2"/>
  <c r="I2524" i="2" s="1"/>
  <c r="H2525" i="2"/>
  <c r="I2525" i="2" s="1"/>
  <c r="H2526" i="2"/>
  <c r="I2526" i="2" s="1"/>
  <c r="H2527" i="2"/>
  <c r="I2527" i="2" s="1"/>
  <c r="H2528" i="2"/>
  <c r="I2528" i="2" s="1"/>
  <c r="H2529" i="2"/>
  <c r="I2529" i="2" s="1"/>
  <c r="H2530" i="2"/>
  <c r="I2530" i="2" s="1"/>
  <c r="H2531" i="2"/>
  <c r="I2531" i="2" s="1"/>
  <c r="H2532" i="2"/>
  <c r="I2532" i="2" s="1"/>
  <c r="H2533" i="2"/>
  <c r="I2533" i="2" s="1"/>
  <c r="H2534" i="2"/>
  <c r="I2534" i="2" s="1"/>
  <c r="H2535" i="2"/>
  <c r="I2535" i="2" s="1"/>
  <c r="H2536" i="2"/>
  <c r="I2536" i="2" s="1"/>
  <c r="H2537" i="2"/>
  <c r="I2537" i="2" s="1"/>
  <c r="H2538" i="2"/>
  <c r="I2538" i="2" s="1"/>
  <c r="H2539" i="2"/>
  <c r="I2539" i="2" s="1"/>
  <c r="H2540" i="2"/>
  <c r="I2540" i="2" s="1"/>
  <c r="H2541" i="2"/>
  <c r="I2541" i="2" s="1"/>
  <c r="H2542" i="2"/>
  <c r="I2542" i="2" s="1"/>
  <c r="H2543" i="2"/>
  <c r="I2543" i="2" s="1"/>
  <c r="H2544" i="2"/>
  <c r="I2544" i="2" s="1"/>
  <c r="H2545" i="2"/>
  <c r="I2545" i="2" s="1"/>
  <c r="H2546" i="2"/>
  <c r="I2546" i="2" s="1"/>
  <c r="H2547" i="2"/>
  <c r="I2547" i="2" s="1"/>
  <c r="H2548" i="2"/>
  <c r="I2548" i="2" s="1"/>
  <c r="H2549" i="2"/>
  <c r="I2549" i="2" s="1"/>
  <c r="H2550" i="2"/>
  <c r="I2550" i="2" s="1"/>
  <c r="H2551" i="2"/>
  <c r="I2551" i="2" s="1"/>
  <c r="H2552" i="2"/>
  <c r="I2552" i="2" s="1"/>
  <c r="H2553" i="2"/>
  <c r="I2553" i="2" s="1"/>
  <c r="H2554" i="2"/>
  <c r="I2554" i="2" s="1"/>
  <c r="H2555" i="2"/>
  <c r="I2555" i="2" s="1"/>
  <c r="H2556" i="2"/>
  <c r="I2556" i="2" s="1"/>
  <c r="H2557" i="2"/>
  <c r="I2557" i="2" s="1"/>
  <c r="H2558" i="2"/>
  <c r="I2558" i="2" s="1"/>
  <c r="H2559" i="2"/>
  <c r="I2559" i="2" s="1"/>
  <c r="H2560" i="2"/>
  <c r="I2560" i="2" s="1"/>
  <c r="H2561" i="2"/>
  <c r="I2561" i="2" s="1"/>
  <c r="H2562" i="2"/>
  <c r="I2562" i="2" s="1"/>
  <c r="H2563" i="2"/>
  <c r="I2563" i="2" s="1"/>
  <c r="H2564" i="2"/>
  <c r="I2564" i="2" s="1"/>
  <c r="H2565" i="2"/>
  <c r="I2565" i="2" s="1"/>
  <c r="H2566" i="2"/>
  <c r="I2566" i="2" s="1"/>
  <c r="H2567" i="2"/>
  <c r="I2567" i="2" s="1"/>
  <c r="H2568" i="2"/>
  <c r="I2568" i="2" s="1"/>
  <c r="H2569" i="2"/>
  <c r="I2569" i="2" s="1"/>
  <c r="H2570" i="2"/>
  <c r="I2570" i="2" s="1"/>
  <c r="H2571" i="2"/>
  <c r="I2571" i="2" s="1"/>
  <c r="H2572" i="2"/>
  <c r="I2572" i="2" s="1"/>
  <c r="H2573" i="2"/>
  <c r="I2573" i="2" s="1"/>
  <c r="H2574" i="2"/>
  <c r="I2574" i="2" s="1"/>
  <c r="H2575" i="2"/>
  <c r="I2575" i="2" s="1"/>
  <c r="H2576" i="2"/>
  <c r="I2576" i="2" s="1"/>
  <c r="H2577" i="2"/>
  <c r="I2577" i="2" s="1"/>
  <c r="H2578" i="2"/>
  <c r="I2578" i="2" s="1"/>
  <c r="H2579" i="2"/>
  <c r="I2579" i="2" s="1"/>
  <c r="H2580" i="2"/>
  <c r="I2580" i="2" s="1"/>
  <c r="H2581" i="2"/>
  <c r="I2581" i="2" s="1"/>
  <c r="H2582" i="2"/>
  <c r="I2582" i="2" s="1"/>
  <c r="H2583" i="2"/>
  <c r="I2583" i="2" s="1"/>
  <c r="H2584" i="2"/>
  <c r="I2584" i="2" s="1"/>
  <c r="H2585" i="2"/>
  <c r="I2585" i="2" s="1"/>
  <c r="H2586" i="2"/>
  <c r="I2586" i="2" s="1"/>
  <c r="H2587" i="2"/>
  <c r="I2587" i="2" s="1"/>
  <c r="H2588" i="2"/>
  <c r="I2588" i="2" s="1"/>
  <c r="H2589" i="2"/>
  <c r="I2589" i="2" s="1"/>
  <c r="H2590" i="2"/>
  <c r="I2590" i="2" s="1"/>
  <c r="H2591" i="2"/>
  <c r="I2591" i="2" s="1"/>
  <c r="H2592" i="2"/>
  <c r="I2592" i="2" s="1"/>
  <c r="H2593" i="2"/>
  <c r="I2593" i="2" s="1"/>
  <c r="H2594" i="2"/>
  <c r="I2594" i="2" s="1"/>
  <c r="H2595" i="2"/>
  <c r="I2595" i="2" s="1"/>
  <c r="H2596" i="2"/>
  <c r="I2596" i="2" s="1"/>
  <c r="H2597" i="2"/>
  <c r="I2597" i="2" s="1"/>
  <c r="H2598" i="2"/>
  <c r="I2598" i="2" s="1"/>
  <c r="H2599" i="2"/>
  <c r="I2599" i="2" s="1"/>
  <c r="H2600" i="2"/>
  <c r="I2600" i="2" s="1"/>
  <c r="H2601" i="2"/>
  <c r="I2601" i="2" s="1"/>
  <c r="H2602" i="2"/>
  <c r="I2602" i="2" s="1"/>
  <c r="H2603" i="2"/>
  <c r="I2603" i="2" s="1"/>
  <c r="H2604" i="2"/>
  <c r="I2604" i="2" s="1"/>
  <c r="H2605" i="2"/>
  <c r="I2605" i="2" s="1"/>
  <c r="H2606" i="2"/>
  <c r="I2606" i="2" s="1"/>
  <c r="H2607" i="2"/>
  <c r="I2607" i="2" s="1"/>
  <c r="H2608" i="2"/>
  <c r="I2608" i="2" s="1"/>
  <c r="H2609" i="2"/>
  <c r="I2609" i="2" s="1"/>
  <c r="H2610" i="2"/>
  <c r="I2610" i="2" s="1"/>
  <c r="H2611" i="2"/>
  <c r="I2611" i="2" s="1"/>
  <c r="H2612" i="2"/>
  <c r="I2612" i="2" s="1"/>
  <c r="H2613" i="2"/>
  <c r="I2613" i="2" s="1"/>
  <c r="H2614" i="2"/>
  <c r="I2614" i="2" s="1"/>
  <c r="H2615" i="2"/>
  <c r="I2615" i="2" s="1"/>
  <c r="H2616" i="2"/>
  <c r="I2616" i="2" s="1"/>
  <c r="H2617" i="2"/>
  <c r="I2617" i="2" s="1"/>
  <c r="H2618" i="2"/>
  <c r="I2618" i="2" s="1"/>
  <c r="H2619" i="2"/>
  <c r="I2619" i="2" s="1"/>
  <c r="H2620" i="2"/>
  <c r="I2620" i="2" s="1"/>
  <c r="H2621" i="2"/>
  <c r="I2621" i="2" s="1"/>
  <c r="H2622" i="2"/>
  <c r="I2622" i="2" s="1"/>
  <c r="H2623" i="2"/>
  <c r="I2623" i="2" s="1"/>
  <c r="H2624" i="2"/>
  <c r="I2624" i="2" s="1"/>
  <c r="H2625" i="2"/>
  <c r="I2625" i="2" s="1"/>
  <c r="H2626" i="2"/>
  <c r="I2626" i="2" s="1"/>
  <c r="H2627" i="2"/>
  <c r="I2627" i="2" s="1"/>
  <c r="H2628" i="2"/>
  <c r="I2628" i="2" s="1"/>
  <c r="H2629" i="2"/>
  <c r="I2629" i="2" s="1"/>
  <c r="H2630" i="2"/>
  <c r="I2630" i="2" s="1"/>
  <c r="H2631" i="2"/>
  <c r="I2631" i="2" s="1"/>
  <c r="H2632" i="2"/>
  <c r="I2632" i="2" s="1"/>
  <c r="H2633" i="2"/>
  <c r="I2633" i="2" s="1"/>
  <c r="H2634" i="2"/>
  <c r="I2634" i="2" s="1"/>
  <c r="H2635" i="2"/>
  <c r="I2635" i="2" s="1"/>
  <c r="H2636" i="2"/>
  <c r="I2636" i="2" s="1"/>
  <c r="H2637" i="2"/>
  <c r="I2637" i="2" s="1"/>
  <c r="H2638" i="2"/>
  <c r="I2638" i="2" s="1"/>
  <c r="H2639" i="2"/>
  <c r="I2639" i="2" s="1"/>
  <c r="H2640" i="2"/>
  <c r="I2640" i="2" s="1"/>
  <c r="H2641" i="2"/>
  <c r="I2641" i="2" s="1"/>
  <c r="H2642" i="2"/>
  <c r="I2642" i="2" s="1"/>
  <c r="H2643" i="2"/>
  <c r="I2643" i="2" s="1"/>
  <c r="H2644" i="2"/>
  <c r="I2644" i="2" s="1"/>
  <c r="H2645" i="2"/>
  <c r="I2645" i="2" s="1"/>
  <c r="H2646" i="2"/>
  <c r="I2646" i="2" s="1"/>
  <c r="H2647" i="2"/>
  <c r="I2647" i="2" s="1"/>
  <c r="H2648" i="2"/>
  <c r="I2648" i="2" s="1"/>
  <c r="H2649" i="2"/>
  <c r="I2649" i="2" s="1"/>
  <c r="H2650" i="2"/>
  <c r="I2650" i="2" s="1"/>
  <c r="H2651" i="2"/>
  <c r="I2651" i="2" s="1"/>
  <c r="H2652" i="2"/>
  <c r="I2652" i="2" s="1"/>
  <c r="H2653" i="2"/>
  <c r="I2653" i="2" s="1"/>
  <c r="H2654" i="2"/>
  <c r="I2654" i="2" s="1"/>
  <c r="H2655" i="2"/>
  <c r="I2655" i="2" s="1"/>
  <c r="H2656" i="2"/>
  <c r="I2656" i="2" s="1"/>
  <c r="H2657" i="2"/>
  <c r="I2657" i="2" s="1"/>
  <c r="H2658" i="2"/>
  <c r="I2658" i="2" s="1"/>
  <c r="H2659" i="2"/>
  <c r="I2659" i="2" s="1"/>
  <c r="H2660" i="2"/>
  <c r="I2660" i="2" s="1"/>
  <c r="H2661" i="2"/>
  <c r="I2661" i="2" s="1"/>
  <c r="H2662" i="2"/>
  <c r="I2662" i="2" s="1"/>
  <c r="H2663" i="2"/>
  <c r="I2663" i="2" s="1"/>
  <c r="H2664" i="2"/>
  <c r="I2664" i="2" s="1"/>
  <c r="H2665" i="2"/>
  <c r="I2665" i="2" s="1"/>
  <c r="H2666" i="2"/>
  <c r="I2666" i="2" s="1"/>
  <c r="H2667" i="2"/>
  <c r="I2667" i="2" s="1"/>
  <c r="H2668" i="2"/>
  <c r="I2668" i="2" s="1"/>
  <c r="H2669" i="2"/>
  <c r="I2669" i="2" s="1"/>
  <c r="H2670" i="2"/>
  <c r="I2670" i="2" s="1"/>
  <c r="H2671" i="2"/>
  <c r="I2671" i="2" s="1"/>
  <c r="H2672" i="2"/>
  <c r="I2672" i="2" s="1"/>
  <c r="H2673" i="2"/>
  <c r="I2673" i="2" s="1"/>
  <c r="H2674" i="2"/>
  <c r="I2674" i="2" s="1"/>
  <c r="H2675" i="2"/>
  <c r="I2675" i="2" s="1"/>
  <c r="H2676" i="2"/>
  <c r="I2676" i="2" s="1"/>
  <c r="H2677" i="2"/>
  <c r="I2677" i="2" s="1"/>
  <c r="H2678" i="2"/>
  <c r="I2678" i="2" s="1"/>
  <c r="H2679" i="2"/>
  <c r="I2679" i="2" s="1"/>
  <c r="H2680" i="2"/>
  <c r="I2680" i="2" s="1"/>
  <c r="H2681" i="2"/>
  <c r="I2681" i="2" s="1"/>
  <c r="H2682" i="2"/>
  <c r="I2682" i="2" s="1"/>
  <c r="H2683" i="2"/>
  <c r="I2683" i="2" s="1"/>
  <c r="H2684" i="2"/>
  <c r="I2684" i="2" s="1"/>
  <c r="H2685" i="2"/>
  <c r="I2685" i="2" s="1"/>
  <c r="H2686" i="2"/>
  <c r="I2686" i="2" s="1"/>
  <c r="H2687" i="2"/>
  <c r="I2687" i="2" s="1"/>
  <c r="H2688" i="2"/>
  <c r="I2688" i="2" s="1"/>
  <c r="H2689" i="2"/>
  <c r="I2689" i="2" s="1"/>
  <c r="H2690" i="2"/>
  <c r="I2690" i="2" s="1"/>
  <c r="H2691" i="2"/>
  <c r="I2691" i="2" s="1"/>
  <c r="H2692" i="2"/>
  <c r="I2692" i="2" s="1"/>
  <c r="H2693" i="2"/>
  <c r="I2693" i="2" s="1"/>
  <c r="H2694" i="2"/>
  <c r="I2694" i="2" s="1"/>
  <c r="H2695" i="2"/>
  <c r="I2695" i="2" s="1"/>
  <c r="H2696" i="2"/>
  <c r="I2696" i="2" s="1"/>
  <c r="H2697" i="2"/>
  <c r="I2697" i="2" s="1"/>
  <c r="H2698" i="2"/>
  <c r="I2698" i="2" s="1"/>
  <c r="H2699" i="2"/>
  <c r="I2699" i="2" s="1"/>
  <c r="H2700" i="2"/>
  <c r="I2700" i="2" s="1"/>
  <c r="H2701" i="2"/>
  <c r="I2701" i="2" s="1"/>
  <c r="H2702" i="2"/>
  <c r="I2702" i="2" s="1"/>
  <c r="H2703" i="2"/>
  <c r="I2703" i="2" s="1"/>
  <c r="H2704" i="2"/>
  <c r="I2704" i="2" s="1"/>
  <c r="H2705" i="2"/>
  <c r="I2705" i="2" s="1"/>
  <c r="H2706" i="2"/>
  <c r="I2706" i="2" s="1"/>
  <c r="H2707" i="2"/>
  <c r="I2707" i="2" s="1"/>
  <c r="H2708" i="2"/>
  <c r="I2708" i="2" s="1"/>
  <c r="H2709" i="2"/>
  <c r="I2709" i="2" s="1"/>
  <c r="H2710" i="2"/>
  <c r="I2710" i="2" s="1"/>
  <c r="H2711" i="2"/>
  <c r="I2711" i="2" s="1"/>
  <c r="H2712" i="2"/>
  <c r="I2712" i="2" s="1"/>
  <c r="H2713" i="2"/>
  <c r="I2713" i="2" s="1"/>
  <c r="H2714" i="2"/>
  <c r="I2714" i="2" s="1"/>
  <c r="H2715" i="2"/>
  <c r="I2715" i="2" s="1"/>
  <c r="H2716" i="2"/>
  <c r="I2716" i="2" s="1"/>
  <c r="H2717" i="2"/>
  <c r="I2717" i="2" s="1"/>
  <c r="H2718" i="2"/>
  <c r="I2718" i="2" s="1"/>
  <c r="H2719" i="2"/>
  <c r="I2719" i="2" s="1"/>
  <c r="H2720" i="2"/>
  <c r="I2720" i="2" s="1"/>
  <c r="H2721" i="2"/>
  <c r="I2721" i="2" s="1"/>
  <c r="H2722" i="2"/>
  <c r="I2722" i="2" s="1"/>
  <c r="H2723" i="2"/>
  <c r="I2723" i="2" s="1"/>
  <c r="H2724" i="2"/>
  <c r="I2724" i="2" s="1"/>
  <c r="H2725" i="2"/>
  <c r="I2725" i="2" s="1"/>
  <c r="H2726" i="2"/>
  <c r="I2726" i="2" s="1"/>
  <c r="H2727" i="2"/>
  <c r="I2727" i="2" s="1"/>
  <c r="H2728" i="2"/>
  <c r="I2728" i="2" s="1"/>
  <c r="H2729" i="2"/>
  <c r="I2729" i="2" s="1"/>
  <c r="H2730" i="2"/>
  <c r="I2730" i="2" s="1"/>
  <c r="H2731" i="2"/>
  <c r="I2731" i="2" s="1"/>
  <c r="H2732" i="2"/>
  <c r="I2732" i="2" s="1"/>
  <c r="H2733" i="2"/>
  <c r="I2733" i="2" s="1"/>
  <c r="H2734" i="2"/>
  <c r="I2734" i="2" s="1"/>
  <c r="H2735" i="2"/>
  <c r="I2735" i="2" s="1"/>
  <c r="H2736" i="2"/>
  <c r="I2736" i="2" s="1"/>
  <c r="H2737" i="2"/>
  <c r="I2737" i="2" s="1"/>
  <c r="H2738" i="2"/>
  <c r="I2738" i="2" s="1"/>
  <c r="H2739" i="2"/>
  <c r="I2739" i="2" s="1"/>
  <c r="H2740" i="2"/>
  <c r="I2740" i="2" s="1"/>
  <c r="H2741" i="2"/>
  <c r="I2741" i="2" s="1"/>
  <c r="H2742" i="2"/>
  <c r="I2742" i="2" s="1"/>
  <c r="H2743" i="2"/>
  <c r="I2743" i="2" s="1"/>
  <c r="H2744" i="2"/>
  <c r="I2744" i="2" s="1"/>
  <c r="H2745" i="2"/>
  <c r="I2745" i="2" s="1"/>
  <c r="H2746" i="2"/>
  <c r="I2746" i="2" s="1"/>
  <c r="H2747" i="2"/>
  <c r="I2747" i="2" s="1"/>
  <c r="H2748" i="2"/>
  <c r="I2748" i="2" s="1"/>
  <c r="H2749" i="2"/>
  <c r="I2749" i="2" s="1"/>
  <c r="H2750" i="2"/>
  <c r="I2750" i="2" s="1"/>
  <c r="H2751" i="2"/>
  <c r="I2751" i="2" s="1"/>
  <c r="H2752" i="2"/>
  <c r="I2752" i="2" s="1"/>
  <c r="H2753" i="2"/>
  <c r="I2753" i="2" s="1"/>
  <c r="H2754" i="2"/>
  <c r="I2754" i="2" s="1"/>
  <c r="H2755" i="2"/>
  <c r="I2755" i="2" s="1"/>
  <c r="H2756" i="2"/>
  <c r="I2756" i="2" s="1"/>
  <c r="H2757" i="2"/>
  <c r="I2757" i="2" s="1"/>
  <c r="H2758" i="2"/>
  <c r="I2758" i="2" s="1"/>
  <c r="H2759" i="2"/>
  <c r="I2759" i="2" s="1"/>
  <c r="H2760" i="2"/>
  <c r="I2760" i="2" s="1"/>
  <c r="H2761" i="2"/>
  <c r="I2761" i="2" s="1"/>
  <c r="H2762" i="2"/>
  <c r="I2762" i="2" s="1"/>
  <c r="H2763" i="2"/>
  <c r="I2763" i="2" s="1"/>
  <c r="H2764" i="2"/>
  <c r="I2764" i="2" s="1"/>
  <c r="H2765" i="2"/>
  <c r="I2765" i="2" s="1"/>
  <c r="H2766" i="2"/>
  <c r="I2766" i="2" s="1"/>
  <c r="H2767" i="2"/>
  <c r="I2767" i="2" s="1"/>
  <c r="H2768" i="2"/>
  <c r="I2768" i="2" s="1"/>
  <c r="H2769" i="2"/>
  <c r="I2769" i="2" s="1"/>
  <c r="H2770" i="2"/>
  <c r="I2770" i="2" s="1"/>
  <c r="H2771" i="2"/>
  <c r="I2771" i="2" s="1"/>
  <c r="H2772" i="2"/>
  <c r="I2772" i="2" s="1"/>
  <c r="H2773" i="2"/>
  <c r="I2773" i="2" s="1"/>
  <c r="H2774" i="2"/>
  <c r="I2774" i="2" s="1"/>
  <c r="H2775" i="2"/>
  <c r="I2775" i="2" s="1"/>
  <c r="H2776" i="2"/>
  <c r="I2776" i="2" s="1"/>
  <c r="H2777" i="2"/>
  <c r="I2777" i="2" s="1"/>
  <c r="H2778" i="2"/>
  <c r="I2778" i="2" s="1"/>
  <c r="H2779" i="2"/>
  <c r="I2779" i="2" s="1"/>
  <c r="H2780" i="2"/>
  <c r="I2780" i="2" s="1"/>
  <c r="H2781" i="2"/>
  <c r="I2781" i="2" s="1"/>
  <c r="H2782" i="2"/>
  <c r="I2782" i="2" s="1"/>
  <c r="H2783" i="2"/>
  <c r="I2783" i="2" s="1"/>
  <c r="H2784" i="2"/>
  <c r="I2784" i="2" s="1"/>
  <c r="H2785" i="2"/>
  <c r="I2785" i="2" s="1"/>
  <c r="H2786" i="2"/>
  <c r="I2786" i="2" s="1"/>
  <c r="H2787" i="2"/>
  <c r="I2787" i="2" s="1"/>
  <c r="H2788" i="2"/>
  <c r="I2788" i="2" s="1"/>
  <c r="H2789" i="2"/>
  <c r="I2789" i="2" s="1"/>
  <c r="H2790" i="2"/>
  <c r="I2790" i="2" s="1"/>
  <c r="H2791" i="2"/>
  <c r="I2791" i="2" s="1"/>
  <c r="H2792" i="2"/>
  <c r="I2792" i="2" s="1"/>
  <c r="H2793" i="2"/>
  <c r="I2793" i="2" s="1"/>
  <c r="H2794" i="2"/>
  <c r="I2794" i="2" s="1"/>
  <c r="H2795" i="2"/>
  <c r="I2795" i="2" s="1"/>
  <c r="H2796" i="2"/>
  <c r="I2796" i="2" s="1"/>
  <c r="H2797" i="2"/>
  <c r="I2797" i="2" s="1"/>
  <c r="H2798" i="2"/>
  <c r="I2798" i="2" s="1"/>
  <c r="H2799" i="2"/>
  <c r="I2799" i="2" s="1"/>
  <c r="H2800" i="2"/>
  <c r="I2800" i="2" s="1"/>
  <c r="H2801" i="2"/>
  <c r="I2801" i="2" s="1"/>
  <c r="H2802" i="2"/>
  <c r="I2802" i="2" s="1"/>
  <c r="H2803" i="2"/>
  <c r="I2803" i="2" s="1"/>
  <c r="H2804" i="2"/>
  <c r="I2804" i="2" s="1"/>
  <c r="H2805" i="2"/>
  <c r="I2805" i="2" s="1"/>
  <c r="H2806" i="2"/>
  <c r="I2806" i="2" s="1"/>
  <c r="H2807" i="2"/>
  <c r="I2807" i="2" s="1"/>
  <c r="H2808" i="2"/>
  <c r="I2808" i="2" s="1"/>
  <c r="H2809" i="2"/>
  <c r="I2809" i="2" s="1"/>
  <c r="H2810" i="2"/>
  <c r="I2810" i="2" s="1"/>
  <c r="H2811" i="2"/>
  <c r="I2811" i="2" s="1"/>
  <c r="H2812" i="2"/>
  <c r="I2812" i="2" s="1"/>
  <c r="H2813" i="2"/>
  <c r="I2813" i="2" s="1"/>
  <c r="H2814" i="2"/>
  <c r="I2814" i="2" s="1"/>
  <c r="H2815" i="2"/>
  <c r="I2815" i="2" s="1"/>
  <c r="H2816" i="2"/>
  <c r="I2816" i="2" s="1"/>
  <c r="H2817" i="2"/>
  <c r="I2817" i="2" s="1"/>
  <c r="H2818" i="2"/>
  <c r="I2818" i="2" s="1"/>
  <c r="H2819" i="2"/>
  <c r="I2819" i="2" s="1"/>
  <c r="H2820" i="2"/>
  <c r="I2820" i="2" s="1"/>
  <c r="H2821" i="2"/>
  <c r="I2821" i="2" s="1"/>
  <c r="H2822" i="2"/>
  <c r="I2822" i="2" s="1"/>
  <c r="H2823" i="2"/>
  <c r="I2823" i="2" s="1"/>
  <c r="H2824" i="2"/>
  <c r="I2824" i="2" s="1"/>
  <c r="H2825" i="2"/>
  <c r="I2825" i="2" s="1"/>
  <c r="H2826" i="2"/>
  <c r="I2826" i="2" s="1"/>
  <c r="H2827" i="2"/>
  <c r="I2827" i="2" s="1"/>
  <c r="H2828" i="2"/>
  <c r="I2828" i="2" s="1"/>
  <c r="H2829" i="2"/>
  <c r="I2829" i="2" s="1"/>
  <c r="H2830" i="2"/>
  <c r="I2830" i="2" s="1"/>
  <c r="H2831" i="2"/>
  <c r="I2831" i="2" s="1"/>
  <c r="H2832" i="2"/>
  <c r="I2832" i="2" s="1"/>
  <c r="H2833" i="2"/>
  <c r="I2833" i="2" s="1"/>
  <c r="H2834" i="2"/>
  <c r="I2834" i="2" s="1"/>
  <c r="H2835" i="2"/>
  <c r="I2835" i="2" s="1"/>
  <c r="H2836" i="2"/>
  <c r="I2836" i="2" s="1"/>
  <c r="H2837" i="2"/>
  <c r="I2837" i="2" s="1"/>
  <c r="H2838" i="2"/>
  <c r="I2838" i="2" s="1"/>
  <c r="H2839" i="2"/>
  <c r="I2839" i="2" s="1"/>
  <c r="H2840" i="2"/>
  <c r="I2840" i="2" s="1"/>
  <c r="H2841" i="2"/>
  <c r="I2841" i="2" s="1"/>
  <c r="H2842" i="2"/>
  <c r="I2842" i="2" s="1"/>
  <c r="H2843" i="2"/>
  <c r="I2843" i="2" s="1"/>
  <c r="H2844" i="2"/>
  <c r="I2844" i="2" s="1"/>
  <c r="H2845" i="2"/>
  <c r="I2845" i="2" s="1"/>
  <c r="H2846" i="2"/>
  <c r="I2846" i="2" s="1"/>
  <c r="H2847" i="2"/>
  <c r="I2847" i="2" s="1"/>
  <c r="H2848" i="2"/>
  <c r="I2848" i="2" s="1"/>
  <c r="H2849" i="2"/>
  <c r="I2849" i="2" s="1"/>
  <c r="H2850" i="2"/>
  <c r="I2850" i="2" s="1"/>
  <c r="H2851" i="2"/>
  <c r="I2851" i="2" s="1"/>
  <c r="H2852" i="2"/>
  <c r="I2852" i="2" s="1"/>
  <c r="H2853" i="2"/>
  <c r="I2853" i="2" s="1"/>
  <c r="H2854" i="2"/>
  <c r="I2854" i="2" s="1"/>
  <c r="H2855" i="2"/>
  <c r="I2855" i="2" s="1"/>
  <c r="H2856" i="2"/>
  <c r="I2856" i="2" s="1"/>
  <c r="H2857" i="2"/>
  <c r="I2857" i="2" s="1"/>
  <c r="H2858" i="2"/>
  <c r="I2858" i="2" s="1"/>
  <c r="H2859" i="2"/>
  <c r="I2859" i="2" s="1"/>
  <c r="H2860" i="2"/>
  <c r="I2860" i="2" s="1"/>
  <c r="H2861" i="2"/>
  <c r="I2861" i="2" s="1"/>
  <c r="H2862" i="2"/>
  <c r="I2862" i="2" s="1"/>
  <c r="H2863" i="2"/>
  <c r="I2863" i="2" s="1"/>
  <c r="H2864" i="2"/>
  <c r="I2864" i="2" s="1"/>
  <c r="H2865" i="2"/>
  <c r="I2865" i="2" s="1"/>
  <c r="H2886" i="2"/>
  <c r="I2886" i="2" s="1"/>
  <c r="H2887" i="2"/>
  <c r="I2887" i="2" s="1"/>
  <c r="H2888" i="2"/>
  <c r="I2888" i="2" s="1"/>
  <c r="H2889" i="2"/>
  <c r="I2889" i="2" s="1"/>
  <c r="H2890" i="2"/>
  <c r="I2890" i="2" s="1"/>
  <c r="H2891" i="2"/>
  <c r="I2891" i="2" s="1"/>
  <c r="H2892" i="2"/>
  <c r="I2892" i="2" s="1"/>
  <c r="H2893" i="2"/>
  <c r="I2893" i="2" s="1"/>
  <c r="H2894" i="2"/>
  <c r="I2894" i="2" s="1"/>
  <c r="H2895" i="2"/>
  <c r="I2895" i="2" s="1"/>
  <c r="H2896" i="2"/>
  <c r="I2896" i="2" s="1"/>
  <c r="H2897" i="2"/>
  <c r="I2897" i="2" s="1"/>
  <c r="H2898" i="2"/>
  <c r="I2898" i="2" s="1"/>
  <c r="H2899" i="2"/>
  <c r="I2899" i="2" s="1"/>
  <c r="H2900" i="2"/>
  <c r="I2900" i="2" s="1"/>
  <c r="H2901" i="2"/>
  <c r="I2901" i="2" s="1"/>
  <c r="H2902" i="2"/>
  <c r="I2902" i="2" s="1"/>
  <c r="H2903" i="2"/>
  <c r="I2903" i="2" s="1"/>
  <c r="H2904" i="2"/>
  <c r="I2904" i="2" s="1"/>
  <c r="H2905" i="2"/>
  <c r="I2905" i="2" s="1"/>
  <c r="H2906" i="2"/>
  <c r="I2906" i="2" s="1"/>
  <c r="H2907" i="2"/>
  <c r="I2907" i="2" s="1"/>
  <c r="H2908" i="2"/>
  <c r="I2908" i="2" s="1"/>
  <c r="H2909" i="2"/>
  <c r="I2909" i="2" s="1"/>
  <c r="H2910" i="2"/>
  <c r="I2910" i="2" s="1"/>
  <c r="H2911" i="2"/>
  <c r="I2911" i="2" s="1"/>
  <c r="H2912" i="2"/>
  <c r="I2912" i="2" s="1"/>
  <c r="H2913" i="2"/>
  <c r="I2913" i="2" s="1"/>
  <c r="H2914" i="2"/>
  <c r="I2914" i="2" s="1"/>
  <c r="H2915" i="2"/>
  <c r="I2915" i="2" s="1"/>
  <c r="H2916" i="2"/>
  <c r="I2916" i="2" s="1"/>
  <c r="H2917" i="2"/>
  <c r="I2917" i="2" s="1"/>
  <c r="H2918" i="2"/>
  <c r="I2918" i="2" s="1"/>
  <c r="H2919" i="2"/>
  <c r="I2919" i="2" s="1"/>
  <c r="H2920" i="2"/>
  <c r="I2920" i="2" s="1"/>
  <c r="H2921" i="2"/>
  <c r="I2921" i="2" s="1"/>
  <c r="H2922" i="2"/>
  <c r="I2922" i="2" s="1"/>
  <c r="H2923" i="2"/>
  <c r="I2923" i="2" s="1"/>
  <c r="H2924" i="2"/>
  <c r="I2924" i="2" s="1"/>
  <c r="H2925" i="2"/>
  <c r="I2925" i="2" s="1"/>
  <c r="H2926" i="2"/>
  <c r="I2926" i="2" s="1"/>
  <c r="H2927" i="2"/>
  <c r="I2927" i="2" s="1"/>
  <c r="H2928" i="2"/>
  <c r="I2928" i="2" s="1"/>
  <c r="H2929" i="2"/>
  <c r="I2929" i="2" s="1"/>
  <c r="H2930" i="2"/>
  <c r="I2930" i="2" s="1"/>
  <c r="H2931" i="2"/>
  <c r="I2931" i="2" s="1"/>
  <c r="H2932" i="2"/>
  <c r="I2932" i="2" s="1"/>
  <c r="H2933" i="2"/>
  <c r="I2933" i="2" s="1"/>
  <c r="H2934" i="2"/>
  <c r="I2934" i="2" s="1"/>
  <c r="H2935" i="2"/>
  <c r="I2935" i="2" s="1"/>
  <c r="H2936" i="2"/>
  <c r="I2936" i="2" s="1"/>
  <c r="H2937" i="2"/>
  <c r="I2937" i="2" s="1"/>
  <c r="H2938" i="2"/>
  <c r="I2938" i="2" s="1"/>
  <c r="H2939" i="2"/>
  <c r="I2939" i="2" s="1"/>
  <c r="H2940" i="2"/>
  <c r="I2940" i="2" s="1"/>
  <c r="H2941" i="2"/>
  <c r="I2941" i="2" s="1"/>
  <c r="H2942" i="2"/>
  <c r="I2942" i="2" s="1"/>
  <c r="H2943" i="2"/>
  <c r="I2943" i="2" s="1"/>
  <c r="H2944" i="2"/>
  <c r="I2944" i="2" s="1"/>
  <c r="H2945" i="2"/>
  <c r="I2945" i="2" s="1"/>
  <c r="H2946" i="2"/>
  <c r="I2946" i="2" s="1"/>
  <c r="H2947" i="2"/>
  <c r="I2947" i="2" s="1"/>
  <c r="H2948" i="2"/>
  <c r="I2948" i="2" s="1"/>
  <c r="H2949" i="2"/>
  <c r="I2949" i="2" s="1"/>
  <c r="H2950" i="2"/>
  <c r="I2950" i="2" s="1"/>
  <c r="H2951" i="2"/>
  <c r="I2951" i="2" s="1"/>
  <c r="H2952" i="2"/>
  <c r="I2952" i="2" s="1"/>
  <c r="H2953" i="2"/>
  <c r="I2953" i="2" s="1"/>
  <c r="H2954" i="2"/>
  <c r="I2954" i="2" s="1"/>
  <c r="H2955" i="2"/>
  <c r="I2955" i="2" s="1"/>
  <c r="H2956" i="2"/>
  <c r="I2956" i="2" s="1"/>
  <c r="H2957" i="2"/>
  <c r="I2957" i="2" s="1"/>
  <c r="H2958" i="2"/>
  <c r="I2958" i="2" s="1"/>
  <c r="H2959" i="2"/>
  <c r="I2959" i="2" s="1"/>
  <c r="H2960" i="2"/>
  <c r="I2960" i="2" s="1"/>
  <c r="H2961" i="2"/>
  <c r="I2961" i="2" s="1"/>
  <c r="H2962" i="2"/>
  <c r="I2962" i="2" s="1"/>
  <c r="H2963" i="2"/>
  <c r="I2963" i="2" s="1"/>
  <c r="H2964" i="2"/>
  <c r="I2964" i="2" s="1"/>
  <c r="H2965" i="2"/>
  <c r="I2965" i="2" s="1"/>
  <c r="H2966" i="2"/>
  <c r="I2966" i="2" s="1"/>
  <c r="H2967" i="2"/>
  <c r="I2967" i="2" s="1"/>
  <c r="H2968" i="2"/>
  <c r="I2968" i="2" s="1"/>
  <c r="H2969" i="2"/>
  <c r="I2969" i="2" s="1"/>
  <c r="H2970" i="2"/>
  <c r="I2970" i="2" s="1"/>
  <c r="H2971" i="2"/>
  <c r="I2971" i="2" s="1"/>
  <c r="H2972" i="2"/>
  <c r="I2972" i="2" s="1"/>
  <c r="H2973" i="2"/>
  <c r="I2973" i="2" s="1"/>
  <c r="H2974" i="2"/>
  <c r="I2974" i="2" s="1"/>
  <c r="H2975" i="2"/>
  <c r="I2975" i="2" s="1"/>
  <c r="H2976" i="2"/>
  <c r="I2976" i="2" s="1"/>
  <c r="H2977" i="2"/>
  <c r="I2977" i="2" s="1"/>
  <c r="H2978" i="2"/>
  <c r="I2978" i="2" s="1"/>
  <c r="H2979" i="2"/>
  <c r="I2979" i="2" s="1"/>
  <c r="H2980" i="2"/>
  <c r="I2980" i="2" s="1"/>
  <c r="H2981" i="2"/>
  <c r="I2981" i="2" s="1"/>
  <c r="H2982" i="2"/>
  <c r="I2982" i="2" s="1"/>
  <c r="H2983" i="2"/>
  <c r="I2983" i="2" s="1"/>
  <c r="H2984" i="2"/>
  <c r="I2984" i="2" s="1"/>
  <c r="H2985" i="2"/>
  <c r="I2985" i="2" s="1"/>
  <c r="H2986" i="2"/>
  <c r="I2986" i="2" s="1"/>
  <c r="H2987" i="2"/>
  <c r="I2987" i="2" s="1"/>
  <c r="H2988" i="2"/>
  <c r="I2988" i="2" s="1"/>
  <c r="H2989" i="2"/>
  <c r="I2989" i="2" s="1"/>
  <c r="H2990" i="2"/>
  <c r="I2990" i="2" s="1"/>
  <c r="H2991" i="2"/>
  <c r="I2991" i="2" s="1"/>
  <c r="H2992" i="2"/>
  <c r="I2992" i="2" s="1"/>
  <c r="H2993" i="2"/>
  <c r="I2993" i="2" s="1"/>
  <c r="H2994" i="2"/>
  <c r="I2994" i="2" s="1"/>
  <c r="H2995" i="2"/>
  <c r="I2995" i="2" s="1"/>
  <c r="H2996" i="2"/>
  <c r="I2996" i="2" s="1"/>
  <c r="H2997" i="2"/>
  <c r="I2997" i="2" s="1"/>
  <c r="H2998" i="2"/>
  <c r="I2998" i="2" s="1"/>
  <c r="H2999" i="2"/>
  <c r="I2999" i="2" s="1"/>
  <c r="H3000" i="2"/>
  <c r="I3000" i="2" s="1"/>
  <c r="H3001" i="2"/>
  <c r="I3001" i="2" s="1"/>
  <c r="H3002" i="2"/>
  <c r="I3002" i="2" s="1"/>
  <c r="H3003" i="2"/>
  <c r="I3003" i="2" s="1"/>
  <c r="H3004" i="2"/>
  <c r="I3004" i="2" s="1"/>
  <c r="H3005" i="2"/>
  <c r="I3005" i="2" s="1"/>
  <c r="H3006" i="2"/>
  <c r="I3006" i="2" s="1"/>
  <c r="H3007" i="2"/>
  <c r="I3007" i="2" s="1"/>
  <c r="H3008" i="2"/>
  <c r="I3008" i="2" s="1"/>
  <c r="H3009" i="2"/>
  <c r="I3009" i="2" s="1"/>
  <c r="H3010" i="2"/>
  <c r="I3010" i="2" s="1"/>
  <c r="H3011" i="2"/>
  <c r="I3011" i="2" s="1"/>
  <c r="H3012" i="2"/>
  <c r="I3012" i="2" s="1"/>
  <c r="H3013" i="2"/>
  <c r="I3013" i="2" s="1"/>
  <c r="H3014" i="2"/>
  <c r="I3014" i="2" s="1"/>
  <c r="H3015" i="2"/>
  <c r="I3015" i="2" s="1"/>
  <c r="H3016" i="2"/>
  <c r="I3016" i="2" s="1"/>
  <c r="H3017" i="2"/>
  <c r="I3017" i="2" s="1"/>
  <c r="H3018" i="2"/>
  <c r="I3018" i="2" s="1"/>
  <c r="H3019" i="2"/>
  <c r="I3019" i="2" s="1"/>
  <c r="H3020" i="2"/>
  <c r="I3020" i="2" s="1"/>
  <c r="H3021" i="2"/>
  <c r="I3021" i="2" s="1"/>
  <c r="H3022" i="2"/>
  <c r="I3022" i="2" s="1"/>
  <c r="H3023" i="2"/>
  <c r="I3023" i="2" s="1"/>
  <c r="H3024" i="2"/>
  <c r="I3024" i="2" s="1"/>
  <c r="H3025" i="2"/>
  <c r="I3025" i="2" s="1"/>
  <c r="H3026" i="2"/>
  <c r="I3026" i="2" s="1"/>
  <c r="H3027" i="2"/>
  <c r="I3027" i="2" s="1"/>
  <c r="H3028" i="2"/>
  <c r="I3028" i="2" s="1"/>
  <c r="H3029" i="2"/>
  <c r="I3029" i="2" s="1"/>
  <c r="H3030" i="2"/>
  <c r="I3030" i="2" s="1"/>
  <c r="H3031" i="2"/>
  <c r="I3031" i="2" s="1"/>
  <c r="H3032" i="2"/>
  <c r="I3032" i="2" s="1"/>
  <c r="H3033" i="2"/>
  <c r="I3033" i="2" s="1"/>
  <c r="H3034" i="2"/>
  <c r="I3034" i="2" s="1"/>
  <c r="H3035" i="2"/>
  <c r="I3035" i="2" s="1"/>
  <c r="H3036" i="2"/>
  <c r="I3036" i="2" s="1"/>
  <c r="H3037" i="2"/>
  <c r="I3037" i="2" s="1"/>
  <c r="H3038" i="2"/>
  <c r="I3038" i="2" s="1"/>
  <c r="H3039" i="2"/>
  <c r="I3039" i="2" s="1"/>
  <c r="H3040" i="2"/>
  <c r="I3040" i="2" s="1"/>
  <c r="H3041" i="2"/>
  <c r="I3041" i="2" s="1"/>
  <c r="H3042" i="2"/>
  <c r="I3042" i="2" s="1"/>
  <c r="H3043" i="2"/>
  <c r="I3043" i="2" s="1"/>
  <c r="H3044" i="2"/>
  <c r="I3044" i="2" s="1"/>
  <c r="H3045" i="2"/>
  <c r="I3045" i="2" s="1"/>
  <c r="H3046" i="2"/>
  <c r="I3046" i="2" s="1"/>
  <c r="H3047" i="2"/>
  <c r="I3047" i="2" s="1"/>
  <c r="H3048" i="2"/>
  <c r="I3048" i="2" s="1"/>
  <c r="H3049" i="2"/>
  <c r="I3049" i="2" s="1"/>
  <c r="H3050" i="2"/>
  <c r="I3050" i="2" s="1"/>
  <c r="H3051" i="2"/>
  <c r="I3051" i="2" s="1"/>
  <c r="H3052" i="2"/>
  <c r="I3052" i="2" s="1"/>
  <c r="H3053" i="2"/>
  <c r="I3053" i="2" s="1"/>
  <c r="H3054" i="2"/>
  <c r="I3054" i="2" s="1"/>
  <c r="H3055" i="2"/>
  <c r="I3055" i="2" s="1"/>
  <c r="H3056" i="2"/>
  <c r="I3056" i="2" s="1"/>
  <c r="H3057" i="2"/>
  <c r="I3057" i="2" s="1"/>
  <c r="H3058" i="2"/>
  <c r="I3058" i="2" s="1"/>
  <c r="H3059" i="2"/>
  <c r="I3059" i="2" s="1"/>
  <c r="H3060" i="2"/>
  <c r="I3060" i="2" s="1"/>
  <c r="H3061" i="2"/>
  <c r="I3061" i="2" s="1"/>
  <c r="H3062" i="2"/>
  <c r="I3062" i="2" s="1"/>
  <c r="H3063" i="2"/>
  <c r="I3063" i="2" s="1"/>
  <c r="H3064" i="2"/>
  <c r="I3064" i="2" s="1"/>
  <c r="H3065" i="2"/>
  <c r="I3065" i="2" s="1"/>
  <c r="H3066" i="2"/>
  <c r="I3066" i="2" s="1"/>
  <c r="H3067" i="2"/>
  <c r="I3067" i="2" s="1"/>
  <c r="H3068" i="2"/>
  <c r="I3068" i="2" s="1"/>
  <c r="H3069" i="2"/>
  <c r="I3069" i="2" s="1"/>
  <c r="H3070" i="2"/>
  <c r="I3070" i="2" s="1"/>
  <c r="H3071" i="2"/>
  <c r="I3071" i="2" s="1"/>
  <c r="H3072" i="2"/>
  <c r="I3072" i="2" s="1"/>
  <c r="H3073" i="2"/>
  <c r="I3073" i="2" s="1"/>
  <c r="H3074" i="2"/>
  <c r="I3074" i="2" s="1"/>
  <c r="H3075" i="2"/>
  <c r="I3075" i="2" s="1"/>
  <c r="H3076" i="2"/>
  <c r="I3076" i="2" s="1"/>
  <c r="H3077" i="2"/>
  <c r="I3077" i="2" s="1"/>
  <c r="H3078" i="2"/>
  <c r="I3078" i="2" s="1"/>
  <c r="H3079" i="2"/>
  <c r="I3079" i="2" s="1"/>
  <c r="H3080" i="2"/>
  <c r="I3080" i="2" s="1"/>
  <c r="H3081" i="2"/>
  <c r="I3081" i="2" s="1"/>
  <c r="H3082" i="2"/>
  <c r="I3082" i="2" s="1"/>
  <c r="H3083" i="2"/>
  <c r="I3083" i="2" s="1"/>
  <c r="H3084" i="2"/>
  <c r="I3084" i="2" s="1"/>
  <c r="H3085" i="2"/>
  <c r="I3085" i="2" s="1"/>
  <c r="H3086" i="2"/>
  <c r="I3086" i="2" s="1"/>
  <c r="H3087" i="2"/>
  <c r="I3087" i="2" s="1"/>
  <c r="H3088" i="2"/>
  <c r="I3088" i="2" s="1"/>
  <c r="H3089" i="2"/>
  <c r="I3089" i="2" s="1"/>
  <c r="H3090" i="2"/>
  <c r="I3090" i="2" s="1"/>
  <c r="H3091" i="2"/>
  <c r="I3091" i="2" s="1"/>
  <c r="H3092" i="2"/>
  <c r="I3092" i="2" s="1"/>
  <c r="H3093" i="2"/>
  <c r="I3093" i="2" s="1"/>
  <c r="H3094" i="2"/>
  <c r="I3094" i="2" s="1"/>
  <c r="H3095" i="2"/>
  <c r="I3095" i="2" s="1"/>
  <c r="H3096" i="2"/>
  <c r="I3096" i="2" s="1"/>
  <c r="H3124" i="2"/>
  <c r="I3124" i="2" s="1"/>
  <c r="H3097" i="2"/>
  <c r="I3097" i="2" s="1"/>
  <c r="H3098" i="2"/>
  <c r="I3098" i="2" s="1"/>
  <c r="H3099" i="2"/>
  <c r="I3099" i="2" s="1"/>
  <c r="H3100" i="2"/>
  <c r="I3100" i="2" s="1"/>
  <c r="H3101" i="2"/>
  <c r="I3101" i="2" s="1"/>
  <c r="H3102" i="2"/>
  <c r="I3102" i="2" s="1"/>
  <c r="H3103" i="2"/>
  <c r="I3103" i="2" s="1"/>
  <c r="H3104" i="2"/>
  <c r="I3104" i="2" s="1"/>
  <c r="H3105" i="2"/>
  <c r="I3105" i="2" s="1"/>
  <c r="H3106" i="2"/>
  <c r="I3106" i="2" s="1"/>
  <c r="H3107" i="2"/>
  <c r="I3107" i="2" s="1"/>
  <c r="H3108" i="2"/>
  <c r="I3108" i="2" s="1"/>
  <c r="H3109" i="2"/>
  <c r="I3109" i="2" s="1"/>
  <c r="H3110" i="2"/>
  <c r="I3110" i="2" s="1"/>
  <c r="H3111" i="2"/>
  <c r="I3111" i="2" s="1"/>
  <c r="H3112" i="2"/>
  <c r="I3112" i="2" s="1"/>
  <c r="H3113" i="2"/>
  <c r="I3113" i="2" s="1"/>
  <c r="H3114" i="2"/>
  <c r="I3114" i="2" s="1"/>
  <c r="H3115" i="2"/>
  <c r="I3115" i="2" s="1"/>
  <c r="H3116" i="2"/>
  <c r="I3116" i="2" s="1"/>
  <c r="H3117" i="2"/>
  <c r="I3117" i="2" s="1"/>
  <c r="H3118" i="2"/>
  <c r="I3118" i="2" s="1"/>
  <c r="H3119" i="2"/>
  <c r="I3119" i="2" s="1"/>
  <c r="H3120" i="2"/>
  <c r="I3120" i="2" s="1"/>
  <c r="H3121" i="2"/>
  <c r="I3121" i="2" s="1"/>
  <c r="H3122" i="2"/>
  <c r="I3122" i="2" s="1"/>
  <c r="H3123" i="2"/>
  <c r="I3123" i="2" s="1"/>
  <c r="B1736" i="2"/>
  <c r="C1736" i="2"/>
  <c r="B1555" i="2"/>
  <c r="C1555" i="2"/>
  <c r="B1495" i="2"/>
  <c r="C1495" i="2"/>
  <c r="B1490" i="2"/>
  <c r="C1490" i="2"/>
  <c r="B1417" i="2"/>
  <c r="C1417" i="2"/>
  <c r="B856" i="2"/>
  <c r="C856" i="2"/>
  <c r="B497" i="2"/>
  <c r="C497" i="2"/>
  <c r="B449" i="2"/>
  <c r="C449" i="2"/>
  <c r="B113" i="2"/>
  <c r="C113" i="2"/>
  <c r="B41" i="2"/>
  <c r="C41" i="2"/>
  <c r="B28" i="2"/>
  <c r="C28" i="2"/>
  <c r="B235" i="2"/>
  <c r="C235" i="2"/>
  <c r="B417" i="2"/>
  <c r="C417" i="2"/>
  <c r="B171" i="2"/>
  <c r="C171" i="2"/>
  <c r="B364" i="2"/>
  <c r="C364" i="2"/>
  <c r="B208" i="2"/>
  <c r="C208" i="2"/>
  <c r="B7" i="2"/>
  <c r="C7" i="2"/>
  <c r="B1702" i="2"/>
  <c r="C1702" i="2"/>
  <c r="B1732" i="2"/>
  <c r="C1732" i="2"/>
  <c r="B1408" i="2"/>
  <c r="C1408" i="2"/>
  <c r="B1468" i="2"/>
  <c r="C1468" i="2"/>
  <c r="B98" i="2"/>
  <c r="C98" i="2"/>
  <c r="D133" i="54"/>
  <c r="C133" i="54"/>
  <c r="B133" i="54"/>
  <c r="D132" i="54"/>
  <c r="C132" i="54"/>
  <c r="B132" i="54"/>
  <c r="D131" i="54"/>
  <c r="C131" i="54"/>
  <c r="B131" i="54"/>
  <c r="D130" i="54"/>
  <c r="C130" i="54"/>
  <c r="B130" i="54"/>
  <c r="D129" i="54"/>
  <c r="C129" i="54"/>
  <c r="B129" i="54"/>
  <c r="D128" i="54"/>
  <c r="C128" i="54"/>
  <c r="B128" i="54"/>
  <c r="D148" i="53"/>
  <c r="C148" i="53"/>
  <c r="B148" i="53"/>
  <c r="D147" i="53"/>
  <c r="C147" i="53"/>
  <c r="B147" i="53"/>
  <c r="D146" i="53"/>
  <c r="C146" i="53"/>
  <c r="B146" i="53"/>
  <c r="D145" i="53"/>
  <c r="C145" i="53"/>
  <c r="B145" i="53"/>
  <c r="D144" i="53"/>
  <c r="C144" i="53"/>
  <c r="B144" i="53"/>
  <c r="D143" i="53"/>
  <c r="C143" i="53"/>
  <c r="B143" i="53"/>
  <c r="D109" i="52"/>
  <c r="C109" i="52"/>
  <c r="B109" i="52"/>
  <c r="D108" i="52"/>
  <c r="C108" i="52"/>
  <c r="B108" i="52"/>
  <c r="D107" i="52"/>
  <c r="C107" i="52"/>
  <c r="B107" i="52"/>
  <c r="D106" i="52"/>
  <c r="C106" i="52"/>
  <c r="B106" i="52"/>
  <c r="D105" i="52"/>
  <c r="C105" i="52"/>
  <c r="B105" i="52"/>
  <c r="D104" i="52"/>
  <c r="C104" i="52"/>
  <c r="D96" i="51"/>
  <c r="C96" i="51"/>
  <c r="B96" i="51"/>
  <c r="D95" i="51"/>
  <c r="C95" i="51"/>
  <c r="B95" i="51"/>
  <c r="D94" i="51"/>
  <c r="C94" i="51"/>
  <c r="B94" i="51"/>
  <c r="D93" i="51"/>
  <c r="C93" i="51"/>
  <c r="B93" i="51"/>
  <c r="D92" i="51"/>
  <c r="C92" i="51"/>
  <c r="B92" i="51"/>
  <c r="D91" i="51"/>
  <c r="C91" i="51"/>
  <c r="B91" i="51"/>
  <c r="D167" i="50"/>
  <c r="C167" i="50"/>
  <c r="B167" i="50"/>
  <c r="D166" i="50"/>
  <c r="C166" i="50"/>
  <c r="B166" i="50"/>
  <c r="D165" i="50"/>
  <c r="C165" i="50"/>
  <c r="B165" i="50"/>
  <c r="D164" i="50"/>
  <c r="C164" i="50"/>
  <c r="B164" i="50"/>
  <c r="D163" i="50"/>
  <c r="C163" i="50"/>
  <c r="B163" i="50"/>
  <c r="D162" i="50"/>
  <c r="C162" i="50"/>
  <c r="B162" i="50"/>
  <c r="D104" i="48"/>
  <c r="C104" i="48"/>
  <c r="D103" i="48"/>
  <c r="C103" i="48"/>
  <c r="D102" i="48"/>
  <c r="C102" i="48"/>
  <c r="D101" i="48"/>
  <c r="C101" i="48"/>
  <c r="D100" i="48"/>
  <c r="C100" i="48"/>
  <c r="D99" i="48"/>
  <c r="C99" i="48"/>
  <c r="D107" i="47"/>
  <c r="C107" i="47"/>
  <c r="D106" i="47"/>
  <c r="C106" i="47"/>
  <c r="D105" i="47"/>
  <c r="C105" i="47"/>
  <c r="D104" i="47"/>
  <c r="C104" i="47"/>
  <c r="D103" i="47"/>
  <c r="C103" i="47"/>
  <c r="D102" i="47"/>
  <c r="C102" i="47"/>
  <c r="D68" i="46"/>
  <c r="C68" i="46"/>
  <c r="D67" i="46"/>
  <c r="C67" i="46"/>
  <c r="D66" i="46"/>
  <c r="C66" i="46"/>
  <c r="D65" i="46"/>
  <c r="C65" i="46"/>
  <c r="D64" i="46"/>
  <c r="C64" i="46"/>
  <c r="D63" i="46"/>
  <c r="C63" i="46"/>
  <c r="D123" i="45"/>
  <c r="C123" i="45"/>
  <c r="D122" i="45"/>
  <c r="C122" i="45"/>
  <c r="D121" i="45"/>
  <c r="C121" i="45"/>
  <c r="D120" i="45"/>
  <c r="C120" i="45"/>
  <c r="D119" i="45"/>
  <c r="C119" i="45"/>
  <c r="D118" i="45"/>
  <c r="C118" i="45"/>
  <c r="D138" i="44"/>
  <c r="C138" i="44"/>
  <c r="B138" i="44"/>
  <c r="D137" i="44"/>
  <c r="C137" i="44"/>
  <c r="B137" i="44"/>
  <c r="D136" i="44"/>
  <c r="C136" i="44"/>
  <c r="B136" i="44"/>
  <c r="D135" i="44"/>
  <c r="C135" i="44"/>
  <c r="B135" i="44"/>
  <c r="D134" i="44"/>
  <c r="C134" i="44"/>
  <c r="B134" i="44"/>
  <c r="D133" i="44"/>
  <c r="C133" i="44"/>
  <c r="B133" i="44"/>
  <c r="B8" i="49"/>
  <c r="C8" i="49"/>
  <c r="D8" i="49"/>
  <c r="B9" i="49"/>
  <c r="C9" i="49"/>
  <c r="D9" i="49"/>
  <c r="B10" i="49"/>
  <c r="C10" i="49"/>
  <c r="D10" i="49"/>
  <c r="B11" i="49"/>
  <c r="C11" i="49"/>
  <c r="D11" i="49"/>
  <c r="B12" i="49"/>
  <c r="C12" i="49"/>
  <c r="D12" i="49"/>
  <c r="B13" i="49"/>
  <c r="C13" i="49"/>
  <c r="D13" i="49"/>
  <c r="B14" i="49"/>
  <c r="C14" i="49"/>
  <c r="D14" i="49"/>
  <c r="B15" i="49"/>
  <c r="C15" i="49"/>
  <c r="D15" i="49"/>
  <c r="B16" i="49"/>
  <c r="C16" i="49"/>
  <c r="D16" i="49"/>
  <c r="B17" i="49"/>
  <c r="C17" i="49"/>
  <c r="D17" i="49"/>
  <c r="B18" i="49"/>
  <c r="C18" i="49"/>
  <c r="D18" i="49"/>
  <c r="B19" i="49"/>
  <c r="C19" i="49"/>
  <c r="D19" i="49"/>
  <c r="B20" i="49"/>
  <c r="C20" i="49"/>
  <c r="D20" i="49"/>
  <c r="B21" i="49"/>
  <c r="C21" i="49"/>
  <c r="D21" i="49"/>
  <c r="B22" i="49"/>
  <c r="C22" i="49"/>
  <c r="D22" i="49"/>
  <c r="B23" i="49"/>
  <c r="C23" i="49"/>
  <c r="D23" i="49"/>
  <c r="B24" i="49"/>
  <c r="C24" i="49"/>
  <c r="D24" i="49"/>
  <c r="B26" i="49"/>
  <c r="C26" i="49"/>
  <c r="D26" i="49"/>
  <c r="B27" i="49"/>
  <c r="C27" i="49"/>
  <c r="D27" i="49"/>
  <c r="B28" i="49"/>
  <c r="C28" i="49"/>
  <c r="D28" i="49"/>
  <c r="B29" i="49"/>
  <c r="C29" i="49"/>
  <c r="D29" i="49"/>
  <c r="B30" i="49"/>
  <c r="C30" i="49"/>
  <c r="D30" i="49"/>
  <c r="B31" i="49"/>
  <c r="C31" i="49"/>
  <c r="D31" i="49"/>
  <c r="B34" i="49"/>
  <c r="C34" i="49"/>
  <c r="D34" i="49"/>
  <c r="B35" i="49"/>
  <c r="C35" i="49"/>
  <c r="D35" i="49"/>
  <c r="B36" i="49"/>
  <c r="C36" i="49"/>
  <c r="D36" i="49"/>
  <c r="B37" i="49"/>
  <c r="C37" i="49"/>
  <c r="D37" i="49"/>
  <c r="B38" i="49"/>
  <c r="C38" i="49"/>
  <c r="D38" i="49"/>
  <c r="B39" i="49"/>
  <c r="C39" i="49"/>
  <c r="D39" i="49"/>
  <c r="B40" i="49"/>
  <c r="C40" i="49"/>
  <c r="D40" i="49"/>
  <c r="B41" i="49"/>
  <c r="C41" i="49"/>
  <c r="D41" i="49"/>
  <c r="B42" i="49"/>
  <c r="C42" i="49"/>
  <c r="D42" i="49"/>
  <c r="B43" i="49"/>
  <c r="C43" i="49"/>
  <c r="D43" i="49"/>
  <c r="B44" i="49"/>
  <c r="C44" i="49"/>
  <c r="D44" i="49"/>
  <c r="B45" i="49"/>
  <c r="C45" i="49"/>
  <c r="D45" i="49"/>
  <c r="B46" i="49"/>
  <c r="C46" i="49"/>
  <c r="D46" i="49"/>
  <c r="B47" i="49"/>
  <c r="C47" i="49"/>
  <c r="D47" i="49"/>
  <c r="B48" i="49"/>
  <c r="C48" i="49"/>
  <c r="D48" i="49"/>
  <c r="B49" i="49"/>
  <c r="C49" i="49"/>
  <c r="D49" i="49"/>
  <c r="B50" i="49"/>
  <c r="C50" i="49"/>
  <c r="D50" i="49"/>
  <c r="B51" i="49"/>
  <c r="C51" i="49"/>
  <c r="D51" i="49"/>
  <c r="B52" i="49"/>
  <c r="C52" i="49"/>
  <c r="D52" i="49"/>
  <c r="B53" i="49"/>
  <c r="C53" i="49"/>
  <c r="D53" i="49"/>
  <c r="B54" i="49"/>
  <c r="C54" i="49"/>
  <c r="D54" i="49"/>
  <c r="B55" i="49"/>
  <c r="C55" i="49"/>
  <c r="D55" i="49"/>
  <c r="B56" i="49"/>
  <c r="C56" i="49"/>
  <c r="D56" i="49"/>
  <c r="B57" i="49"/>
  <c r="C57" i="49"/>
  <c r="D57" i="49"/>
  <c r="B58" i="49"/>
  <c r="C58" i="49"/>
  <c r="D58" i="49"/>
  <c r="B59" i="49"/>
  <c r="C59" i="49"/>
  <c r="D59" i="49"/>
  <c r="B60" i="49"/>
  <c r="C60" i="49"/>
  <c r="D60" i="49"/>
  <c r="B61" i="49"/>
  <c r="C61" i="49"/>
  <c r="D61" i="49"/>
  <c r="B62" i="49"/>
  <c r="C62" i="49"/>
  <c r="D62" i="49"/>
  <c r="B63" i="49"/>
  <c r="C63" i="49"/>
  <c r="D63" i="49"/>
  <c r="B64" i="49"/>
  <c r="C64" i="49"/>
  <c r="D64" i="49"/>
  <c r="B65" i="49"/>
  <c r="C65" i="49"/>
  <c r="D65" i="49"/>
  <c r="B66" i="49"/>
  <c r="C66" i="49"/>
  <c r="D66" i="49"/>
  <c r="B67" i="49"/>
  <c r="C67" i="49"/>
  <c r="D67" i="49"/>
  <c r="B68" i="49"/>
  <c r="C68" i="49"/>
  <c r="D68" i="49"/>
  <c r="B69" i="49"/>
  <c r="C69" i="49"/>
  <c r="D69" i="49"/>
  <c r="B70" i="49"/>
  <c r="C70" i="49"/>
  <c r="D70" i="49"/>
  <c r="B71" i="49"/>
  <c r="C71" i="49"/>
  <c r="D71" i="49"/>
  <c r="B72" i="49"/>
  <c r="C72" i="49"/>
  <c r="D72" i="49"/>
  <c r="B73" i="49"/>
  <c r="C73" i="49"/>
  <c r="D73" i="49"/>
  <c r="B74" i="49"/>
  <c r="C74" i="49"/>
  <c r="D74" i="49"/>
  <c r="B75" i="49"/>
  <c r="C75" i="49"/>
  <c r="D75" i="49"/>
  <c r="B76" i="49"/>
  <c r="C76" i="49"/>
  <c r="D76" i="49"/>
  <c r="B77" i="49"/>
  <c r="C77" i="49"/>
  <c r="D77" i="49"/>
  <c r="B78" i="49"/>
  <c r="C78" i="49"/>
  <c r="D78" i="49"/>
  <c r="B79" i="49"/>
  <c r="C79" i="49"/>
  <c r="D79" i="49"/>
  <c r="B80" i="49"/>
  <c r="C80" i="49"/>
  <c r="D80" i="49"/>
  <c r="B81" i="49"/>
  <c r="C81" i="49"/>
  <c r="D81" i="49"/>
  <c r="B82" i="49"/>
  <c r="C82" i="49"/>
  <c r="D82" i="49"/>
  <c r="B83" i="49"/>
  <c r="C83" i="49"/>
  <c r="D83" i="49"/>
  <c r="B84" i="49"/>
  <c r="C84" i="49"/>
  <c r="D84" i="49"/>
  <c r="B85" i="49"/>
  <c r="C85" i="49"/>
  <c r="D85" i="49"/>
  <c r="B8" i="54"/>
  <c r="C8" i="54"/>
  <c r="D8" i="54"/>
  <c r="B9" i="54"/>
  <c r="C9" i="54"/>
  <c r="D9" i="54"/>
  <c r="B10" i="54"/>
  <c r="C10" i="54"/>
  <c r="D10" i="54"/>
  <c r="B11" i="54"/>
  <c r="C11" i="54"/>
  <c r="D11" i="54"/>
  <c r="B12" i="54"/>
  <c r="C12" i="54"/>
  <c r="D12" i="54"/>
  <c r="B13" i="54"/>
  <c r="C13" i="54"/>
  <c r="D13" i="54"/>
  <c r="C33" i="54"/>
  <c r="D33" i="54"/>
  <c r="C34" i="54"/>
  <c r="D34" i="54"/>
  <c r="C35" i="54"/>
  <c r="D35" i="54"/>
  <c r="C36" i="54"/>
  <c r="D36" i="54"/>
  <c r="C37" i="54"/>
  <c r="D37" i="54"/>
  <c r="C38" i="54"/>
  <c r="D38" i="54"/>
  <c r="C39" i="54"/>
  <c r="D39" i="54"/>
  <c r="C40" i="54"/>
  <c r="D40" i="54"/>
  <c r="C41" i="54"/>
  <c r="D41" i="54"/>
  <c r="C42" i="54"/>
  <c r="D42" i="54"/>
  <c r="C43" i="54"/>
  <c r="D43" i="54"/>
  <c r="C44" i="54"/>
  <c r="D44" i="54"/>
  <c r="C45" i="54"/>
  <c r="D45" i="54"/>
  <c r="C46" i="54"/>
  <c r="D46" i="54"/>
  <c r="C47" i="54"/>
  <c r="D47" i="54"/>
  <c r="C48" i="54"/>
  <c r="D48" i="54"/>
  <c r="C49" i="54"/>
  <c r="D49" i="54"/>
  <c r="C50" i="54"/>
  <c r="D50" i="54"/>
  <c r="C51" i="54"/>
  <c r="D51" i="54"/>
  <c r="C52" i="54"/>
  <c r="D52" i="54"/>
  <c r="C53" i="54"/>
  <c r="D53" i="54"/>
  <c r="C54" i="54"/>
  <c r="D54" i="54"/>
  <c r="C55" i="54"/>
  <c r="D55" i="54"/>
  <c r="C56" i="54"/>
  <c r="D56" i="54"/>
  <c r="C57" i="54"/>
  <c r="D57" i="54"/>
  <c r="C58" i="54"/>
  <c r="D58" i="54"/>
  <c r="C59" i="54"/>
  <c r="D59" i="54"/>
  <c r="C60" i="54"/>
  <c r="D60" i="54"/>
  <c r="C61" i="54"/>
  <c r="D61" i="54"/>
  <c r="C62" i="54"/>
  <c r="D62" i="54"/>
  <c r="C63" i="54"/>
  <c r="D63" i="54"/>
  <c r="C64" i="54"/>
  <c r="D64" i="54"/>
  <c r="C65" i="54"/>
  <c r="D65" i="54"/>
  <c r="C66" i="54"/>
  <c r="D66" i="54"/>
  <c r="C67" i="54"/>
  <c r="D67" i="54"/>
  <c r="C68" i="54"/>
  <c r="D68" i="54"/>
  <c r="C69" i="54"/>
  <c r="D69" i="54"/>
  <c r="C70" i="54"/>
  <c r="D70" i="54"/>
  <c r="C71" i="54"/>
  <c r="D71" i="54"/>
  <c r="C72" i="54"/>
  <c r="D72" i="54"/>
  <c r="C73" i="54"/>
  <c r="D73" i="54"/>
  <c r="C74" i="54"/>
  <c r="D74" i="54"/>
  <c r="C75" i="54"/>
  <c r="D75" i="54"/>
  <c r="C76" i="54"/>
  <c r="D76" i="54"/>
  <c r="C77" i="54"/>
  <c r="D77" i="54"/>
  <c r="C78" i="54"/>
  <c r="D78" i="54"/>
  <c r="C79" i="54"/>
  <c r="D79" i="54"/>
  <c r="C80" i="54"/>
  <c r="D80" i="54"/>
  <c r="C81" i="54"/>
  <c r="D81" i="54"/>
  <c r="C82" i="54"/>
  <c r="D82" i="54"/>
  <c r="C83" i="54"/>
  <c r="C84" i="54"/>
  <c r="D84" i="54"/>
  <c r="C85" i="54"/>
  <c r="D85" i="54"/>
  <c r="C86" i="54"/>
  <c r="D86" i="54"/>
  <c r="C87" i="54"/>
  <c r="D87" i="54"/>
  <c r="C88" i="54"/>
  <c r="D88" i="54"/>
  <c r="C89" i="54"/>
  <c r="D89" i="54"/>
  <c r="C90" i="54"/>
  <c r="D90" i="54"/>
  <c r="C91" i="54"/>
  <c r="D91" i="54"/>
  <c r="C92" i="54"/>
  <c r="D92" i="54"/>
  <c r="C93" i="54"/>
  <c r="D93" i="54"/>
  <c r="C94" i="54"/>
  <c r="D94" i="54"/>
  <c r="C95" i="54"/>
  <c r="D95" i="54"/>
  <c r="C96" i="54"/>
  <c r="D96" i="54"/>
  <c r="C97" i="54"/>
  <c r="D97" i="54"/>
  <c r="C98" i="54"/>
  <c r="D98" i="54"/>
  <c r="C99" i="54"/>
  <c r="D99" i="54"/>
  <c r="C100" i="54"/>
  <c r="D100" i="54"/>
  <c r="C101" i="54"/>
  <c r="D101" i="54"/>
  <c r="C102" i="54"/>
  <c r="D102" i="54"/>
  <c r="C103" i="54"/>
  <c r="D103" i="54"/>
  <c r="C104" i="54"/>
  <c r="D104" i="54"/>
  <c r="C105" i="54"/>
  <c r="D105" i="54"/>
  <c r="C106" i="54"/>
  <c r="D106" i="54"/>
  <c r="C107" i="54"/>
  <c r="D107" i="54"/>
  <c r="C108" i="54"/>
  <c r="D108" i="54"/>
  <c r="C109" i="54"/>
  <c r="D109" i="54"/>
  <c r="C110" i="54"/>
  <c r="D110" i="54"/>
  <c r="C111" i="54"/>
  <c r="D111" i="54"/>
  <c r="C112" i="54"/>
  <c r="D112" i="54"/>
  <c r="C113" i="54"/>
  <c r="D113" i="54"/>
  <c r="C114" i="54"/>
  <c r="D114" i="54"/>
  <c r="C115" i="54"/>
  <c r="D115" i="54"/>
  <c r="C116" i="54"/>
  <c r="D116" i="54"/>
  <c r="C117" i="54"/>
  <c r="D117" i="54"/>
  <c r="C118" i="54"/>
  <c r="D118" i="54"/>
  <c r="C119" i="54"/>
  <c r="D119" i="54"/>
  <c r="C120" i="54"/>
  <c r="D120" i="54"/>
  <c r="C121" i="54"/>
  <c r="D121" i="54"/>
  <c r="C122" i="54"/>
  <c r="D122" i="54"/>
  <c r="C123" i="54"/>
  <c r="D123" i="54"/>
  <c r="C124" i="54"/>
  <c r="D124" i="54"/>
  <c r="C125" i="54"/>
  <c r="D125" i="54"/>
  <c r="B8" i="53"/>
  <c r="C8" i="53"/>
  <c r="D8" i="53"/>
  <c r="B9" i="53"/>
  <c r="C9" i="53"/>
  <c r="D9" i="53"/>
  <c r="B10" i="53"/>
  <c r="C10" i="53"/>
  <c r="D10" i="53"/>
  <c r="B11" i="53"/>
  <c r="C11" i="53"/>
  <c r="D11" i="53"/>
  <c r="B12" i="53"/>
  <c r="C12" i="53"/>
  <c r="D12" i="53"/>
  <c r="B13" i="53"/>
  <c r="C13" i="53"/>
  <c r="D13" i="53"/>
  <c r="B14" i="53"/>
  <c r="C14" i="53"/>
  <c r="D14" i="53"/>
  <c r="B15" i="53"/>
  <c r="C15" i="53"/>
  <c r="D15" i="53"/>
  <c r="B16" i="53"/>
  <c r="C16" i="53"/>
  <c r="D16" i="53"/>
  <c r="B17" i="53"/>
  <c r="C17" i="53"/>
  <c r="D17" i="53"/>
  <c r="B18" i="53"/>
  <c r="C18" i="53"/>
  <c r="D18" i="53"/>
  <c r="C50" i="53"/>
  <c r="D50" i="53"/>
  <c r="C51" i="53"/>
  <c r="D51" i="53"/>
  <c r="C52" i="53"/>
  <c r="D52" i="53"/>
  <c r="C53" i="53"/>
  <c r="D53" i="53"/>
  <c r="C54" i="53"/>
  <c r="D54" i="53"/>
  <c r="C55" i="53"/>
  <c r="D55" i="53"/>
  <c r="C56" i="53"/>
  <c r="D56" i="53"/>
  <c r="C57" i="53"/>
  <c r="D57" i="53"/>
  <c r="C58" i="53"/>
  <c r="D58" i="53"/>
  <c r="C59" i="53"/>
  <c r="D59" i="53"/>
  <c r="C60" i="53"/>
  <c r="D60" i="53"/>
  <c r="C61" i="53"/>
  <c r="D61" i="53"/>
  <c r="C62" i="53"/>
  <c r="D62" i="53"/>
  <c r="C63" i="53"/>
  <c r="D63" i="53"/>
  <c r="C64" i="53"/>
  <c r="D64" i="53"/>
  <c r="C65" i="53"/>
  <c r="D65" i="53"/>
  <c r="C66" i="53"/>
  <c r="D66" i="53"/>
  <c r="C67" i="53"/>
  <c r="D67" i="53"/>
  <c r="C68" i="53"/>
  <c r="D68" i="53"/>
  <c r="C69" i="53"/>
  <c r="D69" i="53"/>
  <c r="C70" i="53"/>
  <c r="D70" i="53"/>
  <c r="C71" i="53"/>
  <c r="D71" i="53"/>
  <c r="C72" i="53"/>
  <c r="D72" i="53"/>
  <c r="C73" i="53"/>
  <c r="D73" i="53"/>
  <c r="C74" i="53"/>
  <c r="D74" i="53"/>
  <c r="C75" i="53"/>
  <c r="D75" i="53"/>
  <c r="C76" i="53"/>
  <c r="D76" i="53"/>
  <c r="C77" i="53"/>
  <c r="D77" i="53"/>
  <c r="C78" i="53"/>
  <c r="D78" i="53"/>
  <c r="C79" i="53"/>
  <c r="D79" i="53"/>
  <c r="C80" i="53"/>
  <c r="D80" i="53"/>
  <c r="C81" i="53"/>
  <c r="D81" i="53"/>
  <c r="C82" i="53"/>
  <c r="D82" i="53"/>
  <c r="C83" i="53"/>
  <c r="D83" i="53"/>
  <c r="C84" i="53"/>
  <c r="D84" i="53"/>
  <c r="C85" i="53"/>
  <c r="D85" i="53"/>
  <c r="C86" i="53"/>
  <c r="D86" i="53"/>
  <c r="C87" i="53"/>
  <c r="D87" i="53"/>
  <c r="C88" i="53"/>
  <c r="D88" i="53"/>
  <c r="C89" i="53"/>
  <c r="D89" i="53"/>
  <c r="C90" i="53"/>
  <c r="D90" i="53"/>
  <c r="C91" i="53"/>
  <c r="D91" i="53"/>
  <c r="C92" i="53"/>
  <c r="D92" i="53"/>
  <c r="C93" i="53"/>
  <c r="D93" i="53"/>
  <c r="C94" i="53"/>
  <c r="D94" i="53"/>
  <c r="C95" i="53"/>
  <c r="D95" i="53"/>
  <c r="C96" i="53"/>
  <c r="D96" i="53"/>
  <c r="C97" i="53"/>
  <c r="D97" i="53"/>
  <c r="C98" i="53"/>
  <c r="D98" i="53"/>
  <c r="C99" i="53"/>
  <c r="D99" i="53"/>
  <c r="C100" i="53"/>
  <c r="D100" i="53"/>
  <c r="C101" i="53"/>
  <c r="D101" i="53"/>
  <c r="C102" i="53"/>
  <c r="D102" i="53"/>
  <c r="C103" i="53"/>
  <c r="D103" i="53"/>
  <c r="C104" i="53"/>
  <c r="D104" i="53"/>
  <c r="C105" i="53"/>
  <c r="D105" i="53"/>
  <c r="C106" i="53"/>
  <c r="D106" i="53"/>
  <c r="C107" i="53"/>
  <c r="D107" i="53"/>
  <c r="C108" i="53"/>
  <c r="D108" i="53"/>
  <c r="C109" i="53"/>
  <c r="D109" i="53"/>
  <c r="C110" i="53"/>
  <c r="D110" i="53"/>
  <c r="C111" i="53"/>
  <c r="D111" i="53"/>
  <c r="C112" i="53"/>
  <c r="D112" i="53"/>
  <c r="C113" i="53"/>
  <c r="D113" i="53"/>
  <c r="C114" i="53"/>
  <c r="D114" i="53"/>
  <c r="C115" i="53"/>
  <c r="D115" i="53"/>
  <c r="C116" i="53"/>
  <c r="D116" i="53"/>
  <c r="C117" i="53"/>
  <c r="D117" i="53"/>
  <c r="C118" i="53"/>
  <c r="D118" i="53"/>
  <c r="C119" i="53"/>
  <c r="D119" i="53"/>
  <c r="C120" i="53"/>
  <c r="D120" i="53"/>
  <c r="C121" i="53"/>
  <c r="D121" i="53"/>
  <c r="C122" i="53"/>
  <c r="D122" i="53"/>
  <c r="C123" i="53"/>
  <c r="D123" i="53"/>
  <c r="C124" i="53"/>
  <c r="D124" i="53"/>
  <c r="C125" i="53"/>
  <c r="D125" i="53"/>
  <c r="C126" i="53"/>
  <c r="D126" i="53"/>
  <c r="C127" i="53"/>
  <c r="D127" i="53"/>
  <c r="C128" i="53"/>
  <c r="D128" i="53"/>
  <c r="C129" i="53"/>
  <c r="D129" i="53"/>
  <c r="C130" i="53"/>
  <c r="D130" i="53"/>
  <c r="C131" i="53"/>
  <c r="D131" i="53"/>
  <c r="C132" i="53"/>
  <c r="D132" i="53"/>
  <c r="C133" i="53"/>
  <c r="D133" i="53"/>
  <c r="C134" i="53"/>
  <c r="D134" i="53"/>
  <c r="C135" i="53"/>
  <c r="D135" i="53"/>
  <c r="C136" i="53"/>
  <c r="D136" i="53"/>
  <c r="C137" i="53"/>
  <c r="D137" i="53"/>
  <c r="C138" i="53"/>
  <c r="D138" i="53"/>
  <c r="C139" i="53"/>
  <c r="D139" i="53"/>
  <c r="C140" i="53"/>
  <c r="D140" i="53"/>
  <c r="C7" i="52"/>
  <c r="D7" i="52"/>
  <c r="B8" i="52"/>
  <c r="C8" i="52"/>
  <c r="D8" i="52"/>
  <c r="B9" i="52"/>
  <c r="C9" i="52"/>
  <c r="D9" i="52"/>
  <c r="B10" i="52"/>
  <c r="C10" i="52"/>
  <c r="D10" i="52"/>
  <c r="B11" i="52"/>
  <c r="C11" i="52"/>
  <c r="D11" i="52"/>
  <c r="B12" i="52"/>
  <c r="C12" i="52"/>
  <c r="D12" i="52"/>
  <c r="B13" i="52"/>
  <c r="C13" i="52"/>
  <c r="D13" i="52"/>
  <c r="B14" i="52"/>
  <c r="C14" i="52"/>
  <c r="D14" i="52"/>
  <c r="B15" i="52"/>
  <c r="C15" i="52"/>
  <c r="D15" i="52"/>
  <c r="B16" i="52"/>
  <c r="C16" i="52"/>
  <c r="D16" i="52"/>
  <c r="B17" i="52"/>
  <c r="C17" i="52"/>
  <c r="D17" i="52"/>
  <c r="B18" i="52"/>
  <c r="C18" i="52"/>
  <c r="D18" i="52"/>
  <c r="B19" i="52"/>
  <c r="C19" i="52"/>
  <c r="D19" i="52"/>
  <c r="B20" i="52"/>
  <c r="C20" i="52"/>
  <c r="D20" i="52"/>
  <c r="C58" i="52"/>
  <c r="D58" i="52"/>
  <c r="C59" i="52"/>
  <c r="D59" i="52"/>
  <c r="C60" i="52"/>
  <c r="D60" i="52"/>
  <c r="C61" i="52"/>
  <c r="D61" i="52"/>
  <c r="C62" i="52"/>
  <c r="D62" i="52"/>
  <c r="C63" i="52"/>
  <c r="D63" i="52"/>
  <c r="C64" i="52"/>
  <c r="D64" i="52"/>
  <c r="C65" i="52"/>
  <c r="D65" i="52"/>
  <c r="C66" i="52"/>
  <c r="D66" i="52"/>
  <c r="C67" i="52"/>
  <c r="D67" i="52"/>
  <c r="C68" i="52"/>
  <c r="D68" i="52"/>
  <c r="C69" i="52"/>
  <c r="D69" i="52"/>
  <c r="C70" i="52"/>
  <c r="D70" i="52"/>
  <c r="C71" i="52"/>
  <c r="D71" i="52"/>
  <c r="C72" i="52"/>
  <c r="D72" i="52"/>
  <c r="C73" i="52"/>
  <c r="D73" i="52"/>
  <c r="C74" i="52"/>
  <c r="D74" i="52"/>
  <c r="C75" i="52"/>
  <c r="D75" i="52"/>
  <c r="C76" i="52"/>
  <c r="D76" i="52"/>
  <c r="C77" i="52"/>
  <c r="D77" i="52"/>
  <c r="C78" i="52"/>
  <c r="D78" i="52"/>
  <c r="C79" i="52"/>
  <c r="D79" i="52"/>
  <c r="C80" i="52"/>
  <c r="D80" i="52"/>
  <c r="C81" i="52"/>
  <c r="D81" i="52"/>
  <c r="C82" i="52"/>
  <c r="D82" i="52"/>
  <c r="C83" i="52"/>
  <c r="D83" i="52"/>
  <c r="C84" i="52"/>
  <c r="D84" i="52"/>
  <c r="C85" i="52"/>
  <c r="D85" i="52"/>
  <c r="C86" i="52"/>
  <c r="D86" i="52"/>
  <c r="C87" i="52"/>
  <c r="D87" i="52"/>
  <c r="C88" i="52"/>
  <c r="D88" i="52"/>
  <c r="C89" i="52"/>
  <c r="D89" i="52"/>
  <c r="C90" i="52"/>
  <c r="D90" i="52"/>
  <c r="C91" i="52"/>
  <c r="D91" i="52"/>
  <c r="C92" i="52"/>
  <c r="D92" i="52"/>
  <c r="C93" i="52"/>
  <c r="D93" i="52"/>
  <c r="C94" i="52"/>
  <c r="D94" i="52"/>
  <c r="C95" i="52"/>
  <c r="D95" i="52"/>
  <c r="C96" i="52"/>
  <c r="D96" i="52"/>
  <c r="C97" i="52"/>
  <c r="D97" i="52"/>
  <c r="C98" i="52"/>
  <c r="D98" i="52"/>
  <c r="C99" i="52"/>
  <c r="D99" i="52"/>
  <c r="C100" i="52"/>
  <c r="D100" i="52"/>
  <c r="C101" i="52"/>
  <c r="D101" i="52"/>
  <c r="B8" i="51"/>
  <c r="C8" i="51"/>
  <c r="B9" i="51"/>
  <c r="C9" i="51"/>
  <c r="D9" i="51"/>
  <c r="B10" i="51"/>
  <c r="C10" i="51"/>
  <c r="D10" i="51"/>
  <c r="B11" i="51"/>
  <c r="C11" i="51"/>
  <c r="D11" i="51"/>
  <c r="B12" i="51"/>
  <c r="C12" i="51"/>
  <c r="D12" i="51"/>
  <c r="B13" i="51"/>
  <c r="C13" i="51"/>
  <c r="D13" i="51"/>
  <c r="B14" i="51"/>
  <c r="C14" i="51"/>
  <c r="D14" i="51"/>
  <c r="B15" i="51"/>
  <c r="C15" i="51"/>
  <c r="D15" i="51"/>
  <c r="B16" i="51"/>
  <c r="C16" i="51"/>
  <c r="D16" i="51"/>
  <c r="B17" i="51"/>
  <c r="C17" i="51"/>
  <c r="D17" i="51"/>
  <c r="B18" i="51"/>
  <c r="C18" i="51"/>
  <c r="D18" i="51"/>
  <c r="B19" i="51"/>
  <c r="C19" i="51"/>
  <c r="D19" i="51"/>
  <c r="B20" i="51"/>
  <c r="C20" i="51"/>
  <c r="D20" i="51"/>
  <c r="B21" i="51"/>
  <c r="C21" i="51"/>
  <c r="D21" i="51"/>
  <c r="B22" i="51"/>
  <c r="C22" i="51"/>
  <c r="D22" i="51"/>
  <c r="B23" i="51"/>
  <c r="C23" i="51"/>
  <c r="D23" i="51"/>
  <c r="B24" i="51"/>
  <c r="C24" i="51"/>
  <c r="D24" i="51"/>
  <c r="B25" i="51"/>
  <c r="C25" i="51"/>
  <c r="D25" i="51"/>
  <c r="B26" i="51"/>
  <c r="C26" i="51"/>
  <c r="D26" i="51"/>
  <c r="B27" i="51"/>
  <c r="C27" i="51"/>
  <c r="D27" i="51"/>
  <c r="B28" i="51"/>
  <c r="C28" i="51"/>
  <c r="D28" i="51"/>
  <c r="B29" i="51"/>
  <c r="C29" i="51"/>
  <c r="D29" i="51"/>
  <c r="B30" i="51"/>
  <c r="C30" i="51"/>
  <c r="D30" i="51"/>
  <c r="B31" i="51"/>
  <c r="C31" i="51"/>
  <c r="D31" i="51"/>
  <c r="C67" i="51"/>
  <c r="D67" i="51"/>
  <c r="C68" i="51"/>
  <c r="D68" i="51"/>
  <c r="C69" i="51"/>
  <c r="D69" i="51"/>
  <c r="C70" i="51"/>
  <c r="D70" i="51"/>
  <c r="C71" i="51"/>
  <c r="D71" i="51"/>
  <c r="C72" i="51"/>
  <c r="D72" i="51"/>
  <c r="C73" i="51"/>
  <c r="D73" i="51"/>
  <c r="C74" i="51"/>
  <c r="D74" i="51"/>
  <c r="C75" i="51"/>
  <c r="D75" i="51"/>
  <c r="C76" i="51"/>
  <c r="D76" i="51"/>
  <c r="C77" i="51"/>
  <c r="D77" i="51"/>
  <c r="C78" i="51"/>
  <c r="D78" i="51"/>
  <c r="C79" i="51"/>
  <c r="D79" i="51"/>
  <c r="C80" i="51"/>
  <c r="D80" i="51"/>
  <c r="C81" i="51"/>
  <c r="D81" i="51"/>
  <c r="C82" i="51"/>
  <c r="D82" i="51"/>
  <c r="C83" i="51"/>
  <c r="D83" i="51"/>
  <c r="C84" i="51"/>
  <c r="D84" i="51"/>
  <c r="C85" i="51"/>
  <c r="D85" i="51"/>
  <c r="C86" i="51"/>
  <c r="D86" i="51"/>
  <c r="C87" i="51"/>
  <c r="D87" i="51"/>
  <c r="C88" i="51"/>
  <c r="D88" i="51"/>
  <c r="C8" i="50"/>
  <c r="D8" i="50"/>
  <c r="C9" i="50"/>
  <c r="D9" i="50"/>
  <c r="C10" i="50"/>
  <c r="D10" i="50"/>
  <c r="C11" i="50"/>
  <c r="D11" i="50"/>
  <c r="C12" i="50"/>
  <c r="D12" i="50"/>
  <c r="C13" i="50"/>
  <c r="D13" i="50"/>
  <c r="C14" i="50"/>
  <c r="D14" i="50"/>
  <c r="C15" i="50"/>
  <c r="D15" i="50"/>
  <c r="C16" i="50"/>
  <c r="D16" i="50"/>
  <c r="C17" i="50"/>
  <c r="D17" i="50"/>
  <c r="C18" i="50"/>
  <c r="D18" i="50"/>
  <c r="C19" i="50"/>
  <c r="D19" i="50"/>
  <c r="C20" i="50"/>
  <c r="D20" i="50"/>
  <c r="C21" i="50"/>
  <c r="D21" i="50"/>
  <c r="C22" i="50"/>
  <c r="D22" i="50"/>
  <c r="C23" i="50"/>
  <c r="D23" i="50"/>
  <c r="C24" i="50"/>
  <c r="D24" i="50"/>
  <c r="C25" i="50"/>
  <c r="D25" i="50"/>
  <c r="C26" i="50"/>
  <c r="D26" i="50"/>
  <c r="C27" i="50"/>
  <c r="D27" i="50"/>
  <c r="C28" i="50"/>
  <c r="D28" i="50"/>
  <c r="C29" i="50"/>
  <c r="D29" i="50"/>
  <c r="C30" i="50"/>
  <c r="D30" i="50"/>
  <c r="C31" i="50"/>
  <c r="D31" i="50"/>
  <c r="C32" i="50"/>
  <c r="D32" i="50"/>
  <c r="C33" i="50"/>
  <c r="D33" i="50"/>
  <c r="C34" i="50"/>
  <c r="D34" i="50"/>
  <c r="C35" i="50"/>
  <c r="D35" i="50"/>
  <c r="C36" i="50"/>
  <c r="D36" i="50"/>
  <c r="C37" i="50"/>
  <c r="D37" i="50"/>
  <c r="C38" i="50"/>
  <c r="D38" i="50"/>
  <c r="C39" i="50"/>
  <c r="D39" i="50"/>
  <c r="C40" i="50"/>
  <c r="D40" i="50"/>
  <c r="C41" i="50"/>
  <c r="D41" i="50"/>
  <c r="C58" i="50"/>
  <c r="D58" i="50"/>
  <c r="C59" i="50"/>
  <c r="D59" i="50"/>
  <c r="C60" i="50"/>
  <c r="D60" i="50"/>
  <c r="C61" i="50"/>
  <c r="D61" i="50"/>
  <c r="C62" i="50"/>
  <c r="D62" i="50"/>
  <c r="C63" i="50"/>
  <c r="D63" i="50"/>
  <c r="C64" i="50"/>
  <c r="D64" i="50"/>
  <c r="C65" i="50"/>
  <c r="D65" i="50"/>
  <c r="C66" i="50"/>
  <c r="D66" i="50"/>
  <c r="C67" i="50"/>
  <c r="D67" i="50"/>
  <c r="C68" i="50"/>
  <c r="D68" i="50"/>
  <c r="C69" i="50"/>
  <c r="D69" i="50"/>
  <c r="C70" i="50"/>
  <c r="D70" i="50"/>
  <c r="C71" i="50"/>
  <c r="D71" i="50"/>
  <c r="C72" i="50"/>
  <c r="D72" i="50"/>
  <c r="C73" i="50"/>
  <c r="D73" i="50"/>
  <c r="C74" i="50"/>
  <c r="D74" i="50"/>
  <c r="C75" i="50"/>
  <c r="D75" i="50"/>
  <c r="C76" i="50"/>
  <c r="D76" i="50"/>
  <c r="C77" i="50"/>
  <c r="D77" i="50"/>
  <c r="C78" i="50"/>
  <c r="D78" i="50"/>
  <c r="C79" i="50"/>
  <c r="D79" i="50"/>
  <c r="C80" i="50"/>
  <c r="D80" i="50"/>
  <c r="C81" i="50"/>
  <c r="D81" i="50"/>
  <c r="C82" i="50"/>
  <c r="D82" i="50"/>
  <c r="C83" i="50"/>
  <c r="D83" i="50"/>
  <c r="C84" i="50"/>
  <c r="D84" i="50"/>
  <c r="C85" i="50"/>
  <c r="D85" i="50"/>
  <c r="C86" i="50"/>
  <c r="D86" i="50"/>
  <c r="C87" i="50"/>
  <c r="D87" i="50"/>
  <c r="C88" i="50"/>
  <c r="D88" i="50"/>
  <c r="C89" i="50"/>
  <c r="D89" i="50"/>
  <c r="C90" i="50"/>
  <c r="D90" i="50"/>
  <c r="C91" i="50"/>
  <c r="D91" i="50"/>
  <c r="C92" i="50"/>
  <c r="D92" i="50"/>
  <c r="C93" i="50"/>
  <c r="D93" i="50"/>
  <c r="C94" i="50"/>
  <c r="D94" i="50"/>
  <c r="C95" i="50"/>
  <c r="D95" i="50"/>
  <c r="C96" i="50"/>
  <c r="D96" i="50"/>
  <c r="C97" i="50"/>
  <c r="D97" i="50"/>
  <c r="C98" i="50"/>
  <c r="D98" i="50"/>
  <c r="C99" i="50"/>
  <c r="D99" i="50"/>
  <c r="C100" i="50"/>
  <c r="D100" i="50"/>
  <c r="C101" i="50"/>
  <c r="D101" i="50"/>
  <c r="C102" i="50"/>
  <c r="D102" i="50"/>
  <c r="C103" i="50"/>
  <c r="D103" i="50"/>
  <c r="C104" i="50"/>
  <c r="D104" i="50"/>
  <c r="C105" i="50"/>
  <c r="D105" i="50"/>
  <c r="C106" i="50"/>
  <c r="D106" i="50"/>
  <c r="C107" i="50"/>
  <c r="D107" i="50"/>
  <c r="C108" i="50"/>
  <c r="D108" i="50"/>
  <c r="C109" i="50"/>
  <c r="D109" i="50"/>
  <c r="C110" i="50"/>
  <c r="D110" i="50"/>
  <c r="C111" i="50"/>
  <c r="D111" i="50"/>
  <c r="C112" i="50"/>
  <c r="D112" i="50"/>
  <c r="C113" i="50"/>
  <c r="D113" i="50"/>
  <c r="C114" i="50"/>
  <c r="D114" i="50"/>
  <c r="C115" i="50"/>
  <c r="D115" i="50"/>
  <c r="C116" i="50"/>
  <c r="D116" i="50"/>
  <c r="C117" i="50"/>
  <c r="D117" i="50"/>
  <c r="C118" i="50"/>
  <c r="D118" i="50"/>
  <c r="C119" i="50"/>
  <c r="D119" i="50"/>
  <c r="C120" i="50"/>
  <c r="D120" i="50"/>
  <c r="C121" i="50"/>
  <c r="D121" i="50"/>
  <c r="C122" i="50"/>
  <c r="D122" i="50"/>
  <c r="C123" i="50"/>
  <c r="D123" i="50"/>
  <c r="C124" i="50"/>
  <c r="D124" i="50"/>
  <c r="C125" i="50"/>
  <c r="D125" i="50"/>
  <c r="C126" i="50"/>
  <c r="D126" i="50"/>
  <c r="C127" i="50"/>
  <c r="D127" i="50"/>
  <c r="C128" i="50"/>
  <c r="D128" i="50"/>
  <c r="C129" i="50"/>
  <c r="D129" i="50"/>
  <c r="C130" i="50"/>
  <c r="D130" i="50"/>
  <c r="C131" i="50"/>
  <c r="D131" i="50"/>
  <c r="C132" i="50"/>
  <c r="D132" i="50"/>
  <c r="C133" i="50"/>
  <c r="D133" i="50"/>
  <c r="C134" i="50"/>
  <c r="D134" i="50"/>
  <c r="C135" i="50"/>
  <c r="D135" i="50"/>
  <c r="C136" i="50"/>
  <c r="D136" i="50"/>
  <c r="C137" i="50"/>
  <c r="D137" i="50"/>
  <c r="C138" i="50"/>
  <c r="D138" i="50"/>
  <c r="C139" i="50"/>
  <c r="D139" i="50"/>
  <c r="C140" i="50"/>
  <c r="D140" i="50"/>
  <c r="C141" i="50"/>
  <c r="D141" i="50"/>
  <c r="C142" i="50"/>
  <c r="D142" i="50"/>
  <c r="C143" i="50"/>
  <c r="D143" i="50"/>
  <c r="C144" i="50"/>
  <c r="D144" i="50"/>
  <c r="C145" i="50"/>
  <c r="D145" i="50"/>
  <c r="C146" i="50"/>
  <c r="D146" i="50"/>
  <c r="C147" i="50"/>
  <c r="D147" i="50"/>
  <c r="C148" i="50"/>
  <c r="D148" i="50"/>
  <c r="C149" i="50"/>
  <c r="D149" i="50"/>
  <c r="C150" i="50"/>
  <c r="D150" i="50"/>
  <c r="C151" i="50"/>
  <c r="D151" i="50"/>
  <c r="C152" i="50"/>
  <c r="D152" i="50"/>
  <c r="C153" i="50"/>
  <c r="D153" i="50"/>
  <c r="C154" i="50"/>
  <c r="D154" i="50"/>
  <c r="C155" i="50"/>
  <c r="D155" i="50"/>
  <c r="C156" i="50"/>
  <c r="D156" i="50"/>
  <c r="C157" i="50"/>
  <c r="D157" i="50"/>
  <c r="C158" i="50"/>
  <c r="D158" i="50"/>
  <c r="C159" i="50"/>
  <c r="D159" i="50"/>
  <c r="C8" i="48"/>
  <c r="D8" i="48"/>
  <c r="C9" i="48"/>
  <c r="D9" i="48"/>
  <c r="C10" i="48"/>
  <c r="D10" i="48"/>
  <c r="C11" i="48"/>
  <c r="D11" i="48"/>
  <c r="C12" i="48"/>
  <c r="D12" i="48"/>
  <c r="C13" i="48"/>
  <c r="D13" i="48"/>
  <c r="C14" i="48"/>
  <c r="D14" i="48"/>
  <c r="C15" i="48"/>
  <c r="D15" i="48"/>
  <c r="C16" i="48"/>
  <c r="D16" i="48"/>
  <c r="C17" i="48"/>
  <c r="D17" i="48"/>
  <c r="C18" i="48"/>
  <c r="D18" i="48"/>
  <c r="C19" i="48"/>
  <c r="D19" i="48"/>
  <c r="C20" i="48"/>
  <c r="D20" i="48"/>
  <c r="C21" i="48"/>
  <c r="D21" i="48"/>
  <c r="C22" i="48"/>
  <c r="D22" i="48"/>
  <c r="C23" i="48"/>
  <c r="D23" i="48"/>
  <c r="C24" i="48"/>
  <c r="D24" i="48"/>
  <c r="C25" i="48"/>
  <c r="D25" i="48"/>
  <c r="C26" i="48"/>
  <c r="D26" i="48"/>
  <c r="C27" i="48"/>
  <c r="D27" i="48"/>
  <c r="C28" i="48"/>
  <c r="D28" i="48"/>
  <c r="C29" i="48"/>
  <c r="D29" i="48"/>
  <c r="C30" i="48"/>
  <c r="D30" i="48"/>
  <c r="C31" i="48"/>
  <c r="D31" i="48"/>
  <c r="C32" i="48"/>
  <c r="D32" i="48"/>
  <c r="C33" i="48"/>
  <c r="D33" i="48"/>
  <c r="C77" i="48"/>
  <c r="D77" i="48"/>
  <c r="C78" i="48"/>
  <c r="D78" i="48"/>
  <c r="C79" i="48"/>
  <c r="D79" i="48"/>
  <c r="C80" i="48"/>
  <c r="D80" i="48"/>
  <c r="C81" i="48"/>
  <c r="D81" i="48"/>
  <c r="C82" i="48"/>
  <c r="D82" i="48"/>
  <c r="C83" i="48"/>
  <c r="D83" i="48"/>
  <c r="C84" i="48"/>
  <c r="D84" i="48"/>
  <c r="C85" i="48"/>
  <c r="D85" i="48"/>
  <c r="C86" i="48"/>
  <c r="D86" i="48"/>
  <c r="C87" i="48"/>
  <c r="D87" i="48"/>
  <c r="C88" i="48"/>
  <c r="D88" i="48"/>
  <c r="C89" i="48"/>
  <c r="D89" i="48"/>
  <c r="C90" i="48"/>
  <c r="D90" i="48"/>
  <c r="C91" i="48"/>
  <c r="D91" i="48"/>
  <c r="C92" i="48"/>
  <c r="D92" i="48"/>
  <c r="C93" i="48"/>
  <c r="D93" i="48"/>
  <c r="C94" i="48"/>
  <c r="D94" i="48"/>
  <c r="C95" i="48"/>
  <c r="D95" i="48"/>
  <c r="C96" i="48"/>
  <c r="D96" i="48"/>
  <c r="C8" i="47"/>
  <c r="D8" i="47"/>
  <c r="C9" i="47"/>
  <c r="D9" i="47"/>
  <c r="C10" i="47"/>
  <c r="D10" i="47"/>
  <c r="C11" i="47"/>
  <c r="D11" i="47"/>
  <c r="C12" i="47"/>
  <c r="D12" i="47"/>
  <c r="C13" i="47"/>
  <c r="D13" i="47"/>
  <c r="C14" i="47"/>
  <c r="D14" i="47"/>
  <c r="C15" i="47"/>
  <c r="D15" i="47"/>
  <c r="C16" i="47"/>
  <c r="D16" i="47"/>
  <c r="C17" i="47"/>
  <c r="D17" i="47"/>
  <c r="C18" i="47"/>
  <c r="D18" i="47"/>
  <c r="C19" i="47"/>
  <c r="D19" i="47"/>
  <c r="C20" i="47"/>
  <c r="D20" i="47"/>
  <c r="C21" i="47"/>
  <c r="D21" i="47"/>
  <c r="C22" i="47"/>
  <c r="D22" i="47"/>
  <c r="C23" i="47"/>
  <c r="D23" i="47"/>
  <c r="C24" i="47"/>
  <c r="D24" i="47"/>
  <c r="C25" i="47"/>
  <c r="D25" i="47"/>
  <c r="C26" i="47"/>
  <c r="D26" i="47"/>
  <c r="C27" i="47"/>
  <c r="D27" i="47"/>
  <c r="C79" i="47"/>
  <c r="D79" i="47"/>
  <c r="C80" i="47"/>
  <c r="D80" i="47"/>
  <c r="C81" i="47"/>
  <c r="D81" i="47"/>
  <c r="C82" i="47"/>
  <c r="D82" i="47"/>
  <c r="C83" i="47"/>
  <c r="D83" i="47"/>
  <c r="C84" i="47"/>
  <c r="D84" i="47"/>
  <c r="C85" i="47"/>
  <c r="D85" i="47"/>
  <c r="C86" i="47"/>
  <c r="D86" i="47"/>
  <c r="C87" i="47"/>
  <c r="D87" i="47"/>
  <c r="C88" i="47"/>
  <c r="D88" i="47"/>
  <c r="C89" i="47"/>
  <c r="D89" i="47"/>
  <c r="C90" i="47"/>
  <c r="D90" i="47"/>
  <c r="C91" i="47"/>
  <c r="D91" i="47"/>
  <c r="C92" i="47"/>
  <c r="D92" i="47"/>
  <c r="C93" i="47"/>
  <c r="D93" i="47"/>
  <c r="C94" i="47"/>
  <c r="D94" i="47"/>
  <c r="C95" i="47"/>
  <c r="D95" i="47"/>
  <c r="C96" i="47"/>
  <c r="D96" i="47"/>
  <c r="C97" i="47"/>
  <c r="D97" i="47"/>
  <c r="C98" i="47"/>
  <c r="D98" i="47"/>
  <c r="C99" i="47"/>
  <c r="D99" i="47"/>
  <c r="C8" i="46"/>
  <c r="D8" i="46"/>
  <c r="C9" i="46"/>
  <c r="D9" i="46"/>
  <c r="C10" i="46"/>
  <c r="D10" i="46"/>
  <c r="C11" i="46"/>
  <c r="D11" i="46"/>
  <c r="C12" i="46"/>
  <c r="D12" i="46"/>
  <c r="C13" i="46"/>
  <c r="D13" i="46"/>
  <c r="C14" i="46"/>
  <c r="D14" i="46"/>
  <c r="C15" i="46"/>
  <c r="D15" i="46"/>
  <c r="C29" i="46"/>
  <c r="D29" i="46"/>
  <c r="C30" i="46"/>
  <c r="D30" i="46"/>
  <c r="C31" i="46"/>
  <c r="D31" i="46"/>
  <c r="C32" i="46"/>
  <c r="D32" i="46"/>
  <c r="C33" i="46"/>
  <c r="D33" i="46"/>
  <c r="C34" i="46"/>
  <c r="D34" i="46"/>
  <c r="C35" i="46"/>
  <c r="D35" i="46"/>
  <c r="C36" i="46"/>
  <c r="D36" i="46"/>
  <c r="C37" i="46"/>
  <c r="D37" i="46"/>
  <c r="C38" i="46"/>
  <c r="D38" i="46"/>
  <c r="C39" i="46"/>
  <c r="D39" i="46"/>
  <c r="C40" i="46"/>
  <c r="D40" i="46"/>
  <c r="C41" i="46"/>
  <c r="D41" i="46"/>
  <c r="C42" i="46"/>
  <c r="D42" i="46"/>
  <c r="C43" i="46"/>
  <c r="D43" i="46"/>
  <c r="C44" i="46"/>
  <c r="D44" i="46"/>
  <c r="C45" i="46"/>
  <c r="D45" i="46"/>
  <c r="C46" i="46"/>
  <c r="D46" i="46"/>
  <c r="C47" i="46"/>
  <c r="D47" i="46"/>
  <c r="C48" i="46"/>
  <c r="D48" i="46"/>
  <c r="C49" i="46"/>
  <c r="D49" i="46"/>
  <c r="C50" i="46"/>
  <c r="D50" i="46"/>
  <c r="C51" i="46"/>
  <c r="D51" i="46"/>
  <c r="C52" i="46"/>
  <c r="D52" i="46"/>
  <c r="C53" i="46"/>
  <c r="D53" i="46"/>
  <c r="C54" i="46"/>
  <c r="D54" i="46"/>
  <c r="C55" i="46"/>
  <c r="D55" i="46"/>
  <c r="C56" i="46"/>
  <c r="D56" i="46"/>
  <c r="C57" i="46"/>
  <c r="D57" i="46"/>
  <c r="C58" i="46"/>
  <c r="D58" i="46"/>
  <c r="C59" i="46"/>
  <c r="D59" i="46"/>
  <c r="C60" i="46"/>
  <c r="D60" i="46"/>
  <c r="C8" i="45"/>
  <c r="D8" i="45"/>
  <c r="C9" i="45"/>
  <c r="D9" i="45"/>
  <c r="C10" i="45"/>
  <c r="D10" i="45"/>
  <c r="C11" i="45"/>
  <c r="D11" i="45"/>
  <c r="C12" i="45"/>
  <c r="D12" i="45"/>
  <c r="C13" i="45"/>
  <c r="D13" i="45"/>
  <c r="C14" i="45"/>
  <c r="D14" i="45"/>
  <c r="C15" i="45"/>
  <c r="D15" i="45"/>
  <c r="C16" i="45"/>
  <c r="D16" i="45"/>
  <c r="C17" i="45"/>
  <c r="D17" i="45"/>
  <c r="C18" i="45"/>
  <c r="D18" i="45"/>
  <c r="C19" i="45"/>
  <c r="D19" i="45"/>
  <c r="C20" i="45"/>
  <c r="D20" i="45"/>
  <c r="C21" i="45"/>
  <c r="D21" i="45"/>
  <c r="C22" i="45"/>
  <c r="D22" i="45"/>
  <c r="C23" i="45"/>
  <c r="D23" i="45"/>
  <c r="C24" i="45"/>
  <c r="D24" i="45"/>
  <c r="C25" i="45"/>
  <c r="D25" i="45"/>
  <c r="C26" i="45"/>
  <c r="D26" i="45"/>
  <c r="C27" i="45"/>
  <c r="D27" i="45"/>
  <c r="C28" i="45"/>
  <c r="D28" i="45"/>
  <c r="C88" i="45"/>
  <c r="D88" i="45"/>
  <c r="C89" i="45"/>
  <c r="D89" i="45"/>
  <c r="C90" i="45"/>
  <c r="D90" i="45"/>
  <c r="C91" i="45"/>
  <c r="D91" i="45"/>
  <c r="C92" i="45"/>
  <c r="D92" i="45"/>
  <c r="C93" i="45"/>
  <c r="D93" i="45"/>
  <c r="C94" i="45"/>
  <c r="D94" i="45"/>
  <c r="C95" i="45"/>
  <c r="D95" i="45"/>
  <c r="C96" i="45"/>
  <c r="D96" i="45"/>
  <c r="C97" i="45"/>
  <c r="D97" i="45"/>
  <c r="C98" i="45"/>
  <c r="D98" i="45"/>
  <c r="C99" i="45"/>
  <c r="D99" i="45"/>
  <c r="C100" i="45"/>
  <c r="D100" i="45"/>
  <c r="C101" i="45"/>
  <c r="D101" i="45"/>
  <c r="C102" i="45"/>
  <c r="D102" i="45"/>
  <c r="C103" i="45"/>
  <c r="D103" i="45"/>
  <c r="C104" i="45"/>
  <c r="D104" i="45"/>
  <c r="C105" i="45"/>
  <c r="D105" i="45"/>
  <c r="C106" i="45"/>
  <c r="D106" i="45"/>
  <c r="C107" i="45"/>
  <c r="D107" i="45"/>
  <c r="C108" i="45"/>
  <c r="D108" i="45"/>
  <c r="C109" i="45"/>
  <c r="D109" i="45"/>
  <c r="C110" i="45"/>
  <c r="D110" i="45"/>
  <c r="C111" i="45"/>
  <c r="D111" i="45"/>
  <c r="C112" i="45"/>
  <c r="D112" i="45"/>
  <c r="C113" i="45"/>
  <c r="D113" i="45"/>
  <c r="C114" i="45"/>
  <c r="D114" i="45"/>
  <c r="C115" i="45"/>
  <c r="D115" i="45"/>
  <c r="C8" i="44"/>
  <c r="D8" i="44"/>
  <c r="C9" i="44"/>
  <c r="D9" i="44"/>
  <c r="C10" i="44"/>
  <c r="D10" i="44"/>
  <c r="C11" i="44"/>
  <c r="D11" i="44"/>
  <c r="C12" i="44"/>
  <c r="D12" i="44"/>
  <c r="C13" i="44"/>
  <c r="D13" i="44"/>
  <c r="C14" i="44"/>
  <c r="D14" i="44"/>
  <c r="C15" i="44"/>
  <c r="D15" i="44"/>
  <c r="C16" i="44"/>
  <c r="D16" i="44"/>
  <c r="B18" i="44"/>
  <c r="C18" i="44"/>
  <c r="D18" i="44"/>
  <c r="C19" i="44"/>
  <c r="D19" i="44"/>
  <c r="C20" i="44"/>
  <c r="D20" i="44"/>
  <c r="C21" i="44"/>
  <c r="D21" i="44"/>
  <c r="C22" i="44"/>
  <c r="D22" i="44"/>
  <c r="C23" i="44"/>
  <c r="D23" i="44"/>
  <c r="C24" i="44"/>
  <c r="D24" i="44"/>
  <c r="C25" i="44"/>
  <c r="D25" i="44"/>
  <c r="C26" i="44"/>
  <c r="D26" i="44"/>
  <c r="C27" i="44"/>
  <c r="D27" i="44"/>
  <c r="C28" i="44"/>
  <c r="D28" i="44"/>
  <c r="C29" i="44"/>
  <c r="D29" i="44"/>
  <c r="C30" i="44"/>
  <c r="D30" i="44"/>
  <c r="C31" i="44"/>
  <c r="D31" i="44"/>
  <c r="C32" i="44"/>
  <c r="D32" i="44"/>
  <c r="C33" i="44"/>
  <c r="D33" i="44"/>
  <c r="C34" i="44"/>
  <c r="D34" i="44"/>
  <c r="C74" i="44"/>
  <c r="D74" i="44"/>
  <c r="C75" i="44"/>
  <c r="D75" i="44"/>
  <c r="C76" i="44"/>
  <c r="D76" i="44"/>
  <c r="C77" i="44"/>
  <c r="D77" i="44"/>
  <c r="C78" i="44"/>
  <c r="D78" i="44"/>
  <c r="C79" i="44"/>
  <c r="D79" i="44"/>
  <c r="C80" i="44"/>
  <c r="D80" i="44"/>
  <c r="C81" i="44"/>
  <c r="D81" i="44"/>
  <c r="C82" i="44"/>
  <c r="D82" i="44"/>
  <c r="C83" i="44"/>
  <c r="D83" i="44"/>
  <c r="C84" i="44"/>
  <c r="D84" i="44"/>
  <c r="C85" i="44"/>
  <c r="D85" i="44"/>
  <c r="C86" i="44"/>
  <c r="D86" i="44"/>
  <c r="C87" i="44"/>
  <c r="D87" i="44"/>
  <c r="C88" i="44"/>
  <c r="D88" i="44"/>
  <c r="C89" i="44"/>
  <c r="D89" i="44"/>
  <c r="C90" i="44"/>
  <c r="D90" i="44"/>
  <c r="B1125" i="2"/>
  <c r="C1125" i="2"/>
  <c r="B1126" i="2"/>
  <c r="C1126" i="2"/>
  <c r="B1127" i="2"/>
  <c r="C1127" i="2"/>
  <c r="B1128" i="2"/>
  <c r="C1128" i="2"/>
  <c r="B1129" i="2"/>
  <c r="C1129" i="2"/>
  <c r="B1130" i="2"/>
  <c r="C1130" i="2"/>
  <c r="B1131" i="2"/>
  <c r="C1131" i="2"/>
  <c r="B1132" i="2"/>
  <c r="C1132" i="2"/>
  <c r="B1133" i="2"/>
  <c r="C1133" i="2"/>
  <c r="B1134" i="2"/>
  <c r="C1134" i="2"/>
  <c r="B1135" i="2"/>
  <c r="C1135" i="2"/>
  <c r="B1136" i="2"/>
  <c r="C1136" i="2"/>
  <c r="B1137" i="2"/>
  <c r="C1137" i="2"/>
  <c r="B1138" i="2"/>
  <c r="C1138" i="2"/>
  <c r="B1139" i="2"/>
  <c r="C1139" i="2"/>
  <c r="B1140" i="2"/>
  <c r="C1140" i="2"/>
  <c r="B1141" i="2"/>
  <c r="C1141" i="2"/>
  <c r="B1142" i="2"/>
  <c r="C1142" i="2"/>
  <c r="B1143" i="2"/>
  <c r="C1143" i="2"/>
  <c r="B1144" i="2"/>
  <c r="C1144" i="2"/>
  <c r="B1145" i="2"/>
  <c r="C1145" i="2"/>
  <c r="B1146" i="2"/>
  <c r="C1146" i="2"/>
  <c r="B1147" i="2"/>
  <c r="C1147" i="2"/>
  <c r="B1148" i="2"/>
  <c r="C1148" i="2"/>
  <c r="B1149" i="2"/>
  <c r="C1149" i="2"/>
  <c r="B1150" i="2"/>
  <c r="C1150" i="2"/>
  <c r="B1151" i="2"/>
  <c r="C1151" i="2"/>
  <c r="B1152" i="2"/>
  <c r="C1152" i="2"/>
  <c r="B1153" i="2"/>
  <c r="C1153" i="2"/>
  <c r="B1154" i="2"/>
  <c r="C1154" i="2"/>
  <c r="B1155" i="2"/>
  <c r="C1155" i="2"/>
  <c r="B1156" i="2"/>
  <c r="C1156" i="2"/>
  <c r="B1157" i="2"/>
  <c r="C1157" i="2"/>
  <c r="B1158" i="2"/>
  <c r="C1158" i="2"/>
  <c r="B1159" i="2"/>
  <c r="C1159" i="2"/>
  <c r="B1160" i="2"/>
  <c r="C1160" i="2"/>
  <c r="B1161" i="2"/>
  <c r="C1161" i="2"/>
  <c r="B1162" i="2"/>
  <c r="C1162" i="2"/>
  <c r="B1163" i="2"/>
  <c r="C1163" i="2"/>
  <c r="B1164" i="2"/>
  <c r="C1164" i="2"/>
  <c r="B1165" i="2"/>
  <c r="C1165" i="2"/>
  <c r="B1166" i="2"/>
  <c r="C1166" i="2"/>
  <c r="B1167" i="2"/>
  <c r="C1167" i="2"/>
  <c r="B1168" i="2"/>
  <c r="C1168" i="2"/>
  <c r="B1169" i="2"/>
  <c r="C1169" i="2"/>
  <c r="B1170" i="2"/>
  <c r="C1170" i="2"/>
  <c r="B1171" i="2"/>
  <c r="C1171" i="2"/>
  <c r="B1172" i="2"/>
  <c r="C1172" i="2"/>
  <c r="B1173" i="2"/>
  <c r="C1173" i="2"/>
  <c r="B1174" i="2"/>
  <c r="C1174" i="2"/>
  <c r="B1175" i="2"/>
  <c r="C1175" i="2"/>
  <c r="B1176" i="2"/>
  <c r="C1176" i="2"/>
  <c r="B1177" i="2"/>
  <c r="C1177" i="2"/>
  <c r="B1178" i="2"/>
  <c r="C1178" i="2"/>
  <c r="B1179" i="2"/>
  <c r="C1179" i="2"/>
  <c r="B1180" i="2"/>
  <c r="C1180" i="2"/>
  <c r="B1181" i="2"/>
  <c r="C1181" i="2"/>
  <c r="B1182" i="2"/>
  <c r="C1182" i="2"/>
  <c r="B1183" i="2"/>
  <c r="C1183" i="2"/>
  <c r="B1184" i="2"/>
  <c r="C1184" i="2"/>
  <c r="B1185" i="2"/>
  <c r="C1185" i="2"/>
  <c r="B1186" i="2"/>
  <c r="C1186" i="2"/>
  <c r="B1187" i="2"/>
  <c r="C1187" i="2"/>
  <c r="B1188" i="2"/>
  <c r="C1188" i="2"/>
  <c r="B1189" i="2"/>
  <c r="C1189" i="2"/>
  <c r="B1190" i="2"/>
  <c r="C1190" i="2"/>
  <c r="B1191" i="2"/>
  <c r="C1191" i="2"/>
  <c r="B1192" i="2"/>
  <c r="C1192" i="2"/>
  <c r="B1193" i="2"/>
  <c r="C1193" i="2"/>
  <c r="B1194" i="2"/>
  <c r="C1194" i="2"/>
  <c r="B1195" i="2"/>
  <c r="C1195" i="2"/>
  <c r="B1196" i="2"/>
  <c r="C1196" i="2"/>
  <c r="B1197" i="2"/>
  <c r="C1197" i="2"/>
  <c r="B1198" i="2"/>
  <c r="C1198" i="2"/>
  <c r="B1199" i="2"/>
  <c r="C1199" i="2"/>
  <c r="B1200" i="2"/>
  <c r="C1200" i="2"/>
  <c r="B1201" i="2"/>
  <c r="C1201" i="2"/>
  <c r="B1202" i="2"/>
  <c r="C1202" i="2"/>
  <c r="B1203" i="2"/>
  <c r="C1203" i="2"/>
  <c r="B1204" i="2"/>
  <c r="C1204" i="2"/>
  <c r="B1205" i="2"/>
  <c r="C1205" i="2"/>
  <c r="B1206" i="2"/>
  <c r="C1206" i="2"/>
  <c r="B1207" i="2"/>
  <c r="C1207" i="2"/>
  <c r="B1208" i="2"/>
  <c r="C1208" i="2"/>
  <c r="B1209" i="2"/>
  <c r="C1209" i="2"/>
  <c r="B1210" i="2"/>
  <c r="C1210" i="2"/>
  <c r="B1211" i="2"/>
  <c r="C1211" i="2"/>
  <c r="B1212" i="2"/>
  <c r="C1212" i="2"/>
  <c r="B1213" i="2"/>
  <c r="C1213" i="2"/>
  <c r="B1214" i="2"/>
  <c r="C1214" i="2"/>
  <c r="B1215" i="2"/>
  <c r="C1215" i="2"/>
  <c r="B1216" i="2"/>
  <c r="C1216" i="2"/>
  <c r="B1217" i="2"/>
  <c r="C1217" i="2"/>
  <c r="B1218" i="2"/>
  <c r="C1218" i="2"/>
  <c r="B1219" i="2"/>
  <c r="C1219" i="2"/>
  <c r="B1220" i="2"/>
  <c r="C1220" i="2"/>
  <c r="B1221" i="2"/>
  <c r="C1221" i="2"/>
  <c r="B1222" i="2"/>
  <c r="C1222" i="2"/>
  <c r="B1223" i="2"/>
  <c r="C1223" i="2"/>
  <c r="B1224" i="2"/>
  <c r="C1224" i="2"/>
  <c r="B1225" i="2"/>
  <c r="C1225" i="2"/>
  <c r="B1226" i="2"/>
  <c r="C1226" i="2"/>
  <c r="B1227" i="2"/>
  <c r="C1227" i="2"/>
  <c r="B1228" i="2"/>
  <c r="C1228" i="2"/>
  <c r="B1229" i="2"/>
  <c r="C1229" i="2"/>
  <c r="B1230" i="2"/>
  <c r="C1230" i="2"/>
  <c r="B1231" i="2"/>
  <c r="C1231" i="2"/>
  <c r="B1232" i="2"/>
  <c r="C1232" i="2"/>
  <c r="B1233" i="2"/>
  <c r="C1233" i="2"/>
  <c r="B1234" i="2"/>
  <c r="C1234" i="2"/>
  <c r="B1235" i="2"/>
  <c r="C1235" i="2"/>
  <c r="B1236" i="2"/>
  <c r="C1236" i="2"/>
  <c r="B1237" i="2"/>
  <c r="C1237" i="2"/>
  <c r="B1238" i="2"/>
  <c r="C1238" i="2"/>
  <c r="B1239" i="2"/>
  <c r="C1239" i="2"/>
  <c r="B1240" i="2"/>
  <c r="C1240" i="2"/>
  <c r="B1241" i="2"/>
  <c r="C1241" i="2"/>
  <c r="B1242" i="2"/>
  <c r="C1242" i="2"/>
  <c r="B1243" i="2"/>
  <c r="C1243" i="2"/>
  <c r="B1244" i="2"/>
  <c r="C1244" i="2"/>
  <c r="B1245" i="2"/>
  <c r="C1245" i="2"/>
  <c r="B1246" i="2"/>
  <c r="C1246" i="2"/>
  <c r="B1247" i="2"/>
  <c r="C1247" i="2"/>
  <c r="B1248" i="2"/>
  <c r="C1248" i="2"/>
  <c r="B1249" i="2"/>
  <c r="C1249" i="2"/>
  <c r="B1250" i="2"/>
  <c r="C1250" i="2"/>
  <c r="B1251" i="2"/>
  <c r="C1251" i="2"/>
  <c r="B1252" i="2"/>
  <c r="C1252" i="2"/>
  <c r="B1253" i="2"/>
  <c r="C1253" i="2"/>
  <c r="B1254" i="2"/>
  <c r="C1254" i="2"/>
  <c r="B1255" i="2"/>
  <c r="C1255" i="2"/>
  <c r="B1256" i="2"/>
  <c r="C1256" i="2"/>
  <c r="B1257" i="2"/>
  <c r="C1257" i="2"/>
  <c r="B1258" i="2"/>
  <c r="C1258" i="2"/>
  <c r="B1259" i="2"/>
  <c r="C1259" i="2"/>
  <c r="B1260" i="2"/>
  <c r="C1260" i="2"/>
  <c r="B1261" i="2"/>
  <c r="C1261" i="2"/>
  <c r="B1262" i="2"/>
  <c r="C1262" i="2"/>
  <c r="B1263" i="2"/>
  <c r="C1263" i="2"/>
  <c r="B1264" i="2"/>
  <c r="C1264" i="2"/>
  <c r="B1265" i="2"/>
  <c r="C1265" i="2"/>
  <c r="B1266" i="2"/>
  <c r="C1266" i="2"/>
  <c r="B1267" i="2"/>
  <c r="C1267" i="2"/>
  <c r="B1268" i="2"/>
  <c r="C1268" i="2"/>
  <c r="B1269" i="2"/>
  <c r="C1269" i="2"/>
  <c r="B1270" i="2"/>
  <c r="C1270" i="2"/>
  <c r="B1271" i="2"/>
  <c r="C1271" i="2"/>
  <c r="B1272" i="2"/>
  <c r="C1272" i="2"/>
  <c r="B1273" i="2"/>
  <c r="C1273" i="2"/>
  <c r="B1274" i="2"/>
  <c r="C1274" i="2"/>
  <c r="B1275" i="2"/>
  <c r="C1275" i="2"/>
  <c r="B1276" i="2"/>
  <c r="C1276" i="2"/>
  <c r="B1277" i="2"/>
  <c r="C1277" i="2"/>
  <c r="B1278" i="2"/>
  <c r="C1278" i="2"/>
  <c r="B1279" i="2"/>
  <c r="C1279" i="2"/>
  <c r="B1280" i="2"/>
  <c r="C1280" i="2"/>
  <c r="B1281" i="2"/>
  <c r="C1281" i="2"/>
  <c r="B1282" i="2"/>
  <c r="C1282" i="2"/>
  <c r="B1283" i="2"/>
  <c r="C1283" i="2"/>
  <c r="B1284" i="2"/>
  <c r="C1284" i="2"/>
  <c r="B1285" i="2"/>
  <c r="C1285" i="2"/>
  <c r="B1286" i="2"/>
  <c r="C1286" i="2"/>
  <c r="B1287" i="2"/>
  <c r="C1287" i="2"/>
  <c r="B1288" i="2"/>
  <c r="C1288" i="2"/>
  <c r="B1289" i="2"/>
  <c r="C1289" i="2"/>
  <c r="B1290" i="2"/>
  <c r="C1290" i="2"/>
  <c r="B1291" i="2"/>
  <c r="C1291" i="2"/>
  <c r="B1292" i="2"/>
  <c r="C1292" i="2"/>
  <c r="B1293" i="2"/>
  <c r="C1293" i="2"/>
  <c r="B1294" i="2"/>
  <c r="C1294" i="2"/>
  <c r="B1295" i="2"/>
  <c r="C1295" i="2"/>
  <c r="B1296" i="2"/>
  <c r="C1296" i="2"/>
  <c r="B1297" i="2"/>
  <c r="C1297" i="2"/>
  <c r="B1298" i="2"/>
  <c r="C1298" i="2"/>
  <c r="B1299" i="2"/>
  <c r="C1299" i="2"/>
  <c r="B1300" i="2"/>
  <c r="C1300" i="2"/>
  <c r="B1301" i="2"/>
  <c r="C1301" i="2"/>
  <c r="B1302" i="2"/>
  <c r="C1302" i="2"/>
  <c r="B1303" i="2"/>
  <c r="C1303" i="2"/>
  <c r="B1304" i="2"/>
  <c r="C1304" i="2"/>
  <c r="B1305" i="2"/>
  <c r="C1305" i="2"/>
  <c r="B1306" i="2"/>
  <c r="C1306" i="2"/>
  <c r="B1307" i="2"/>
  <c r="C1307" i="2"/>
  <c r="B1308" i="2"/>
  <c r="C1308" i="2"/>
  <c r="B1309" i="2"/>
  <c r="C1309" i="2"/>
  <c r="B1310" i="2"/>
  <c r="C1310" i="2"/>
  <c r="B1311" i="2"/>
  <c r="C1311" i="2"/>
  <c r="B1312" i="2"/>
  <c r="C1312" i="2"/>
  <c r="B1313" i="2"/>
  <c r="C1313" i="2"/>
  <c r="B1314" i="2"/>
  <c r="C1314" i="2"/>
  <c r="B1315" i="2"/>
  <c r="C1315" i="2"/>
  <c r="B1316" i="2"/>
  <c r="C1316" i="2"/>
  <c r="B1317" i="2"/>
  <c r="C1317" i="2"/>
  <c r="B1318" i="2"/>
  <c r="C1318" i="2"/>
  <c r="B1319" i="2"/>
  <c r="C1319" i="2"/>
  <c r="B1320" i="2"/>
  <c r="C1320" i="2"/>
  <c r="B1321" i="2"/>
  <c r="C1321" i="2"/>
  <c r="B1322" i="2"/>
  <c r="C1322" i="2"/>
  <c r="B1323" i="2"/>
  <c r="C1323" i="2"/>
  <c r="B1324" i="2"/>
  <c r="C1324" i="2"/>
  <c r="B1325" i="2"/>
  <c r="C1325" i="2"/>
  <c r="B1326" i="2"/>
  <c r="C1326" i="2"/>
  <c r="B1327" i="2"/>
  <c r="C1327" i="2"/>
  <c r="B1328" i="2"/>
  <c r="C1328" i="2"/>
  <c r="B1329" i="2"/>
  <c r="C1329" i="2"/>
  <c r="B1330" i="2"/>
  <c r="C1330" i="2"/>
  <c r="B1331" i="2"/>
  <c r="C1331" i="2"/>
  <c r="B1332" i="2"/>
  <c r="C1332" i="2"/>
  <c r="B1333" i="2"/>
  <c r="C1333" i="2"/>
  <c r="B1334" i="2"/>
  <c r="C1334" i="2"/>
  <c r="B1335" i="2"/>
  <c r="C1335" i="2"/>
  <c r="B1336" i="2"/>
  <c r="C1336" i="2"/>
  <c r="B1337" i="2"/>
  <c r="C1337" i="2"/>
  <c r="B1338" i="2"/>
  <c r="C1338" i="2"/>
  <c r="D4" i="54"/>
  <c r="D3" i="54"/>
  <c r="D4" i="53"/>
  <c r="D3" i="53"/>
  <c r="D4" i="52"/>
  <c r="D3" i="52"/>
  <c r="D3" i="51"/>
  <c r="D4" i="50"/>
  <c r="D3" i="50"/>
  <c r="D4" i="49"/>
  <c r="D3" i="49"/>
  <c r="D4" i="48"/>
  <c r="D3" i="48"/>
  <c r="D4" i="47"/>
  <c r="D3" i="47"/>
  <c r="D3" i="46"/>
  <c r="D4" i="46"/>
  <c r="D4" i="45"/>
  <c r="D3" i="45"/>
  <c r="D4" i="44"/>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H2" i="2"/>
  <c r="I2" i="2" s="1"/>
  <c r="B8" i="78" l="1"/>
  <c r="C8" i="78"/>
  <c r="D8" i="78"/>
  <c r="B9" i="78"/>
  <c r="C9" i="78"/>
  <c r="D9" i="78"/>
  <c r="B10" i="78"/>
  <c r="C10" i="78"/>
  <c r="D10" i="78"/>
  <c r="B11" i="78"/>
  <c r="C11" i="78"/>
  <c r="D11" i="78"/>
  <c r="B12" i="78"/>
  <c r="C12" i="78"/>
  <c r="D12" i="78"/>
  <c r="B13" i="78"/>
  <c r="C13" i="78"/>
  <c r="D13" i="78"/>
  <c r="B14" i="78"/>
  <c r="C14" i="78"/>
  <c r="D14" i="78"/>
  <c r="B15" i="78"/>
  <c r="C15" i="78"/>
  <c r="D15" i="78"/>
  <c r="B16" i="78"/>
  <c r="C16" i="78"/>
  <c r="D16" i="78"/>
  <c r="B17" i="78"/>
  <c r="C17" i="78"/>
  <c r="D17" i="78"/>
  <c r="B18" i="78"/>
  <c r="C18" i="78"/>
  <c r="D18" i="78"/>
  <c r="B19" i="78"/>
  <c r="C19" i="78"/>
  <c r="D19" i="78"/>
  <c r="B20" i="78"/>
  <c r="C20" i="78"/>
  <c r="D20" i="78"/>
  <c r="B21" i="78"/>
  <c r="C21" i="78"/>
  <c r="D21" i="78"/>
  <c r="B22" i="78"/>
  <c r="C22" i="78"/>
  <c r="D22" i="78"/>
  <c r="B23" i="78"/>
  <c r="C23" i="78"/>
  <c r="D23" i="78"/>
  <c r="B24" i="78"/>
  <c r="C24" i="78"/>
  <c r="D24" i="78"/>
  <c r="B25" i="78"/>
  <c r="C25" i="78"/>
  <c r="D25" i="78"/>
  <c r="B27" i="78"/>
  <c r="C27" i="78"/>
  <c r="D27" i="78"/>
  <c r="B28" i="78"/>
  <c r="C28" i="78"/>
  <c r="D28" i="78"/>
  <c r="B29" i="78"/>
  <c r="C29" i="78"/>
  <c r="D29" i="78"/>
  <c r="B30" i="78"/>
  <c r="C30" i="78"/>
  <c r="D30" i="78"/>
  <c r="B31" i="78"/>
  <c r="C31" i="78"/>
  <c r="D31" i="78"/>
  <c r="B32" i="78"/>
  <c r="C32" i="78"/>
  <c r="D32" i="78"/>
  <c r="B33" i="78"/>
  <c r="C33" i="78"/>
  <c r="D33" i="78"/>
  <c r="B34" i="78"/>
  <c r="C34" i="78"/>
  <c r="D34" i="78"/>
  <c r="B35" i="78"/>
  <c r="C35" i="78"/>
  <c r="D35" i="78"/>
  <c r="B36" i="78"/>
  <c r="C36" i="78"/>
  <c r="D36" i="78"/>
  <c r="B37" i="78"/>
  <c r="C37" i="78"/>
  <c r="D37" i="78"/>
  <c r="B38" i="78"/>
  <c r="C38" i="78"/>
  <c r="D38" i="78"/>
  <c r="B39" i="78"/>
  <c r="C39" i="78"/>
  <c r="D39" i="78"/>
  <c r="B40" i="78"/>
  <c r="C40" i="78"/>
  <c r="D40" i="78"/>
  <c r="B41" i="78"/>
  <c r="C41" i="78"/>
  <c r="D41" i="78"/>
  <c r="B42" i="78"/>
  <c r="C42" i="78"/>
  <c r="D42" i="78"/>
  <c r="B43" i="78"/>
  <c r="C43" i="78"/>
  <c r="D43" i="78"/>
  <c r="B44" i="78"/>
  <c r="C44" i="78"/>
  <c r="D44" i="78"/>
  <c r="B45" i="78"/>
  <c r="C45" i="78"/>
  <c r="D45" i="78"/>
  <c r="B46" i="78"/>
  <c r="C46" i="78"/>
  <c r="D46" i="78"/>
  <c r="B47" i="78"/>
  <c r="C47" i="78"/>
  <c r="D47" i="78"/>
  <c r="B48" i="78"/>
  <c r="C48" i="78"/>
  <c r="D48" i="78"/>
  <c r="B49" i="78"/>
  <c r="C49" i="78"/>
  <c r="D49" i="78"/>
  <c r="B50" i="78"/>
  <c r="C50" i="78"/>
  <c r="D50" i="78"/>
  <c r="B51" i="78"/>
  <c r="C51" i="78"/>
  <c r="D51" i="78"/>
  <c r="B52" i="78"/>
  <c r="C52" i="78"/>
  <c r="D52" i="78"/>
  <c r="B53" i="78"/>
  <c r="C53" i="78"/>
  <c r="D53" i="78"/>
  <c r="B54" i="78"/>
  <c r="C54" i="78"/>
  <c r="D54" i="78"/>
  <c r="B55" i="78"/>
  <c r="C55" i="78"/>
  <c r="D55" i="78"/>
  <c r="B56" i="78"/>
  <c r="C56" i="78"/>
  <c r="D56" i="78"/>
  <c r="B57" i="78"/>
  <c r="C57" i="78"/>
  <c r="D57" i="78"/>
  <c r="B58" i="78"/>
  <c r="C58" i="78"/>
  <c r="D58" i="78"/>
  <c r="B59" i="78"/>
  <c r="C59" i="78"/>
  <c r="D59" i="78"/>
  <c r="B8" i="77"/>
  <c r="C8" i="77"/>
  <c r="D8" i="77"/>
  <c r="B9" i="77"/>
  <c r="C9" i="77"/>
  <c r="D9" i="77"/>
  <c r="B10" i="77"/>
  <c r="C10" i="77"/>
  <c r="D10" i="77"/>
  <c r="B11" i="77"/>
  <c r="C11" i="77"/>
  <c r="D11" i="77"/>
  <c r="B12" i="77"/>
  <c r="C12" i="77"/>
  <c r="D12" i="77"/>
  <c r="B13" i="77"/>
  <c r="C13" i="77"/>
  <c r="D13" i="77"/>
  <c r="B14" i="77"/>
  <c r="C14" i="77"/>
  <c r="D14" i="77"/>
  <c r="B15" i="77"/>
  <c r="C15" i="77"/>
  <c r="D15" i="77"/>
  <c r="B16" i="77"/>
  <c r="C16" i="77"/>
  <c r="D16" i="77"/>
  <c r="B17" i="77"/>
  <c r="C17" i="77"/>
  <c r="D17" i="77"/>
  <c r="B18" i="77"/>
  <c r="C18" i="77"/>
  <c r="D18" i="77"/>
  <c r="B19" i="77"/>
  <c r="C19" i="77"/>
  <c r="D19" i="77"/>
  <c r="B20" i="77"/>
  <c r="C20" i="77"/>
  <c r="D20" i="77"/>
  <c r="B21" i="77"/>
  <c r="C21" i="77"/>
  <c r="D21" i="77"/>
  <c r="B22" i="77"/>
  <c r="C22" i="77"/>
  <c r="D22" i="77"/>
  <c r="B23" i="77"/>
  <c r="C23" i="77"/>
  <c r="D23" i="77"/>
  <c r="B24" i="77"/>
  <c r="C24" i="77"/>
  <c r="D24" i="77"/>
  <c r="B25" i="77"/>
  <c r="C25" i="77"/>
  <c r="D25" i="77"/>
  <c r="B26" i="77"/>
  <c r="C26" i="77"/>
  <c r="D26" i="77"/>
  <c r="B27" i="77"/>
  <c r="C27" i="77"/>
  <c r="D27" i="77"/>
  <c r="B28" i="77"/>
  <c r="C28" i="77"/>
  <c r="D28" i="77"/>
  <c r="B29" i="77"/>
  <c r="C29" i="77"/>
  <c r="D29" i="77"/>
  <c r="B30" i="77"/>
  <c r="C30" i="77"/>
  <c r="D30" i="77"/>
  <c r="B31" i="77"/>
  <c r="C31" i="77"/>
  <c r="D31" i="77"/>
  <c r="B32" i="77"/>
  <c r="C32" i="77"/>
  <c r="D32" i="77"/>
  <c r="B33" i="77"/>
  <c r="C33" i="77"/>
  <c r="D33" i="77"/>
  <c r="B34" i="77"/>
  <c r="C34" i="77"/>
  <c r="D34" i="77"/>
  <c r="B36" i="77"/>
  <c r="C36" i="77"/>
  <c r="D36" i="77"/>
  <c r="B37" i="77"/>
  <c r="C37" i="77"/>
  <c r="D37" i="77"/>
  <c r="B38" i="77"/>
  <c r="C38" i="77"/>
  <c r="D38" i="77"/>
  <c r="B39" i="77"/>
  <c r="C39" i="77"/>
  <c r="D39" i="77"/>
  <c r="B40" i="77"/>
  <c r="C40" i="77"/>
  <c r="D40" i="77"/>
  <c r="B41" i="77"/>
  <c r="C41" i="77"/>
  <c r="D41" i="77"/>
  <c r="B42" i="77"/>
  <c r="C42" i="77"/>
  <c r="D42" i="77"/>
  <c r="B43" i="77"/>
  <c r="C43" i="77"/>
  <c r="D43" i="77"/>
  <c r="B44" i="77"/>
  <c r="C44" i="77"/>
  <c r="D44" i="77"/>
  <c r="B45" i="77"/>
  <c r="C45" i="77"/>
  <c r="D45" i="77"/>
  <c r="B46" i="77"/>
  <c r="C46" i="77"/>
  <c r="D46" i="77"/>
  <c r="B47" i="77"/>
  <c r="C47" i="77"/>
  <c r="D47" i="77"/>
  <c r="B48" i="77"/>
  <c r="C48" i="77"/>
  <c r="D48" i="77"/>
  <c r="B49" i="77"/>
  <c r="C49" i="77"/>
  <c r="D49" i="77"/>
  <c r="B50" i="77"/>
  <c r="C50" i="77"/>
  <c r="D50" i="77"/>
  <c r="B51" i="77"/>
  <c r="C51" i="77"/>
  <c r="D51" i="77"/>
  <c r="B52" i="77"/>
  <c r="C52" i="77"/>
  <c r="D52" i="77"/>
  <c r="B53" i="77"/>
  <c r="C53" i="77"/>
  <c r="D53" i="77"/>
  <c r="B54" i="77"/>
  <c r="C54" i="77"/>
  <c r="D54" i="77"/>
  <c r="B55" i="77"/>
  <c r="C55" i="77"/>
  <c r="D55" i="77"/>
  <c r="B56" i="77"/>
  <c r="C56" i="77"/>
  <c r="D56" i="77"/>
  <c r="B57" i="77"/>
  <c r="C57" i="77"/>
  <c r="D57" i="77"/>
  <c r="B58" i="77"/>
  <c r="C58" i="77"/>
  <c r="D58" i="77"/>
  <c r="B59" i="77"/>
  <c r="C59" i="77"/>
  <c r="D59" i="77"/>
  <c r="B60" i="77"/>
  <c r="C60" i="77"/>
  <c r="D60" i="77"/>
  <c r="B61" i="77"/>
  <c r="C61" i="77"/>
  <c r="D61" i="77"/>
  <c r="B62" i="77"/>
  <c r="C62" i="77"/>
  <c r="D62" i="77"/>
  <c r="B63" i="77"/>
  <c r="C63" i="77"/>
  <c r="D63" i="77"/>
  <c r="B64" i="77"/>
  <c r="C64" i="77"/>
  <c r="D64" i="77"/>
  <c r="B65" i="77"/>
  <c r="C65" i="77"/>
  <c r="D65" i="77"/>
  <c r="B66" i="77"/>
  <c r="C66" i="77"/>
  <c r="D66" i="77"/>
  <c r="B67" i="77"/>
  <c r="C67" i="77"/>
  <c r="D67" i="77"/>
  <c r="B68" i="77"/>
  <c r="C68" i="77"/>
  <c r="D68" i="77"/>
  <c r="B69" i="77"/>
  <c r="C69" i="77"/>
  <c r="D69" i="77"/>
  <c r="B70" i="77"/>
  <c r="C70" i="77"/>
  <c r="D70" i="77"/>
  <c r="B71" i="77"/>
  <c r="C71" i="77"/>
  <c r="D71" i="77"/>
  <c r="B72" i="77"/>
  <c r="C72" i="77"/>
  <c r="D72" i="77"/>
  <c r="B73" i="77"/>
  <c r="C73" i="77"/>
  <c r="D73" i="77"/>
  <c r="B74" i="77"/>
  <c r="C74" i="77"/>
  <c r="D74" i="77"/>
  <c r="B75" i="77"/>
  <c r="C75" i="77"/>
  <c r="D75" i="77"/>
  <c r="B76" i="77"/>
  <c r="C76" i="77"/>
  <c r="D76" i="77"/>
  <c r="B77" i="77"/>
  <c r="C77" i="77"/>
  <c r="D77" i="77"/>
  <c r="B78" i="77"/>
  <c r="C78" i="77"/>
  <c r="D78" i="77"/>
  <c r="B79" i="77"/>
  <c r="C79" i="77"/>
  <c r="D79" i="77"/>
  <c r="B80" i="77"/>
  <c r="C80" i="77"/>
  <c r="D80" i="77"/>
  <c r="B81" i="77"/>
  <c r="C81" i="77"/>
  <c r="D81" i="77"/>
  <c r="B82" i="77"/>
  <c r="C82" i="77"/>
  <c r="D82" i="77"/>
  <c r="B83" i="77"/>
  <c r="C83" i="77"/>
  <c r="D83" i="77"/>
  <c r="B84" i="77"/>
  <c r="C84" i="77"/>
  <c r="D84" i="77"/>
  <c r="B85" i="77"/>
  <c r="C85" i="77"/>
  <c r="D85" i="77"/>
  <c r="B86" i="77"/>
  <c r="C86" i="77"/>
  <c r="D86" i="77"/>
  <c r="B87" i="77"/>
  <c r="C87" i="77"/>
  <c r="D87" i="77"/>
  <c r="B88" i="77"/>
  <c r="C88" i="77"/>
  <c r="D88" i="77"/>
  <c r="B89" i="77"/>
  <c r="C89" i="77"/>
  <c r="D89" i="77"/>
  <c r="B90" i="77"/>
  <c r="C90" i="77"/>
  <c r="D90" i="77"/>
  <c r="B91" i="77"/>
  <c r="C91" i="77"/>
  <c r="D91" i="77"/>
  <c r="B8" i="76"/>
  <c r="C8" i="76"/>
  <c r="D8" i="76"/>
  <c r="B9" i="76"/>
  <c r="C9" i="76"/>
  <c r="D9" i="76"/>
  <c r="B10" i="76"/>
  <c r="C10" i="76"/>
  <c r="D10" i="76"/>
  <c r="B11" i="76"/>
  <c r="C11" i="76"/>
  <c r="D11" i="76"/>
  <c r="B12" i="76"/>
  <c r="C12" i="76"/>
  <c r="D12" i="76"/>
  <c r="B13" i="76"/>
  <c r="C13" i="76"/>
  <c r="D13" i="76"/>
  <c r="B14" i="76"/>
  <c r="C14" i="76"/>
  <c r="D14" i="76"/>
  <c r="B15" i="76"/>
  <c r="C15" i="76"/>
  <c r="D15" i="76"/>
  <c r="B16" i="76"/>
  <c r="C16" i="76"/>
  <c r="D16" i="76"/>
  <c r="B17" i="76"/>
  <c r="C17" i="76"/>
  <c r="D17" i="76"/>
  <c r="B18" i="76"/>
  <c r="C18" i="76"/>
  <c r="D18" i="76"/>
  <c r="B19" i="76"/>
  <c r="C19" i="76"/>
  <c r="D19" i="76"/>
  <c r="B20" i="76"/>
  <c r="C20" i="76"/>
  <c r="D20" i="76"/>
  <c r="B21" i="76"/>
  <c r="C21" i="76"/>
  <c r="D21" i="76"/>
  <c r="B22" i="76"/>
  <c r="C22" i="76"/>
  <c r="D22" i="76"/>
  <c r="B23" i="76"/>
  <c r="C23" i="76"/>
  <c r="D23" i="76"/>
  <c r="B24" i="76"/>
  <c r="C24" i="76"/>
  <c r="D24" i="76"/>
  <c r="B26" i="76"/>
  <c r="C26" i="76"/>
  <c r="D26" i="76"/>
  <c r="B27" i="76"/>
  <c r="C27" i="76"/>
  <c r="D27" i="76"/>
  <c r="B28" i="76"/>
  <c r="C28" i="76"/>
  <c r="D28" i="76"/>
  <c r="B29" i="76"/>
  <c r="C29" i="76"/>
  <c r="D29" i="76"/>
  <c r="B30" i="76"/>
  <c r="C30" i="76"/>
  <c r="D30" i="76"/>
  <c r="B31" i="76"/>
  <c r="C31" i="76"/>
  <c r="D31" i="76"/>
  <c r="B32" i="76"/>
  <c r="C32" i="76"/>
  <c r="D32" i="76"/>
  <c r="B33" i="76"/>
  <c r="C33" i="76"/>
  <c r="D33" i="76"/>
  <c r="B34" i="76"/>
  <c r="C34" i="76"/>
  <c r="D34" i="76"/>
  <c r="B35" i="76"/>
  <c r="C35" i="76"/>
  <c r="D35" i="76"/>
  <c r="B36" i="76"/>
  <c r="C36" i="76"/>
  <c r="D36" i="76"/>
  <c r="B37" i="76"/>
  <c r="C37" i="76"/>
  <c r="D37" i="76"/>
  <c r="B38" i="76"/>
  <c r="C38" i="76"/>
  <c r="D38" i="76"/>
  <c r="B39" i="76"/>
  <c r="C39" i="76"/>
  <c r="D39" i="76"/>
  <c r="B40" i="76"/>
  <c r="C40" i="76"/>
  <c r="D40" i="76"/>
  <c r="B41" i="76"/>
  <c r="C41" i="76"/>
  <c r="D41" i="76"/>
  <c r="B42" i="76"/>
  <c r="C42" i="76"/>
  <c r="D42" i="76"/>
  <c r="B43" i="76"/>
  <c r="C43" i="76"/>
  <c r="D43" i="76"/>
  <c r="B44" i="76"/>
  <c r="C44" i="76"/>
  <c r="D44" i="76"/>
  <c r="B45" i="76"/>
  <c r="C45" i="76"/>
  <c r="D45" i="76"/>
  <c r="B46" i="76"/>
  <c r="C46" i="76"/>
  <c r="D46" i="76"/>
  <c r="B47" i="76"/>
  <c r="C47" i="76"/>
  <c r="D47" i="76"/>
  <c r="B48" i="76"/>
  <c r="C48" i="76"/>
  <c r="D48" i="76"/>
  <c r="B49" i="76"/>
  <c r="C49" i="76"/>
  <c r="D49" i="76"/>
  <c r="B50" i="76"/>
  <c r="C50" i="76"/>
  <c r="D50" i="76"/>
  <c r="B51" i="76"/>
  <c r="C51" i="76"/>
  <c r="D51" i="76"/>
  <c r="B52" i="76"/>
  <c r="C52" i="76"/>
  <c r="D52" i="76"/>
  <c r="B53" i="76"/>
  <c r="C53" i="76"/>
  <c r="D53" i="76"/>
  <c r="B54" i="76"/>
  <c r="C54" i="76"/>
  <c r="D54" i="76"/>
  <c r="B8" i="75"/>
  <c r="C8" i="75"/>
  <c r="D8" i="75"/>
  <c r="B9" i="75"/>
  <c r="C9" i="75"/>
  <c r="D9" i="75"/>
  <c r="B10" i="75"/>
  <c r="C10" i="75"/>
  <c r="D10" i="75"/>
  <c r="B11" i="75"/>
  <c r="C11" i="75"/>
  <c r="D11" i="75"/>
  <c r="B12" i="75"/>
  <c r="C12" i="75"/>
  <c r="D12" i="75"/>
  <c r="B13" i="75"/>
  <c r="C13" i="75"/>
  <c r="D13" i="75"/>
  <c r="B14" i="75"/>
  <c r="C14" i="75"/>
  <c r="D14" i="75"/>
  <c r="B15" i="75"/>
  <c r="C15" i="75"/>
  <c r="D15" i="75"/>
  <c r="B16" i="75"/>
  <c r="C16" i="75"/>
  <c r="D16" i="75"/>
  <c r="B17" i="75"/>
  <c r="C17" i="75"/>
  <c r="D17" i="75"/>
  <c r="B18" i="75"/>
  <c r="C18" i="75"/>
  <c r="D18" i="75"/>
  <c r="B19" i="75"/>
  <c r="C19" i="75"/>
  <c r="D19" i="75"/>
  <c r="B20" i="75"/>
  <c r="C20" i="75"/>
  <c r="D20" i="75"/>
  <c r="B21" i="75"/>
  <c r="C21" i="75"/>
  <c r="D21" i="75"/>
  <c r="B22" i="75"/>
  <c r="C22" i="75"/>
  <c r="D22" i="75"/>
  <c r="B23" i="75"/>
  <c r="C23" i="75"/>
  <c r="D23" i="75"/>
  <c r="B24" i="75"/>
  <c r="C24" i="75"/>
  <c r="D24" i="75"/>
  <c r="B25" i="75"/>
  <c r="C25" i="75"/>
  <c r="D25" i="75"/>
  <c r="B26" i="75"/>
  <c r="C26" i="75"/>
  <c r="D26" i="75"/>
  <c r="B27" i="75"/>
  <c r="C27" i="75"/>
  <c r="D27" i="75"/>
  <c r="B28" i="75"/>
  <c r="C28" i="75"/>
  <c r="D28" i="75"/>
  <c r="B29" i="75"/>
  <c r="C29" i="75"/>
  <c r="D29" i="75"/>
  <c r="B30" i="75"/>
  <c r="C30" i="75"/>
  <c r="D30" i="75"/>
  <c r="B31" i="75"/>
  <c r="C31" i="75"/>
  <c r="D31" i="75"/>
  <c r="B32" i="75"/>
  <c r="C32" i="75"/>
  <c r="D32" i="75"/>
  <c r="B33" i="75"/>
  <c r="C33" i="75"/>
  <c r="D33" i="75"/>
  <c r="B34" i="75"/>
  <c r="C34" i="75"/>
  <c r="D34" i="75"/>
  <c r="B35" i="75"/>
  <c r="C35" i="75"/>
  <c r="D35" i="75"/>
  <c r="B36" i="75"/>
  <c r="C36" i="75"/>
  <c r="D36" i="75"/>
  <c r="B37" i="75"/>
  <c r="C37" i="75"/>
  <c r="D37" i="75"/>
  <c r="B38" i="75"/>
  <c r="C38" i="75"/>
  <c r="D38" i="75"/>
  <c r="B39" i="75"/>
  <c r="C39" i="75"/>
  <c r="D39" i="75"/>
  <c r="B40" i="75"/>
  <c r="C40" i="75"/>
  <c r="D40" i="75"/>
  <c r="B41" i="75"/>
  <c r="C41" i="75"/>
  <c r="D41" i="75"/>
  <c r="B42" i="75"/>
  <c r="C42" i="75"/>
  <c r="D42" i="75"/>
  <c r="B43" i="75"/>
  <c r="C43" i="75"/>
  <c r="D43" i="75"/>
  <c r="B44" i="75"/>
  <c r="C44" i="75"/>
  <c r="D44" i="75"/>
  <c r="B45" i="75"/>
  <c r="C45" i="75"/>
  <c r="D45" i="75"/>
  <c r="B46" i="75"/>
  <c r="C46" i="75"/>
  <c r="D46" i="75"/>
  <c r="B47" i="75"/>
  <c r="C47" i="75"/>
  <c r="D47" i="75"/>
  <c r="B49" i="75"/>
  <c r="C49" i="75"/>
  <c r="D49" i="75"/>
  <c r="B50" i="75"/>
  <c r="C50" i="75"/>
  <c r="D50" i="75"/>
  <c r="B51" i="75"/>
  <c r="C51" i="75"/>
  <c r="D51" i="75"/>
  <c r="B52" i="75"/>
  <c r="C52" i="75"/>
  <c r="D52" i="75"/>
  <c r="B53" i="75"/>
  <c r="C53" i="75"/>
  <c r="D53" i="75"/>
  <c r="B54" i="75"/>
  <c r="C54" i="75"/>
  <c r="D54" i="75"/>
  <c r="B55" i="75"/>
  <c r="C55" i="75"/>
  <c r="D55" i="75"/>
  <c r="B56" i="75"/>
  <c r="C56" i="75"/>
  <c r="D56" i="75"/>
  <c r="B57" i="75"/>
  <c r="C57" i="75"/>
  <c r="D57" i="75"/>
  <c r="B58" i="75"/>
  <c r="C58" i="75"/>
  <c r="D58" i="75"/>
  <c r="B59" i="75"/>
  <c r="C59" i="75"/>
  <c r="D59" i="75"/>
  <c r="B60" i="75"/>
  <c r="C60" i="75"/>
  <c r="D60" i="75"/>
  <c r="B61" i="75"/>
  <c r="C61" i="75"/>
  <c r="D61" i="75"/>
  <c r="B62" i="75"/>
  <c r="C62" i="75"/>
  <c r="D62" i="75"/>
  <c r="B63" i="75"/>
  <c r="C63" i="75"/>
  <c r="D63" i="75"/>
  <c r="B64" i="75"/>
  <c r="C64" i="75"/>
  <c r="D64" i="75"/>
  <c r="B65" i="75"/>
  <c r="C65" i="75"/>
  <c r="D65" i="75"/>
  <c r="B66" i="75"/>
  <c r="C66" i="75"/>
  <c r="D66" i="75"/>
  <c r="B67" i="75"/>
  <c r="C67" i="75"/>
  <c r="D67" i="75"/>
  <c r="B68" i="75"/>
  <c r="C68" i="75"/>
  <c r="D68" i="75"/>
  <c r="B69" i="75"/>
  <c r="C69" i="75"/>
  <c r="D69" i="75"/>
  <c r="B70" i="75"/>
  <c r="C70" i="75"/>
  <c r="D70" i="75"/>
  <c r="B71" i="75"/>
  <c r="C71" i="75"/>
  <c r="D71" i="75"/>
  <c r="B72" i="75"/>
  <c r="C72" i="75"/>
  <c r="D72" i="75"/>
  <c r="B73" i="75"/>
  <c r="C73" i="75"/>
  <c r="D73" i="75"/>
  <c r="B74" i="75"/>
  <c r="C74" i="75"/>
  <c r="D74" i="75"/>
  <c r="B75" i="75"/>
  <c r="C75" i="75"/>
  <c r="D75" i="75"/>
  <c r="B76" i="75"/>
  <c r="C76" i="75"/>
  <c r="D76" i="75"/>
  <c r="B77" i="75"/>
  <c r="C77" i="75"/>
  <c r="D77" i="75"/>
  <c r="B78" i="75"/>
  <c r="C78" i="75"/>
  <c r="D78" i="75"/>
  <c r="B79" i="75"/>
  <c r="C79" i="75"/>
  <c r="D79" i="75"/>
  <c r="B80" i="75"/>
  <c r="C80" i="75"/>
  <c r="D80" i="75"/>
  <c r="B81" i="75"/>
  <c r="C81" i="75"/>
  <c r="D81" i="75"/>
  <c r="B82" i="75"/>
  <c r="C82" i="75"/>
  <c r="D82" i="75"/>
  <c r="B83" i="75"/>
  <c r="C83" i="75"/>
  <c r="D83" i="75"/>
  <c r="B84" i="75"/>
  <c r="C84" i="75"/>
  <c r="D84" i="75"/>
  <c r="B85" i="75"/>
  <c r="C85" i="75"/>
  <c r="D85" i="75"/>
  <c r="B86" i="75"/>
  <c r="C86" i="75"/>
  <c r="D86" i="75"/>
  <c r="B87" i="75"/>
  <c r="C87" i="75"/>
  <c r="D87" i="75"/>
  <c r="B88" i="75"/>
  <c r="C88" i="75"/>
  <c r="D88" i="75"/>
  <c r="B89" i="75"/>
  <c r="C89" i="75"/>
  <c r="D89" i="75"/>
  <c r="B90" i="75"/>
  <c r="C90" i="75"/>
  <c r="D90" i="75"/>
  <c r="B91" i="75"/>
  <c r="C91" i="75"/>
  <c r="D91" i="75"/>
  <c r="B92" i="75"/>
  <c r="C92" i="75"/>
  <c r="D92" i="75"/>
  <c r="B8" i="74"/>
  <c r="C8" i="74"/>
  <c r="D8" i="74"/>
  <c r="B9" i="74"/>
  <c r="C9" i="74"/>
  <c r="D9" i="74"/>
  <c r="B10" i="74"/>
  <c r="C10" i="74"/>
  <c r="D10" i="74"/>
  <c r="B11" i="74"/>
  <c r="C11" i="74"/>
  <c r="D11" i="74"/>
  <c r="B12" i="74"/>
  <c r="C12" i="74"/>
  <c r="D12" i="74"/>
  <c r="B13" i="74"/>
  <c r="C13" i="74"/>
  <c r="D13" i="74"/>
  <c r="B14" i="74"/>
  <c r="C14" i="74"/>
  <c r="D14" i="74"/>
  <c r="B15" i="74"/>
  <c r="C15" i="74"/>
  <c r="D15" i="74"/>
  <c r="B16" i="74"/>
  <c r="C16" i="74"/>
  <c r="D16" i="74"/>
  <c r="B17" i="74"/>
  <c r="C17" i="74"/>
  <c r="D17" i="74"/>
  <c r="B18" i="74"/>
  <c r="C18" i="74"/>
  <c r="D18" i="74"/>
  <c r="B19" i="74"/>
  <c r="C19" i="74"/>
  <c r="D19" i="74"/>
  <c r="B21" i="74"/>
  <c r="C21" i="74"/>
  <c r="D21" i="74"/>
  <c r="B22" i="74"/>
  <c r="C22" i="74"/>
  <c r="D22" i="74"/>
  <c r="B23" i="74"/>
  <c r="C23" i="74"/>
  <c r="D23" i="74"/>
  <c r="B24" i="74"/>
  <c r="C24" i="74"/>
  <c r="D24" i="74"/>
  <c r="B25" i="74"/>
  <c r="C25" i="74"/>
  <c r="D25" i="74"/>
  <c r="B26" i="74"/>
  <c r="C26" i="74"/>
  <c r="D26" i="74"/>
  <c r="B27" i="74"/>
  <c r="C27" i="74"/>
  <c r="D27" i="74"/>
  <c r="B28" i="74"/>
  <c r="C28" i="74"/>
  <c r="D28" i="74"/>
  <c r="B29" i="74"/>
  <c r="C29" i="74"/>
  <c r="D29" i="74"/>
  <c r="B30" i="74"/>
  <c r="C30" i="74"/>
  <c r="D30" i="74"/>
  <c r="B31" i="74"/>
  <c r="C31" i="74"/>
  <c r="D31" i="74"/>
  <c r="B32" i="74"/>
  <c r="C32" i="74"/>
  <c r="D32" i="74"/>
  <c r="B33" i="74"/>
  <c r="C33" i="74"/>
  <c r="D33" i="74"/>
  <c r="B34" i="74"/>
  <c r="C34" i="74"/>
  <c r="D34" i="74"/>
  <c r="B35" i="74"/>
  <c r="C35" i="74"/>
  <c r="D35" i="74"/>
  <c r="B36" i="74"/>
  <c r="C36" i="74"/>
  <c r="D36" i="74"/>
  <c r="B37" i="74"/>
  <c r="C37" i="74"/>
  <c r="D37" i="74"/>
  <c r="B38" i="74"/>
  <c r="C38" i="74"/>
  <c r="D38" i="74"/>
  <c r="B39" i="74"/>
  <c r="C39" i="74"/>
  <c r="D39" i="74"/>
  <c r="B8" i="73"/>
  <c r="C8" i="73"/>
  <c r="D8" i="73"/>
  <c r="B9" i="73"/>
  <c r="C9" i="73"/>
  <c r="D9" i="73"/>
  <c r="B10" i="73"/>
  <c r="C10" i="73"/>
  <c r="D10" i="73"/>
  <c r="B11" i="73"/>
  <c r="C11" i="73"/>
  <c r="D11" i="73"/>
  <c r="B12" i="73"/>
  <c r="C12" i="73"/>
  <c r="D12" i="73"/>
  <c r="B13" i="73"/>
  <c r="C13" i="73"/>
  <c r="D13" i="73"/>
  <c r="B14" i="73"/>
  <c r="C14" i="73"/>
  <c r="D14" i="73"/>
  <c r="B15" i="73"/>
  <c r="C15" i="73"/>
  <c r="D15" i="73"/>
  <c r="B17" i="73"/>
  <c r="C17" i="73"/>
  <c r="D17" i="73"/>
  <c r="B18" i="73"/>
  <c r="C18" i="73"/>
  <c r="D18" i="73"/>
  <c r="B19" i="73"/>
  <c r="C19" i="73"/>
  <c r="D19" i="73"/>
  <c r="B20" i="73"/>
  <c r="C20" i="73"/>
  <c r="D20" i="73"/>
  <c r="B21" i="73"/>
  <c r="C21" i="73"/>
  <c r="D21" i="73"/>
  <c r="B22" i="73"/>
  <c r="C22" i="73"/>
  <c r="D22" i="73"/>
  <c r="B23" i="73"/>
  <c r="C23" i="73"/>
  <c r="D23" i="73"/>
  <c r="B24" i="73"/>
  <c r="C24" i="73"/>
  <c r="D24" i="73"/>
  <c r="B25" i="73"/>
  <c r="C25" i="73"/>
  <c r="D25" i="73"/>
  <c r="B26" i="73"/>
  <c r="C26" i="73"/>
  <c r="D26" i="73"/>
  <c r="B27" i="73"/>
  <c r="C27" i="73"/>
  <c r="D27" i="73"/>
  <c r="B28" i="73"/>
  <c r="C28" i="73"/>
  <c r="D28" i="73"/>
  <c r="B29" i="73"/>
  <c r="C29" i="73"/>
  <c r="D29" i="73"/>
  <c r="B30" i="73"/>
  <c r="C30" i="73"/>
  <c r="D30" i="73"/>
  <c r="B31" i="73"/>
  <c r="C31" i="73"/>
  <c r="D31" i="73"/>
  <c r="B32" i="73"/>
  <c r="C32" i="73"/>
  <c r="D32" i="73"/>
  <c r="B33" i="73"/>
  <c r="C33" i="73"/>
  <c r="D33" i="73"/>
  <c r="B34" i="73"/>
  <c r="C34" i="73"/>
  <c r="D34" i="73"/>
  <c r="B35" i="73"/>
  <c r="C35" i="73"/>
  <c r="D35" i="73"/>
  <c r="B36" i="73"/>
  <c r="C36" i="73"/>
  <c r="D36" i="73"/>
  <c r="B8" i="72"/>
  <c r="C8" i="72"/>
  <c r="D8" i="72"/>
  <c r="B9" i="72"/>
  <c r="C9" i="72"/>
  <c r="D9" i="72"/>
  <c r="B10" i="72"/>
  <c r="C10" i="72"/>
  <c r="D10" i="72"/>
  <c r="B11" i="72"/>
  <c r="C11" i="72"/>
  <c r="D11" i="72"/>
  <c r="B12" i="72"/>
  <c r="C12" i="72"/>
  <c r="D12" i="72"/>
  <c r="B13" i="72"/>
  <c r="C13" i="72"/>
  <c r="D13" i="72"/>
  <c r="B14" i="72"/>
  <c r="C14" i="72"/>
  <c r="D14" i="72"/>
  <c r="B15" i="72"/>
  <c r="C15" i="72"/>
  <c r="D15" i="72"/>
  <c r="B16" i="72"/>
  <c r="C16" i="72"/>
  <c r="D16" i="72"/>
  <c r="B17" i="72"/>
  <c r="C17" i="72"/>
  <c r="D17" i="72"/>
  <c r="B18" i="72"/>
  <c r="C18" i="72"/>
  <c r="D18" i="72"/>
  <c r="B19" i="72"/>
  <c r="C19" i="72"/>
  <c r="B20" i="72"/>
  <c r="C20" i="72"/>
  <c r="D20" i="72"/>
  <c r="B21" i="72"/>
  <c r="C21" i="72"/>
  <c r="D21" i="72"/>
  <c r="B22" i="72"/>
  <c r="C22" i="72"/>
  <c r="D22" i="72"/>
  <c r="B23" i="72"/>
  <c r="C23" i="72"/>
  <c r="D23" i="72"/>
  <c r="B24" i="72"/>
  <c r="C24" i="72"/>
  <c r="D24" i="72"/>
  <c r="B25" i="72"/>
  <c r="C25" i="72"/>
  <c r="D25" i="72"/>
  <c r="B26" i="72"/>
  <c r="C26" i="72"/>
  <c r="D26" i="72"/>
  <c r="B27" i="72"/>
  <c r="C27" i="72"/>
  <c r="D27" i="72"/>
  <c r="B28" i="72"/>
  <c r="C28" i="72"/>
  <c r="D28" i="72"/>
  <c r="B29" i="72"/>
  <c r="C29" i="72"/>
  <c r="D29" i="72"/>
  <c r="B30" i="72"/>
  <c r="C30" i="72"/>
  <c r="D30" i="72"/>
  <c r="B31" i="72"/>
  <c r="C31" i="72"/>
  <c r="D31" i="72"/>
  <c r="B32" i="72"/>
  <c r="C32" i="72"/>
  <c r="D32" i="72"/>
  <c r="B33" i="72"/>
  <c r="C33" i="72"/>
  <c r="D33" i="72"/>
  <c r="B34" i="72"/>
  <c r="C34" i="72"/>
  <c r="D34" i="72"/>
  <c r="B35" i="72"/>
  <c r="C35" i="72"/>
  <c r="D35" i="72"/>
  <c r="B36" i="72"/>
  <c r="C36" i="72"/>
  <c r="D36" i="72"/>
  <c r="B37" i="72"/>
  <c r="C37" i="72"/>
  <c r="D37" i="72"/>
  <c r="B38" i="72"/>
  <c r="C38" i="72"/>
  <c r="D38" i="72"/>
  <c r="B39" i="72"/>
  <c r="C39" i="72"/>
  <c r="D39" i="72"/>
  <c r="B40" i="72"/>
  <c r="C40" i="72"/>
  <c r="D40" i="72"/>
  <c r="B41" i="72"/>
  <c r="C41" i="72"/>
  <c r="D41" i="72"/>
  <c r="B42" i="72"/>
  <c r="C42" i="72"/>
  <c r="D42" i="72"/>
  <c r="B44" i="72"/>
  <c r="C44" i="72"/>
  <c r="D44" i="72"/>
  <c r="B45" i="72"/>
  <c r="C45" i="72"/>
  <c r="D45" i="72"/>
  <c r="B46" i="72"/>
  <c r="C46" i="72"/>
  <c r="D46" i="72"/>
  <c r="B47" i="72"/>
  <c r="C47" i="72"/>
  <c r="D47" i="72"/>
  <c r="B48" i="72"/>
  <c r="C48" i="72"/>
  <c r="D48" i="72"/>
  <c r="B49" i="72"/>
  <c r="C49" i="72"/>
  <c r="D49" i="72"/>
  <c r="B50" i="72"/>
  <c r="C50" i="72"/>
  <c r="D50" i="72"/>
  <c r="B51" i="72"/>
  <c r="C51" i="72"/>
  <c r="D51" i="72"/>
  <c r="B52" i="72"/>
  <c r="C52" i="72"/>
  <c r="D52" i="72"/>
  <c r="B53" i="72"/>
  <c r="C53" i="72"/>
  <c r="D53" i="72"/>
  <c r="B54" i="72"/>
  <c r="C54" i="72"/>
  <c r="D54" i="72"/>
  <c r="B55" i="72"/>
  <c r="C55" i="72"/>
  <c r="D55" i="72"/>
  <c r="B56" i="72"/>
  <c r="C56" i="72"/>
  <c r="D56" i="72"/>
  <c r="B57" i="72"/>
  <c r="C57" i="72"/>
  <c r="D57" i="72"/>
  <c r="B58" i="72"/>
  <c r="C58" i="72"/>
  <c r="D58" i="72"/>
  <c r="B59" i="72"/>
  <c r="C59" i="72"/>
  <c r="D59" i="72"/>
  <c r="B60" i="72"/>
  <c r="C60" i="72"/>
  <c r="D60" i="72"/>
  <c r="B61" i="72"/>
  <c r="C61" i="72"/>
  <c r="D61" i="72"/>
  <c r="B62" i="72"/>
  <c r="C62" i="72"/>
  <c r="D62" i="72"/>
  <c r="B63" i="72"/>
  <c r="C63" i="72"/>
  <c r="D63" i="72"/>
  <c r="B64" i="72"/>
  <c r="C64" i="72"/>
  <c r="D64" i="72"/>
  <c r="B65" i="72"/>
  <c r="C65" i="72"/>
  <c r="D65" i="72"/>
  <c r="B66" i="72"/>
  <c r="C66" i="72"/>
  <c r="D66" i="72"/>
  <c r="B67" i="72"/>
  <c r="C67" i="72"/>
  <c r="D67" i="72"/>
  <c r="B68" i="72"/>
  <c r="C68" i="72"/>
  <c r="D68" i="72"/>
  <c r="B69" i="72"/>
  <c r="C69" i="72"/>
  <c r="D69" i="72"/>
  <c r="B70" i="72"/>
  <c r="C70" i="72"/>
  <c r="D70" i="72"/>
  <c r="B71" i="72"/>
  <c r="C71" i="72"/>
  <c r="D71" i="72"/>
  <c r="B72" i="72"/>
  <c r="C72" i="72"/>
  <c r="D72" i="72"/>
  <c r="B73" i="72"/>
  <c r="C73" i="72"/>
  <c r="D73" i="72"/>
  <c r="B74" i="72"/>
  <c r="C74" i="72"/>
  <c r="D74" i="72"/>
  <c r="B75" i="72"/>
  <c r="C75" i="72"/>
  <c r="D75" i="72"/>
  <c r="B76" i="72"/>
  <c r="C76" i="72"/>
  <c r="D76" i="72"/>
  <c r="B77" i="72"/>
  <c r="C77" i="72"/>
  <c r="D77" i="72"/>
  <c r="B78" i="72"/>
  <c r="C78" i="72"/>
  <c r="D78" i="72"/>
  <c r="B79" i="72"/>
  <c r="C79" i="72"/>
  <c r="D79" i="72"/>
  <c r="B80" i="72"/>
  <c r="C80" i="72"/>
  <c r="D80" i="72"/>
  <c r="B81" i="72"/>
  <c r="C81" i="72"/>
  <c r="D81" i="72"/>
  <c r="B82" i="72"/>
  <c r="C82" i="72"/>
  <c r="D82" i="72"/>
  <c r="B83" i="72"/>
  <c r="C83" i="72"/>
  <c r="D83" i="72"/>
  <c r="B84" i="72"/>
  <c r="C84" i="72"/>
  <c r="D84" i="72"/>
  <c r="B85" i="72"/>
  <c r="C85" i="72"/>
  <c r="D85" i="72"/>
  <c r="B86" i="72"/>
  <c r="C86" i="72"/>
  <c r="D86" i="72"/>
  <c r="B87" i="72"/>
  <c r="C87" i="72"/>
  <c r="D87" i="72"/>
  <c r="B88" i="72"/>
  <c r="C88" i="72"/>
  <c r="D88" i="72"/>
  <c r="B89" i="72"/>
  <c r="C89" i="72"/>
  <c r="D89" i="72"/>
  <c r="B90" i="72"/>
  <c r="C90" i="72"/>
  <c r="D90" i="72"/>
  <c r="B91" i="72"/>
  <c r="C91" i="72"/>
  <c r="D91" i="72"/>
  <c r="B92" i="72"/>
  <c r="C92" i="72"/>
  <c r="D92" i="72"/>
  <c r="B93" i="72"/>
  <c r="C93" i="72"/>
  <c r="D93" i="72"/>
  <c r="B94" i="72"/>
  <c r="C94" i="72"/>
  <c r="D94" i="72"/>
  <c r="B95" i="72"/>
  <c r="C95" i="72"/>
  <c r="D95" i="72"/>
  <c r="B96" i="72"/>
  <c r="C96" i="72"/>
  <c r="D96" i="72"/>
  <c r="B97" i="72"/>
  <c r="C97" i="72"/>
  <c r="D97" i="72"/>
  <c r="B98" i="72"/>
  <c r="C98" i="72"/>
  <c r="D98" i="72"/>
  <c r="B99" i="72"/>
  <c r="C99" i="72"/>
  <c r="D99" i="72"/>
  <c r="B100" i="72"/>
  <c r="C100" i="72"/>
  <c r="D100" i="72"/>
  <c r="B101" i="72"/>
  <c r="C101" i="72"/>
  <c r="D101" i="72"/>
  <c r="B102" i="72"/>
  <c r="C102" i="72"/>
  <c r="D102" i="72"/>
  <c r="B103" i="72"/>
  <c r="C103" i="72"/>
  <c r="D103" i="72"/>
  <c r="B104" i="72"/>
  <c r="C104" i="72"/>
  <c r="D104" i="72"/>
  <c r="B105" i="72"/>
  <c r="C105" i="72"/>
  <c r="D105" i="72"/>
  <c r="B106" i="72"/>
  <c r="C106" i="72"/>
  <c r="D106" i="72"/>
  <c r="B107" i="72"/>
  <c r="C107" i="72"/>
  <c r="D107" i="72"/>
  <c r="B108" i="72"/>
  <c r="C108" i="72"/>
  <c r="D108" i="72"/>
  <c r="B109" i="72"/>
  <c r="C109" i="72"/>
  <c r="D109" i="72"/>
  <c r="B110" i="72"/>
  <c r="C110" i="72"/>
  <c r="D110" i="72"/>
  <c r="E63" i="72"/>
  <c r="E52" i="72"/>
  <c r="B8" i="71"/>
  <c r="C8" i="71"/>
  <c r="D8" i="71"/>
  <c r="B9" i="71"/>
  <c r="C9" i="71"/>
  <c r="D9" i="71"/>
  <c r="B10" i="71"/>
  <c r="C10" i="71"/>
  <c r="D10" i="71"/>
  <c r="B11" i="71"/>
  <c r="C11" i="71"/>
  <c r="D11" i="71"/>
  <c r="B12" i="71"/>
  <c r="C12" i="71"/>
  <c r="D12" i="71"/>
  <c r="B13" i="71"/>
  <c r="C13" i="71"/>
  <c r="D13" i="71"/>
  <c r="B14" i="71"/>
  <c r="C14" i="71"/>
  <c r="D14" i="71"/>
  <c r="B15" i="71"/>
  <c r="C15" i="71"/>
  <c r="D15" i="71"/>
  <c r="B16" i="71"/>
  <c r="C16" i="71"/>
  <c r="D16" i="71"/>
  <c r="B17" i="71"/>
  <c r="C17" i="71"/>
  <c r="D17" i="71"/>
  <c r="B18" i="71"/>
  <c r="C18" i="71"/>
  <c r="D18" i="71"/>
  <c r="B19" i="71"/>
  <c r="C19" i="71"/>
  <c r="D19" i="71"/>
  <c r="B20" i="71"/>
  <c r="C20" i="71"/>
  <c r="D20" i="71"/>
  <c r="B21" i="71"/>
  <c r="C21" i="71"/>
  <c r="D21" i="71"/>
  <c r="B22" i="71"/>
  <c r="C22" i="71"/>
  <c r="D22" i="71"/>
  <c r="B23" i="71"/>
  <c r="C23" i="71"/>
  <c r="D23" i="71"/>
  <c r="B24" i="71"/>
  <c r="C24" i="71"/>
  <c r="D24" i="71"/>
  <c r="B25" i="71"/>
  <c r="C25" i="71"/>
  <c r="D25" i="71"/>
  <c r="B26" i="71"/>
  <c r="C26" i="71"/>
  <c r="D26" i="71"/>
  <c r="B27" i="71"/>
  <c r="C27" i="71"/>
  <c r="D27" i="71"/>
  <c r="B28" i="71"/>
  <c r="C28" i="71"/>
  <c r="D28" i="71"/>
  <c r="B29" i="71"/>
  <c r="C29" i="71"/>
  <c r="D29" i="71"/>
  <c r="B30" i="71"/>
  <c r="C30" i="71"/>
  <c r="D30" i="71"/>
  <c r="B31" i="71"/>
  <c r="C31" i="71"/>
  <c r="D31" i="71"/>
  <c r="B32" i="71"/>
  <c r="C32" i="71"/>
  <c r="D32" i="71"/>
  <c r="B33" i="71"/>
  <c r="C33" i="71"/>
  <c r="D33" i="71"/>
  <c r="B34" i="71"/>
  <c r="C34" i="71"/>
  <c r="D34" i="71"/>
  <c r="B35" i="71"/>
  <c r="C35" i="71"/>
  <c r="D35" i="71"/>
  <c r="B36" i="71"/>
  <c r="C36" i="71"/>
  <c r="D36" i="71"/>
  <c r="B37" i="71"/>
  <c r="C37" i="71"/>
  <c r="D37" i="71"/>
  <c r="B38" i="71"/>
  <c r="C38" i="71"/>
  <c r="D38" i="71"/>
  <c r="B39" i="71"/>
  <c r="C39" i="71"/>
  <c r="D39" i="71"/>
  <c r="B40" i="71"/>
  <c r="C40" i="71"/>
  <c r="D40" i="71"/>
  <c r="B41" i="71"/>
  <c r="C41" i="71"/>
  <c r="D41" i="71"/>
  <c r="B42" i="71"/>
  <c r="C42" i="71"/>
  <c r="D42" i="71"/>
  <c r="B43" i="71"/>
  <c r="C43" i="71"/>
  <c r="D43" i="71"/>
  <c r="B44" i="71"/>
  <c r="C44" i="71"/>
  <c r="D44" i="71"/>
  <c r="B45" i="71"/>
  <c r="C45" i="71"/>
  <c r="D45" i="71"/>
  <c r="B47" i="71"/>
  <c r="C47" i="71"/>
  <c r="D47" i="71"/>
  <c r="B48" i="71"/>
  <c r="C48" i="71"/>
  <c r="D48" i="71"/>
  <c r="B49" i="71"/>
  <c r="C49" i="71"/>
  <c r="D49" i="71"/>
  <c r="B50" i="71"/>
  <c r="C50" i="71"/>
  <c r="D50" i="71"/>
  <c r="B51" i="71"/>
  <c r="C51" i="71"/>
  <c r="D51" i="71"/>
  <c r="B52" i="71"/>
  <c r="C52" i="71"/>
  <c r="D52" i="71"/>
  <c r="B53" i="71"/>
  <c r="C53" i="71"/>
  <c r="D53" i="71"/>
  <c r="B54" i="71"/>
  <c r="C54" i="71"/>
  <c r="D54" i="71"/>
  <c r="B55" i="71"/>
  <c r="C55" i="71"/>
  <c r="D55" i="71"/>
  <c r="B56" i="71"/>
  <c r="C56" i="71"/>
  <c r="D56" i="71"/>
  <c r="B57" i="71"/>
  <c r="C57" i="71"/>
  <c r="D57" i="71"/>
  <c r="B58" i="71"/>
  <c r="C58" i="71"/>
  <c r="D58" i="71"/>
  <c r="B59" i="71"/>
  <c r="C59" i="71"/>
  <c r="D59" i="71"/>
  <c r="B60" i="71"/>
  <c r="C60" i="71"/>
  <c r="D60" i="71"/>
  <c r="B61" i="71"/>
  <c r="C61" i="71"/>
  <c r="D61" i="71"/>
  <c r="B62" i="71"/>
  <c r="C62" i="71"/>
  <c r="D62" i="71"/>
  <c r="B63" i="71"/>
  <c r="C63" i="71"/>
  <c r="D63" i="71"/>
  <c r="B64" i="71"/>
  <c r="C64" i="71"/>
  <c r="D64" i="71"/>
  <c r="B65" i="71"/>
  <c r="C65" i="71"/>
  <c r="D65" i="71"/>
  <c r="B66" i="71"/>
  <c r="C66" i="71"/>
  <c r="D66" i="71"/>
  <c r="B67" i="71"/>
  <c r="C67" i="71"/>
  <c r="D67" i="71"/>
  <c r="B68" i="71"/>
  <c r="C68" i="71"/>
  <c r="D68" i="71"/>
  <c r="B69" i="71"/>
  <c r="C69" i="71"/>
  <c r="D69" i="71"/>
  <c r="B70" i="71"/>
  <c r="C70" i="71"/>
  <c r="D70" i="71"/>
  <c r="B71" i="71"/>
  <c r="C71" i="71"/>
  <c r="D71" i="71"/>
  <c r="B72" i="71"/>
  <c r="C72" i="71"/>
  <c r="D72" i="71"/>
  <c r="B73" i="71"/>
  <c r="C73" i="71"/>
  <c r="D73" i="71"/>
  <c r="B74" i="71"/>
  <c r="C74" i="71"/>
  <c r="D74" i="71"/>
  <c r="B75" i="71"/>
  <c r="C75" i="71"/>
  <c r="D75" i="71"/>
  <c r="B76" i="71"/>
  <c r="C76" i="71"/>
  <c r="D76" i="71"/>
  <c r="B77" i="71"/>
  <c r="C77" i="71"/>
  <c r="D77" i="71"/>
  <c r="B78" i="71"/>
  <c r="C78" i="71"/>
  <c r="D78" i="71"/>
  <c r="B79" i="71"/>
  <c r="C79" i="71"/>
  <c r="D79" i="71"/>
  <c r="B80" i="71"/>
  <c r="C80" i="71"/>
  <c r="D80" i="71"/>
  <c r="B81" i="71"/>
  <c r="C81" i="71"/>
  <c r="D81" i="71"/>
  <c r="B82" i="71"/>
  <c r="C82" i="71"/>
  <c r="D82" i="71"/>
  <c r="B83" i="71"/>
  <c r="C83" i="71"/>
  <c r="D83" i="71"/>
  <c r="B84" i="71"/>
  <c r="C84" i="71"/>
  <c r="D84" i="71"/>
  <c r="B85" i="71"/>
  <c r="C85" i="71"/>
  <c r="D85" i="71"/>
  <c r="B86" i="71"/>
  <c r="C86" i="71"/>
  <c r="D86" i="71"/>
  <c r="B87" i="71"/>
  <c r="C87" i="71"/>
  <c r="D87" i="71"/>
  <c r="B88" i="71"/>
  <c r="C88" i="71"/>
  <c r="D88" i="71"/>
  <c r="B89" i="71"/>
  <c r="C89" i="71"/>
  <c r="D89" i="71"/>
  <c r="B90" i="71"/>
  <c r="C90" i="71"/>
  <c r="D90" i="71"/>
  <c r="B91" i="71"/>
  <c r="C91" i="71"/>
  <c r="D91" i="71"/>
  <c r="B92" i="71"/>
  <c r="C92" i="71"/>
  <c r="D92" i="71"/>
  <c r="B93" i="71"/>
  <c r="C93" i="71"/>
  <c r="D93" i="71"/>
  <c r="B94" i="71"/>
  <c r="C94" i="71"/>
  <c r="D94" i="71"/>
  <c r="B95" i="71"/>
  <c r="C95" i="71"/>
  <c r="D95" i="71"/>
  <c r="B96" i="71"/>
  <c r="C96" i="71"/>
  <c r="D96" i="71"/>
  <c r="B97" i="71"/>
  <c r="C97" i="71"/>
  <c r="D97" i="71"/>
  <c r="B98" i="71"/>
  <c r="C98" i="71"/>
  <c r="D98" i="71"/>
  <c r="B99" i="71"/>
  <c r="C99" i="71"/>
  <c r="D99" i="71"/>
  <c r="B100" i="71"/>
  <c r="C100" i="71"/>
  <c r="D100" i="71"/>
  <c r="B101" i="71"/>
  <c r="C101" i="71"/>
  <c r="D101" i="71"/>
  <c r="B102" i="71"/>
  <c r="C102" i="71"/>
  <c r="D102" i="71"/>
  <c r="B103" i="71"/>
  <c r="C103" i="71"/>
  <c r="D103" i="71"/>
  <c r="B104" i="71"/>
  <c r="C104" i="71"/>
  <c r="D104" i="71"/>
  <c r="B105" i="71"/>
  <c r="C105" i="71"/>
  <c r="D105" i="71"/>
  <c r="B106" i="71"/>
  <c r="C106" i="71"/>
  <c r="D106" i="71"/>
  <c r="B107" i="71"/>
  <c r="C107" i="71"/>
  <c r="D107" i="71"/>
  <c r="B108" i="71"/>
  <c r="C108" i="71"/>
  <c r="D108" i="71"/>
  <c r="B109" i="71"/>
  <c r="C109" i="71"/>
  <c r="D109" i="71"/>
  <c r="B110" i="71"/>
  <c r="C110" i="71"/>
  <c r="D110" i="71"/>
  <c r="B111" i="71"/>
  <c r="C111" i="71"/>
  <c r="D111" i="71"/>
  <c r="D4" i="78"/>
  <c r="D4" i="77"/>
  <c r="D4" i="76"/>
  <c r="D4" i="75"/>
  <c r="D4" i="74"/>
  <c r="D3" i="74"/>
  <c r="D4" i="73"/>
  <c r="D4" i="72"/>
  <c r="D4" i="71"/>
  <c r="D3" i="78"/>
  <c r="D3" i="77"/>
  <c r="D3" i="76"/>
  <c r="D3" i="75"/>
  <c r="D3" i="73"/>
  <c r="D3" i="72"/>
  <c r="D3" i="71"/>
  <c r="D7" i="78"/>
  <c r="C7" i="78"/>
  <c r="B7" i="78"/>
  <c r="D7" i="77"/>
  <c r="C7" i="77"/>
  <c r="B7" i="77"/>
  <c r="D7" i="76"/>
  <c r="C7" i="76"/>
  <c r="B7" i="76"/>
  <c r="D7" i="75"/>
  <c r="C7" i="75"/>
  <c r="B7" i="75"/>
  <c r="D7" i="74"/>
  <c r="C7" i="74"/>
  <c r="B7" i="74"/>
  <c r="D7" i="73"/>
  <c r="C7" i="73"/>
  <c r="B7" i="73"/>
  <c r="D7" i="72"/>
  <c r="C7" i="72"/>
  <c r="B7" i="72"/>
  <c r="B8" i="70"/>
  <c r="C8" i="70"/>
  <c r="D8" i="70"/>
  <c r="B9" i="70"/>
  <c r="C9" i="70"/>
  <c r="D9" i="70"/>
  <c r="B10" i="70"/>
  <c r="C10" i="70"/>
  <c r="D10" i="70"/>
  <c r="B11" i="70"/>
  <c r="C11" i="70"/>
  <c r="D11" i="70"/>
  <c r="B12" i="70"/>
  <c r="C12" i="70"/>
  <c r="D12" i="70"/>
  <c r="B13" i="70"/>
  <c r="C13" i="70"/>
  <c r="D13" i="70"/>
  <c r="B14" i="70"/>
  <c r="C14" i="70"/>
  <c r="D14" i="70"/>
  <c r="B15" i="70"/>
  <c r="C15" i="70"/>
  <c r="D15" i="70"/>
  <c r="B16" i="70"/>
  <c r="C16" i="70"/>
  <c r="D16" i="70"/>
  <c r="B17" i="70"/>
  <c r="C17" i="70"/>
  <c r="D17" i="70"/>
  <c r="B18" i="70"/>
  <c r="C18" i="70"/>
  <c r="D18" i="70"/>
  <c r="B19" i="70"/>
  <c r="C19" i="70"/>
  <c r="D19" i="70"/>
  <c r="B20" i="70"/>
  <c r="C20" i="70"/>
  <c r="D20" i="70"/>
  <c r="B21" i="70"/>
  <c r="C21" i="70"/>
  <c r="D21" i="70"/>
  <c r="B22" i="70"/>
  <c r="C22" i="70"/>
  <c r="D22" i="70"/>
  <c r="B23" i="70"/>
  <c r="C23" i="70"/>
  <c r="D23" i="70"/>
  <c r="B24" i="70"/>
  <c r="C24" i="70"/>
  <c r="D24" i="70"/>
  <c r="B25" i="70"/>
  <c r="C25" i="70"/>
  <c r="D25" i="70"/>
  <c r="B26" i="70"/>
  <c r="C26" i="70"/>
  <c r="D26" i="70"/>
  <c r="B28" i="70"/>
  <c r="C28" i="70"/>
  <c r="D28" i="70"/>
  <c r="B29" i="70"/>
  <c r="C29" i="70"/>
  <c r="D29" i="70"/>
  <c r="B30" i="70"/>
  <c r="C30" i="70"/>
  <c r="D30" i="70"/>
  <c r="B31" i="70"/>
  <c r="C31" i="70"/>
  <c r="D31" i="70"/>
  <c r="B32" i="70"/>
  <c r="C32" i="70"/>
  <c r="D32" i="70"/>
  <c r="B33" i="70"/>
  <c r="C33" i="70"/>
  <c r="D33" i="70"/>
  <c r="B34" i="70"/>
  <c r="C34" i="70"/>
  <c r="D34" i="70"/>
  <c r="B35" i="70"/>
  <c r="C35" i="70"/>
  <c r="D35" i="70"/>
  <c r="B36" i="70"/>
  <c r="C36" i="70"/>
  <c r="D36" i="70"/>
  <c r="B37" i="70"/>
  <c r="C37" i="70"/>
  <c r="D37" i="70"/>
  <c r="B38" i="70"/>
  <c r="C38" i="70"/>
  <c r="D38" i="70"/>
  <c r="B39" i="70"/>
  <c r="C39" i="70"/>
  <c r="D39" i="70"/>
  <c r="B40" i="70"/>
  <c r="C40" i="70"/>
  <c r="D40" i="70"/>
  <c r="B41" i="70"/>
  <c r="C41" i="70"/>
  <c r="D41" i="70"/>
  <c r="B42" i="70"/>
  <c r="C42" i="70"/>
  <c r="D42" i="70"/>
  <c r="B43" i="70"/>
  <c r="C43" i="70"/>
  <c r="D43" i="70"/>
  <c r="B44" i="70"/>
  <c r="C44" i="70"/>
  <c r="D44" i="70"/>
  <c r="B45" i="70"/>
  <c r="C45" i="70"/>
  <c r="D45" i="70"/>
  <c r="B46" i="70"/>
  <c r="C46" i="70"/>
  <c r="D46" i="70"/>
  <c r="B47" i="70"/>
  <c r="C47" i="70"/>
  <c r="D47" i="70"/>
  <c r="B48" i="70"/>
  <c r="C48" i="70"/>
  <c r="D48" i="70"/>
  <c r="B49" i="70"/>
  <c r="C49" i="70"/>
  <c r="D49" i="70"/>
  <c r="B50" i="70"/>
  <c r="C50" i="70"/>
  <c r="D50" i="70"/>
  <c r="B51" i="70"/>
  <c r="C51" i="70"/>
  <c r="D51" i="70"/>
  <c r="B52" i="70"/>
  <c r="C52" i="70"/>
  <c r="D52" i="70"/>
  <c r="B53" i="70"/>
  <c r="C53" i="70"/>
  <c r="D53" i="70"/>
  <c r="B54" i="70"/>
  <c r="C54" i="70"/>
  <c r="D54" i="70"/>
  <c r="B55" i="70"/>
  <c r="C55" i="70"/>
  <c r="D55" i="70"/>
  <c r="B56" i="70"/>
  <c r="C56" i="70"/>
  <c r="D56" i="70"/>
  <c r="B57" i="70"/>
  <c r="C57" i="70"/>
  <c r="D57" i="70"/>
  <c r="B8" i="69"/>
  <c r="C8" i="69"/>
  <c r="D8" i="69"/>
  <c r="B9" i="69"/>
  <c r="C9" i="69"/>
  <c r="D9" i="69"/>
  <c r="B10" i="69"/>
  <c r="C10" i="69"/>
  <c r="D10" i="69"/>
  <c r="B11" i="69"/>
  <c r="C11" i="69"/>
  <c r="D11" i="69"/>
  <c r="B12" i="69"/>
  <c r="C12" i="69"/>
  <c r="D12" i="69"/>
  <c r="B13" i="69"/>
  <c r="C13" i="69"/>
  <c r="D13" i="69"/>
  <c r="B14" i="69"/>
  <c r="C14" i="69"/>
  <c r="D14" i="69"/>
  <c r="B15" i="69"/>
  <c r="C15" i="69"/>
  <c r="D15" i="69"/>
  <c r="B16" i="69"/>
  <c r="C16" i="69"/>
  <c r="D16" i="69"/>
  <c r="B17" i="69"/>
  <c r="C17" i="69"/>
  <c r="D17" i="69"/>
  <c r="B18" i="69"/>
  <c r="C18" i="69"/>
  <c r="D18" i="69"/>
  <c r="B19" i="69"/>
  <c r="C19" i="69"/>
  <c r="D19" i="69"/>
  <c r="B20" i="69"/>
  <c r="C20" i="69"/>
  <c r="D20" i="69"/>
  <c r="B21" i="69"/>
  <c r="C21" i="69"/>
  <c r="D21" i="69"/>
  <c r="B22" i="69"/>
  <c r="C22" i="69"/>
  <c r="D22" i="69"/>
  <c r="B23" i="69"/>
  <c r="C23" i="69"/>
  <c r="D23" i="69"/>
  <c r="B24" i="69"/>
  <c r="C24" i="69"/>
  <c r="D24" i="69"/>
  <c r="B25" i="69"/>
  <c r="C25" i="69"/>
  <c r="D25" i="69"/>
  <c r="B26" i="69"/>
  <c r="C26" i="69"/>
  <c r="D26" i="69"/>
  <c r="B27" i="69"/>
  <c r="C27" i="69"/>
  <c r="D27" i="69"/>
  <c r="B28" i="69"/>
  <c r="C28" i="69"/>
  <c r="D28" i="69"/>
  <c r="B29" i="69"/>
  <c r="C29" i="69"/>
  <c r="D29" i="69"/>
  <c r="B30" i="69"/>
  <c r="C30" i="69"/>
  <c r="D30" i="69"/>
  <c r="B31" i="69"/>
  <c r="C31" i="69"/>
  <c r="D31" i="69"/>
  <c r="B32" i="69"/>
  <c r="C32" i="69"/>
  <c r="D32" i="69"/>
  <c r="B33" i="69"/>
  <c r="C33" i="69"/>
  <c r="D33" i="69"/>
  <c r="B35" i="69"/>
  <c r="C35" i="69"/>
  <c r="D35" i="69"/>
  <c r="B36" i="69"/>
  <c r="C36" i="69"/>
  <c r="D36" i="69"/>
  <c r="B37" i="69"/>
  <c r="C37" i="69"/>
  <c r="D37" i="69"/>
  <c r="B38" i="69"/>
  <c r="C38" i="69"/>
  <c r="D38" i="69"/>
  <c r="B39" i="69"/>
  <c r="C39" i="69"/>
  <c r="D39" i="69"/>
  <c r="B40" i="69"/>
  <c r="C40" i="69"/>
  <c r="D40" i="69"/>
  <c r="B41" i="69"/>
  <c r="C41" i="69"/>
  <c r="D41" i="69"/>
  <c r="B42" i="69"/>
  <c r="C42" i="69"/>
  <c r="D42" i="69"/>
  <c r="B43" i="69"/>
  <c r="C43" i="69"/>
  <c r="D43" i="69"/>
  <c r="B44" i="69"/>
  <c r="C44" i="69"/>
  <c r="D44" i="69"/>
  <c r="B45" i="69"/>
  <c r="C45" i="69"/>
  <c r="D45" i="69"/>
  <c r="B46" i="69"/>
  <c r="C46" i="69"/>
  <c r="D46" i="69"/>
  <c r="B47" i="69"/>
  <c r="C47" i="69"/>
  <c r="D47" i="69"/>
  <c r="B48" i="69"/>
  <c r="C48" i="69"/>
  <c r="D48" i="69"/>
  <c r="B49" i="69"/>
  <c r="C49" i="69"/>
  <c r="D49" i="69"/>
  <c r="B50" i="69"/>
  <c r="C50" i="69"/>
  <c r="D50" i="69"/>
  <c r="B51" i="69"/>
  <c r="C51" i="69"/>
  <c r="D51" i="69"/>
  <c r="B52" i="69"/>
  <c r="C52" i="69"/>
  <c r="D52" i="69"/>
  <c r="B53" i="69"/>
  <c r="C53" i="69"/>
  <c r="D53" i="69"/>
  <c r="B54" i="69"/>
  <c r="C54" i="69"/>
  <c r="D54" i="69"/>
  <c r="B55" i="69"/>
  <c r="C55" i="69"/>
  <c r="D55" i="69"/>
  <c r="B56" i="69"/>
  <c r="C56" i="69"/>
  <c r="D56" i="69"/>
  <c r="B57" i="69"/>
  <c r="C57" i="69"/>
  <c r="D57" i="69"/>
  <c r="B58" i="69"/>
  <c r="C58" i="69"/>
  <c r="D58" i="69"/>
  <c r="B59" i="69"/>
  <c r="C59" i="69"/>
  <c r="D59" i="69"/>
  <c r="B60" i="69"/>
  <c r="C60" i="69"/>
  <c r="D60" i="69"/>
  <c r="B61" i="69"/>
  <c r="C61" i="69"/>
  <c r="D61" i="69"/>
  <c r="B62" i="69"/>
  <c r="C62" i="69"/>
  <c r="D62" i="69"/>
  <c r="B63" i="69"/>
  <c r="C63" i="69"/>
  <c r="D63" i="69"/>
  <c r="B64" i="69"/>
  <c r="C64" i="69"/>
  <c r="D64" i="69"/>
  <c r="B65" i="69"/>
  <c r="C65" i="69"/>
  <c r="D65" i="69"/>
  <c r="B66" i="69"/>
  <c r="C66" i="69"/>
  <c r="D66" i="69"/>
  <c r="B67" i="69"/>
  <c r="C67" i="69"/>
  <c r="D67" i="69"/>
  <c r="B68" i="69"/>
  <c r="C68" i="69"/>
  <c r="D68" i="69"/>
  <c r="B69" i="69"/>
  <c r="C69" i="69"/>
  <c r="D69" i="69"/>
  <c r="B70" i="69"/>
  <c r="C70" i="69"/>
  <c r="D70" i="69"/>
  <c r="B71" i="69"/>
  <c r="C71" i="69"/>
  <c r="D71" i="69"/>
  <c r="B72" i="69"/>
  <c r="C72" i="69"/>
  <c r="D72" i="69"/>
  <c r="B73" i="69"/>
  <c r="C73" i="69"/>
  <c r="D73" i="69"/>
  <c r="B74" i="69"/>
  <c r="C74" i="69"/>
  <c r="D74" i="69"/>
  <c r="B75" i="69"/>
  <c r="C75" i="69"/>
  <c r="D75" i="69"/>
  <c r="B76" i="69"/>
  <c r="C76" i="69"/>
  <c r="D76" i="69"/>
  <c r="B77" i="69"/>
  <c r="C77" i="69"/>
  <c r="D77" i="69"/>
  <c r="B78" i="69"/>
  <c r="C78" i="69"/>
  <c r="D78" i="69"/>
  <c r="B79" i="69"/>
  <c r="C79" i="69"/>
  <c r="D79" i="69"/>
  <c r="B8" i="68"/>
  <c r="C8" i="68"/>
  <c r="D8" i="68"/>
  <c r="B9" i="68"/>
  <c r="C9" i="68"/>
  <c r="D9" i="68"/>
  <c r="B10" i="68"/>
  <c r="C10" i="68"/>
  <c r="D10" i="68"/>
  <c r="B11" i="68"/>
  <c r="C11" i="68"/>
  <c r="D11" i="68"/>
  <c r="B12" i="68"/>
  <c r="C12" i="68"/>
  <c r="D12" i="68"/>
  <c r="B13" i="68"/>
  <c r="C13" i="68"/>
  <c r="D13" i="68"/>
  <c r="B14" i="68"/>
  <c r="C14" i="68"/>
  <c r="D14" i="68"/>
  <c r="B15" i="68"/>
  <c r="C15" i="68"/>
  <c r="D15" i="68"/>
  <c r="B16" i="68"/>
  <c r="C16" i="68"/>
  <c r="D16" i="68"/>
  <c r="B17" i="68"/>
  <c r="C17" i="68"/>
  <c r="D17" i="68"/>
  <c r="B18" i="68"/>
  <c r="C18" i="68"/>
  <c r="D18" i="68"/>
  <c r="B19" i="68"/>
  <c r="C19" i="68"/>
  <c r="D19" i="68"/>
  <c r="B20" i="68"/>
  <c r="C20" i="68"/>
  <c r="D20" i="68"/>
  <c r="B21" i="68"/>
  <c r="C21" i="68"/>
  <c r="D21" i="68"/>
  <c r="B22" i="68"/>
  <c r="C22" i="68"/>
  <c r="D22" i="68"/>
  <c r="B24" i="68"/>
  <c r="C24" i="68"/>
  <c r="D24" i="68"/>
  <c r="B25" i="68"/>
  <c r="C25" i="68"/>
  <c r="D25" i="68"/>
  <c r="B26" i="68"/>
  <c r="C26" i="68"/>
  <c r="D26" i="68"/>
  <c r="B27" i="68"/>
  <c r="C27" i="68"/>
  <c r="D27" i="68"/>
  <c r="B28" i="68"/>
  <c r="C28" i="68"/>
  <c r="D28" i="68"/>
  <c r="B29" i="68"/>
  <c r="C29" i="68"/>
  <c r="D29" i="68"/>
  <c r="B30" i="68"/>
  <c r="C30" i="68"/>
  <c r="D30" i="68"/>
  <c r="B31" i="68"/>
  <c r="C31" i="68"/>
  <c r="D31" i="68"/>
  <c r="B32" i="68"/>
  <c r="C32" i="68"/>
  <c r="D32" i="68"/>
  <c r="B33" i="68"/>
  <c r="C33" i="68"/>
  <c r="D33" i="68"/>
  <c r="B34" i="68"/>
  <c r="C34" i="68"/>
  <c r="D34" i="68"/>
  <c r="B35" i="68"/>
  <c r="C35" i="68"/>
  <c r="D35" i="68"/>
  <c r="B36" i="68"/>
  <c r="C36" i="68"/>
  <c r="D36" i="68"/>
  <c r="B37" i="68"/>
  <c r="C37" i="68"/>
  <c r="D37" i="68"/>
  <c r="B38" i="68"/>
  <c r="C38" i="68"/>
  <c r="D38" i="68"/>
  <c r="B39" i="68"/>
  <c r="C39" i="68"/>
  <c r="D39" i="68"/>
  <c r="B40" i="68"/>
  <c r="C40" i="68"/>
  <c r="D40" i="68"/>
  <c r="B41" i="68"/>
  <c r="C41" i="68"/>
  <c r="D41" i="68"/>
  <c r="B42" i="68"/>
  <c r="C42" i="68"/>
  <c r="D42" i="68"/>
  <c r="B43" i="68"/>
  <c r="C43" i="68"/>
  <c r="D43" i="68"/>
  <c r="B44" i="68"/>
  <c r="C44" i="68"/>
  <c r="D44" i="68"/>
  <c r="B45" i="68"/>
  <c r="C45" i="68"/>
  <c r="D45" i="68"/>
  <c r="B46" i="68"/>
  <c r="C46" i="68"/>
  <c r="D46" i="68"/>
  <c r="B47" i="68"/>
  <c r="C47" i="68"/>
  <c r="D47" i="68"/>
  <c r="B48" i="68"/>
  <c r="C48" i="68"/>
  <c r="D48" i="68"/>
  <c r="B49" i="68"/>
  <c r="C49" i="68"/>
  <c r="D49" i="68"/>
  <c r="B50" i="68"/>
  <c r="C50" i="68"/>
  <c r="D50" i="68"/>
  <c r="B51" i="68"/>
  <c r="C51" i="68"/>
  <c r="D51" i="68"/>
  <c r="B52" i="68"/>
  <c r="C52" i="68"/>
  <c r="D52" i="68"/>
  <c r="B53" i="68"/>
  <c r="C53" i="68"/>
  <c r="D53" i="68"/>
  <c r="B54" i="68"/>
  <c r="C54" i="68"/>
  <c r="D54" i="68"/>
  <c r="B55" i="68"/>
  <c r="C55" i="68"/>
  <c r="D55" i="68"/>
  <c r="B56" i="68"/>
  <c r="C56" i="68"/>
  <c r="D56" i="68"/>
  <c r="B57" i="68"/>
  <c r="C57" i="68"/>
  <c r="D57" i="68"/>
  <c r="B58" i="68"/>
  <c r="C58" i="68"/>
  <c r="D58" i="68"/>
  <c r="B59" i="68"/>
  <c r="C59" i="68"/>
  <c r="D59" i="68"/>
  <c r="B60" i="68"/>
  <c r="C60" i="68"/>
  <c r="D60" i="68"/>
  <c r="B8" i="67"/>
  <c r="C8" i="67"/>
  <c r="D8" i="67"/>
  <c r="B9" i="67"/>
  <c r="C9" i="67"/>
  <c r="D9" i="67"/>
  <c r="B10" i="67"/>
  <c r="C10" i="67"/>
  <c r="D10" i="67"/>
  <c r="B11" i="67"/>
  <c r="C11" i="67"/>
  <c r="D11" i="67"/>
  <c r="B12" i="67"/>
  <c r="C12" i="67"/>
  <c r="D12" i="67"/>
  <c r="B13" i="67"/>
  <c r="C13" i="67"/>
  <c r="D13" i="67"/>
  <c r="B14" i="67"/>
  <c r="C14" i="67"/>
  <c r="D14" i="67"/>
  <c r="B15" i="67"/>
  <c r="C15" i="67"/>
  <c r="D15" i="67"/>
  <c r="B16" i="67"/>
  <c r="C16" i="67"/>
  <c r="D16" i="67"/>
  <c r="B17" i="67"/>
  <c r="C17" i="67"/>
  <c r="D17" i="67"/>
  <c r="B18" i="67"/>
  <c r="C18" i="67"/>
  <c r="D18" i="67"/>
  <c r="B19" i="67"/>
  <c r="C19" i="67"/>
  <c r="D19" i="67"/>
  <c r="B20" i="67"/>
  <c r="C20" i="67"/>
  <c r="D20" i="67"/>
  <c r="B21" i="67"/>
  <c r="C21" i="67"/>
  <c r="D21" i="67"/>
  <c r="B22" i="67"/>
  <c r="C22" i="67"/>
  <c r="D22" i="67"/>
  <c r="B23" i="67"/>
  <c r="C23" i="67"/>
  <c r="D23" i="67"/>
  <c r="B24" i="67"/>
  <c r="C24" i="67"/>
  <c r="D24" i="67"/>
  <c r="B26" i="67"/>
  <c r="C26" i="67"/>
  <c r="D26" i="67"/>
  <c r="B27" i="67"/>
  <c r="C27" i="67"/>
  <c r="D27" i="67"/>
  <c r="B28" i="67"/>
  <c r="C28" i="67"/>
  <c r="D28" i="67"/>
  <c r="B29" i="67"/>
  <c r="C29" i="67"/>
  <c r="D29" i="67"/>
  <c r="B30" i="67"/>
  <c r="C30" i="67"/>
  <c r="D30" i="67"/>
  <c r="B31" i="67"/>
  <c r="C31" i="67"/>
  <c r="D31" i="67"/>
  <c r="B32" i="67"/>
  <c r="C32" i="67"/>
  <c r="D32" i="67"/>
  <c r="B33" i="67"/>
  <c r="C33" i="67"/>
  <c r="D33" i="67"/>
  <c r="B34" i="67"/>
  <c r="C34" i="67"/>
  <c r="D34" i="67"/>
  <c r="B35" i="67"/>
  <c r="C35" i="67"/>
  <c r="D35" i="67"/>
  <c r="B36" i="67"/>
  <c r="C36" i="67"/>
  <c r="D36" i="67"/>
  <c r="B37" i="67"/>
  <c r="C37" i="67"/>
  <c r="D37" i="67"/>
  <c r="B38" i="67"/>
  <c r="C38" i="67"/>
  <c r="D38" i="67"/>
  <c r="B39" i="67"/>
  <c r="C39" i="67"/>
  <c r="D39" i="67"/>
  <c r="B40" i="67"/>
  <c r="C40" i="67"/>
  <c r="D40" i="67"/>
  <c r="B41" i="67"/>
  <c r="C41" i="67"/>
  <c r="D41" i="67"/>
  <c r="B42" i="67"/>
  <c r="C42" i="67"/>
  <c r="D42" i="67"/>
  <c r="B43" i="67"/>
  <c r="C43" i="67"/>
  <c r="D43" i="67"/>
  <c r="B44" i="67"/>
  <c r="C44" i="67"/>
  <c r="D44" i="67"/>
  <c r="B45" i="67"/>
  <c r="C45" i="67"/>
  <c r="D45" i="67"/>
  <c r="B46" i="67"/>
  <c r="C46" i="67"/>
  <c r="D46" i="67"/>
  <c r="B47" i="67"/>
  <c r="C47" i="67"/>
  <c r="D47" i="67"/>
  <c r="B48" i="67"/>
  <c r="C48" i="67"/>
  <c r="D48" i="67"/>
  <c r="B49" i="67"/>
  <c r="C49" i="67"/>
  <c r="D49" i="67"/>
  <c r="B50" i="67"/>
  <c r="C50" i="67"/>
  <c r="D50" i="67"/>
  <c r="B51" i="67"/>
  <c r="C51" i="67"/>
  <c r="D51" i="67"/>
  <c r="B52" i="67"/>
  <c r="C52" i="67"/>
  <c r="D52" i="67"/>
  <c r="B53" i="67"/>
  <c r="C53" i="67"/>
  <c r="D53" i="67"/>
  <c r="B54" i="67"/>
  <c r="C54" i="67"/>
  <c r="D54" i="67"/>
  <c r="B55" i="67"/>
  <c r="C55" i="67"/>
  <c r="D55" i="67"/>
  <c r="B56" i="67"/>
  <c r="C56" i="67"/>
  <c r="D56" i="67"/>
  <c r="B57" i="67"/>
  <c r="C57" i="67"/>
  <c r="D57" i="67"/>
  <c r="B8" i="66"/>
  <c r="C8" i="66"/>
  <c r="D8" i="66"/>
  <c r="B9" i="66"/>
  <c r="C9" i="66"/>
  <c r="D9" i="66"/>
  <c r="B10" i="66"/>
  <c r="C10" i="66"/>
  <c r="D10" i="66"/>
  <c r="B11" i="66"/>
  <c r="C11" i="66"/>
  <c r="D11" i="66"/>
  <c r="B12" i="66"/>
  <c r="C12" i="66"/>
  <c r="D12" i="66"/>
  <c r="B13" i="66"/>
  <c r="C13" i="66"/>
  <c r="D13" i="66"/>
  <c r="B14" i="66"/>
  <c r="C14" i="66"/>
  <c r="D14" i="66"/>
  <c r="B15" i="66"/>
  <c r="C15" i="66"/>
  <c r="D15" i="66"/>
  <c r="B16" i="66"/>
  <c r="C16" i="66"/>
  <c r="D16" i="66"/>
  <c r="B17" i="66"/>
  <c r="C17" i="66"/>
  <c r="D17" i="66"/>
  <c r="B18" i="66"/>
  <c r="C18" i="66"/>
  <c r="D18" i="66"/>
  <c r="B19" i="66"/>
  <c r="C19" i="66"/>
  <c r="D19" i="66"/>
  <c r="B20" i="66"/>
  <c r="C20" i="66"/>
  <c r="D20" i="66"/>
  <c r="B21" i="66"/>
  <c r="C21" i="66"/>
  <c r="D21" i="66"/>
  <c r="B22" i="66"/>
  <c r="C22" i="66"/>
  <c r="D22" i="66"/>
  <c r="B23" i="66"/>
  <c r="C23" i="66"/>
  <c r="D23" i="66"/>
  <c r="B24" i="66"/>
  <c r="C24" i="66"/>
  <c r="D24" i="66"/>
  <c r="B25" i="66"/>
  <c r="C25" i="66"/>
  <c r="D25" i="66"/>
  <c r="B26" i="66"/>
  <c r="C26" i="66"/>
  <c r="D26" i="66"/>
  <c r="B27" i="66"/>
  <c r="C27" i="66"/>
  <c r="D27" i="66"/>
  <c r="B28" i="66"/>
  <c r="C28" i="66"/>
  <c r="D28" i="66"/>
  <c r="B29" i="66"/>
  <c r="C29" i="66"/>
  <c r="D29" i="66"/>
  <c r="B30" i="66"/>
  <c r="C30" i="66"/>
  <c r="D30" i="66"/>
  <c r="B31" i="66"/>
  <c r="C31" i="66"/>
  <c r="D31" i="66"/>
  <c r="B32" i="66"/>
  <c r="C32" i="66"/>
  <c r="D32" i="66"/>
  <c r="B33" i="66"/>
  <c r="C33" i="66"/>
  <c r="D33" i="66"/>
  <c r="B35" i="66"/>
  <c r="C35" i="66"/>
  <c r="D35" i="66"/>
  <c r="B36" i="66"/>
  <c r="C36" i="66"/>
  <c r="D36" i="66"/>
  <c r="B37" i="66"/>
  <c r="C37" i="66"/>
  <c r="D37" i="66"/>
  <c r="B38" i="66"/>
  <c r="C38" i="66"/>
  <c r="D38" i="66"/>
  <c r="B39" i="66"/>
  <c r="C39" i="66"/>
  <c r="D39" i="66"/>
  <c r="B40" i="66"/>
  <c r="C40" i="66"/>
  <c r="D40" i="66"/>
  <c r="B41" i="66"/>
  <c r="C41" i="66"/>
  <c r="D41" i="66"/>
  <c r="B42" i="66"/>
  <c r="C42" i="66"/>
  <c r="D42" i="66"/>
  <c r="B43" i="66"/>
  <c r="C43" i="66"/>
  <c r="D43" i="66"/>
  <c r="B44" i="66"/>
  <c r="C44" i="66"/>
  <c r="D44" i="66"/>
  <c r="B45" i="66"/>
  <c r="C45" i="66"/>
  <c r="D45" i="66"/>
  <c r="B46" i="66"/>
  <c r="C46" i="66"/>
  <c r="D46" i="66"/>
  <c r="B47" i="66"/>
  <c r="C47" i="66"/>
  <c r="D47" i="66"/>
  <c r="B48" i="66"/>
  <c r="C48" i="66"/>
  <c r="D48" i="66"/>
  <c r="B49" i="66"/>
  <c r="C49" i="66"/>
  <c r="D49" i="66"/>
  <c r="B50" i="66"/>
  <c r="C50" i="66"/>
  <c r="D50" i="66"/>
  <c r="B51" i="66"/>
  <c r="C51" i="66"/>
  <c r="D51" i="66"/>
  <c r="B52" i="66"/>
  <c r="C52" i="66"/>
  <c r="D52" i="66"/>
  <c r="B53" i="66"/>
  <c r="C53" i="66"/>
  <c r="D53" i="66"/>
  <c r="B54" i="66"/>
  <c r="C54" i="66"/>
  <c r="D54" i="66"/>
  <c r="B55" i="66"/>
  <c r="C55" i="66"/>
  <c r="D55" i="66"/>
  <c r="B56" i="66"/>
  <c r="C56" i="66"/>
  <c r="D56" i="66"/>
  <c r="B57" i="66"/>
  <c r="C57" i="66"/>
  <c r="D57" i="66"/>
  <c r="B58" i="66"/>
  <c r="C58" i="66"/>
  <c r="D58" i="66"/>
  <c r="B59" i="66"/>
  <c r="C59" i="66"/>
  <c r="D59" i="66"/>
  <c r="B60" i="66"/>
  <c r="C60" i="66"/>
  <c r="D60" i="66"/>
  <c r="B61" i="66"/>
  <c r="C61" i="66"/>
  <c r="D61" i="66"/>
  <c r="B62" i="66"/>
  <c r="C62" i="66"/>
  <c r="D62" i="66"/>
  <c r="B63" i="66"/>
  <c r="C63" i="66"/>
  <c r="D63" i="66"/>
  <c r="B64" i="66"/>
  <c r="C64" i="66"/>
  <c r="D64" i="66"/>
  <c r="B65" i="66"/>
  <c r="C65" i="66"/>
  <c r="D65" i="66"/>
  <c r="B66" i="66"/>
  <c r="C66" i="66"/>
  <c r="D66" i="66"/>
  <c r="B67" i="66"/>
  <c r="C67" i="66"/>
  <c r="D67" i="66"/>
  <c r="B68" i="66"/>
  <c r="C68" i="66"/>
  <c r="D68" i="66"/>
  <c r="B69" i="66"/>
  <c r="C69" i="66"/>
  <c r="D69" i="66"/>
  <c r="B70" i="66"/>
  <c r="C70" i="66"/>
  <c r="D70" i="66"/>
  <c r="B71" i="66"/>
  <c r="C71" i="66"/>
  <c r="D71" i="66"/>
  <c r="B72" i="66"/>
  <c r="C72" i="66"/>
  <c r="D72" i="66"/>
  <c r="B73" i="66"/>
  <c r="C73" i="66"/>
  <c r="D73" i="66"/>
  <c r="B74" i="66"/>
  <c r="C74" i="66"/>
  <c r="D74" i="66"/>
  <c r="B75" i="66"/>
  <c r="C75" i="66"/>
  <c r="D75" i="66"/>
  <c r="B76" i="66"/>
  <c r="C76" i="66"/>
  <c r="D76" i="66"/>
  <c r="B77" i="66"/>
  <c r="C77" i="66"/>
  <c r="D77" i="66"/>
  <c r="B78" i="66"/>
  <c r="C78" i="66"/>
  <c r="D78" i="66"/>
  <c r="B79" i="66"/>
  <c r="C79" i="66"/>
  <c r="D79" i="66"/>
  <c r="B80" i="66"/>
  <c r="C80" i="66"/>
  <c r="D80" i="66"/>
  <c r="B81" i="66"/>
  <c r="C81" i="66"/>
  <c r="D81" i="66"/>
  <c r="B82" i="66"/>
  <c r="C82" i="66"/>
  <c r="D82" i="66"/>
  <c r="B8" i="65"/>
  <c r="C8" i="65"/>
  <c r="D8" i="65"/>
  <c r="B9" i="65"/>
  <c r="C9" i="65"/>
  <c r="D9" i="65"/>
  <c r="B10" i="65"/>
  <c r="C10" i="65"/>
  <c r="D10" i="65"/>
  <c r="B11" i="65"/>
  <c r="C11" i="65"/>
  <c r="D11" i="65"/>
  <c r="B12" i="65"/>
  <c r="C12" i="65"/>
  <c r="D12" i="65"/>
  <c r="B13" i="65"/>
  <c r="C13" i="65"/>
  <c r="D13" i="65"/>
  <c r="B14" i="65"/>
  <c r="C14" i="65"/>
  <c r="D14" i="65"/>
  <c r="B15" i="65"/>
  <c r="C15" i="65"/>
  <c r="D15" i="65"/>
  <c r="B16" i="65"/>
  <c r="C16" i="65"/>
  <c r="D16" i="65"/>
  <c r="B17" i="65"/>
  <c r="C17" i="65"/>
  <c r="D17" i="65"/>
  <c r="B19" i="65"/>
  <c r="C19" i="65"/>
  <c r="D19" i="65"/>
  <c r="B20" i="65"/>
  <c r="C20" i="65"/>
  <c r="D20" i="65"/>
  <c r="B21" i="65"/>
  <c r="C21" i="65"/>
  <c r="D21" i="65"/>
  <c r="B22" i="65"/>
  <c r="C22" i="65"/>
  <c r="D22" i="65"/>
  <c r="B23" i="65"/>
  <c r="C23" i="65"/>
  <c r="D23" i="65"/>
  <c r="B24" i="65"/>
  <c r="C24" i="65"/>
  <c r="D24" i="65"/>
  <c r="B25" i="65"/>
  <c r="C25" i="65"/>
  <c r="D25" i="65"/>
  <c r="B26" i="65"/>
  <c r="C26" i="65"/>
  <c r="D26" i="65"/>
  <c r="B27" i="65"/>
  <c r="C27" i="65"/>
  <c r="D27" i="65"/>
  <c r="B28" i="65"/>
  <c r="C28" i="65"/>
  <c r="D28" i="65"/>
  <c r="B29" i="65"/>
  <c r="C29" i="65"/>
  <c r="D29" i="65"/>
  <c r="B30" i="65"/>
  <c r="C30" i="65"/>
  <c r="D30" i="65"/>
  <c r="B31" i="65"/>
  <c r="C31" i="65"/>
  <c r="D31" i="65"/>
  <c r="B32" i="65"/>
  <c r="C32" i="65"/>
  <c r="D32" i="65"/>
  <c r="B33" i="65"/>
  <c r="C33" i="65"/>
  <c r="D33" i="65"/>
  <c r="B34" i="65"/>
  <c r="C34" i="65"/>
  <c r="D34" i="65"/>
  <c r="B35" i="65"/>
  <c r="C35" i="65"/>
  <c r="D35" i="65"/>
  <c r="B36" i="65"/>
  <c r="C36" i="65"/>
  <c r="D36" i="65"/>
  <c r="B37" i="65"/>
  <c r="C37" i="65"/>
  <c r="D37" i="65"/>
  <c r="B38" i="65"/>
  <c r="C38" i="65"/>
  <c r="D38" i="65"/>
  <c r="B39" i="65"/>
  <c r="C39" i="65"/>
  <c r="D39" i="65"/>
  <c r="B40" i="65"/>
  <c r="C40" i="65"/>
  <c r="D40" i="65"/>
  <c r="B41" i="65"/>
  <c r="C41" i="65"/>
  <c r="D41" i="65"/>
  <c r="B42" i="65"/>
  <c r="C42" i="65"/>
  <c r="D42" i="65"/>
  <c r="B43" i="65"/>
  <c r="C43" i="65"/>
  <c r="D43" i="65"/>
  <c r="B44" i="65"/>
  <c r="C44" i="65"/>
  <c r="D44" i="65"/>
  <c r="B45" i="65"/>
  <c r="C45" i="65"/>
  <c r="D45" i="65"/>
  <c r="B46" i="65"/>
  <c r="C46" i="65"/>
  <c r="D46" i="65"/>
  <c r="B47" i="65"/>
  <c r="C47" i="65"/>
  <c r="D47" i="65"/>
  <c r="B48" i="65"/>
  <c r="C48" i="65"/>
  <c r="D48" i="65"/>
  <c r="B8" i="64"/>
  <c r="C8" i="64"/>
  <c r="D8" i="64"/>
  <c r="B9" i="64"/>
  <c r="C9" i="64"/>
  <c r="D9" i="64"/>
  <c r="B10" i="64"/>
  <c r="C10" i="64"/>
  <c r="D10" i="64"/>
  <c r="B11" i="64"/>
  <c r="C11" i="64"/>
  <c r="D11" i="64"/>
  <c r="B12" i="64"/>
  <c r="C12" i="64"/>
  <c r="D12" i="64"/>
  <c r="B13" i="64"/>
  <c r="C13" i="64"/>
  <c r="D13" i="64"/>
  <c r="B14" i="64"/>
  <c r="C14" i="64"/>
  <c r="D14" i="64"/>
  <c r="B15" i="64"/>
  <c r="C15" i="64"/>
  <c r="D15" i="64"/>
  <c r="B16" i="64"/>
  <c r="C16" i="64"/>
  <c r="D16" i="64"/>
  <c r="B17" i="64"/>
  <c r="C17" i="64"/>
  <c r="D17" i="64"/>
  <c r="B18" i="64"/>
  <c r="C18" i="64"/>
  <c r="D18" i="64"/>
  <c r="B19" i="64"/>
  <c r="C19" i="64"/>
  <c r="D19" i="64"/>
  <c r="B20" i="64"/>
  <c r="C20" i="64"/>
  <c r="D20" i="64"/>
  <c r="B21" i="64"/>
  <c r="C21" i="64"/>
  <c r="D21" i="64"/>
  <c r="B22" i="64"/>
  <c r="C22" i="64"/>
  <c r="D22" i="64"/>
  <c r="B23" i="64"/>
  <c r="C23" i="64"/>
  <c r="D23" i="64"/>
  <c r="B24" i="64"/>
  <c r="C24" i="64"/>
  <c r="D24" i="64"/>
  <c r="B26" i="64"/>
  <c r="C26" i="64"/>
  <c r="D26" i="64"/>
  <c r="B27" i="64"/>
  <c r="C27" i="64"/>
  <c r="D27" i="64"/>
  <c r="B28" i="64"/>
  <c r="C28" i="64"/>
  <c r="D28" i="64"/>
  <c r="B29" i="64"/>
  <c r="C29" i="64"/>
  <c r="D29" i="64"/>
  <c r="B30" i="64"/>
  <c r="C30" i="64"/>
  <c r="D30" i="64"/>
  <c r="B31" i="64"/>
  <c r="C31" i="64"/>
  <c r="D31" i="64"/>
  <c r="B32" i="64"/>
  <c r="C32" i="64"/>
  <c r="D32" i="64"/>
  <c r="B33" i="64"/>
  <c r="C33" i="64"/>
  <c r="D33" i="64"/>
  <c r="B34" i="64"/>
  <c r="C34" i="64"/>
  <c r="D34" i="64"/>
  <c r="B35" i="64"/>
  <c r="C35" i="64"/>
  <c r="D35" i="64"/>
  <c r="B36" i="64"/>
  <c r="C36" i="64"/>
  <c r="D36" i="64"/>
  <c r="B37" i="64"/>
  <c r="C37" i="64"/>
  <c r="D37" i="64"/>
  <c r="B38" i="64"/>
  <c r="C38" i="64"/>
  <c r="D38" i="64"/>
  <c r="B39" i="64"/>
  <c r="C39" i="64"/>
  <c r="D39" i="64"/>
  <c r="B40" i="64"/>
  <c r="C40" i="64"/>
  <c r="D40" i="64"/>
  <c r="B41" i="64"/>
  <c r="C41" i="64"/>
  <c r="D41" i="64"/>
  <c r="B42" i="64"/>
  <c r="C42" i="64"/>
  <c r="D42" i="64"/>
  <c r="B43" i="64"/>
  <c r="C43" i="64"/>
  <c r="D43" i="64"/>
  <c r="B44" i="64"/>
  <c r="C44" i="64"/>
  <c r="D44" i="64"/>
  <c r="B45" i="64"/>
  <c r="C45" i="64"/>
  <c r="D45" i="64"/>
  <c r="B46" i="64"/>
  <c r="C46" i="64"/>
  <c r="D46" i="64"/>
  <c r="B47" i="64"/>
  <c r="C47" i="64"/>
  <c r="D47" i="64"/>
  <c r="B48" i="64"/>
  <c r="C48" i="64"/>
  <c r="D48" i="64"/>
  <c r="B49" i="64"/>
  <c r="C49" i="64"/>
  <c r="D49" i="64"/>
  <c r="B50" i="64"/>
  <c r="C50" i="64"/>
  <c r="D50" i="64"/>
  <c r="B51" i="64"/>
  <c r="C51" i="64"/>
  <c r="D51" i="64"/>
  <c r="B52" i="64"/>
  <c r="C52" i="64"/>
  <c r="D52" i="64"/>
  <c r="B53" i="64"/>
  <c r="C53" i="64"/>
  <c r="D53" i="64"/>
  <c r="B54" i="64"/>
  <c r="C54" i="64"/>
  <c r="D54" i="64"/>
  <c r="B55" i="64"/>
  <c r="C55" i="64"/>
  <c r="D55" i="64"/>
  <c r="B56" i="64"/>
  <c r="C56" i="64"/>
  <c r="D56" i="64"/>
  <c r="B57" i="64"/>
  <c r="C57" i="64"/>
  <c r="D57" i="64"/>
  <c r="B58" i="64"/>
  <c r="C58" i="64"/>
  <c r="D58" i="64"/>
  <c r="B59" i="64"/>
  <c r="C59" i="64"/>
  <c r="D59" i="64"/>
  <c r="B60" i="64"/>
  <c r="C60" i="64"/>
  <c r="D60" i="64"/>
  <c r="B61" i="64"/>
  <c r="C61" i="64"/>
  <c r="D61" i="64"/>
  <c r="B62" i="64"/>
  <c r="C62" i="64"/>
  <c r="D62" i="64"/>
  <c r="B8" i="63"/>
  <c r="C8" i="63"/>
  <c r="D8" i="63"/>
  <c r="B9" i="63"/>
  <c r="C9" i="63"/>
  <c r="D9" i="63"/>
  <c r="B10" i="63"/>
  <c r="C10" i="63"/>
  <c r="D10" i="63"/>
  <c r="B11" i="63"/>
  <c r="C11" i="63"/>
  <c r="D11" i="63"/>
  <c r="B12" i="63"/>
  <c r="C12" i="63"/>
  <c r="D12" i="63"/>
  <c r="B13" i="63"/>
  <c r="C13" i="63"/>
  <c r="D13" i="63"/>
  <c r="B14" i="63"/>
  <c r="C14" i="63"/>
  <c r="D14" i="63"/>
  <c r="B15" i="63"/>
  <c r="C15" i="63"/>
  <c r="D15" i="63"/>
  <c r="B16" i="63"/>
  <c r="C16" i="63"/>
  <c r="D16" i="63"/>
  <c r="B17" i="63"/>
  <c r="C17" i="63"/>
  <c r="D17" i="63"/>
  <c r="B18" i="63"/>
  <c r="C18" i="63"/>
  <c r="D18" i="63"/>
  <c r="B19" i="63"/>
  <c r="C19" i="63"/>
  <c r="D19" i="63"/>
  <c r="B20" i="63"/>
  <c r="C20" i="63"/>
  <c r="D20" i="63"/>
  <c r="B21" i="63"/>
  <c r="C21" i="63"/>
  <c r="D21" i="63"/>
  <c r="B22" i="63"/>
  <c r="C22" i="63"/>
  <c r="D22" i="63"/>
  <c r="B23" i="63"/>
  <c r="C23" i="63"/>
  <c r="D23" i="63"/>
  <c r="B24" i="63"/>
  <c r="C24" i="63"/>
  <c r="D24" i="63"/>
  <c r="B25" i="63"/>
  <c r="C25" i="63"/>
  <c r="D25" i="63"/>
  <c r="B26" i="63"/>
  <c r="C26" i="63"/>
  <c r="D26" i="63"/>
  <c r="B27" i="63"/>
  <c r="C27" i="63"/>
  <c r="D27" i="63"/>
  <c r="B29" i="63"/>
  <c r="C29" i="63"/>
  <c r="D29" i="63"/>
  <c r="B30" i="63"/>
  <c r="C30" i="63"/>
  <c r="D30" i="63"/>
  <c r="B31" i="63"/>
  <c r="C31" i="63"/>
  <c r="D31" i="63"/>
  <c r="B32" i="63"/>
  <c r="C32" i="63"/>
  <c r="D32" i="63"/>
  <c r="B33" i="63"/>
  <c r="C33" i="63"/>
  <c r="D33" i="63"/>
  <c r="B34" i="63"/>
  <c r="C34" i="63"/>
  <c r="D34" i="63"/>
  <c r="B35" i="63"/>
  <c r="C35" i="63"/>
  <c r="D35" i="63"/>
  <c r="B36" i="63"/>
  <c r="C36" i="63"/>
  <c r="D36" i="63"/>
  <c r="B37" i="63"/>
  <c r="C37" i="63"/>
  <c r="D37" i="63"/>
  <c r="B38" i="63"/>
  <c r="C38" i="63"/>
  <c r="D38" i="63"/>
  <c r="B39" i="63"/>
  <c r="C39" i="63"/>
  <c r="D39" i="63"/>
  <c r="B40" i="63"/>
  <c r="C40" i="63"/>
  <c r="D40" i="63"/>
  <c r="B41" i="63"/>
  <c r="C41" i="63"/>
  <c r="D41" i="63"/>
  <c r="B42" i="63"/>
  <c r="C42" i="63"/>
  <c r="D42" i="63"/>
  <c r="B43" i="63"/>
  <c r="C43" i="63"/>
  <c r="D43" i="63"/>
  <c r="B44" i="63"/>
  <c r="C44" i="63"/>
  <c r="D44" i="63"/>
  <c r="B45" i="63"/>
  <c r="C45" i="63"/>
  <c r="D45" i="63"/>
  <c r="B46" i="63"/>
  <c r="C46" i="63"/>
  <c r="D46" i="63"/>
  <c r="B47" i="63"/>
  <c r="C47" i="63"/>
  <c r="D47" i="63"/>
  <c r="B48" i="63"/>
  <c r="C48" i="63"/>
  <c r="D48" i="63"/>
  <c r="B49" i="63"/>
  <c r="C49" i="63"/>
  <c r="D49" i="63"/>
  <c r="B50" i="63"/>
  <c r="C50" i="63"/>
  <c r="D50" i="63"/>
  <c r="B51" i="63"/>
  <c r="C51" i="63"/>
  <c r="D51" i="63"/>
  <c r="B52" i="63"/>
  <c r="C52" i="63"/>
  <c r="D52" i="63"/>
  <c r="B53" i="63"/>
  <c r="C53" i="63"/>
  <c r="D53" i="63"/>
  <c r="B54" i="63"/>
  <c r="C54" i="63"/>
  <c r="D54" i="63"/>
  <c r="B55" i="63"/>
  <c r="C55" i="63"/>
  <c r="D55" i="63"/>
  <c r="B56" i="63"/>
  <c r="C56" i="63"/>
  <c r="D56" i="63"/>
  <c r="B57" i="63"/>
  <c r="C57" i="63"/>
  <c r="D57" i="63"/>
  <c r="B58" i="63"/>
  <c r="C58" i="63"/>
  <c r="D58" i="63"/>
  <c r="B59" i="63"/>
  <c r="C59" i="63"/>
  <c r="D59" i="63"/>
  <c r="B60" i="63"/>
  <c r="C60" i="63"/>
  <c r="D60" i="63"/>
  <c r="B61" i="63"/>
  <c r="C61" i="63"/>
  <c r="D61" i="63"/>
  <c r="B62" i="63"/>
  <c r="C62" i="63"/>
  <c r="D62" i="63"/>
  <c r="B63" i="63"/>
  <c r="C63" i="63"/>
  <c r="D63" i="63"/>
  <c r="B64" i="63"/>
  <c r="C64" i="63"/>
  <c r="D64" i="63"/>
  <c r="B65" i="63"/>
  <c r="C65" i="63"/>
  <c r="D65" i="63"/>
  <c r="B66" i="63"/>
  <c r="C66" i="63"/>
  <c r="D66" i="63"/>
  <c r="B67" i="63"/>
  <c r="C67" i="63"/>
  <c r="D67" i="63"/>
  <c r="B68" i="63"/>
  <c r="C68" i="63"/>
  <c r="D68" i="63"/>
  <c r="B69" i="63"/>
  <c r="C69" i="63"/>
  <c r="D69" i="63"/>
  <c r="B70" i="63"/>
  <c r="C70" i="63"/>
  <c r="D70" i="63"/>
  <c r="B71" i="63"/>
  <c r="C71" i="63"/>
  <c r="D71" i="63"/>
  <c r="B72" i="63"/>
  <c r="C72" i="63"/>
  <c r="D72" i="63"/>
  <c r="B73" i="63"/>
  <c r="C73" i="63"/>
  <c r="D73" i="63"/>
  <c r="B74" i="63"/>
  <c r="C74" i="63"/>
  <c r="D74" i="63"/>
  <c r="B75" i="63"/>
  <c r="C75" i="63"/>
  <c r="D75" i="63"/>
  <c r="B76" i="63"/>
  <c r="C76" i="63"/>
  <c r="D76" i="63"/>
  <c r="B77" i="63"/>
  <c r="C77" i="63"/>
  <c r="D77" i="63"/>
  <c r="B78" i="63"/>
  <c r="C78" i="63"/>
  <c r="D78" i="63"/>
  <c r="B8" i="62"/>
  <c r="C8" i="62"/>
  <c r="D8" i="62"/>
  <c r="B9" i="62"/>
  <c r="C9" i="62"/>
  <c r="D9" i="62"/>
  <c r="B10" i="62"/>
  <c r="C10" i="62"/>
  <c r="D10" i="62"/>
  <c r="B11" i="62"/>
  <c r="C11" i="62"/>
  <c r="D11" i="62"/>
  <c r="B12" i="62"/>
  <c r="C12" i="62"/>
  <c r="D12" i="62"/>
  <c r="B13" i="62"/>
  <c r="C13" i="62"/>
  <c r="D13" i="62"/>
  <c r="B14" i="62"/>
  <c r="C14" i="62"/>
  <c r="D14" i="62"/>
  <c r="B15" i="62"/>
  <c r="C15" i="62"/>
  <c r="D15" i="62"/>
  <c r="B16" i="62"/>
  <c r="C16" i="62"/>
  <c r="D16" i="62"/>
  <c r="B17" i="62"/>
  <c r="C17" i="62"/>
  <c r="D17" i="62"/>
  <c r="B18" i="62"/>
  <c r="C18" i="62"/>
  <c r="D18" i="62"/>
  <c r="B19" i="62"/>
  <c r="C19" i="62"/>
  <c r="D19" i="62"/>
  <c r="B20" i="62"/>
  <c r="C20" i="62"/>
  <c r="D20" i="62"/>
  <c r="B21" i="62"/>
  <c r="C21" i="62"/>
  <c r="D21" i="62"/>
  <c r="B23" i="62"/>
  <c r="C23" i="62"/>
  <c r="D23" i="62"/>
  <c r="B24" i="62"/>
  <c r="C24" i="62"/>
  <c r="D24" i="62"/>
  <c r="B25" i="62"/>
  <c r="C25" i="62"/>
  <c r="D25" i="62"/>
  <c r="B26" i="62"/>
  <c r="C26" i="62"/>
  <c r="D26" i="62"/>
  <c r="B27" i="62"/>
  <c r="C27" i="62"/>
  <c r="D27" i="62"/>
  <c r="B28" i="62"/>
  <c r="C28" i="62"/>
  <c r="D28" i="62"/>
  <c r="B29" i="62"/>
  <c r="C29" i="62"/>
  <c r="D29" i="62"/>
  <c r="B30" i="62"/>
  <c r="C30" i="62"/>
  <c r="D30" i="62"/>
  <c r="B31" i="62"/>
  <c r="C31" i="62"/>
  <c r="D31" i="62"/>
  <c r="B32" i="62"/>
  <c r="C32" i="62"/>
  <c r="D32" i="62"/>
  <c r="B33" i="62"/>
  <c r="C33" i="62"/>
  <c r="D33" i="62"/>
  <c r="B34" i="62"/>
  <c r="C34" i="62"/>
  <c r="D34" i="62"/>
  <c r="B35" i="62"/>
  <c r="C35" i="62"/>
  <c r="D35" i="62"/>
  <c r="B36" i="62"/>
  <c r="C36" i="62"/>
  <c r="D36" i="62"/>
  <c r="B37" i="62"/>
  <c r="C37" i="62"/>
  <c r="D37" i="62"/>
  <c r="B38" i="62"/>
  <c r="C38" i="62"/>
  <c r="D38" i="62"/>
  <c r="B39" i="62"/>
  <c r="C39" i="62"/>
  <c r="D39" i="62"/>
  <c r="B40" i="62"/>
  <c r="C40" i="62"/>
  <c r="D40" i="62"/>
  <c r="B41" i="62"/>
  <c r="C41" i="62"/>
  <c r="D41" i="62"/>
  <c r="B42" i="62"/>
  <c r="C42" i="62"/>
  <c r="D42" i="62"/>
  <c r="B43" i="62"/>
  <c r="C43" i="62"/>
  <c r="D43" i="62"/>
  <c r="B44" i="62"/>
  <c r="C44" i="62"/>
  <c r="D44" i="62"/>
  <c r="B45" i="62"/>
  <c r="C45" i="62"/>
  <c r="D45" i="62"/>
  <c r="B46" i="62"/>
  <c r="C46" i="62"/>
  <c r="D46" i="62"/>
  <c r="B47" i="62"/>
  <c r="C47" i="62"/>
  <c r="D47" i="62"/>
  <c r="B48" i="62"/>
  <c r="C48" i="62"/>
  <c r="D48" i="62"/>
  <c r="B8" i="61"/>
  <c r="C8" i="61"/>
  <c r="D8" i="61"/>
  <c r="B9" i="61"/>
  <c r="C9" i="61"/>
  <c r="D9" i="61"/>
  <c r="B10" i="61"/>
  <c r="C10" i="61"/>
  <c r="D10" i="61"/>
  <c r="B11" i="61"/>
  <c r="C11" i="61"/>
  <c r="D11" i="61"/>
  <c r="B12" i="61"/>
  <c r="C12" i="61"/>
  <c r="D12" i="61"/>
  <c r="B13" i="61"/>
  <c r="C13" i="61"/>
  <c r="D13" i="61"/>
  <c r="B14" i="61"/>
  <c r="C14" i="61"/>
  <c r="D14" i="61"/>
  <c r="B15" i="61"/>
  <c r="C15" i="61"/>
  <c r="D15" i="61"/>
  <c r="B16" i="61"/>
  <c r="C16" i="61"/>
  <c r="D16" i="61"/>
  <c r="B17" i="61"/>
  <c r="C17" i="61"/>
  <c r="D17" i="61"/>
  <c r="B18" i="61"/>
  <c r="C18" i="61"/>
  <c r="D18" i="61"/>
  <c r="B19" i="61"/>
  <c r="C19" i="61"/>
  <c r="D19" i="61"/>
  <c r="B20" i="61"/>
  <c r="C20" i="61"/>
  <c r="D20" i="61"/>
  <c r="B21" i="61"/>
  <c r="C21" i="61"/>
  <c r="D21" i="61"/>
  <c r="B23" i="61"/>
  <c r="C23" i="61"/>
  <c r="D23" i="61"/>
  <c r="B24" i="61"/>
  <c r="C24" i="61"/>
  <c r="D24" i="61"/>
  <c r="B25" i="61"/>
  <c r="C25" i="61"/>
  <c r="D25" i="61"/>
  <c r="B26" i="61"/>
  <c r="C26" i="61"/>
  <c r="D26" i="61"/>
  <c r="B27" i="61"/>
  <c r="C27" i="61"/>
  <c r="D27" i="61"/>
  <c r="B28" i="61"/>
  <c r="C28" i="61"/>
  <c r="D28" i="61"/>
  <c r="B29" i="61"/>
  <c r="C29" i="61"/>
  <c r="D29" i="61"/>
  <c r="B30" i="61"/>
  <c r="C30" i="61"/>
  <c r="D30" i="61"/>
  <c r="B31" i="61"/>
  <c r="C31" i="61"/>
  <c r="D31" i="61"/>
  <c r="B32" i="61"/>
  <c r="C32" i="61"/>
  <c r="D32" i="61"/>
  <c r="B33" i="61"/>
  <c r="C33" i="61"/>
  <c r="D33" i="61"/>
  <c r="B34" i="61"/>
  <c r="C34" i="61"/>
  <c r="D34" i="61"/>
  <c r="B35" i="61"/>
  <c r="C35" i="61"/>
  <c r="D35" i="61"/>
  <c r="B36" i="61"/>
  <c r="C36" i="61"/>
  <c r="D36" i="61"/>
  <c r="B37" i="61"/>
  <c r="C37" i="61"/>
  <c r="D37" i="61"/>
  <c r="B38" i="61"/>
  <c r="C38" i="61"/>
  <c r="D38" i="61"/>
  <c r="B39" i="61"/>
  <c r="C39" i="61"/>
  <c r="D39" i="61"/>
  <c r="B40" i="61"/>
  <c r="C40" i="61"/>
  <c r="D40" i="61"/>
  <c r="B41" i="61"/>
  <c r="C41" i="61"/>
  <c r="D41" i="61"/>
  <c r="B42" i="61"/>
  <c r="C42" i="61"/>
  <c r="D42" i="61"/>
  <c r="B43" i="61"/>
  <c r="C43" i="61"/>
  <c r="D43" i="61"/>
  <c r="B44" i="61"/>
  <c r="C44" i="61"/>
  <c r="D44" i="61"/>
  <c r="B45" i="61"/>
  <c r="C45" i="61"/>
  <c r="D45" i="61"/>
  <c r="B46" i="61"/>
  <c r="C46" i="61"/>
  <c r="D46" i="61"/>
  <c r="B47" i="61"/>
  <c r="C47" i="61"/>
  <c r="D47" i="61"/>
  <c r="B48" i="61"/>
  <c r="C48" i="61"/>
  <c r="D48" i="61"/>
  <c r="B49" i="61"/>
  <c r="C49" i="61"/>
  <c r="D49" i="61"/>
  <c r="B50" i="61"/>
  <c r="C50" i="61"/>
  <c r="D50" i="61"/>
  <c r="B51" i="61"/>
  <c r="C51" i="61"/>
  <c r="D51" i="61"/>
  <c r="B52" i="61"/>
  <c r="C52" i="61"/>
  <c r="D52" i="61"/>
  <c r="B53" i="61"/>
  <c r="C53" i="61"/>
  <c r="D53" i="61"/>
  <c r="B54" i="61"/>
  <c r="C54" i="61"/>
  <c r="D54" i="61"/>
  <c r="B55" i="61"/>
  <c r="C55" i="61"/>
  <c r="D55" i="61"/>
  <c r="B56" i="61"/>
  <c r="C56" i="61"/>
  <c r="D56" i="61"/>
  <c r="B8" i="60"/>
  <c r="C8" i="60"/>
  <c r="D8" i="60"/>
  <c r="B9" i="60"/>
  <c r="C9" i="60"/>
  <c r="D9" i="60"/>
  <c r="B10" i="60"/>
  <c r="C10" i="60"/>
  <c r="D10" i="60"/>
  <c r="B11" i="60"/>
  <c r="C11" i="60"/>
  <c r="D11" i="60"/>
  <c r="B12" i="60"/>
  <c r="C12" i="60"/>
  <c r="D12" i="60"/>
  <c r="B13" i="60"/>
  <c r="C13" i="60"/>
  <c r="D13" i="60"/>
  <c r="B14" i="60"/>
  <c r="C14" i="60"/>
  <c r="D14" i="60"/>
  <c r="B15" i="60"/>
  <c r="C15" i="60"/>
  <c r="D15" i="60"/>
  <c r="B16" i="60"/>
  <c r="C16" i="60"/>
  <c r="D16" i="60"/>
  <c r="B17" i="60"/>
  <c r="C17" i="60"/>
  <c r="D17" i="60"/>
  <c r="B19" i="60"/>
  <c r="C19" i="60"/>
  <c r="D19" i="60"/>
  <c r="B20" i="60"/>
  <c r="C20" i="60"/>
  <c r="D20" i="60"/>
  <c r="B21" i="60"/>
  <c r="C21" i="60"/>
  <c r="D21" i="60"/>
  <c r="B22" i="60"/>
  <c r="C22" i="60"/>
  <c r="D22" i="60"/>
  <c r="B23" i="60"/>
  <c r="C23" i="60"/>
  <c r="D23" i="60"/>
  <c r="B24" i="60"/>
  <c r="C24" i="60"/>
  <c r="D24" i="60"/>
  <c r="B25" i="60"/>
  <c r="C25" i="60"/>
  <c r="D25" i="60"/>
  <c r="B26" i="60"/>
  <c r="C26" i="60"/>
  <c r="D26" i="60"/>
  <c r="B27" i="60"/>
  <c r="C27" i="60"/>
  <c r="D27" i="60"/>
  <c r="B28" i="60"/>
  <c r="C28" i="60"/>
  <c r="D28" i="60"/>
  <c r="B29" i="60"/>
  <c r="C29" i="60"/>
  <c r="D29" i="60"/>
  <c r="B30" i="60"/>
  <c r="C30" i="60"/>
  <c r="D30" i="60"/>
  <c r="B31" i="60"/>
  <c r="C31" i="60"/>
  <c r="D31" i="60"/>
  <c r="B32" i="60"/>
  <c r="C32" i="60"/>
  <c r="D32" i="60"/>
  <c r="B33" i="60"/>
  <c r="C33" i="60"/>
  <c r="D33" i="60"/>
  <c r="B34" i="60"/>
  <c r="C34" i="60"/>
  <c r="D34" i="60"/>
  <c r="B35" i="60"/>
  <c r="C35" i="60"/>
  <c r="D35" i="60"/>
  <c r="B36" i="60"/>
  <c r="C36" i="60"/>
  <c r="D36" i="60"/>
  <c r="B37" i="60"/>
  <c r="C37" i="60"/>
  <c r="D37" i="60"/>
  <c r="B38" i="60"/>
  <c r="C38" i="60"/>
  <c r="D38" i="60"/>
  <c r="B39" i="60"/>
  <c r="C39" i="60"/>
  <c r="D39" i="60"/>
  <c r="B40" i="60"/>
  <c r="C40" i="60"/>
  <c r="D40" i="60"/>
  <c r="B41" i="60"/>
  <c r="C41" i="60"/>
  <c r="D41" i="60"/>
  <c r="B42" i="60"/>
  <c r="C42" i="60"/>
  <c r="D42" i="60"/>
  <c r="B43" i="60"/>
  <c r="C43" i="60"/>
  <c r="D43" i="60"/>
  <c r="B44" i="60"/>
  <c r="C44" i="60"/>
  <c r="D44" i="60"/>
  <c r="B45" i="60"/>
  <c r="C45" i="60"/>
  <c r="D45" i="60"/>
  <c r="B46" i="60"/>
  <c r="C46" i="60"/>
  <c r="D46" i="60"/>
  <c r="B47" i="60"/>
  <c r="C47" i="60"/>
  <c r="D47" i="60"/>
  <c r="D4" i="70"/>
  <c r="D4" i="69"/>
  <c r="D4" i="68"/>
  <c r="D4" i="67"/>
  <c r="D4" i="66"/>
  <c r="D4" i="65"/>
  <c r="D4" i="64"/>
  <c r="D4" i="63"/>
  <c r="D4" i="62"/>
  <c r="D4" i="61"/>
  <c r="D4" i="60"/>
  <c r="D3" i="70"/>
  <c r="D3" i="69"/>
  <c r="D3" i="68"/>
  <c r="D3" i="67"/>
  <c r="D3" i="66"/>
  <c r="D3" i="65"/>
  <c r="D3" i="64"/>
  <c r="D3" i="63"/>
  <c r="D3" i="62"/>
  <c r="D3" i="61"/>
  <c r="D7" i="71"/>
  <c r="C7" i="71"/>
  <c r="B7" i="71"/>
  <c r="D7" i="70"/>
  <c r="C7" i="70"/>
  <c r="B7" i="70"/>
  <c r="D7" i="69"/>
  <c r="C7" i="69"/>
  <c r="B7" i="69"/>
  <c r="D7" i="68"/>
  <c r="C7" i="68"/>
  <c r="B7" i="68"/>
  <c r="D7" i="67"/>
  <c r="C7" i="67"/>
  <c r="B7" i="67"/>
  <c r="D7" i="66"/>
  <c r="C7" i="66"/>
  <c r="B7" i="66"/>
  <c r="D7" i="65"/>
  <c r="C7" i="65"/>
  <c r="B7" i="65"/>
  <c r="D7" i="64"/>
  <c r="C7" i="64"/>
  <c r="B7" i="64"/>
  <c r="D7" i="63"/>
  <c r="C7" i="63"/>
  <c r="B7" i="63"/>
  <c r="D7" i="62"/>
  <c r="C7" i="62"/>
  <c r="B7" i="62"/>
  <c r="D7" i="61"/>
  <c r="C7" i="61"/>
  <c r="B7" i="61"/>
  <c r="B8" i="59"/>
  <c r="C8" i="59"/>
  <c r="D8" i="59"/>
  <c r="B9" i="59"/>
  <c r="C9" i="59"/>
  <c r="D9" i="59"/>
  <c r="B10" i="59"/>
  <c r="C10" i="59"/>
  <c r="D10" i="59"/>
  <c r="B11" i="59"/>
  <c r="C11" i="59"/>
  <c r="D11" i="59"/>
  <c r="B12" i="59"/>
  <c r="C12" i="59"/>
  <c r="D12" i="59"/>
  <c r="B13" i="59"/>
  <c r="C13" i="59"/>
  <c r="D13" i="59"/>
  <c r="B14" i="59"/>
  <c r="C14" i="59"/>
  <c r="D14" i="59"/>
  <c r="B15" i="59"/>
  <c r="C15" i="59"/>
  <c r="D15" i="59"/>
  <c r="B16" i="59"/>
  <c r="C16" i="59"/>
  <c r="D16" i="59"/>
  <c r="B17" i="59"/>
  <c r="C17" i="59"/>
  <c r="D17" i="59"/>
  <c r="B18" i="59"/>
  <c r="C18" i="59"/>
  <c r="D18" i="59"/>
  <c r="B19" i="59"/>
  <c r="C19" i="59"/>
  <c r="D19" i="59"/>
  <c r="B20" i="59"/>
  <c r="C20" i="59"/>
  <c r="D20" i="59"/>
  <c r="B21" i="59"/>
  <c r="C21" i="59"/>
  <c r="D21" i="59"/>
  <c r="B22" i="59"/>
  <c r="C22" i="59"/>
  <c r="D22" i="59"/>
  <c r="B23" i="59"/>
  <c r="C23" i="59"/>
  <c r="D23" i="59"/>
  <c r="B24" i="59"/>
  <c r="C24" i="59"/>
  <c r="D24" i="59"/>
  <c r="B25" i="59"/>
  <c r="C25" i="59"/>
  <c r="D25" i="59"/>
  <c r="B26" i="59"/>
  <c r="C26" i="59"/>
  <c r="D26" i="59"/>
  <c r="B27" i="59"/>
  <c r="C27" i="59"/>
  <c r="D27" i="59"/>
  <c r="B28" i="59"/>
  <c r="C28" i="59"/>
  <c r="D28" i="59"/>
  <c r="B29" i="59"/>
  <c r="C29" i="59"/>
  <c r="D29" i="59"/>
  <c r="B30" i="59"/>
  <c r="C30" i="59"/>
  <c r="D30" i="59"/>
  <c r="B31" i="59"/>
  <c r="C31" i="59"/>
  <c r="D31" i="59"/>
  <c r="B32" i="59"/>
  <c r="C32" i="59"/>
  <c r="D32" i="59"/>
  <c r="B33" i="59"/>
  <c r="C33" i="59"/>
  <c r="D33" i="59"/>
  <c r="B34" i="59"/>
  <c r="C34" i="59"/>
  <c r="D34" i="59"/>
  <c r="B35" i="59"/>
  <c r="C35" i="59"/>
  <c r="D35" i="59"/>
  <c r="B36" i="59"/>
  <c r="C36" i="59"/>
  <c r="D36" i="59"/>
  <c r="B37" i="59"/>
  <c r="C37" i="59"/>
  <c r="D37" i="59"/>
  <c r="B38" i="59"/>
  <c r="C38" i="59"/>
  <c r="D38" i="59"/>
  <c r="B39" i="59"/>
  <c r="C39" i="59"/>
  <c r="D39" i="59"/>
  <c r="B40" i="59"/>
  <c r="C40" i="59"/>
  <c r="D40" i="59"/>
  <c r="B41" i="59"/>
  <c r="C41" i="59"/>
  <c r="D41" i="59"/>
  <c r="B42" i="59"/>
  <c r="C42" i="59"/>
  <c r="D42" i="59"/>
  <c r="B43" i="59"/>
  <c r="C43" i="59"/>
  <c r="D43" i="59"/>
  <c r="B44" i="59"/>
  <c r="C44" i="59"/>
  <c r="D44" i="59"/>
  <c r="B45" i="59"/>
  <c r="C45" i="59"/>
  <c r="D45" i="59"/>
  <c r="B46" i="59"/>
  <c r="C46" i="59"/>
  <c r="D46" i="59"/>
  <c r="B47" i="59"/>
  <c r="C47" i="59"/>
  <c r="D47" i="59"/>
  <c r="B48" i="59"/>
  <c r="C48" i="59"/>
  <c r="D48" i="59"/>
  <c r="B49" i="59"/>
  <c r="C49" i="59"/>
  <c r="D49" i="59"/>
  <c r="B50" i="59"/>
  <c r="C50" i="59"/>
  <c r="D50" i="59"/>
  <c r="B51" i="59"/>
  <c r="C51" i="59"/>
  <c r="D51" i="59"/>
  <c r="B53" i="59"/>
  <c r="C53" i="59"/>
  <c r="D53" i="59"/>
  <c r="B54" i="59"/>
  <c r="C54" i="59"/>
  <c r="D54" i="59"/>
  <c r="B55" i="59"/>
  <c r="C55" i="59"/>
  <c r="D55" i="59"/>
  <c r="B56" i="59"/>
  <c r="C56" i="59"/>
  <c r="D56" i="59"/>
  <c r="B57" i="59"/>
  <c r="C57" i="59"/>
  <c r="D57" i="59"/>
  <c r="B58" i="59"/>
  <c r="C58" i="59"/>
  <c r="D58" i="59"/>
  <c r="B61" i="59"/>
  <c r="C61" i="59"/>
  <c r="D61" i="59"/>
  <c r="B62" i="59"/>
  <c r="C62" i="59"/>
  <c r="D62" i="59"/>
  <c r="B63" i="59"/>
  <c r="C63" i="59"/>
  <c r="D63" i="59"/>
  <c r="B64" i="59"/>
  <c r="C64" i="59"/>
  <c r="D64" i="59"/>
  <c r="B65" i="59"/>
  <c r="C65" i="59"/>
  <c r="D65" i="59"/>
  <c r="B66" i="59"/>
  <c r="C66" i="59"/>
  <c r="D66" i="59"/>
  <c r="B67" i="59"/>
  <c r="C67" i="59"/>
  <c r="D67" i="59"/>
  <c r="B68" i="59"/>
  <c r="C68" i="59"/>
  <c r="D68" i="59"/>
  <c r="B69" i="59"/>
  <c r="C69" i="59"/>
  <c r="D69" i="59"/>
  <c r="B70" i="59"/>
  <c r="C70" i="59"/>
  <c r="D70" i="59"/>
  <c r="B71" i="59"/>
  <c r="C71" i="59"/>
  <c r="D71" i="59"/>
  <c r="B72" i="59"/>
  <c r="C72" i="59"/>
  <c r="D72" i="59"/>
  <c r="B73" i="59"/>
  <c r="C73" i="59"/>
  <c r="D73" i="59"/>
  <c r="B74" i="59"/>
  <c r="C74" i="59"/>
  <c r="D74" i="59"/>
  <c r="B75" i="59"/>
  <c r="C75" i="59"/>
  <c r="D75" i="59"/>
  <c r="B76" i="59"/>
  <c r="C76" i="59"/>
  <c r="D76" i="59"/>
  <c r="B77" i="59"/>
  <c r="C77" i="59"/>
  <c r="D77" i="59"/>
  <c r="B78" i="59"/>
  <c r="C78" i="59"/>
  <c r="D78" i="59"/>
  <c r="B79" i="59"/>
  <c r="C79" i="59"/>
  <c r="D79" i="59"/>
  <c r="B80" i="59"/>
  <c r="C80" i="59"/>
  <c r="D80" i="59"/>
  <c r="B81" i="59"/>
  <c r="C81" i="59"/>
  <c r="D81" i="59"/>
  <c r="B82" i="59"/>
  <c r="C82" i="59"/>
  <c r="D82" i="59"/>
  <c r="B83" i="59"/>
  <c r="C83" i="59"/>
  <c r="D83" i="59"/>
  <c r="B84" i="59"/>
  <c r="C84" i="59"/>
  <c r="D84" i="59"/>
  <c r="B85" i="59"/>
  <c r="C85" i="59"/>
  <c r="D85" i="59"/>
  <c r="B86" i="59"/>
  <c r="C86" i="59"/>
  <c r="D86" i="59"/>
  <c r="B87" i="59"/>
  <c r="C87" i="59"/>
  <c r="D87" i="59"/>
  <c r="B88" i="59"/>
  <c r="C88" i="59"/>
  <c r="D88" i="59"/>
  <c r="B89" i="59"/>
  <c r="C89" i="59"/>
  <c r="D89" i="59"/>
  <c r="B90" i="59"/>
  <c r="C90" i="59"/>
  <c r="D90" i="59"/>
  <c r="B91" i="59"/>
  <c r="C91" i="59"/>
  <c r="D91" i="59"/>
  <c r="B92" i="59"/>
  <c r="C92" i="59"/>
  <c r="D92" i="59"/>
  <c r="B93" i="59"/>
  <c r="C93" i="59"/>
  <c r="D93" i="59"/>
  <c r="B94" i="59"/>
  <c r="C94" i="59"/>
  <c r="D94" i="59"/>
  <c r="B95" i="59"/>
  <c r="C95" i="59"/>
  <c r="D95" i="59"/>
  <c r="B96" i="59"/>
  <c r="C96" i="59"/>
  <c r="D96" i="59"/>
  <c r="B97" i="59"/>
  <c r="C97" i="59"/>
  <c r="D97" i="59"/>
  <c r="B98" i="59"/>
  <c r="C98" i="59"/>
  <c r="D98" i="59"/>
  <c r="B99" i="59"/>
  <c r="C99" i="59"/>
  <c r="D99" i="59"/>
  <c r="B100" i="59"/>
  <c r="C100" i="59"/>
  <c r="D100" i="59"/>
  <c r="B101" i="59"/>
  <c r="C101" i="59"/>
  <c r="D101" i="59"/>
  <c r="B102" i="59"/>
  <c r="C102" i="59"/>
  <c r="D102" i="59"/>
  <c r="B103" i="59"/>
  <c r="C103" i="59"/>
  <c r="D103" i="59"/>
  <c r="B104" i="59"/>
  <c r="C104" i="59"/>
  <c r="D104" i="59"/>
  <c r="B105" i="59"/>
  <c r="C105" i="59"/>
  <c r="D105" i="59"/>
  <c r="B106" i="59"/>
  <c r="C106" i="59"/>
  <c r="D106" i="59"/>
  <c r="B107" i="59"/>
  <c r="C107" i="59"/>
  <c r="D107" i="59"/>
  <c r="B108" i="59"/>
  <c r="C108" i="59"/>
  <c r="D108" i="59"/>
  <c r="B109" i="59"/>
  <c r="C109" i="59"/>
  <c r="D109" i="59"/>
  <c r="B110" i="59"/>
  <c r="C110" i="59"/>
  <c r="D110" i="59"/>
  <c r="B111" i="59"/>
  <c r="C111" i="59"/>
  <c r="D111" i="59"/>
  <c r="B112" i="59"/>
  <c r="C112" i="59"/>
  <c r="D112" i="59"/>
  <c r="B113" i="59"/>
  <c r="C113" i="59"/>
  <c r="D113" i="59"/>
  <c r="B114" i="59"/>
  <c r="C114" i="59"/>
  <c r="D114" i="59"/>
  <c r="B115" i="59"/>
  <c r="C115" i="59"/>
  <c r="D115" i="59"/>
  <c r="B116" i="59"/>
  <c r="C116" i="59"/>
  <c r="D116" i="59"/>
  <c r="B117" i="59"/>
  <c r="C117" i="59"/>
  <c r="D117" i="59"/>
  <c r="B118" i="59"/>
  <c r="C118" i="59"/>
  <c r="D118" i="59"/>
  <c r="B119" i="59"/>
  <c r="C119" i="59"/>
  <c r="D119" i="59"/>
  <c r="B120" i="59"/>
  <c r="C120" i="59"/>
  <c r="D120" i="59"/>
  <c r="B121" i="59"/>
  <c r="C121" i="59"/>
  <c r="D121" i="59"/>
  <c r="B122" i="59"/>
  <c r="C122" i="59"/>
  <c r="D122" i="59"/>
  <c r="B123" i="59"/>
  <c r="C123" i="59"/>
  <c r="D123" i="59"/>
  <c r="B124" i="59"/>
  <c r="C124" i="59"/>
  <c r="D124" i="59"/>
  <c r="B125" i="59"/>
  <c r="C125" i="59"/>
  <c r="D125" i="59"/>
  <c r="B126" i="59"/>
  <c r="C126" i="59"/>
  <c r="D126" i="59"/>
  <c r="B127" i="59"/>
  <c r="C127" i="59"/>
  <c r="D127" i="59"/>
  <c r="B128" i="59"/>
  <c r="C128" i="59"/>
  <c r="D128" i="59"/>
  <c r="B129" i="59"/>
  <c r="C129" i="59"/>
  <c r="D129" i="59"/>
  <c r="B130" i="59"/>
  <c r="C130" i="59"/>
  <c r="D130" i="59"/>
  <c r="B131" i="59"/>
  <c r="C131" i="59"/>
  <c r="D131" i="59"/>
  <c r="B132" i="59"/>
  <c r="C132" i="59"/>
  <c r="D132" i="59"/>
  <c r="B133" i="59"/>
  <c r="C133" i="59"/>
  <c r="D133" i="59"/>
  <c r="B134" i="59"/>
  <c r="C134" i="59"/>
  <c r="D134" i="59"/>
  <c r="B135" i="59"/>
  <c r="C135" i="59"/>
  <c r="D135" i="59"/>
  <c r="B136" i="59"/>
  <c r="C136" i="59"/>
  <c r="D136" i="59"/>
  <c r="B137" i="59"/>
  <c r="C137" i="59"/>
  <c r="D137" i="59"/>
  <c r="B138" i="59"/>
  <c r="C138" i="59"/>
  <c r="D138" i="59"/>
  <c r="B139" i="59"/>
  <c r="C139" i="59"/>
  <c r="D139" i="59"/>
  <c r="B140" i="59"/>
  <c r="C140" i="59"/>
  <c r="D140" i="59"/>
  <c r="B141" i="59"/>
  <c r="C141" i="59"/>
  <c r="D141" i="59"/>
  <c r="B142" i="59"/>
  <c r="C142" i="59"/>
  <c r="D142" i="59"/>
  <c r="B143" i="59"/>
  <c r="C143" i="59"/>
  <c r="D143" i="59"/>
  <c r="B144" i="59"/>
  <c r="C144" i="59"/>
  <c r="D144" i="59"/>
  <c r="B145" i="59"/>
  <c r="C145" i="59"/>
  <c r="D145" i="59"/>
  <c r="B146" i="59"/>
  <c r="C146" i="59"/>
  <c r="D146" i="59"/>
  <c r="B147" i="59"/>
  <c r="C147" i="59"/>
  <c r="D147" i="59"/>
  <c r="B148" i="59"/>
  <c r="C148" i="59"/>
  <c r="D148" i="59"/>
  <c r="B149" i="59"/>
  <c r="C149" i="59"/>
  <c r="D149" i="59"/>
  <c r="B150" i="59"/>
  <c r="C150" i="59"/>
  <c r="D150" i="59"/>
  <c r="B151" i="59"/>
  <c r="C151" i="59"/>
  <c r="D151" i="59"/>
  <c r="B152" i="59"/>
  <c r="C152" i="59"/>
  <c r="D152" i="59"/>
  <c r="B153" i="59"/>
  <c r="C153" i="59"/>
  <c r="D153" i="59"/>
  <c r="B154" i="59"/>
  <c r="C154" i="59"/>
  <c r="D154" i="59"/>
  <c r="B155" i="59"/>
  <c r="C155" i="59"/>
  <c r="D155" i="59"/>
  <c r="B156" i="59"/>
  <c r="C156" i="59"/>
  <c r="D156" i="59"/>
  <c r="B157" i="59"/>
  <c r="C157" i="59"/>
  <c r="D157" i="59"/>
  <c r="B158" i="59"/>
  <c r="C158" i="59"/>
  <c r="D158" i="59"/>
  <c r="B159" i="59"/>
  <c r="C159" i="59"/>
  <c r="D159" i="59"/>
  <c r="B160" i="59"/>
  <c r="C160" i="59"/>
  <c r="D160" i="59"/>
  <c r="B161" i="59"/>
  <c r="C161" i="59"/>
  <c r="D161" i="59"/>
  <c r="B162" i="59"/>
  <c r="C162" i="59"/>
  <c r="D162" i="59"/>
  <c r="B163" i="59"/>
  <c r="C163" i="59"/>
  <c r="D163" i="59"/>
  <c r="B164" i="59"/>
  <c r="C164" i="59"/>
  <c r="D164" i="59"/>
  <c r="B165" i="59"/>
  <c r="C165" i="59"/>
  <c r="D165" i="59"/>
  <c r="B166" i="59"/>
  <c r="C166" i="59"/>
  <c r="D166" i="59"/>
  <c r="B167" i="59"/>
  <c r="C167" i="59"/>
  <c r="D167" i="59"/>
  <c r="B168" i="59"/>
  <c r="C168" i="59"/>
  <c r="D168" i="59"/>
  <c r="B169" i="59"/>
  <c r="C169" i="59"/>
  <c r="D169" i="59"/>
  <c r="B170" i="59"/>
  <c r="C170" i="59"/>
  <c r="D170" i="59"/>
  <c r="B171" i="59"/>
  <c r="C171" i="59"/>
  <c r="D171" i="59"/>
  <c r="B172" i="59"/>
  <c r="C172" i="59"/>
  <c r="D172" i="59"/>
  <c r="B173" i="59"/>
  <c r="C173" i="59"/>
  <c r="D173" i="59"/>
  <c r="B174" i="59"/>
  <c r="C174" i="59"/>
  <c r="D174" i="59"/>
  <c r="B175" i="59"/>
  <c r="C175" i="59"/>
  <c r="D175" i="59"/>
  <c r="B176" i="59"/>
  <c r="C176" i="59"/>
  <c r="D176" i="59"/>
  <c r="B177" i="59"/>
  <c r="C177" i="59"/>
  <c r="D177" i="59"/>
  <c r="B178" i="59"/>
  <c r="C178" i="59"/>
  <c r="D178" i="59"/>
  <c r="B179" i="59"/>
  <c r="C179" i="59"/>
  <c r="D179" i="59"/>
  <c r="B180" i="59"/>
  <c r="C180" i="59"/>
  <c r="D180" i="59"/>
  <c r="B181" i="59"/>
  <c r="C181" i="59"/>
  <c r="D181" i="59"/>
  <c r="B182" i="59"/>
  <c r="C182" i="59"/>
  <c r="D182" i="59"/>
  <c r="B183" i="59"/>
  <c r="C183" i="59"/>
  <c r="D183" i="59"/>
  <c r="B184" i="59"/>
  <c r="C184" i="59"/>
  <c r="D184" i="59"/>
  <c r="B185" i="59"/>
  <c r="C185" i="59"/>
  <c r="D185" i="59"/>
  <c r="B186" i="59"/>
  <c r="C186" i="59"/>
  <c r="D186" i="59"/>
  <c r="B187" i="59"/>
  <c r="C187" i="59"/>
  <c r="D187" i="59"/>
  <c r="B188" i="59"/>
  <c r="C188" i="59"/>
  <c r="D188" i="59"/>
  <c r="B189" i="59"/>
  <c r="C189" i="59"/>
  <c r="D189" i="59"/>
  <c r="B190" i="59"/>
  <c r="C190" i="59"/>
  <c r="D190" i="59"/>
  <c r="B191" i="59"/>
  <c r="C191" i="59"/>
  <c r="D191" i="59"/>
  <c r="B192" i="59"/>
  <c r="C192" i="59"/>
  <c r="D192" i="59"/>
  <c r="B193" i="59"/>
  <c r="C193" i="59"/>
  <c r="D193" i="59"/>
  <c r="B194" i="59"/>
  <c r="C194" i="59"/>
  <c r="D194" i="59"/>
  <c r="B8" i="58"/>
  <c r="C8" i="58"/>
  <c r="D8" i="58"/>
  <c r="B9" i="58"/>
  <c r="C9" i="58"/>
  <c r="D9" i="58"/>
  <c r="B10" i="58"/>
  <c r="C10" i="58"/>
  <c r="D10" i="58"/>
  <c r="B11" i="58"/>
  <c r="C11" i="58"/>
  <c r="D11" i="58"/>
  <c r="B12" i="58"/>
  <c r="C12" i="58"/>
  <c r="D12" i="58"/>
  <c r="B13" i="58"/>
  <c r="C13" i="58"/>
  <c r="D13" i="58"/>
  <c r="B14" i="58"/>
  <c r="C14" i="58"/>
  <c r="D14" i="58"/>
  <c r="B15" i="58"/>
  <c r="C15" i="58"/>
  <c r="D15" i="58"/>
  <c r="B16" i="58"/>
  <c r="C16" i="58"/>
  <c r="D16" i="58"/>
  <c r="B17" i="58"/>
  <c r="C17" i="58"/>
  <c r="D17" i="58"/>
  <c r="B18" i="58"/>
  <c r="C18" i="58"/>
  <c r="D18" i="58"/>
  <c r="B19" i="58"/>
  <c r="C19" i="58"/>
  <c r="D19" i="58"/>
  <c r="B20" i="58"/>
  <c r="C20" i="58"/>
  <c r="D20" i="58"/>
  <c r="B21" i="58"/>
  <c r="C21" i="58"/>
  <c r="D21" i="58"/>
  <c r="B22" i="58"/>
  <c r="C22" i="58"/>
  <c r="D22" i="58"/>
  <c r="B23" i="58"/>
  <c r="C23" i="58"/>
  <c r="D23" i="58"/>
  <c r="B24" i="58"/>
  <c r="C24" i="58"/>
  <c r="D24" i="58"/>
  <c r="B25" i="58"/>
  <c r="C25" i="58"/>
  <c r="D25" i="58"/>
  <c r="B26" i="58"/>
  <c r="C26" i="58"/>
  <c r="D26" i="58"/>
  <c r="B27" i="58"/>
  <c r="C27" i="58"/>
  <c r="D27" i="58"/>
  <c r="B28" i="58"/>
  <c r="C28" i="58"/>
  <c r="D28" i="58"/>
  <c r="B29" i="58"/>
  <c r="C29" i="58"/>
  <c r="D29" i="58"/>
  <c r="B30" i="58"/>
  <c r="C30" i="58"/>
  <c r="D30" i="58"/>
  <c r="B31" i="58"/>
  <c r="C31" i="58"/>
  <c r="D31" i="58"/>
  <c r="B32" i="58"/>
  <c r="C32" i="58"/>
  <c r="D32" i="58"/>
  <c r="B33" i="58"/>
  <c r="C33" i="58"/>
  <c r="D33" i="58"/>
  <c r="B34" i="58"/>
  <c r="C34" i="58"/>
  <c r="D34" i="58"/>
  <c r="B35" i="58"/>
  <c r="C35" i="58"/>
  <c r="D35" i="58"/>
  <c r="B36" i="58"/>
  <c r="C36" i="58"/>
  <c r="D36" i="58"/>
  <c r="B37" i="58"/>
  <c r="C37" i="58"/>
  <c r="D37" i="58"/>
  <c r="B38" i="58"/>
  <c r="C38" i="58"/>
  <c r="D38" i="58"/>
  <c r="B39" i="58"/>
  <c r="C39" i="58"/>
  <c r="D39" i="58"/>
  <c r="B41" i="58"/>
  <c r="C41" i="58"/>
  <c r="D41" i="58"/>
  <c r="B42" i="58"/>
  <c r="C42" i="58"/>
  <c r="D42" i="58"/>
  <c r="B43" i="58"/>
  <c r="C43" i="58"/>
  <c r="D43" i="58"/>
  <c r="B44" i="58"/>
  <c r="C44" i="58"/>
  <c r="D44" i="58"/>
  <c r="B45" i="58"/>
  <c r="C45" i="58"/>
  <c r="D45" i="58"/>
  <c r="B46" i="58"/>
  <c r="C46" i="58"/>
  <c r="D46" i="58"/>
  <c r="B49" i="58"/>
  <c r="C49" i="58"/>
  <c r="D49" i="58"/>
  <c r="B50" i="58"/>
  <c r="C50" i="58"/>
  <c r="D50" i="58"/>
  <c r="B51" i="58"/>
  <c r="C51" i="58"/>
  <c r="D51" i="58"/>
  <c r="B52" i="58"/>
  <c r="C52" i="58"/>
  <c r="D52" i="58"/>
  <c r="B53" i="58"/>
  <c r="C53" i="58"/>
  <c r="D53" i="58"/>
  <c r="B54" i="58"/>
  <c r="C54" i="58"/>
  <c r="D54" i="58"/>
  <c r="B55" i="58"/>
  <c r="C55" i="58"/>
  <c r="D55" i="58"/>
  <c r="B56" i="58"/>
  <c r="C56" i="58"/>
  <c r="D56" i="58"/>
  <c r="B57" i="58"/>
  <c r="C57" i="58"/>
  <c r="D57" i="58"/>
  <c r="B58" i="58"/>
  <c r="C58" i="58"/>
  <c r="D58" i="58"/>
  <c r="B59" i="58"/>
  <c r="C59" i="58"/>
  <c r="D59" i="58"/>
  <c r="B60" i="58"/>
  <c r="C60" i="58"/>
  <c r="D60" i="58"/>
  <c r="B61" i="58"/>
  <c r="C61" i="58"/>
  <c r="D61" i="58"/>
  <c r="B62" i="58"/>
  <c r="C62" i="58"/>
  <c r="D62" i="58"/>
  <c r="B63" i="58"/>
  <c r="C63" i="58"/>
  <c r="D63" i="58"/>
  <c r="B64" i="58"/>
  <c r="C64" i="58"/>
  <c r="D64" i="58"/>
  <c r="B65" i="58"/>
  <c r="C65" i="58"/>
  <c r="D65" i="58"/>
  <c r="B66" i="58"/>
  <c r="C66" i="58"/>
  <c r="D66" i="58"/>
  <c r="B67" i="58"/>
  <c r="C67" i="58"/>
  <c r="D67" i="58"/>
  <c r="B68" i="58"/>
  <c r="C68" i="58"/>
  <c r="D68" i="58"/>
  <c r="B69" i="58"/>
  <c r="C69" i="58"/>
  <c r="D69" i="58"/>
  <c r="B70" i="58"/>
  <c r="C70" i="58"/>
  <c r="D70" i="58"/>
  <c r="B71" i="58"/>
  <c r="C71" i="58"/>
  <c r="D71" i="58"/>
  <c r="B72" i="58"/>
  <c r="C72" i="58"/>
  <c r="D72" i="58"/>
  <c r="B73" i="58"/>
  <c r="C73" i="58"/>
  <c r="D73" i="58"/>
  <c r="B74" i="58"/>
  <c r="C74" i="58"/>
  <c r="D74" i="58"/>
  <c r="B75" i="58"/>
  <c r="C75" i="58"/>
  <c r="D75" i="58"/>
  <c r="B76" i="58"/>
  <c r="C76" i="58"/>
  <c r="D76" i="58"/>
  <c r="B77" i="58"/>
  <c r="C77" i="58"/>
  <c r="D77" i="58"/>
  <c r="B78" i="58"/>
  <c r="C78" i="58"/>
  <c r="D78" i="58"/>
  <c r="B79" i="58"/>
  <c r="C79" i="58"/>
  <c r="D79" i="58"/>
  <c r="B80" i="58"/>
  <c r="C80" i="58"/>
  <c r="D80" i="58"/>
  <c r="B81" i="58"/>
  <c r="C81" i="58"/>
  <c r="D81" i="58"/>
  <c r="B82" i="58"/>
  <c r="C82" i="58"/>
  <c r="D82" i="58"/>
  <c r="B83" i="58"/>
  <c r="C83" i="58"/>
  <c r="D83" i="58"/>
  <c r="B84" i="58"/>
  <c r="C84" i="58"/>
  <c r="D84" i="58"/>
  <c r="B85" i="58"/>
  <c r="C85" i="58"/>
  <c r="D85" i="58"/>
  <c r="B86" i="58"/>
  <c r="C86" i="58"/>
  <c r="D86" i="58"/>
  <c r="B87" i="58"/>
  <c r="C87" i="58"/>
  <c r="D87" i="58"/>
  <c r="B88" i="58"/>
  <c r="C88" i="58"/>
  <c r="D88" i="58"/>
  <c r="B89" i="58"/>
  <c r="C89" i="58"/>
  <c r="D89" i="58"/>
  <c r="B90" i="58"/>
  <c r="C90" i="58"/>
  <c r="D90" i="58"/>
  <c r="B91" i="58"/>
  <c r="C91" i="58"/>
  <c r="D91" i="58"/>
  <c r="B92" i="58"/>
  <c r="C92" i="58"/>
  <c r="D92" i="58"/>
  <c r="B93" i="58"/>
  <c r="C93" i="58"/>
  <c r="D93" i="58"/>
  <c r="B94" i="58"/>
  <c r="C94" i="58"/>
  <c r="D94" i="58"/>
  <c r="B95" i="58"/>
  <c r="C95" i="58"/>
  <c r="D95" i="58"/>
  <c r="B96" i="58"/>
  <c r="C96" i="58"/>
  <c r="D96" i="58"/>
  <c r="B97" i="58"/>
  <c r="C97" i="58"/>
  <c r="D97" i="58"/>
  <c r="B98" i="58"/>
  <c r="C98" i="58"/>
  <c r="D98" i="58"/>
  <c r="B99" i="58"/>
  <c r="C99" i="58"/>
  <c r="D99" i="58"/>
  <c r="B100" i="58"/>
  <c r="C100" i="58"/>
  <c r="D100" i="58"/>
  <c r="B101" i="58"/>
  <c r="C101" i="58"/>
  <c r="D101" i="58"/>
  <c r="B102" i="58"/>
  <c r="C102" i="58"/>
  <c r="D102" i="58"/>
  <c r="B103" i="58"/>
  <c r="C103" i="58"/>
  <c r="D103" i="58"/>
  <c r="B104" i="58"/>
  <c r="C104" i="58"/>
  <c r="D104" i="58"/>
  <c r="B105" i="58"/>
  <c r="C105" i="58"/>
  <c r="D105" i="58"/>
  <c r="B106" i="58"/>
  <c r="C106" i="58"/>
  <c r="D106" i="58"/>
  <c r="B107" i="58"/>
  <c r="C107" i="58"/>
  <c r="D107" i="58"/>
  <c r="B108" i="58"/>
  <c r="C108" i="58"/>
  <c r="D108" i="58"/>
  <c r="B109" i="58"/>
  <c r="C109" i="58"/>
  <c r="D109" i="58"/>
  <c r="B110" i="58"/>
  <c r="C110" i="58"/>
  <c r="D110" i="58"/>
  <c r="B111" i="58"/>
  <c r="C111" i="58"/>
  <c r="D111" i="58"/>
  <c r="B112" i="58"/>
  <c r="C112" i="58"/>
  <c r="D112" i="58"/>
  <c r="B113" i="58"/>
  <c r="C113" i="58"/>
  <c r="D113" i="58"/>
  <c r="B114" i="58"/>
  <c r="C114" i="58"/>
  <c r="D114" i="58"/>
  <c r="B115" i="58"/>
  <c r="C115" i="58"/>
  <c r="D115" i="58"/>
  <c r="B116" i="58"/>
  <c r="C116" i="58"/>
  <c r="D116" i="58"/>
  <c r="B117" i="58"/>
  <c r="C117" i="58"/>
  <c r="D117" i="58"/>
  <c r="B118" i="58"/>
  <c r="C118" i="58"/>
  <c r="D118" i="58"/>
  <c r="B119" i="58"/>
  <c r="C119" i="58"/>
  <c r="D119" i="58"/>
  <c r="B120" i="58"/>
  <c r="C120" i="58"/>
  <c r="D120" i="58"/>
  <c r="B121" i="58"/>
  <c r="C121" i="58"/>
  <c r="D121" i="58"/>
  <c r="B122" i="58"/>
  <c r="C122" i="58"/>
  <c r="D122" i="58"/>
  <c r="B123" i="58"/>
  <c r="C123" i="58"/>
  <c r="D123" i="58"/>
  <c r="B124" i="58"/>
  <c r="C124" i="58"/>
  <c r="D124" i="58"/>
  <c r="B125" i="58"/>
  <c r="C125" i="58"/>
  <c r="D125" i="58"/>
  <c r="B126" i="58"/>
  <c r="C126" i="58"/>
  <c r="D126" i="58"/>
  <c r="B127" i="58"/>
  <c r="C127" i="58"/>
  <c r="D127" i="58"/>
  <c r="B128" i="58"/>
  <c r="C128" i="58"/>
  <c r="D128" i="58"/>
  <c r="B129" i="58"/>
  <c r="C129" i="58"/>
  <c r="D129" i="58"/>
  <c r="B130" i="58"/>
  <c r="C130" i="58"/>
  <c r="D130" i="58"/>
  <c r="B131" i="58"/>
  <c r="C131" i="58"/>
  <c r="D131" i="58"/>
  <c r="B132" i="58"/>
  <c r="C132" i="58"/>
  <c r="D132" i="58"/>
  <c r="B133" i="58"/>
  <c r="C133" i="58"/>
  <c r="D133" i="58"/>
  <c r="B134" i="58"/>
  <c r="C134" i="58"/>
  <c r="D134" i="58"/>
  <c r="B135" i="58"/>
  <c r="C135" i="58"/>
  <c r="D135" i="58"/>
  <c r="B136" i="58"/>
  <c r="C136" i="58"/>
  <c r="D136" i="58"/>
  <c r="B137" i="58"/>
  <c r="C137" i="58"/>
  <c r="D137" i="58"/>
  <c r="B2008" i="2"/>
  <c r="C2008" i="2"/>
  <c r="B8" i="57"/>
  <c r="C8" i="57"/>
  <c r="D8" i="57"/>
  <c r="B9" i="57"/>
  <c r="C9" i="57"/>
  <c r="D9" i="57"/>
  <c r="B10" i="57"/>
  <c r="C10" i="57"/>
  <c r="D10" i="57"/>
  <c r="B11" i="57"/>
  <c r="C11" i="57"/>
  <c r="D11" i="57"/>
  <c r="B12" i="57"/>
  <c r="C12" i="57"/>
  <c r="D12" i="57"/>
  <c r="B13" i="57"/>
  <c r="C13" i="57"/>
  <c r="D13" i="57"/>
  <c r="B14" i="57"/>
  <c r="C14" i="57"/>
  <c r="D14" i="57"/>
  <c r="B15" i="57"/>
  <c r="C15" i="57"/>
  <c r="D15" i="57"/>
  <c r="B16" i="57"/>
  <c r="C16" i="57"/>
  <c r="D16" i="57"/>
  <c r="B17" i="57"/>
  <c r="C17" i="57"/>
  <c r="D17" i="57"/>
  <c r="B18" i="57"/>
  <c r="C18" i="57"/>
  <c r="D18" i="57"/>
  <c r="B19" i="57"/>
  <c r="C19" i="57"/>
  <c r="D19" i="57"/>
  <c r="B20" i="57"/>
  <c r="C20" i="57"/>
  <c r="D20" i="57"/>
  <c r="B21" i="57"/>
  <c r="C21" i="57"/>
  <c r="D21" i="57"/>
  <c r="B22" i="57"/>
  <c r="C22" i="57"/>
  <c r="D22" i="57"/>
  <c r="B23" i="57"/>
  <c r="C23" i="57"/>
  <c r="D23" i="57"/>
  <c r="B24" i="57"/>
  <c r="C24" i="57"/>
  <c r="D24" i="57"/>
  <c r="B25" i="57"/>
  <c r="C25" i="57"/>
  <c r="D25" i="57"/>
  <c r="B26" i="57"/>
  <c r="C26" i="57"/>
  <c r="D26" i="57"/>
  <c r="B27" i="57"/>
  <c r="C27" i="57"/>
  <c r="D27" i="57"/>
  <c r="B28" i="57"/>
  <c r="C28" i="57"/>
  <c r="D28" i="57"/>
  <c r="B29" i="57"/>
  <c r="C29" i="57"/>
  <c r="D29" i="57"/>
  <c r="B30" i="57"/>
  <c r="C30" i="57"/>
  <c r="D30" i="57"/>
  <c r="B31" i="57"/>
  <c r="C31" i="57"/>
  <c r="D31" i="57"/>
  <c r="B32" i="57"/>
  <c r="C32" i="57"/>
  <c r="D32" i="57"/>
  <c r="B33" i="57"/>
  <c r="C33" i="57"/>
  <c r="D33" i="57"/>
  <c r="B34" i="57"/>
  <c r="C34" i="57"/>
  <c r="D34" i="57"/>
  <c r="B35" i="57"/>
  <c r="C35" i="57"/>
  <c r="D35" i="57"/>
  <c r="B36" i="57"/>
  <c r="C36" i="57"/>
  <c r="D36" i="57"/>
  <c r="B37" i="57"/>
  <c r="C37" i="57"/>
  <c r="D37" i="57"/>
  <c r="B38" i="57"/>
  <c r="C38" i="57"/>
  <c r="D38" i="57"/>
  <c r="B39" i="57"/>
  <c r="C39" i="57"/>
  <c r="D39" i="57"/>
  <c r="B40" i="57"/>
  <c r="C40" i="57"/>
  <c r="D40" i="57"/>
  <c r="B41" i="57"/>
  <c r="C41" i="57"/>
  <c r="D41" i="57"/>
  <c r="B42" i="57"/>
  <c r="C42" i="57"/>
  <c r="D42" i="57"/>
  <c r="B43" i="57"/>
  <c r="C43" i="57"/>
  <c r="D43" i="57"/>
  <c r="B44" i="57"/>
  <c r="C44" i="57"/>
  <c r="D44" i="57"/>
  <c r="B45" i="57"/>
  <c r="C45" i="57"/>
  <c r="D45" i="57"/>
  <c r="B46" i="57"/>
  <c r="C46" i="57"/>
  <c r="D46" i="57"/>
  <c r="B47" i="57"/>
  <c r="C47" i="57"/>
  <c r="D47" i="57"/>
  <c r="B48" i="57"/>
  <c r="C48" i="57"/>
  <c r="D48" i="57"/>
  <c r="B49" i="57"/>
  <c r="C49" i="57"/>
  <c r="D49" i="57"/>
  <c r="B50" i="57"/>
  <c r="C50" i="57"/>
  <c r="D50" i="57"/>
  <c r="B51" i="57"/>
  <c r="C51" i="57"/>
  <c r="D51" i="57"/>
  <c r="B52" i="57"/>
  <c r="C52" i="57"/>
  <c r="D52" i="57"/>
  <c r="B54" i="57"/>
  <c r="C54" i="57"/>
  <c r="D54" i="57"/>
  <c r="B55" i="57"/>
  <c r="C55" i="57"/>
  <c r="D55" i="57"/>
  <c r="B56" i="57"/>
  <c r="C56" i="57"/>
  <c r="D56" i="57"/>
  <c r="B57" i="57"/>
  <c r="C57" i="57"/>
  <c r="D57" i="57"/>
  <c r="B58" i="57"/>
  <c r="C58" i="57"/>
  <c r="D58" i="57"/>
  <c r="B59" i="57"/>
  <c r="C59" i="57"/>
  <c r="D59" i="57"/>
  <c r="B62" i="57"/>
  <c r="C62" i="57"/>
  <c r="D62" i="57"/>
  <c r="B63" i="57"/>
  <c r="C63" i="57"/>
  <c r="D63" i="57"/>
  <c r="B64" i="57"/>
  <c r="C64" i="57"/>
  <c r="D64" i="57"/>
  <c r="B65" i="57"/>
  <c r="C65" i="57"/>
  <c r="D65" i="57"/>
  <c r="B66" i="57"/>
  <c r="C66" i="57"/>
  <c r="D66" i="57"/>
  <c r="B67" i="57"/>
  <c r="C67" i="57"/>
  <c r="D67" i="57"/>
  <c r="B68" i="57"/>
  <c r="C68" i="57"/>
  <c r="D68" i="57"/>
  <c r="B69" i="57"/>
  <c r="C69" i="57"/>
  <c r="D69" i="57"/>
  <c r="B70" i="57"/>
  <c r="C70" i="57"/>
  <c r="D70" i="57"/>
  <c r="B71" i="57"/>
  <c r="C71" i="57"/>
  <c r="D71" i="57"/>
  <c r="B72" i="57"/>
  <c r="C72" i="57"/>
  <c r="D72" i="57"/>
  <c r="B73" i="57"/>
  <c r="C73" i="57"/>
  <c r="D73" i="57"/>
  <c r="B74" i="57"/>
  <c r="C74" i="57"/>
  <c r="D74" i="57"/>
  <c r="B75" i="57"/>
  <c r="C75" i="57"/>
  <c r="D75" i="57"/>
  <c r="B76" i="57"/>
  <c r="C76" i="57"/>
  <c r="D76" i="57"/>
  <c r="B77" i="57"/>
  <c r="C77" i="57"/>
  <c r="D77" i="57"/>
  <c r="B78" i="57"/>
  <c r="C78" i="57"/>
  <c r="D78" i="57"/>
  <c r="B79" i="57"/>
  <c r="C79" i="57"/>
  <c r="D79" i="57"/>
  <c r="B80" i="57"/>
  <c r="C80" i="57"/>
  <c r="D80" i="57"/>
  <c r="B81" i="57"/>
  <c r="C81" i="57"/>
  <c r="D81" i="57"/>
  <c r="B82" i="57"/>
  <c r="C82" i="57"/>
  <c r="D82" i="57"/>
  <c r="B83" i="57"/>
  <c r="C83" i="57"/>
  <c r="D83" i="57"/>
  <c r="B84" i="57"/>
  <c r="C84" i="57"/>
  <c r="D84" i="57"/>
  <c r="B85" i="57"/>
  <c r="C85" i="57"/>
  <c r="D85" i="57"/>
  <c r="B86" i="57"/>
  <c r="C86" i="57"/>
  <c r="D86" i="57"/>
  <c r="B87" i="57"/>
  <c r="C87" i="57"/>
  <c r="D87" i="57"/>
  <c r="B88" i="57"/>
  <c r="C88" i="57"/>
  <c r="D88" i="57"/>
  <c r="B89" i="57"/>
  <c r="C89" i="57"/>
  <c r="D89" i="57"/>
  <c r="B90" i="57"/>
  <c r="C90" i="57"/>
  <c r="D90" i="57"/>
  <c r="B91" i="57"/>
  <c r="C91" i="57"/>
  <c r="D91" i="57"/>
  <c r="B92" i="57"/>
  <c r="C92" i="57"/>
  <c r="D92" i="57"/>
  <c r="B93" i="57"/>
  <c r="C93" i="57"/>
  <c r="D93" i="57"/>
  <c r="B94" i="57"/>
  <c r="C94" i="57"/>
  <c r="D94" i="57"/>
  <c r="B95" i="57"/>
  <c r="C95" i="57"/>
  <c r="D95" i="57"/>
  <c r="B96" i="57"/>
  <c r="C96" i="57"/>
  <c r="D96" i="57"/>
  <c r="B97" i="57"/>
  <c r="C97" i="57"/>
  <c r="D97" i="57"/>
  <c r="B98" i="57"/>
  <c r="C98" i="57"/>
  <c r="D98" i="57"/>
  <c r="B99" i="57"/>
  <c r="C99" i="57"/>
  <c r="D99" i="57"/>
  <c r="B100" i="57"/>
  <c r="C100" i="57"/>
  <c r="D100" i="57"/>
  <c r="B101" i="57"/>
  <c r="C101" i="57"/>
  <c r="D101" i="57"/>
  <c r="B102" i="57"/>
  <c r="C102" i="57"/>
  <c r="D102" i="57"/>
  <c r="B103" i="57"/>
  <c r="C103" i="57"/>
  <c r="D103" i="57"/>
  <c r="B104" i="57"/>
  <c r="C104" i="57"/>
  <c r="D104" i="57"/>
  <c r="B105" i="57"/>
  <c r="C105" i="57"/>
  <c r="D105" i="57"/>
  <c r="B106" i="57"/>
  <c r="C106" i="57"/>
  <c r="D106" i="57"/>
  <c r="B107" i="57"/>
  <c r="C107" i="57"/>
  <c r="D107" i="57"/>
  <c r="B108" i="57"/>
  <c r="C108" i="57"/>
  <c r="D108" i="57"/>
  <c r="B109" i="57"/>
  <c r="C109" i="57"/>
  <c r="D109" i="57"/>
  <c r="B110" i="57"/>
  <c r="C110" i="57"/>
  <c r="D110" i="57"/>
  <c r="B111" i="57"/>
  <c r="C111" i="57"/>
  <c r="D111" i="57"/>
  <c r="B112" i="57"/>
  <c r="C112" i="57"/>
  <c r="D112" i="57"/>
  <c r="B113" i="57"/>
  <c r="C113" i="57"/>
  <c r="D113" i="57"/>
  <c r="B114" i="57"/>
  <c r="C114" i="57"/>
  <c r="D114" i="57"/>
  <c r="B115" i="57"/>
  <c r="C115" i="57"/>
  <c r="D115" i="57"/>
  <c r="B116" i="57"/>
  <c r="C116" i="57"/>
  <c r="D116" i="57"/>
  <c r="B117" i="57"/>
  <c r="C117" i="57"/>
  <c r="D117" i="57"/>
  <c r="B118" i="57"/>
  <c r="C118" i="57"/>
  <c r="D118" i="57"/>
  <c r="B119" i="57"/>
  <c r="C119" i="57"/>
  <c r="D119" i="57"/>
  <c r="B120" i="57"/>
  <c r="C120" i="57"/>
  <c r="D120" i="57"/>
  <c r="B121" i="57"/>
  <c r="C121" i="57"/>
  <c r="D121" i="57"/>
  <c r="B122" i="57"/>
  <c r="C122" i="57"/>
  <c r="D122" i="57"/>
  <c r="B123" i="57"/>
  <c r="C123" i="57"/>
  <c r="D123" i="57"/>
  <c r="B124" i="57"/>
  <c r="C124" i="57"/>
  <c r="D124" i="57"/>
  <c r="B125" i="57"/>
  <c r="C125" i="57"/>
  <c r="D125" i="57"/>
  <c r="B126" i="57"/>
  <c r="C126" i="57"/>
  <c r="D126" i="57"/>
  <c r="B127" i="57"/>
  <c r="C127" i="57"/>
  <c r="D127" i="57"/>
  <c r="B128" i="57"/>
  <c r="C128" i="57"/>
  <c r="D128" i="57"/>
  <c r="B129" i="57"/>
  <c r="C129" i="57"/>
  <c r="D129" i="57"/>
  <c r="B130" i="57"/>
  <c r="C130" i="57"/>
  <c r="D130" i="57"/>
  <c r="B131" i="57"/>
  <c r="C131" i="57"/>
  <c r="D131" i="57"/>
  <c r="B132" i="57"/>
  <c r="C132" i="57"/>
  <c r="D132" i="57"/>
  <c r="B133" i="57"/>
  <c r="C133" i="57"/>
  <c r="D133" i="57"/>
  <c r="B134" i="57"/>
  <c r="C134" i="57"/>
  <c r="D134" i="57"/>
  <c r="B135" i="57"/>
  <c r="C135" i="57"/>
  <c r="D135" i="57"/>
  <c r="B136" i="57"/>
  <c r="C136" i="57"/>
  <c r="D136" i="57"/>
  <c r="B137" i="57"/>
  <c r="C137" i="57"/>
  <c r="D137" i="57"/>
  <c r="B138" i="57"/>
  <c r="C138" i="57"/>
  <c r="D138" i="57"/>
  <c r="B139" i="57"/>
  <c r="C139" i="57"/>
  <c r="D139" i="57"/>
  <c r="B140" i="57"/>
  <c r="C140" i="57"/>
  <c r="D140" i="57"/>
  <c r="B141" i="57"/>
  <c r="C141" i="57"/>
  <c r="D141" i="57"/>
  <c r="B142" i="57"/>
  <c r="C142" i="57"/>
  <c r="D142" i="57"/>
  <c r="B143" i="57"/>
  <c r="C143" i="57"/>
  <c r="D143" i="57"/>
  <c r="B144" i="57"/>
  <c r="C144" i="57"/>
  <c r="D144" i="57"/>
  <c r="B145" i="57"/>
  <c r="C145" i="57"/>
  <c r="D145" i="57"/>
  <c r="B146" i="57"/>
  <c r="C146" i="57"/>
  <c r="D146" i="57"/>
  <c r="B147" i="57"/>
  <c r="C147" i="57"/>
  <c r="D147" i="57"/>
  <c r="B148" i="57"/>
  <c r="C148" i="57"/>
  <c r="D148" i="57"/>
  <c r="B149" i="57"/>
  <c r="C149" i="57"/>
  <c r="D149" i="57"/>
  <c r="B150" i="57"/>
  <c r="C150" i="57"/>
  <c r="D150" i="57"/>
  <c r="B151" i="57"/>
  <c r="C151" i="57"/>
  <c r="D151" i="57"/>
  <c r="B152" i="57"/>
  <c r="C152" i="57"/>
  <c r="D152" i="57"/>
  <c r="B153" i="57"/>
  <c r="C153" i="57"/>
  <c r="D153" i="57"/>
  <c r="B154" i="57"/>
  <c r="C154" i="57"/>
  <c r="D154" i="57"/>
  <c r="B155" i="57"/>
  <c r="C155" i="57"/>
  <c r="D155" i="57"/>
  <c r="B156" i="57"/>
  <c r="C156" i="57"/>
  <c r="D156" i="57"/>
  <c r="B157" i="57"/>
  <c r="C157" i="57"/>
  <c r="D157" i="57"/>
  <c r="B158" i="57"/>
  <c r="C158" i="57"/>
  <c r="D158" i="57"/>
  <c r="B159" i="57"/>
  <c r="C159" i="57"/>
  <c r="D159" i="57"/>
  <c r="B160" i="57"/>
  <c r="C160" i="57"/>
  <c r="D160" i="57"/>
  <c r="B161" i="57"/>
  <c r="C161" i="57"/>
  <c r="D161" i="57"/>
  <c r="B162" i="57"/>
  <c r="C162" i="57"/>
  <c r="D162" i="57"/>
  <c r="B163" i="57"/>
  <c r="C163" i="57"/>
  <c r="D163" i="57"/>
  <c r="B164" i="57"/>
  <c r="C164" i="57"/>
  <c r="D164" i="57"/>
  <c r="B8" i="56"/>
  <c r="C8" i="56"/>
  <c r="D8" i="56"/>
  <c r="B9" i="56"/>
  <c r="C9" i="56"/>
  <c r="D9" i="56"/>
  <c r="B10" i="56"/>
  <c r="C10" i="56"/>
  <c r="D10" i="56"/>
  <c r="B11" i="56"/>
  <c r="C11" i="56"/>
  <c r="D11" i="56"/>
  <c r="B12" i="56"/>
  <c r="C12" i="56"/>
  <c r="D12" i="56"/>
  <c r="B13" i="56"/>
  <c r="C13" i="56"/>
  <c r="D13" i="56"/>
  <c r="B14" i="56"/>
  <c r="C14" i="56"/>
  <c r="D14" i="56"/>
  <c r="B15" i="56"/>
  <c r="C15" i="56"/>
  <c r="D15" i="56"/>
  <c r="B16" i="56"/>
  <c r="C16" i="56"/>
  <c r="D16" i="56"/>
  <c r="B17" i="56"/>
  <c r="C17" i="56"/>
  <c r="D17" i="56"/>
  <c r="B18" i="56"/>
  <c r="C18" i="56"/>
  <c r="D18" i="56"/>
  <c r="B19" i="56"/>
  <c r="C19" i="56"/>
  <c r="D19" i="56"/>
  <c r="B20" i="56"/>
  <c r="C20" i="56"/>
  <c r="D20" i="56"/>
  <c r="B21" i="56"/>
  <c r="C21" i="56"/>
  <c r="D21" i="56"/>
  <c r="B22" i="56"/>
  <c r="C22" i="56"/>
  <c r="D22" i="56"/>
  <c r="B23" i="56"/>
  <c r="C23" i="56"/>
  <c r="D23" i="56"/>
  <c r="B24" i="56"/>
  <c r="C24" i="56"/>
  <c r="D24" i="56"/>
  <c r="B25" i="56"/>
  <c r="C25" i="56"/>
  <c r="D25" i="56"/>
  <c r="B26" i="56"/>
  <c r="C26" i="56"/>
  <c r="D26" i="56"/>
  <c r="B27" i="56"/>
  <c r="C27" i="56"/>
  <c r="D27" i="56"/>
  <c r="B28" i="56"/>
  <c r="C28" i="56"/>
  <c r="D28" i="56"/>
  <c r="B29" i="56"/>
  <c r="C29" i="56"/>
  <c r="D29" i="56"/>
  <c r="B30" i="56"/>
  <c r="C30" i="56"/>
  <c r="D30" i="56"/>
  <c r="B31" i="56"/>
  <c r="C31" i="56"/>
  <c r="D31" i="56"/>
  <c r="B32" i="56"/>
  <c r="C32" i="56"/>
  <c r="D32" i="56"/>
  <c r="B33" i="56"/>
  <c r="C33" i="56"/>
  <c r="D33" i="56"/>
  <c r="B34" i="56"/>
  <c r="C34" i="56"/>
  <c r="D34" i="56"/>
  <c r="B35" i="56"/>
  <c r="C35" i="56"/>
  <c r="D35" i="56"/>
  <c r="B37" i="56"/>
  <c r="C37" i="56"/>
  <c r="D37" i="56"/>
  <c r="B38" i="56"/>
  <c r="C38" i="56"/>
  <c r="D38" i="56"/>
  <c r="B39" i="56"/>
  <c r="C39" i="56"/>
  <c r="D39" i="56"/>
  <c r="B40" i="56"/>
  <c r="C40" i="56"/>
  <c r="D40" i="56"/>
  <c r="B41" i="56"/>
  <c r="C41" i="56"/>
  <c r="D41" i="56"/>
  <c r="B42" i="56"/>
  <c r="C42" i="56"/>
  <c r="D42" i="56"/>
  <c r="B45" i="56"/>
  <c r="C45" i="56"/>
  <c r="D45" i="56"/>
  <c r="B46" i="56"/>
  <c r="C46" i="56"/>
  <c r="D46" i="56"/>
  <c r="B47" i="56"/>
  <c r="C47" i="56"/>
  <c r="D47" i="56"/>
  <c r="B48" i="56"/>
  <c r="C48" i="56"/>
  <c r="D48" i="56"/>
  <c r="B49" i="56"/>
  <c r="C49" i="56"/>
  <c r="D49" i="56"/>
  <c r="B50" i="56"/>
  <c r="C50" i="56"/>
  <c r="D50" i="56"/>
  <c r="B51" i="56"/>
  <c r="C51" i="56"/>
  <c r="D51" i="56"/>
  <c r="B52" i="56"/>
  <c r="C52" i="56"/>
  <c r="D52" i="56"/>
  <c r="B53" i="56"/>
  <c r="C53" i="56"/>
  <c r="D53" i="56"/>
  <c r="B54" i="56"/>
  <c r="C54" i="56"/>
  <c r="D54" i="56"/>
  <c r="B55" i="56"/>
  <c r="C55" i="56"/>
  <c r="D55" i="56"/>
  <c r="B56" i="56"/>
  <c r="C56" i="56"/>
  <c r="D56" i="56"/>
  <c r="B57" i="56"/>
  <c r="C57" i="56"/>
  <c r="D57" i="56"/>
  <c r="B58" i="56"/>
  <c r="C58" i="56"/>
  <c r="D58" i="56"/>
  <c r="B59" i="56"/>
  <c r="C59" i="56"/>
  <c r="D59" i="56"/>
  <c r="B60" i="56"/>
  <c r="C60" i="56"/>
  <c r="D60" i="56"/>
  <c r="B61" i="56"/>
  <c r="C61" i="56"/>
  <c r="D61" i="56"/>
  <c r="B62" i="56"/>
  <c r="C62" i="56"/>
  <c r="D62" i="56"/>
  <c r="B63" i="56"/>
  <c r="C63" i="56"/>
  <c r="D63" i="56"/>
  <c r="B64" i="56"/>
  <c r="C64" i="56"/>
  <c r="D64" i="56"/>
  <c r="B65" i="56"/>
  <c r="C65" i="56"/>
  <c r="D65" i="56"/>
  <c r="B66" i="56"/>
  <c r="C66" i="56"/>
  <c r="D66" i="56"/>
  <c r="B67" i="56"/>
  <c r="C67" i="56"/>
  <c r="D67" i="56"/>
  <c r="B68" i="56"/>
  <c r="C68" i="56"/>
  <c r="D68" i="56"/>
  <c r="B69" i="56"/>
  <c r="C69" i="56"/>
  <c r="D69" i="56"/>
  <c r="B70" i="56"/>
  <c r="C70" i="56"/>
  <c r="D70" i="56"/>
  <c r="B71" i="56"/>
  <c r="C71" i="56"/>
  <c r="D71" i="56"/>
  <c r="B72" i="56"/>
  <c r="C72" i="56"/>
  <c r="D72" i="56"/>
  <c r="B73" i="56"/>
  <c r="C73" i="56"/>
  <c r="D73" i="56"/>
  <c r="B74" i="56"/>
  <c r="C74" i="56"/>
  <c r="D74" i="56"/>
  <c r="B75" i="56"/>
  <c r="C75" i="56"/>
  <c r="D75" i="56"/>
  <c r="B76" i="56"/>
  <c r="C76" i="56"/>
  <c r="D76" i="56"/>
  <c r="B77" i="56"/>
  <c r="C77" i="56"/>
  <c r="D77" i="56"/>
  <c r="B78" i="56"/>
  <c r="C78" i="56"/>
  <c r="D78" i="56"/>
  <c r="B79" i="56"/>
  <c r="C79" i="56"/>
  <c r="D79" i="56"/>
  <c r="B80" i="56"/>
  <c r="C80" i="56"/>
  <c r="D80" i="56"/>
  <c r="B81" i="56"/>
  <c r="C81" i="56"/>
  <c r="D81" i="56"/>
  <c r="B82" i="56"/>
  <c r="C82" i="56"/>
  <c r="D82" i="56"/>
  <c r="B83" i="56"/>
  <c r="C83" i="56"/>
  <c r="D83" i="56"/>
  <c r="B84" i="56"/>
  <c r="C84" i="56"/>
  <c r="D84" i="56"/>
  <c r="B85" i="56"/>
  <c r="C85" i="56"/>
  <c r="D85" i="56"/>
  <c r="B86" i="56"/>
  <c r="C86" i="56"/>
  <c r="D86" i="56"/>
  <c r="B87" i="56"/>
  <c r="C87" i="56"/>
  <c r="D87" i="56"/>
  <c r="B88" i="56"/>
  <c r="C88" i="56"/>
  <c r="D88" i="56"/>
  <c r="B89" i="56"/>
  <c r="C89" i="56"/>
  <c r="D89" i="56"/>
  <c r="B90" i="56"/>
  <c r="C90" i="56"/>
  <c r="D90" i="56"/>
  <c r="B91" i="56"/>
  <c r="C91" i="56"/>
  <c r="D91" i="56"/>
  <c r="B92" i="56"/>
  <c r="C92" i="56"/>
  <c r="D92" i="56"/>
  <c r="B93" i="56"/>
  <c r="C93" i="56"/>
  <c r="D93" i="56"/>
  <c r="B94" i="56"/>
  <c r="C94" i="56"/>
  <c r="D94" i="56"/>
  <c r="B95" i="56"/>
  <c r="C95" i="56"/>
  <c r="D95" i="56"/>
  <c r="B96" i="56"/>
  <c r="C96" i="56"/>
  <c r="D96" i="56"/>
  <c r="B97" i="56"/>
  <c r="C97" i="56"/>
  <c r="D97" i="56"/>
  <c r="B98" i="56"/>
  <c r="C98" i="56"/>
  <c r="D98" i="56"/>
  <c r="B99" i="56"/>
  <c r="C99" i="56"/>
  <c r="D99" i="56"/>
  <c r="B100" i="56"/>
  <c r="C100" i="56"/>
  <c r="D100" i="56"/>
  <c r="B101" i="56"/>
  <c r="C101" i="56"/>
  <c r="D101" i="56"/>
  <c r="B102" i="56"/>
  <c r="C102" i="56"/>
  <c r="D102" i="56"/>
  <c r="B103" i="56"/>
  <c r="C103" i="56"/>
  <c r="D103" i="56"/>
  <c r="B104" i="56"/>
  <c r="C104" i="56"/>
  <c r="D104" i="56"/>
  <c r="B105" i="56"/>
  <c r="C105" i="56"/>
  <c r="D105" i="56"/>
  <c r="B106" i="56"/>
  <c r="C106" i="56"/>
  <c r="D106" i="56"/>
  <c r="B107" i="56"/>
  <c r="C107" i="56"/>
  <c r="D107" i="56"/>
  <c r="B108" i="56"/>
  <c r="C108" i="56"/>
  <c r="D108" i="56"/>
  <c r="B109" i="56"/>
  <c r="C109" i="56"/>
  <c r="D109" i="56"/>
  <c r="B110" i="56"/>
  <c r="C110" i="56"/>
  <c r="D110" i="56"/>
  <c r="B111" i="56"/>
  <c r="C111" i="56"/>
  <c r="D111" i="56"/>
  <c r="B112" i="56"/>
  <c r="C112" i="56"/>
  <c r="D112" i="56"/>
  <c r="B113" i="56"/>
  <c r="C113" i="56"/>
  <c r="D113" i="56"/>
  <c r="B114" i="56"/>
  <c r="C114" i="56"/>
  <c r="D114" i="56"/>
  <c r="B115" i="56"/>
  <c r="C115" i="56"/>
  <c r="D115" i="56"/>
  <c r="B116" i="56"/>
  <c r="C116" i="56"/>
  <c r="D116" i="56"/>
  <c r="B117" i="56"/>
  <c r="C117" i="56"/>
  <c r="D117" i="56"/>
  <c r="B8" i="55"/>
  <c r="C8" i="55"/>
  <c r="D8" i="55"/>
  <c r="B9" i="55"/>
  <c r="C9" i="55"/>
  <c r="D9" i="55"/>
  <c r="B10" i="55"/>
  <c r="C10" i="55"/>
  <c r="D10" i="55"/>
  <c r="B11" i="55"/>
  <c r="C11" i="55"/>
  <c r="D11" i="55"/>
  <c r="B12" i="55"/>
  <c r="C12" i="55"/>
  <c r="D12" i="55"/>
  <c r="B13" i="55"/>
  <c r="C13" i="55"/>
  <c r="D13" i="55"/>
  <c r="B14" i="55"/>
  <c r="C14" i="55"/>
  <c r="D14" i="55"/>
  <c r="B15" i="55"/>
  <c r="C15" i="55"/>
  <c r="D15" i="55"/>
  <c r="B16" i="55"/>
  <c r="C16" i="55"/>
  <c r="D16" i="55"/>
  <c r="B17" i="55"/>
  <c r="C17" i="55"/>
  <c r="D17" i="55"/>
  <c r="B18" i="55"/>
  <c r="C18" i="55"/>
  <c r="D18" i="55"/>
  <c r="B19" i="55"/>
  <c r="C19" i="55"/>
  <c r="D19" i="55"/>
  <c r="B20" i="55"/>
  <c r="C20" i="55"/>
  <c r="D20" i="55"/>
  <c r="B21" i="55"/>
  <c r="C21" i="55"/>
  <c r="D21" i="55"/>
  <c r="B22" i="55"/>
  <c r="C22" i="55"/>
  <c r="D22" i="55"/>
  <c r="B23" i="55"/>
  <c r="C23" i="55"/>
  <c r="D23" i="55"/>
  <c r="B24" i="55"/>
  <c r="C24" i="55"/>
  <c r="D24" i="55"/>
  <c r="B25" i="55"/>
  <c r="C25" i="55"/>
  <c r="D25" i="55"/>
  <c r="B26" i="55"/>
  <c r="C26" i="55"/>
  <c r="D26" i="55"/>
  <c r="B27" i="55"/>
  <c r="C27" i="55"/>
  <c r="D27" i="55"/>
  <c r="B28" i="55"/>
  <c r="C28" i="55"/>
  <c r="D28" i="55"/>
  <c r="B29" i="55"/>
  <c r="C29" i="55"/>
  <c r="D29" i="55"/>
  <c r="B30" i="55"/>
  <c r="C30" i="55"/>
  <c r="D30" i="55"/>
  <c r="B31" i="55"/>
  <c r="C31" i="55"/>
  <c r="D31" i="55"/>
  <c r="B32" i="55"/>
  <c r="C32" i="55"/>
  <c r="D32" i="55"/>
  <c r="B33" i="55"/>
  <c r="C33" i="55"/>
  <c r="D33" i="55"/>
  <c r="B34" i="55"/>
  <c r="C34" i="55"/>
  <c r="D34" i="55"/>
  <c r="B35" i="55"/>
  <c r="C35" i="55"/>
  <c r="D35" i="55"/>
  <c r="B36" i="55"/>
  <c r="C36" i="55"/>
  <c r="D36" i="55"/>
  <c r="B37" i="55"/>
  <c r="C37" i="55"/>
  <c r="D37" i="55"/>
  <c r="B38" i="55"/>
  <c r="C38" i="55"/>
  <c r="D38" i="55"/>
  <c r="B39" i="55"/>
  <c r="C39" i="55"/>
  <c r="D39" i="55"/>
  <c r="B40" i="55"/>
  <c r="C40" i="55"/>
  <c r="D40" i="55"/>
  <c r="B41" i="55"/>
  <c r="C41" i="55"/>
  <c r="D41" i="55"/>
  <c r="B42" i="55"/>
  <c r="C42" i="55"/>
  <c r="D42" i="55"/>
  <c r="B43" i="55"/>
  <c r="C43" i="55"/>
  <c r="D43" i="55"/>
  <c r="B44" i="55"/>
  <c r="C44" i="55"/>
  <c r="D44" i="55"/>
  <c r="B45" i="55"/>
  <c r="C45" i="55"/>
  <c r="D45" i="55"/>
  <c r="B46" i="55"/>
  <c r="C46" i="55"/>
  <c r="D46" i="55"/>
  <c r="B48" i="55"/>
  <c r="C48" i="55"/>
  <c r="D48" i="55"/>
  <c r="B49" i="55"/>
  <c r="C49" i="55"/>
  <c r="D49" i="55"/>
  <c r="B50" i="55"/>
  <c r="C50" i="55"/>
  <c r="D50" i="55"/>
  <c r="B51" i="55"/>
  <c r="C51" i="55"/>
  <c r="D51" i="55"/>
  <c r="B52" i="55"/>
  <c r="C52" i="55"/>
  <c r="D52" i="55"/>
  <c r="B53" i="55"/>
  <c r="C53" i="55"/>
  <c r="D53" i="55"/>
  <c r="B56" i="55"/>
  <c r="C56" i="55"/>
  <c r="D56" i="55"/>
  <c r="B57" i="55"/>
  <c r="C57" i="55"/>
  <c r="D57" i="55"/>
  <c r="B58" i="55"/>
  <c r="C58" i="55"/>
  <c r="D58" i="55"/>
  <c r="B59" i="55"/>
  <c r="C59" i="55"/>
  <c r="D59" i="55"/>
  <c r="B60" i="55"/>
  <c r="C60" i="55"/>
  <c r="D60" i="55"/>
  <c r="B61" i="55"/>
  <c r="C61" i="55"/>
  <c r="D61" i="55"/>
  <c r="B62" i="55"/>
  <c r="C62" i="55"/>
  <c r="D62" i="55"/>
  <c r="B63" i="55"/>
  <c r="C63" i="55"/>
  <c r="D63" i="55"/>
  <c r="B64" i="55"/>
  <c r="C64" i="55"/>
  <c r="D64" i="55"/>
  <c r="B65" i="55"/>
  <c r="C65" i="55"/>
  <c r="D65" i="55"/>
  <c r="B66" i="55"/>
  <c r="C66" i="55"/>
  <c r="D66" i="55"/>
  <c r="B67" i="55"/>
  <c r="C67" i="55"/>
  <c r="D67" i="55"/>
  <c r="B68" i="55"/>
  <c r="C68" i="55"/>
  <c r="D68" i="55"/>
  <c r="B69" i="55"/>
  <c r="C69" i="55"/>
  <c r="D69" i="55"/>
  <c r="B70" i="55"/>
  <c r="C70" i="55"/>
  <c r="D70" i="55"/>
  <c r="B71" i="55"/>
  <c r="C71" i="55"/>
  <c r="D71" i="55"/>
  <c r="B72" i="55"/>
  <c r="C72" i="55"/>
  <c r="D72" i="55"/>
  <c r="B73" i="55"/>
  <c r="C73" i="55"/>
  <c r="D73" i="55"/>
  <c r="B74" i="55"/>
  <c r="C74" i="55"/>
  <c r="D74" i="55"/>
  <c r="B75" i="55"/>
  <c r="C75" i="55"/>
  <c r="D75" i="55"/>
  <c r="B76" i="55"/>
  <c r="C76" i="55"/>
  <c r="D76" i="55"/>
  <c r="B77" i="55"/>
  <c r="C77" i="55"/>
  <c r="D77" i="55"/>
  <c r="B78" i="55"/>
  <c r="C78" i="55"/>
  <c r="D78" i="55"/>
  <c r="B79" i="55"/>
  <c r="C79" i="55"/>
  <c r="D79" i="55"/>
  <c r="B80" i="55"/>
  <c r="C80" i="55"/>
  <c r="D80" i="55"/>
  <c r="B81" i="55"/>
  <c r="C81" i="55"/>
  <c r="D81" i="55"/>
  <c r="B82" i="55"/>
  <c r="C82" i="55"/>
  <c r="D82" i="55"/>
  <c r="B83" i="55"/>
  <c r="C83" i="55"/>
  <c r="D83" i="55"/>
  <c r="B84" i="55"/>
  <c r="C84" i="55"/>
  <c r="D84" i="55"/>
  <c r="B85" i="55"/>
  <c r="C85" i="55"/>
  <c r="D85" i="55"/>
  <c r="B86" i="55"/>
  <c r="C86" i="55"/>
  <c r="D86" i="55"/>
  <c r="B87" i="55"/>
  <c r="C87" i="55"/>
  <c r="D87" i="55"/>
  <c r="B88" i="55"/>
  <c r="C88" i="55"/>
  <c r="D88" i="55"/>
  <c r="B89" i="55"/>
  <c r="C89" i="55"/>
  <c r="D89" i="55"/>
  <c r="B90" i="55"/>
  <c r="C90" i="55"/>
  <c r="D90" i="55"/>
  <c r="B91" i="55"/>
  <c r="C91" i="55"/>
  <c r="D91" i="55"/>
  <c r="B92" i="55"/>
  <c r="C92" i="55"/>
  <c r="D92" i="55"/>
  <c r="B93" i="55"/>
  <c r="C93" i="55"/>
  <c r="D93" i="55"/>
  <c r="B94" i="55"/>
  <c r="C94" i="55"/>
  <c r="D94" i="55"/>
  <c r="B95" i="55"/>
  <c r="C95" i="55"/>
  <c r="D95" i="55"/>
  <c r="B96" i="55"/>
  <c r="C96" i="55"/>
  <c r="D96" i="55"/>
  <c r="B97" i="55"/>
  <c r="C97" i="55"/>
  <c r="D97" i="55"/>
  <c r="B98" i="55"/>
  <c r="C98" i="55"/>
  <c r="D98" i="55"/>
  <c r="B99" i="55"/>
  <c r="C99" i="55"/>
  <c r="D99" i="55"/>
  <c r="B100" i="55"/>
  <c r="C100" i="55"/>
  <c r="D100" i="55"/>
  <c r="B101" i="55"/>
  <c r="C101" i="55"/>
  <c r="D101" i="55"/>
  <c r="B102" i="55"/>
  <c r="C102" i="55"/>
  <c r="D102" i="55"/>
  <c r="B103" i="55"/>
  <c r="C103" i="55"/>
  <c r="D103" i="55"/>
  <c r="B104" i="55"/>
  <c r="C104" i="55"/>
  <c r="D104" i="55"/>
  <c r="B105" i="55"/>
  <c r="C105" i="55"/>
  <c r="D105" i="55"/>
  <c r="B106" i="55"/>
  <c r="C106" i="55"/>
  <c r="D106" i="55"/>
  <c r="B107" i="55"/>
  <c r="C107" i="55"/>
  <c r="D107" i="55"/>
  <c r="B108" i="55"/>
  <c r="C108" i="55"/>
  <c r="D108" i="55"/>
  <c r="B109" i="55"/>
  <c r="C109" i="55"/>
  <c r="D109" i="55"/>
  <c r="B110" i="55"/>
  <c r="C110" i="55"/>
  <c r="D110" i="55"/>
  <c r="B111" i="55"/>
  <c r="C111" i="55"/>
  <c r="D111" i="55"/>
  <c r="B112" i="55"/>
  <c r="C112" i="55"/>
  <c r="D112" i="55"/>
  <c r="B113" i="55"/>
  <c r="C113" i="55"/>
  <c r="D113" i="55"/>
  <c r="B114" i="55"/>
  <c r="C114" i="55"/>
  <c r="D114" i="55"/>
  <c r="B115" i="55"/>
  <c r="C115" i="55"/>
  <c r="D115" i="55"/>
  <c r="B116" i="55"/>
  <c r="C116" i="55"/>
  <c r="D116" i="55"/>
  <c r="B117" i="55"/>
  <c r="C117" i="55"/>
  <c r="D117" i="55"/>
  <c r="B118" i="55"/>
  <c r="C118" i="55"/>
  <c r="D118" i="55"/>
  <c r="B119" i="55"/>
  <c r="C119" i="55"/>
  <c r="D119" i="55"/>
  <c r="B120" i="55"/>
  <c r="C120" i="55"/>
  <c r="D120" i="55"/>
  <c r="B121" i="55"/>
  <c r="C121" i="55"/>
  <c r="D121" i="55"/>
  <c r="B122" i="55"/>
  <c r="C122" i="55"/>
  <c r="D122" i="55"/>
  <c r="B123" i="55"/>
  <c r="C123" i="55"/>
  <c r="D123" i="55"/>
  <c r="B124" i="55"/>
  <c r="C124" i="55"/>
  <c r="D124" i="55"/>
  <c r="B125" i="55"/>
  <c r="C125" i="55"/>
  <c r="D125" i="55"/>
  <c r="B126" i="55"/>
  <c r="C126" i="55"/>
  <c r="D126" i="55"/>
  <c r="B127" i="55"/>
  <c r="C127" i="55"/>
  <c r="D127" i="55"/>
  <c r="B128" i="55"/>
  <c r="C128" i="55"/>
  <c r="D128" i="55"/>
  <c r="B129" i="55"/>
  <c r="C129" i="55"/>
  <c r="D129" i="55"/>
  <c r="B130" i="55"/>
  <c r="C130" i="55"/>
  <c r="D130" i="55"/>
  <c r="B131" i="55"/>
  <c r="C131" i="55"/>
  <c r="D131" i="55"/>
  <c r="B132" i="55"/>
  <c r="C132" i="55"/>
  <c r="D132" i="55"/>
  <c r="B133" i="55"/>
  <c r="C133" i="55"/>
  <c r="D133" i="55"/>
  <c r="B134" i="55"/>
  <c r="C134" i="55"/>
  <c r="D134" i="55"/>
  <c r="B135" i="55"/>
  <c r="C135" i="55"/>
  <c r="D135" i="55"/>
  <c r="B136" i="55"/>
  <c r="C136" i="55"/>
  <c r="D136" i="55"/>
  <c r="B137" i="55"/>
  <c r="C137" i="55"/>
  <c r="D137" i="55"/>
  <c r="B138" i="55"/>
  <c r="C138" i="55"/>
  <c r="D138" i="55"/>
  <c r="B139" i="55"/>
  <c r="C139" i="55"/>
  <c r="D139" i="55"/>
  <c r="B140" i="55"/>
  <c r="C140" i="55"/>
  <c r="D140" i="55"/>
  <c r="D4" i="59"/>
  <c r="D4" i="58"/>
  <c r="D4" i="57"/>
  <c r="D4" i="56"/>
  <c r="D4" i="55"/>
  <c r="D3" i="60"/>
  <c r="D3" i="59"/>
  <c r="D3" i="58"/>
  <c r="D3" i="57"/>
  <c r="D3" i="56"/>
  <c r="D3" i="55"/>
  <c r="D7" i="60"/>
  <c r="C7" i="60"/>
  <c r="B7" i="60"/>
  <c r="D7" i="59"/>
  <c r="C7" i="59"/>
  <c r="B7" i="59"/>
  <c r="D7" i="58"/>
  <c r="C7" i="58"/>
  <c r="B7" i="58"/>
  <c r="D7" i="57"/>
  <c r="C7" i="57"/>
  <c r="B7" i="57"/>
  <c r="D7" i="56"/>
  <c r="C7" i="56"/>
  <c r="B7" i="56"/>
  <c r="D7" i="55"/>
  <c r="C7" i="55"/>
  <c r="B7" i="55"/>
  <c r="D7" i="54"/>
  <c r="C7" i="54"/>
  <c r="D7" i="53"/>
  <c r="C7" i="53"/>
  <c r="D7" i="50"/>
  <c r="C7" i="50"/>
  <c r="D7" i="49"/>
  <c r="C7" i="49"/>
  <c r="B7" i="49"/>
  <c r="D7" i="48"/>
  <c r="C7" i="48"/>
  <c r="D7" i="47"/>
  <c r="C7" i="47"/>
  <c r="B7" i="47"/>
  <c r="D7" i="46"/>
  <c r="C7" i="46"/>
  <c r="B7" i="46"/>
  <c r="D7" i="45"/>
  <c r="C7" i="45"/>
  <c r="B8" i="43"/>
  <c r="C8" i="43"/>
  <c r="D8" i="43"/>
  <c r="B9" i="43"/>
  <c r="C9" i="43"/>
  <c r="D9" i="43"/>
  <c r="B10" i="43"/>
  <c r="C10" i="43"/>
  <c r="D10" i="43"/>
  <c r="B11" i="43"/>
  <c r="C11" i="43"/>
  <c r="D11" i="43"/>
  <c r="B12" i="43"/>
  <c r="C12" i="43"/>
  <c r="D12" i="43"/>
  <c r="B13" i="43"/>
  <c r="C13" i="43"/>
  <c r="D13" i="43"/>
  <c r="B14" i="43"/>
  <c r="C14" i="43"/>
  <c r="D14" i="43"/>
  <c r="B15" i="43"/>
  <c r="C15" i="43"/>
  <c r="D15" i="43"/>
  <c r="B16" i="43"/>
  <c r="C16" i="43"/>
  <c r="D16" i="43"/>
  <c r="B18" i="43"/>
  <c r="C18" i="43"/>
  <c r="D18" i="43"/>
  <c r="B19" i="43"/>
  <c r="C19" i="43"/>
  <c r="D19" i="43"/>
  <c r="B20" i="43"/>
  <c r="C20" i="43"/>
  <c r="D20" i="43"/>
  <c r="B21" i="43"/>
  <c r="C21" i="43"/>
  <c r="D21" i="43"/>
  <c r="B22" i="43"/>
  <c r="C22" i="43"/>
  <c r="D22" i="43"/>
  <c r="B23" i="43"/>
  <c r="C23" i="43"/>
  <c r="D23" i="43"/>
  <c r="B24" i="43"/>
  <c r="C24" i="43"/>
  <c r="D24" i="43"/>
  <c r="B25" i="43"/>
  <c r="C25" i="43"/>
  <c r="D25" i="43"/>
  <c r="B26" i="43"/>
  <c r="C26" i="43"/>
  <c r="D26" i="43"/>
  <c r="B27" i="43"/>
  <c r="C27" i="43"/>
  <c r="D27" i="43"/>
  <c r="B28" i="43"/>
  <c r="C28" i="43"/>
  <c r="D28" i="43"/>
  <c r="B29" i="43"/>
  <c r="C29" i="43"/>
  <c r="D29" i="43"/>
  <c r="B30" i="43"/>
  <c r="C30" i="43"/>
  <c r="D30" i="43"/>
  <c r="B31" i="43"/>
  <c r="C31" i="43"/>
  <c r="D31" i="43"/>
  <c r="B32" i="43"/>
  <c r="C32" i="43"/>
  <c r="D32" i="43"/>
  <c r="B33" i="43"/>
  <c r="C33" i="43"/>
  <c r="D33" i="43"/>
  <c r="B34" i="43"/>
  <c r="C34" i="43"/>
  <c r="D34" i="43"/>
  <c r="B35" i="43"/>
  <c r="C35" i="43"/>
  <c r="D35" i="43"/>
  <c r="B36" i="43"/>
  <c r="C36" i="43"/>
  <c r="D36" i="43"/>
  <c r="B37" i="43"/>
  <c r="C37" i="43"/>
  <c r="D37" i="43"/>
  <c r="B38" i="43"/>
  <c r="C38" i="43"/>
  <c r="D38" i="43"/>
  <c r="B39" i="43"/>
  <c r="C39" i="43"/>
  <c r="D39" i="43"/>
  <c r="B40" i="43"/>
  <c r="C40" i="43"/>
  <c r="D40" i="43"/>
  <c r="B41" i="43"/>
  <c r="C41" i="43"/>
  <c r="D41" i="43"/>
  <c r="B42" i="43"/>
  <c r="C42" i="43"/>
  <c r="D42" i="43"/>
  <c r="B43" i="43"/>
  <c r="C43" i="43"/>
  <c r="D43" i="43"/>
  <c r="B44" i="43"/>
  <c r="C44" i="43"/>
  <c r="D44" i="43"/>
  <c r="B45" i="43"/>
  <c r="C45" i="43"/>
  <c r="D45" i="43"/>
  <c r="B46" i="43"/>
  <c r="C46" i="43"/>
  <c r="D46" i="43"/>
  <c r="B47" i="43"/>
  <c r="C47" i="43"/>
  <c r="D47" i="43"/>
  <c r="B48" i="43"/>
  <c r="C48" i="43"/>
  <c r="D48" i="43"/>
  <c r="B49" i="43"/>
  <c r="C49" i="43"/>
  <c r="D49" i="43"/>
  <c r="D4" i="43"/>
  <c r="B8" i="42"/>
  <c r="C8" i="42"/>
  <c r="D8" i="42"/>
  <c r="B9" i="42"/>
  <c r="C9" i="42"/>
  <c r="D9" i="42"/>
  <c r="B10" i="42"/>
  <c r="C10" i="42"/>
  <c r="D10" i="42"/>
  <c r="B11" i="42"/>
  <c r="C11" i="42"/>
  <c r="D11" i="42"/>
  <c r="B12" i="42"/>
  <c r="C12" i="42"/>
  <c r="D12" i="42"/>
  <c r="B13" i="42"/>
  <c r="C13" i="42"/>
  <c r="D13" i="42"/>
  <c r="B14" i="42"/>
  <c r="C14" i="42"/>
  <c r="D14" i="42"/>
  <c r="B16" i="42"/>
  <c r="C16" i="42"/>
  <c r="D16" i="42"/>
  <c r="B17" i="42"/>
  <c r="C17" i="42"/>
  <c r="D17" i="42"/>
  <c r="B18" i="42"/>
  <c r="C18" i="42"/>
  <c r="D18" i="42"/>
  <c r="B19" i="42"/>
  <c r="C19" i="42"/>
  <c r="D19" i="42"/>
  <c r="B20" i="42"/>
  <c r="C20" i="42"/>
  <c r="D20" i="42"/>
  <c r="B21" i="42"/>
  <c r="C21" i="42"/>
  <c r="D21" i="42"/>
  <c r="B22" i="42"/>
  <c r="C22" i="42"/>
  <c r="D22" i="42"/>
  <c r="B23" i="42"/>
  <c r="C23" i="42"/>
  <c r="D23" i="42"/>
  <c r="B24" i="42"/>
  <c r="C24" i="42"/>
  <c r="D24" i="42"/>
  <c r="B25" i="42"/>
  <c r="C25" i="42"/>
  <c r="D25" i="42"/>
  <c r="B26" i="42"/>
  <c r="C26" i="42"/>
  <c r="D26" i="42"/>
  <c r="B27" i="42"/>
  <c r="C27" i="42"/>
  <c r="D27" i="42"/>
  <c r="B28" i="42"/>
  <c r="C28" i="42"/>
  <c r="D28" i="42"/>
  <c r="B29" i="42"/>
  <c r="C29" i="42"/>
  <c r="D29" i="42"/>
  <c r="B30" i="42"/>
  <c r="C30" i="42"/>
  <c r="D30" i="42"/>
  <c r="B31" i="42"/>
  <c r="C31" i="42"/>
  <c r="D31" i="42"/>
  <c r="B32" i="42"/>
  <c r="C32" i="42"/>
  <c r="D32" i="42"/>
  <c r="B33" i="42"/>
  <c r="C33" i="42"/>
  <c r="D33" i="42"/>
  <c r="B34" i="42"/>
  <c r="C34" i="42"/>
  <c r="D34" i="42"/>
  <c r="B35" i="42"/>
  <c r="C35" i="42"/>
  <c r="D35" i="42"/>
  <c r="B36" i="42"/>
  <c r="C36" i="42"/>
  <c r="D36" i="42"/>
  <c r="B37" i="42"/>
  <c r="C37" i="42"/>
  <c r="D37" i="42"/>
  <c r="B38" i="42"/>
  <c r="C38" i="42"/>
  <c r="D38" i="42"/>
  <c r="D4" i="42"/>
  <c r="B8" i="41"/>
  <c r="C8" i="41"/>
  <c r="D8" i="41"/>
  <c r="B9" i="41"/>
  <c r="C9" i="41"/>
  <c r="D9" i="41"/>
  <c r="B10" i="41"/>
  <c r="C10" i="41"/>
  <c r="D10" i="41"/>
  <c r="B11" i="41"/>
  <c r="C11" i="41"/>
  <c r="D11" i="41"/>
  <c r="B12" i="41"/>
  <c r="C12" i="41"/>
  <c r="D12" i="41"/>
  <c r="B13" i="41"/>
  <c r="C13" i="41"/>
  <c r="D13" i="41"/>
  <c r="B14" i="41"/>
  <c r="C14" i="41"/>
  <c r="D14" i="41"/>
  <c r="B15" i="41"/>
  <c r="C15" i="41"/>
  <c r="D15" i="41"/>
  <c r="B16" i="41"/>
  <c r="C16" i="41"/>
  <c r="D16" i="41"/>
  <c r="B17" i="41"/>
  <c r="C17" i="41"/>
  <c r="D17" i="41"/>
  <c r="B18" i="41"/>
  <c r="C18" i="41"/>
  <c r="D18" i="41"/>
  <c r="B19" i="41"/>
  <c r="C19" i="41"/>
  <c r="D19" i="41"/>
  <c r="B20" i="41"/>
  <c r="C20" i="41"/>
  <c r="D20" i="41"/>
  <c r="B21" i="41"/>
  <c r="C21" i="41"/>
  <c r="D21" i="41"/>
  <c r="B22" i="41"/>
  <c r="C22" i="41"/>
  <c r="D22" i="41"/>
  <c r="B23" i="41"/>
  <c r="C23" i="41"/>
  <c r="D23" i="41"/>
  <c r="B24" i="41"/>
  <c r="C24" i="41"/>
  <c r="D24" i="41"/>
  <c r="B25" i="41"/>
  <c r="C25" i="41"/>
  <c r="D25" i="41"/>
  <c r="B26" i="41"/>
  <c r="C26" i="41"/>
  <c r="D26" i="41"/>
  <c r="B27" i="41"/>
  <c r="C27" i="41"/>
  <c r="D27" i="41"/>
  <c r="B28" i="41"/>
  <c r="C28" i="41"/>
  <c r="D28" i="41"/>
  <c r="B29" i="41"/>
  <c r="C29" i="41"/>
  <c r="D29" i="41"/>
  <c r="B30" i="41"/>
  <c r="C30" i="41"/>
  <c r="D30" i="41"/>
  <c r="B31" i="41"/>
  <c r="C31" i="41"/>
  <c r="D31" i="41"/>
  <c r="B33" i="41"/>
  <c r="C33" i="41"/>
  <c r="D33" i="41"/>
  <c r="B34" i="41"/>
  <c r="C34" i="41"/>
  <c r="D34" i="41"/>
  <c r="B35" i="41"/>
  <c r="C35" i="41"/>
  <c r="D35" i="41"/>
  <c r="B36" i="41"/>
  <c r="C36" i="41"/>
  <c r="D36" i="41"/>
  <c r="B37" i="41"/>
  <c r="C37" i="41"/>
  <c r="D37" i="41"/>
  <c r="B38" i="41"/>
  <c r="C38" i="41"/>
  <c r="D38" i="41"/>
  <c r="B39" i="41"/>
  <c r="C39" i="41"/>
  <c r="D39" i="41"/>
  <c r="B40" i="41"/>
  <c r="C40" i="41"/>
  <c r="D40" i="41"/>
  <c r="B41" i="41"/>
  <c r="C41" i="41"/>
  <c r="D41" i="41"/>
  <c r="B42" i="41"/>
  <c r="C42" i="41"/>
  <c r="D42" i="41"/>
  <c r="B43" i="41"/>
  <c r="C43" i="41"/>
  <c r="D43" i="41"/>
  <c r="B44" i="41"/>
  <c r="C44" i="41"/>
  <c r="D44" i="41"/>
  <c r="B45" i="41"/>
  <c r="C45" i="41"/>
  <c r="D45" i="41"/>
  <c r="B46" i="41"/>
  <c r="C46" i="41"/>
  <c r="D46" i="41"/>
  <c r="B47" i="41"/>
  <c r="C47" i="41"/>
  <c r="D47" i="41"/>
  <c r="B48" i="41"/>
  <c r="C48" i="41"/>
  <c r="D48" i="41"/>
  <c r="B49" i="41"/>
  <c r="C49" i="41"/>
  <c r="D49" i="41"/>
  <c r="B50" i="41"/>
  <c r="C50" i="41"/>
  <c r="D50" i="41"/>
  <c r="B51" i="41"/>
  <c r="C51" i="41"/>
  <c r="D51" i="41"/>
  <c r="B52" i="41"/>
  <c r="C52" i="41"/>
  <c r="D52" i="41"/>
  <c r="B53" i="41"/>
  <c r="C53" i="41"/>
  <c r="D53" i="41"/>
  <c r="B54" i="41"/>
  <c r="C54" i="41"/>
  <c r="D54" i="41"/>
  <c r="B55" i="41"/>
  <c r="C55" i="41"/>
  <c r="D55" i="41"/>
  <c r="B56" i="41"/>
  <c r="C56" i="41"/>
  <c r="D56" i="41"/>
  <c r="B57" i="41"/>
  <c r="C57" i="41"/>
  <c r="D57" i="41"/>
  <c r="B58" i="41"/>
  <c r="C58" i="41"/>
  <c r="D58" i="41"/>
  <c r="B59" i="41"/>
  <c r="C59" i="41"/>
  <c r="D59" i="41"/>
  <c r="B60" i="41"/>
  <c r="C60" i="41"/>
  <c r="D60" i="41"/>
  <c r="B61" i="41"/>
  <c r="C61" i="41"/>
  <c r="D61" i="41"/>
  <c r="B62" i="41"/>
  <c r="C62" i="41"/>
  <c r="D62" i="41"/>
  <c r="B63" i="41"/>
  <c r="C63" i="41"/>
  <c r="D63" i="41"/>
  <c r="B64" i="41"/>
  <c r="C64" i="41"/>
  <c r="D64" i="41"/>
  <c r="B65" i="41"/>
  <c r="C65" i="41"/>
  <c r="D65" i="41"/>
  <c r="B66" i="41"/>
  <c r="C66" i="41"/>
  <c r="D66" i="41"/>
  <c r="B67" i="41"/>
  <c r="C67" i="41"/>
  <c r="D67" i="41"/>
  <c r="D4" i="41"/>
  <c r="B8" i="40"/>
  <c r="C8" i="40"/>
  <c r="D8" i="40"/>
  <c r="B9" i="40"/>
  <c r="C9" i="40"/>
  <c r="D9" i="40"/>
  <c r="B10" i="40"/>
  <c r="C10" i="40"/>
  <c r="D10" i="40"/>
  <c r="B11" i="40"/>
  <c r="C11" i="40"/>
  <c r="D11" i="40"/>
  <c r="B12" i="40"/>
  <c r="C12" i="40"/>
  <c r="D12" i="40"/>
  <c r="B13" i="40"/>
  <c r="C13" i="40"/>
  <c r="D13" i="40"/>
  <c r="B14" i="40"/>
  <c r="C14" i="40"/>
  <c r="D14" i="40"/>
  <c r="B15" i="40"/>
  <c r="C15" i="40"/>
  <c r="D15" i="40"/>
  <c r="B16" i="40"/>
  <c r="C16" i="40"/>
  <c r="D16" i="40"/>
  <c r="B17" i="40"/>
  <c r="C17" i="40"/>
  <c r="D17" i="40"/>
  <c r="B18" i="40"/>
  <c r="C18" i="40"/>
  <c r="D18" i="40"/>
  <c r="B19" i="40"/>
  <c r="C19" i="40"/>
  <c r="D19" i="40"/>
  <c r="B20" i="40"/>
  <c r="C20" i="40"/>
  <c r="D20" i="40"/>
  <c r="B21" i="40"/>
  <c r="C21" i="40"/>
  <c r="D21" i="40"/>
  <c r="B22" i="40"/>
  <c r="C22" i="40"/>
  <c r="D22" i="40"/>
  <c r="B23" i="40"/>
  <c r="C23" i="40"/>
  <c r="D23" i="40"/>
  <c r="B24" i="40"/>
  <c r="C24" i="40"/>
  <c r="D24" i="40"/>
  <c r="B25" i="40"/>
  <c r="C25" i="40"/>
  <c r="D25" i="40"/>
  <c r="B26" i="40"/>
  <c r="C26" i="40"/>
  <c r="D26" i="40"/>
  <c r="B27" i="40"/>
  <c r="C27" i="40"/>
  <c r="D27" i="40"/>
  <c r="B28" i="40"/>
  <c r="C28" i="40"/>
  <c r="D28" i="40"/>
  <c r="B29" i="40"/>
  <c r="C29" i="40"/>
  <c r="D29" i="40"/>
  <c r="B30" i="40"/>
  <c r="C30" i="40"/>
  <c r="D30" i="40"/>
  <c r="B31" i="40"/>
  <c r="C31" i="40"/>
  <c r="D31" i="40"/>
  <c r="B33" i="40"/>
  <c r="C33" i="40"/>
  <c r="D33" i="40"/>
  <c r="B34" i="40"/>
  <c r="C34" i="40"/>
  <c r="D34" i="40"/>
  <c r="B35" i="40"/>
  <c r="C35" i="40"/>
  <c r="D35" i="40"/>
  <c r="B36" i="40"/>
  <c r="C36" i="40"/>
  <c r="D36" i="40"/>
  <c r="B37" i="40"/>
  <c r="C37" i="40"/>
  <c r="D37" i="40"/>
  <c r="B38" i="40"/>
  <c r="C38" i="40"/>
  <c r="D38" i="40"/>
  <c r="B39" i="40"/>
  <c r="C39" i="40"/>
  <c r="D39" i="40"/>
  <c r="B40" i="40"/>
  <c r="C40" i="40"/>
  <c r="D40" i="40"/>
  <c r="B41" i="40"/>
  <c r="C41" i="40"/>
  <c r="D41" i="40"/>
  <c r="B42" i="40"/>
  <c r="C42" i="40"/>
  <c r="D42" i="40"/>
  <c r="B43" i="40"/>
  <c r="C43" i="40"/>
  <c r="D43" i="40"/>
  <c r="B44" i="40"/>
  <c r="C44" i="40"/>
  <c r="D44" i="40"/>
  <c r="B45" i="40"/>
  <c r="C45" i="40"/>
  <c r="D45" i="40"/>
  <c r="B46" i="40"/>
  <c r="C46" i="40"/>
  <c r="D46" i="40"/>
  <c r="B47" i="40"/>
  <c r="C47" i="40"/>
  <c r="D47" i="40"/>
  <c r="B48" i="40"/>
  <c r="C48" i="40"/>
  <c r="D48" i="40"/>
  <c r="B49" i="40"/>
  <c r="C49" i="40"/>
  <c r="D49" i="40"/>
  <c r="B50" i="40"/>
  <c r="C50" i="40"/>
  <c r="D50" i="40"/>
  <c r="B51" i="40"/>
  <c r="C51" i="40"/>
  <c r="D51" i="40"/>
  <c r="B52" i="40"/>
  <c r="C52" i="40"/>
  <c r="D52" i="40"/>
  <c r="B53" i="40"/>
  <c r="C53" i="40"/>
  <c r="D53" i="40"/>
  <c r="B54" i="40"/>
  <c r="C54" i="40"/>
  <c r="D54" i="40"/>
  <c r="B55" i="40"/>
  <c r="C55" i="40"/>
  <c r="D55" i="40"/>
  <c r="B56" i="40"/>
  <c r="C56" i="40"/>
  <c r="D56" i="40"/>
  <c r="B57" i="40"/>
  <c r="C57" i="40"/>
  <c r="D57" i="40"/>
  <c r="B58" i="40"/>
  <c r="C58" i="40"/>
  <c r="D58" i="40"/>
  <c r="B59" i="40"/>
  <c r="C59" i="40"/>
  <c r="D59" i="40"/>
  <c r="B60" i="40"/>
  <c r="C60" i="40"/>
  <c r="D60" i="40"/>
  <c r="B61" i="40"/>
  <c r="C61" i="40"/>
  <c r="D61" i="40"/>
  <c r="B62" i="40"/>
  <c r="C62" i="40"/>
  <c r="D62" i="40"/>
  <c r="B63" i="40"/>
  <c r="C63" i="40"/>
  <c r="D63" i="40"/>
  <c r="B64" i="40"/>
  <c r="C64" i="40"/>
  <c r="D64" i="40"/>
  <c r="B65" i="40"/>
  <c r="C65" i="40"/>
  <c r="D65" i="40"/>
  <c r="B66" i="40"/>
  <c r="C66" i="40"/>
  <c r="D66" i="40"/>
  <c r="B67" i="40"/>
  <c r="C67" i="40"/>
  <c r="D67" i="40"/>
  <c r="B68" i="40"/>
  <c r="C68" i="40"/>
  <c r="D68" i="40"/>
  <c r="D4" i="40"/>
  <c r="C369" i="2"/>
  <c r="B369" i="2"/>
  <c r="B8" i="39"/>
  <c r="C8" i="39"/>
  <c r="D8" i="39"/>
  <c r="B9" i="39"/>
  <c r="C9" i="39"/>
  <c r="D9" i="39"/>
  <c r="B10" i="39"/>
  <c r="C10" i="39"/>
  <c r="D10" i="39"/>
  <c r="B11" i="39"/>
  <c r="C11" i="39"/>
  <c r="D11" i="39"/>
  <c r="B12" i="39"/>
  <c r="C12" i="39"/>
  <c r="D12" i="39"/>
  <c r="B13" i="39"/>
  <c r="C13" i="39"/>
  <c r="D13" i="39"/>
  <c r="B14" i="39"/>
  <c r="C14" i="39"/>
  <c r="D14" i="39"/>
  <c r="B15" i="39"/>
  <c r="C15" i="39"/>
  <c r="D15" i="39"/>
  <c r="B16" i="39"/>
  <c r="C16" i="39"/>
  <c r="D16" i="39"/>
  <c r="B17" i="39"/>
  <c r="C17" i="39"/>
  <c r="D17" i="39"/>
  <c r="B18" i="39"/>
  <c r="C18" i="39"/>
  <c r="D18" i="39"/>
  <c r="B19" i="39"/>
  <c r="C19" i="39"/>
  <c r="D19" i="39"/>
  <c r="B20" i="39"/>
  <c r="C20" i="39"/>
  <c r="D20" i="39"/>
  <c r="B21" i="39"/>
  <c r="C21" i="39"/>
  <c r="D21" i="39"/>
  <c r="B22" i="39"/>
  <c r="C22" i="39"/>
  <c r="D22" i="39"/>
  <c r="B23" i="39"/>
  <c r="C23" i="39"/>
  <c r="D23" i="39"/>
  <c r="B24" i="39"/>
  <c r="C24" i="39"/>
  <c r="D24" i="39"/>
  <c r="B25" i="39"/>
  <c r="C25" i="39"/>
  <c r="D25" i="39"/>
  <c r="B26" i="39"/>
  <c r="C26" i="39"/>
  <c r="D26" i="39"/>
  <c r="B27" i="39"/>
  <c r="C27" i="39"/>
  <c r="D27" i="39"/>
  <c r="B29" i="39"/>
  <c r="C29" i="39"/>
  <c r="D29" i="39"/>
  <c r="B30" i="39"/>
  <c r="C30" i="39"/>
  <c r="D30" i="39"/>
  <c r="B31" i="39"/>
  <c r="C31" i="39"/>
  <c r="D31" i="39"/>
  <c r="B32" i="39"/>
  <c r="C32" i="39"/>
  <c r="D32" i="39"/>
  <c r="B33" i="39"/>
  <c r="C33" i="39"/>
  <c r="D33" i="39"/>
  <c r="B34" i="39"/>
  <c r="C34" i="39"/>
  <c r="D34" i="39"/>
  <c r="B35" i="39"/>
  <c r="C35" i="39"/>
  <c r="D35" i="39"/>
  <c r="B36" i="39"/>
  <c r="C36" i="39"/>
  <c r="D36" i="39"/>
  <c r="B37" i="39"/>
  <c r="C37" i="39"/>
  <c r="D37" i="39"/>
  <c r="B38" i="39"/>
  <c r="C38" i="39"/>
  <c r="D38" i="39"/>
  <c r="B39" i="39"/>
  <c r="C39" i="39"/>
  <c r="D39" i="39"/>
  <c r="B40" i="39"/>
  <c r="C40" i="39"/>
  <c r="D40" i="39"/>
  <c r="B41" i="39"/>
  <c r="C41" i="39"/>
  <c r="D41" i="39"/>
  <c r="B42" i="39"/>
  <c r="C42" i="39"/>
  <c r="D42" i="39"/>
  <c r="B43" i="39"/>
  <c r="C43" i="39"/>
  <c r="D43" i="39"/>
  <c r="B44" i="39"/>
  <c r="C44" i="39"/>
  <c r="D44" i="39"/>
  <c r="B45" i="39"/>
  <c r="C45" i="39"/>
  <c r="D45" i="39"/>
  <c r="B46" i="39"/>
  <c r="C46" i="39"/>
  <c r="D46" i="39"/>
  <c r="B47" i="39"/>
  <c r="C47" i="39"/>
  <c r="D47" i="39"/>
  <c r="B48" i="39"/>
  <c r="C48" i="39"/>
  <c r="D48" i="39"/>
  <c r="B49" i="39"/>
  <c r="C49" i="39"/>
  <c r="D49" i="39"/>
  <c r="B50" i="39"/>
  <c r="C50" i="39"/>
  <c r="D50" i="39"/>
  <c r="B51" i="39"/>
  <c r="C51" i="39"/>
  <c r="D51" i="39"/>
  <c r="B52" i="39"/>
  <c r="C52" i="39"/>
  <c r="D52" i="39"/>
  <c r="B53" i="39"/>
  <c r="C53" i="39"/>
  <c r="D53" i="39"/>
  <c r="B54" i="39"/>
  <c r="C54" i="39"/>
  <c r="D54" i="39"/>
  <c r="B55" i="39"/>
  <c r="C55" i="39"/>
  <c r="D55" i="39"/>
  <c r="B56" i="39"/>
  <c r="C56" i="39"/>
  <c r="D56" i="39"/>
  <c r="B57" i="39"/>
  <c r="C57" i="39"/>
  <c r="D57" i="39"/>
  <c r="B58" i="39"/>
  <c r="C58" i="39"/>
  <c r="D58" i="39"/>
  <c r="B59" i="39"/>
  <c r="C59" i="39"/>
  <c r="D59" i="39"/>
  <c r="B60" i="39"/>
  <c r="C60" i="39"/>
  <c r="D60" i="39"/>
  <c r="B61" i="39"/>
  <c r="C61" i="39"/>
  <c r="D61" i="39"/>
  <c r="D4" i="39"/>
  <c r="B8" i="38"/>
  <c r="C8" i="38"/>
  <c r="D8" i="38"/>
  <c r="B9" i="38"/>
  <c r="C9" i="38"/>
  <c r="D9" i="38"/>
  <c r="B10" i="38"/>
  <c r="C10" i="38"/>
  <c r="D10" i="38"/>
  <c r="B11" i="38"/>
  <c r="C11" i="38"/>
  <c r="D11" i="38"/>
  <c r="B12" i="38"/>
  <c r="C12" i="38"/>
  <c r="D12" i="38"/>
  <c r="B13" i="38"/>
  <c r="C13" i="38"/>
  <c r="D13" i="38"/>
  <c r="B14" i="38"/>
  <c r="C14" i="38"/>
  <c r="D14" i="38"/>
  <c r="B15" i="38"/>
  <c r="C15" i="38"/>
  <c r="D15" i="38"/>
  <c r="B16" i="38"/>
  <c r="C16" i="38"/>
  <c r="D16" i="38"/>
  <c r="B17" i="38"/>
  <c r="C17" i="38"/>
  <c r="D17" i="38"/>
  <c r="B18" i="38"/>
  <c r="C18" i="38"/>
  <c r="D18" i="38"/>
  <c r="B19" i="38"/>
  <c r="C19" i="38"/>
  <c r="D19" i="38"/>
  <c r="B21" i="38"/>
  <c r="C21" i="38"/>
  <c r="D21" i="38"/>
  <c r="B22" i="38"/>
  <c r="C22" i="38"/>
  <c r="D22" i="38"/>
  <c r="B23" i="38"/>
  <c r="C23" i="38"/>
  <c r="D23" i="38"/>
  <c r="B24" i="38"/>
  <c r="C24" i="38"/>
  <c r="D24" i="38"/>
  <c r="B25" i="38"/>
  <c r="C25" i="38"/>
  <c r="D25" i="38"/>
  <c r="B26" i="38"/>
  <c r="C26" i="38"/>
  <c r="D26" i="38"/>
  <c r="B27" i="38"/>
  <c r="C27" i="38"/>
  <c r="D27" i="38"/>
  <c r="B28" i="38"/>
  <c r="C28" i="38"/>
  <c r="D28" i="38"/>
  <c r="B29" i="38"/>
  <c r="C29" i="38"/>
  <c r="D29" i="38"/>
  <c r="B30" i="38"/>
  <c r="C30" i="38"/>
  <c r="D30" i="38"/>
  <c r="B31" i="38"/>
  <c r="C31" i="38"/>
  <c r="D31" i="38"/>
  <c r="B32" i="38"/>
  <c r="C32" i="38"/>
  <c r="D32" i="38"/>
  <c r="B33" i="38"/>
  <c r="C33" i="38"/>
  <c r="D33" i="38"/>
  <c r="B34" i="38"/>
  <c r="C34" i="38"/>
  <c r="D34" i="38"/>
  <c r="B35" i="38"/>
  <c r="C35" i="38"/>
  <c r="D35" i="38"/>
  <c r="B36" i="38"/>
  <c r="C36" i="38"/>
  <c r="D36" i="38"/>
  <c r="D4" i="38"/>
  <c r="B8" i="37"/>
  <c r="C8" i="37"/>
  <c r="D8" i="37"/>
  <c r="B9" i="37"/>
  <c r="C9" i="37"/>
  <c r="D9" i="37"/>
  <c r="B10" i="37"/>
  <c r="C10" i="37"/>
  <c r="D10" i="37"/>
  <c r="B11" i="37"/>
  <c r="C11" i="37"/>
  <c r="D11" i="37"/>
  <c r="B12" i="37"/>
  <c r="C12" i="37"/>
  <c r="D12" i="37"/>
  <c r="B13" i="37"/>
  <c r="C13" i="37"/>
  <c r="D13" i="37"/>
  <c r="B14" i="37"/>
  <c r="C14" i="37"/>
  <c r="D14" i="37"/>
  <c r="B15" i="37"/>
  <c r="C15" i="37"/>
  <c r="D15" i="37"/>
  <c r="B16" i="37"/>
  <c r="C16" i="37"/>
  <c r="D16" i="37"/>
  <c r="B17" i="37"/>
  <c r="C17" i="37"/>
  <c r="D17" i="37"/>
  <c r="B18" i="37"/>
  <c r="C18" i="37"/>
  <c r="D18" i="37"/>
  <c r="B19" i="37"/>
  <c r="C19" i="37"/>
  <c r="D19" i="37"/>
  <c r="B20" i="37"/>
  <c r="C20" i="37"/>
  <c r="D20" i="37"/>
  <c r="B21" i="37"/>
  <c r="C21" i="37"/>
  <c r="D21" i="37"/>
  <c r="B22" i="37"/>
  <c r="C22" i="37"/>
  <c r="D22" i="37"/>
  <c r="B23" i="37"/>
  <c r="C23" i="37"/>
  <c r="D23" i="37"/>
  <c r="B24" i="37"/>
  <c r="C24" i="37"/>
  <c r="D24" i="37"/>
  <c r="B25" i="37"/>
  <c r="C25" i="37"/>
  <c r="D25" i="37"/>
  <c r="B26" i="37"/>
  <c r="C26" i="37"/>
  <c r="D26" i="37"/>
  <c r="B27" i="37"/>
  <c r="C27" i="37"/>
  <c r="D27" i="37"/>
  <c r="B28" i="37"/>
  <c r="C28" i="37"/>
  <c r="D28" i="37"/>
  <c r="B29" i="37"/>
  <c r="C29" i="37"/>
  <c r="D29" i="37"/>
  <c r="B31" i="37"/>
  <c r="C31" i="37"/>
  <c r="D31" i="37"/>
  <c r="B32" i="37"/>
  <c r="C32" i="37"/>
  <c r="D32" i="37"/>
  <c r="B33" i="37"/>
  <c r="C33" i="37"/>
  <c r="D33" i="37"/>
  <c r="B34" i="37"/>
  <c r="C34" i="37"/>
  <c r="D34" i="37"/>
  <c r="B35" i="37"/>
  <c r="C35" i="37"/>
  <c r="D35" i="37"/>
  <c r="B36" i="37"/>
  <c r="C36" i="37"/>
  <c r="D36" i="37"/>
  <c r="B37" i="37"/>
  <c r="C37" i="37"/>
  <c r="D37" i="37"/>
  <c r="B38" i="37"/>
  <c r="C38" i="37"/>
  <c r="D38" i="37"/>
  <c r="B39" i="37"/>
  <c r="C39" i="37"/>
  <c r="D39" i="37"/>
  <c r="B40" i="37"/>
  <c r="C40" i="37"/>
  <c r="D40" i="37"/>
  <c r="B41" i="37"/>
  <c r="C41" i="37"/>
  <c r="D41" i="37"/>
  <c r="B42" i="37"/>
  <c r="C42" i="37"/>
  <c r="D42" i="37"/>
  <c r="B43" i="37"/>
  <c r="C43" i="37"/>
  <c r="D43" i="37"/>
  <c r="B44" i="37"/>
  <c r="C44" i="37"/>
  <c r="D44" i="37"/>
  <c r="B45" i="37"/>
  <c r="C45" i="37"/>
  <c r="D45" i="37"/>
  <c r="B46" i="37"/>
  <c r="C46" i="37"/>
  <c r="D46" i="37"/>
  <c r="B47" i="37"/>
  <c r="C47" i="37"/>
  <c r="D47" i="37"/>
  <c r="B48" i="37"/>
  <c r="C48" i="37"/>
  <c r="D48" i="37"/>
  <c r="B49" i="37"/>
  <c r="C49" i="37"/>
  <c r="D49" i="37"/>
  <c r="B50" i="37"/>
  <c r="C50" i="37"/>
  <c r="D50" i="37"/>
  <c r="B51" i="37"/>
  <c r="C51" i="37"/>
  <c r="D51" i="37"/>
  <c r="B52" i="37"/>
  <c r="C52" i="37"/>
  <c r="D52" i="37"/>
  <c r="B53" i="37"/>
  <c r="C53" i="37"/>
  <c r="D53" i="37"/>
  <c r="D4" i="37"/>
  <c r="B8" i="36"/>
  <c r="C8" i="36"/>
  <c r="D8" i="36"/>
  <c r="B9" i="36"/>
  <c r="C9" i="36"/>
  <c r="D9" i="36"/>
  <c r="B10" i="36"/>
  <c r="C10" i="36"/>
  <c r="D10" i="36"/>
  <c r="B11" i="36"/>
  <c r="C11" i="36"/>
  <c r="D11" i="36"/>
  <c r="B12" i="36"/>
  <c r="C12" i="36"/>
  <c r="D12" i="36"/>
  <c r="B13" i="36"/>
  <c r="C13" i="36"/>
  <c r="D13" i="36"/>
  <c r="B14" i="36"/>
  <c r="C14" i="36"/>
  <c r="D14" i="36"/>
  <c r="B15" i="36"/>
  <c r="C15" i="36"/>
  <c r="D15" i="36"/>
  <c r="B16" i="36"/>
  <c r="C16" i="36"/>
  <c r="D16" i="36"/>
  <c r="B17" i="36"/>
  <c r="C17" i="36"/>
  <c r="D17" i="36"/>
  <c r="B18" i="36"/>
  <c r="C18" i="36"/>
  <c r="D18" i="36"/>
  <c r="B19" i="36"/>
  <c r="C19" i="36"/>
  <c r="D19" i="36"/>
  <c r="B20" i="36"/>
  <c r="C20" i="36"/>
  <c r="D20" i="36"/>
  <c r="B21" i="36"/>
  <c r="C21" i="36"/>
  <c r="D21" i="36"/>
  <c r="B22" i="36"/>
  <c r="C22" i="36"/>
  <c r="D22" i="36"/>
  <c r="B23" i="36"/>
  <c r="C23" i="36"/>
  <c r="D23" i="36"/>
  <c r="B24" i="36"/>
  <c r="C24" i="36"/>
  <c r="D24" i="36"/>
  <c r="B25" i="36"/>
  <c r="C25" i="36"/>
  <c r="D25" i="36"/>
  <c r="B26" i="36"/>
  <c r="C26" i="36"/>
  <c r="D26" i="36"/>
  <c r="B27" i="36"/>
  <c r="C27" i="36"/>
  <c r="D27" i="36"/>
  <c r="B28" i="36"/>
  <c r="C28" i="36"/>
  <c r="D28" i="36"/>
  <c r="B29" i="36"/>
  <c r="C29" i="36"/>
  <c r="D29" i="36"/>
  <c r="B30" i="36"/>
  <c r="C30" i="36"/>
  <c r="D30" i="36"/>
  <c r="B31" i="36"/>
  <c r="C31" i="36"/>
  <c r="D31" i="36"/>
  <c r="B32" i="36"/>
  <c r="C32" i="36"/>
  <c r="D32" i="36"/>
  <c r="B33" i="36"/>
  <c r="C33" i="36"/>
  <c r="D33" i="36"/>
  <c r="B34" i="36"/>
  <c r="C34" i="36"/>
  <c r="D34" i="36"/>
  <c r="B35" i="36"/>
  <c r="C35" i="36"/>
  <c r="D35" i="36"/>
  <c r="B36" i="36"/>
  <c r="C36" i="36"/>
  <c r="D36" i="36"/>
  <c r="B37" i="36"/>
  <c r="C37" i="36"/>
  <c r="D37" i="36"/>
  <c r="B38" i="36"/>
  <c r="C38" i="36"/>
  <c r="D38" i="36"/>
  <c r="B39" i="36"/>
  <c r="C39" i="36"/>
  <c r="D39" i="36"/>
  <c r="B41" i="36"/>
  <c r="C41" i="36"/>
  <c r="D41" i="36"/>
  <c r="B42" i="36"/>
  <c r="C42" i="36"/>
  <c r="D42" i="36"/>
  <c r="B43" i="36"/>
  <c r="C43" i="36"/>
  <c r="D43" i="36"/>
  <c r="B44" i="36"/>
  <c r="C44" i="36"/>
  <c r="D44" i="36"/>
  <c r="B45" i="36"/>
  <c r="C45" i="36"/>
  <c r="D45" i="36"/>
  <c r="B46" i="36"/>
  <c r="C46" i="36"/>
  <c r="D46" i="36"/>
  <c r="B47" i="36"/>
  <c r="C47" i="36"/>
  <c r="D47" i="36"/>
  <c r="B48" i="36"/>
  <c r="C48" i="36"/>
  <c r="D48" i="36"/>
  <c r="B49" i="36"/>
  <c r="C49" i="36"/>
  <c r="D49" i="36"/>
  <c r="B50" i="36"/>
  <c r="C50" i="36"/>
  <c r="D50" i="36"/>
  <c r="B51" i="36"/>
  <c r="C51" i="36"/>
  <c r="D51" i="36"/>
  <c r="B52" i="36"/>
  <c r="C52" i="36"/>
  <c r="D52" i="36"/>
  <c r="B53" i="36"/>
  <c r="C53" i="36"/>
  <c r="D53" i="36"/>
  <c r="B54" i="36"/>
  <c r="C54" i="36"/>
  <c r="D54" i="36"/>
  <c r="B55" i="36"/>
  <c r="C55" i="36"/>
  <c r="D55" i="36"/>
  <c r="B56" i="36"/>
  <c r="C56" i="36"/>
  <c r="D56" i="36"/>
  <c r="B57" i="36"/>
  <c r="C57" i="36"/>
  <c r="D57" i="36"/>
  <c r="B58" i="36"/>
  <c r="C58" i="36"/>
  <c r="D58" i="36"/>
  <c r="B59" i="36"/>
  <c r="C59" i="36"/>
  <c r="D59" i="36"/>
  <c r="B60" i="36"/>
  <c r="C60" i="36"/>
  <c r="D60" i="36"/>
  <c r="B61" i="36"/>
  <c r="C61" i="36"/>
  <c r="D61" i="36"/>
  <c r="B62" i="36"/>
  <c r="C62" i="36"/>
  <c r="D62" i="36"/>
  <c r="B63" i="36"/>
  <c r="C63" i="36"/>
  <c r="D63" i="36"/>
  <c r="B64" i="36"/>
  <c r="C64" i="36"/>
  <c r="D64" i="36"/>
  <c r="B65" i="36"/>
  <c r="C65" i="36"/>
  <c r="D65" i="36"/>
  <c r="B66" i="36"/>
  <c r="C66" i="36"/>
  <c r="D66" i="36"/>
  <c r="B67" i="36"/>
  <c r="C67" i="36"/>
  <c r="D67" i="36"/>
  <c r="B68" i="36"/>
  <c r="C68" i="36"/>
  <c r="D68" i="36"/>
  <c r="B69" i="36"/>
  <c r="C69" i="36"/>
  <c r="D69" i="36"/>
  <c r="B70" i="36"/>
  <c r="C70" i="36"/>
  <c r="D70" i="36"/>
  <c r="B71" i="36"/>
  <c r="C71" i="36"/>
  <c r="D71" i="36"/>
  <c r="B72" i="36"/>
  <c r="C72" i="36"/>
  <c r="D72" i="36"/>
  <c r="B73" i="36"/>
  <c r="C73" i="36"/>
  <c r="D73" i="36"/>
  <c r="B74" i="36"/>
  <c r="C74" i="36"/>
  <c r="D74" i="36"/>
  <c r="B75" i="36"/>
  <c r="C75" i="36"/>
  <c r="D75" i="36"/>
  <c r="B76" i="36"/>
  <c r="C76" i="36"/>
  <c r="D76" i="36"/>
  <c r="B77" i="36"/>
  <c r="C77" i="36"/>
  <c r="D77" i="36"/>
  <c r="B78" i="36"/>
  <c r="C78" i="36"/>
  <c r="D78" i="36"/>
  <c r="B79" i="36"/>
  <c r="C79" i="36"/>
  <c r="D79" i="36"/>
  <c r="B80" i="36"/>
  <c r="C80" i="36"/>
  <c r="D80" i="36"/>
  <c r="B81" i="36"/>
  <c r="C81" i="36"/>
  <c r="D81" i="36"/>
  <c r="B82" i="36"/>
  <c r="C82" i="36"/>
  <c r="D82" i="36"/>
  <c r="B83" i="36"/>
  <c r="C83" i="36"/>
  <c r="D83" i="36"/>
  <c r="B84" i="36"/>
  <c r="C84" i="36"/>
  <c r="D84" i="36"/>
  <c r="B85" i="36"/>
  <c r="C85" i="36"/>
  <c r="D85" i="36"/>
  <c r="B86" i="36"/>
  <c r="C86" i="36"/>
  <c r="D86" i="36"/>
  <c r="B87" i="36"/>
  <c r="C87" i="36"/>
  <c r="D87" i="36"/>
  <c r="B88" i="36"/>
  <c r="C88" i="36"/>
  <c r="D88" i="36"/>
  <c r="B89" i="36"/>
  <c r="C89" i="36"/>
  <c r="D89" i="36"/>
  <c r="B90" i="36"/>
  <c r="C90" i="36"/>
  <c r="D90" i="36"/>
  <c r="B91" i="36"/>
  <c r="C91" i="36"/>
  <c r="D91" i="36"/>
  <c r="B92" i="36"/>
  <c r="C92" i="36"/>
  <c r="D92" i="36"/>
  <c r="B93" i="36"/>
  <c r="C93" i="36"/>
  <c r="D93" i="36"/>
  <c r="B94" i="36"/>
  <c r="C94" i="36"/>
  <c r="D94" i="36"/>
  <c r="B95" i="36"/>
  <c r="C95" i="36"/>
  <c r="D95" i="36"/>
  <c r="B96" i="36"/>
  <c r="C96" i="36"/>
  <c r="D96" i="36"/>
  <c r="B97" i="36"/>
  <c r="C97" i="36"/>
  <c r="D97" i="36"/>
  <c r="B98" i="36"/>
  <c r="C98" i="36"/>
  <c r="D98" i="36"/>
  <c r="B99" i="36"/>
  <c r="C99" i="36"/>
  <c r="D99" i="36"/>
  <c r="B100" i="36"/>
  <c r="C100" i="36"/>
  <c r="D100" i="36"/>
  <c r="B101" i="36"/>
  <c r="C101" i="36"/>
  <c r="D101" i="36"/>
  <c r="B102" i="36"/>
  <c r="C102" i="36"/>
  <c r="D102" i="36"/>
  <c r="B103" i="36"/>
  <c r="C103" i="36"/>
  <c r="D103" i="36"/>
  <c r="B104" i="36"/>
  <c r="C104" i="36"/>
  <c r="D104" i="36"/>
  <c r="B105" i="36"/>
  <c r="C105" i="36"/>
  <c r="D105" i="36"/>
  <c r="D4" i="36"/>
  <c r="B8" i="35"/>
  <c r="C8" i="35"/>
  <c r="D8" i="35"/>
  <c r="B9" i="35"/>
  <c r="C9" i="35"/>
  <c r="D9" i="35"/>
  <c r="B10" i="35"/>
  <c r="C10" i="35"/>
  <c r="D10" i="35"/>
  <c r="B11" i="35"/>
  <c r="C11" i="35"/>
  <c r="D11" i="35"/>
  <c r="B12" i="35"/>
  <c r="C12" i="35"/>
  <c r="D12" i="35"/>
  <c r="B13" i="35"/>
  <c r="C13" i="35"/>
  <c r="D13" i="35"/>
  <c r="B14" i="35"/>
  <c r="C14" i="35"/>
  <c r="D14" i="35"/>
  <c r="B15" i="35"/>
  <c r="C15" i="35"/>
  <c r="D15" i="35"/>
  <c r="B16" i="35"/>
  <c r="C16" i="35"/>
  <c r="D16" i="35"/>
  <c r="B17" i="35"/>
  <c r="C17" i="35"/>
  <c r="D17" i="35"/>
  <c r="B18" i="35"/>
  <c r="C18" i="35"/>
  <c r="D18" i="35"/>
  <c r="B19" i="35"/>
  <c r="C19" i="35"/>
  <c r="D19" i="35"/>
  <c r="B20" i="35"/>
  <c r="C20" i="35"/>
  <c r="D20" i="35"/>
  <c r="B21" i="35"/>
  <c r="C21" i="35"/>
  <c r="D21" i="35"/>
  <c r="B22" i="35"/>
  <c r="C22" i="35"/>
  <c r="D22" i="35"/>
  <c r="B23" i="35"/>
  <c r="C23" i="35"/>
  <c r="D23" i="35"/>
  <c r="B24" i="35"/>
  <c r="C24" i="35"/>
  <c r="D24" i="35"/>
  <c r="B25" i="35"/>
  <c r="C25" i="35"/>
  <c r="D25" i="35"/>
  <c r="B26" i="35"/>
  <c r="C26" i="35"/>
  <c r="D26" i="35"/>
  <c r="B27" i="35"/>
  <c r="C27" i="35"/>
  <c r="D27" i="35"/>
  <c r="B28" i="35"/>
  <c r="C28" i="35"/>
  <c r="D28" i="35"/>
  <c r="B30" i="35"/>
  <c r="C30" i="35"/>
  <c r="D30" i="35"/>
  <c r="B31" i="35"/>
  <c r="C31" i="35"/>
  <c r="D31" i="35"/>
  <c r="B32" i="35"/>
  <c r="C32" i="35"/>
  <c r="D32" i="35"/>
  <c r="B33" i="35"/>
  <c r="C33" i="35"/>
  <c r="D33" i="35"/>
  <c r="B34" i="35"/>
  <c r="C34" i="35"/>
  <c r="D34" i="35"/>
  <c r="B35" i="35"/>
  <c r="C35" i="35"/>
  <c r="D35" i="35"/>
  <c r="B36" i="35"/>
  <c r="C36" i="35"/>
  <c r="D36" i="35"/>
  <c r="B37" i="35"/>
  <c r="C37" i="35"/>
  <c r="D37" i="35"/>
  <c r="B38" i="35"/>
  <c r="C38" i="35"/>
  <c r="D38" i="35"/>
  <c r="B39" i="35"/>
  <c r="C39" i="35"/>
  <c r="D39" i="35"/>
  <c r="B40" i="35"/>
  <c r="C40" i="35"/>
  <c r="D40" i="35"/>
  <c r="B41" i="35"/>
  <c r="C41" i="35"/>
  <c r="D41" i="35"/>
  <c r="B42" i="35"/>
  <c r="C42" i="35"/>
  <c r="D42" i="35"/>
  <c r="B43" i="35"/>
  <c r="C43" i="35"/>
  <c r="D43" i="35"/>
  <c r="B44" i="35"/>
  <c r="C44" i="35"/>
  <c r="D44" i="35"/>
  <c r="B45" i="35"/>
  <c r="C45" i="35"/>
  <c r="D45" i="35"/>
  <c r="B46" i="35"/>
  <c r="C46" i="35"/>
  <c r="D46" i="35"/>
  <c r="B47" i="35"/>
  <c r="C47" i="35"/>
  <c r="D47" i="35"/>
  <c r="B48" i="35"/>
  <c r="C48" i="35"/>
  <c r="D48" i="35"/>
  <c r="B49" i="35"/>
  <c r="C49" i="35"/>
  <c r="D49" i="35"/>
  <c r="B50" i="35"/>
  <c r="C50" i="35"/>
  <c r="D50" i="35"/>
  <c r="B51" i="35"/>
  <c r="C51" i="35"/>
  <c r="D51" i="35"/>
  <c r="B52" i="35"/>
  <c r="C52" i="35"/>
  <c r="D52" i="35"/>
  <c r="B53" i="35"/>
  <c r="C53" i="35"/>
  <c r="D53" i="35"/>
  <c r="B54" i="35"/>
  <c r="C54" i="35"/>
  <c r="D54" i="35"/>
  <c r="B55" i="35"/>
  <c r="C55" i="35"/>
  <c r="D55" i="35"/>
  <c r="B56" i="35"/>
  <c r="C56" i="35"/>
  <c r="D56" i="35"/>
  <c r="B57" i="35"/>
  <c r="C57" i="35"/>
  <c r="D57" i="35"/>
  <c r="B58" i="35"/>
  <c r="C58" i="35"/>
  <c r="D58" i="35"/>
  <c r="B59" i="35"/>
  <c r="C59" i="35"/>
  <c r="D59" i="35"/>
  <c r="B60" i="35"/>
  <c r="C60" i="35"/>
  <c r="D60" i="35"/>
  <c r="B61" i="35"/>
  <c r="C61" i="35"/>
  <c r="D61" i="35"/>
  <c r="B62" i="35"/>
  <c r="C62" i="35"/>
  <c r="D62" i="35"/>
  <c r="B63" i="35"/>
  <c r="C63" i="35"/>
  <c r="D63" i="35"/>
  <c r="B64" i="35"/>
  <c r="C64" i="35"/>
  <c r="D64" i="35"/>
  <c r="B65" i="35"/>
  <c r="C65" i="35"/>
  <c r="D65" i="35"/>
  <c r="B66" i="35"/>
  <c r="C66" i="35"/>
  <c r="D66" i="35"/>
  <c r="B67" i="35"/>
  <c r="C67" i="35"/>
  <c r="D67" i="35"/>
  <c r="B68" i="35"/>
  <c r="C68" i="35"/>
  <c r="D68" i="35"/>
  <c r="B69" i="35"/>
  <c r="C69" i="35"/>
  <c r="D69" i="35"/>
  <c r="B70" i="35"/>
  <c r="C70" i="35"/>
  <c r="D70" i="35"/>
  <c r="B71" i="35"/>
  <c r="C71" i="35"/>
  <c r="D71" i="35"/>
  <c r="B72" i="35"/>
  <c r="C72" i="35"/>
  <c r="D72" i="35"/>
  <c r="B73" i="35"/>
  <c r="C73" i="35"/>
  <c r="D73" i="35"/>
  <c r="B74" i="35"/>
  <c r="C74" i="35"/>
  <c r="D74" i="35"/>
  <c r="B75" i="35"/>
  <c r="C75" i="35"/>
  <c r="D75" i="35"/>
  <c r="D4" i="35"/>
  <c r="B8" i="34"/>
  <c r="C8" i="34"/>
  <c r="D8" i="34"/>
  <c r="B9" i="34"/>
  <c r="C9" i="34"/>
  <c r="D9" i="34"/>
  <c r="B10" i="34"/>
  <c r="C10" i="34"/>
  <c r="D10" i="34"/>
  <c r="B11" i="34"/>
  <c r="C11" i="34"/>
  <c r="D11" i="34"/>
  <c r="B12" i="34"/>
  <c r="C12" i="34"/>
  <c r="D12" i="34"/>
  <c r="B13" i="34"/>
  <c r="C13" i="34"/>
  <c r="D13" i="34"/>
  <c r="B14" i="34"/>
  <c r="C14" i="34"/>
  <c r="D14" i="34"/>
  <c r="B15" i="34"/>
  <c r="C15" i="34"/>
  <c r="D15" i="34"/>
  <c r="B16" i="34"/>
  <c r="C16" i="34"/>
  <c r="D16" i="34"/>
  <c r="B17" i="34"/>
  <c r="C17" i="34"/>
  <c r="D17" i="34"/>
  <c r="B18" i="34"/>
  <c r="C18" i="34"/>
  <c r="D18" i="34"/>
  <c r="B19" i="34"/>
  <c r="C19" i="34"/>
  <c r="D19" i="34"/>
  <c r="B21" i="34"/>
  <c r="C21" i="34"/>
  <c r="D21" i="34"/>
  <c r="B22" i="34"/>
  <c r="C22" i="34"/>
  <c r="D22" i="34"/>
  <c r="B23" i="34"/>
  <c r="C23" i="34"/>
  <c r="D23" i="34"/>
  <c r="B24" i="34"/>
  <c r="C24" i="34"/>
  <c r="D24" i="34"/>
  <c r="B25" i="34"/>
  <c r="C25" i="34"/>
  <c r="D25" i="34"/>
  <c r="B26" i="34"/>
  <c r="C26" i="34"/>
  <c r="D26" i="34"/>
  <c r="B27" i="34"/>
  <c r="C27" i="34"/>
  <c r="D27" i="34"/>
  <c r="B28" i="34"/>
  <c r="C28" i="34"/>
  <c r="D28" i="34"/>
  <c r="B29" i="34"/>
  <c r="C29" i="34"/>
  <c r="D29" i="34"/>
  <c r="B30" i="34"/>
  <c r="C30" i="34"/>
  <c r="D30" i="34"/>
  <c r="B31" i="34"/>
  <c r="C31" i="34"/>
  <c r="D31" i="34"/>
  <c r="B32" i="34"/>
  <c r="C32" i="34"/>
  <c r="D32" i="34"/>
  <c r="B33" i="34"/>
  <c r="C33" i="34"/>
  <c r="D33" i="34"/>
  <c r="B34" i="34"/>
  <c r="C34" i="34"/>
  <c r="D34" i="34"/>
  <c r="B35" i="34"/>
  <c r="C35" i="34"/>
  <c r="D35" i="34"/>
  <c r="B36" i="34"/>
  <c r="C36" i="34"/>
  <c r="D36" i="34"/>
  <c r="B37" i="34"/>
  <c r="C37" i="34"/>
  <c r="D37" i="34"/>
  <c r="B38" i="34"/>
  <c r="C38" i="34"/>
  <c r="D38" i="34"/>
  <c r="B39" i="34"/>
  <c r="C39" i="34"/>
  <c r="D39" i="34"/>
  <c r="B40" i="34"/>
  <c r="C40" i="34"/>
  <c r="D40" i="34"/>
  <c r="B41" i="34"/>
  <c r="C41" i="34"/>
  <c r="D41" i="34"/>
  <c r="B42" i="34"/>
  <c r="C42" i="34"/>
  <c r="D42" i="34"/>
  <c r="B43" i="34"/>
  <c r="C43" i="34"/>
  <c r="D43" i="34"/>
  <c r="B44" i="34"/>
  <c r="C44" i="34"/>
  <c r="D44" i="34"/>
  <c r="B45" i="34"/>
  <c r="C45" i="34"/>
  <c r="D45" i="34"/>
  <c r="B46" i="34"/>
  <c r="C46" i="34"/>
  <c r="D46" i="34"/>
  <c r="B47" i="34"/>
  <c r="C47" i="34"/>
  <c r="D47" i="34"/>
  <c r="B48" i="34"/>
  <c r="C48" i="34"/>
  <c r="D48" i="34"/>
  <c r="B49" i="34"/>
  <c r="C49" i="34"/>
  <c r="D49" i="34"/>
  <c r="B50" i="34"/>
  <c r="C50" i="34"/>
  <c r="D50" i="34"/>
  <c r="D4" i="34"/>
  <c r="B8" i="33"/>
  <c r="C8" i="33"/>
  <c r="D8" i="33"/>
  <c r="B9" i="33"/>
  <c r="C9" i="33"/>
  <c r="D9" i="33"/>
  <c r="B10" i="33"/>
  <c r="C10" i="33"/>
  <c r="D10" i="33"/>
  <c r="B11" i="33"/>
  <c r="C11" i="33"/>
  <c r="D11" i="33"/>
  <c r="B12" i="33"/>
  <c r="C12" i="33"/>
  <c r="D12" i="33"/>
  <c r="B13" i="33"/>
  <c r="C13" i="33"/>
  <c r="D13" i="33"/>
  <c r="B14" i="33"/>
  <c r="C14" i="33"/>
  <c r="D14" i="33"/>
  <c r="B15" i="33"/>
  <c r="C15" i="33"/>
  <c r="D15" i="33"/>
  <c r="B16" i="33"/>
  <c r="C16" i="33"/>
  <c r="D16" i="33"/>
  <c r="B17" i="33"/>
  <c r="C17" i="33"/>
  <c r="D17" i="33"/>
  <c r="B18" i="33"/>
  <c r="C18" i="33"/>
  <c r="D18" i="33"/>
  <c r="B19" i="33"/>
  <c r="C19" i="33"/>
  <c r="D19" i="33"/>
  <c r="B20" i="33"/>
  <c r="C20" i="33"/>
  <c r="D20" i="33"/>
  <c r="B21" i="33"/>
  <c r="C21" i="33"/>
  <c r="D21" i="33"/>
  <c r="B22" i="33"/>
  <c r="C22" i="33"/>
  <c r="D22" i="33"/>
  <c r="B23" i="33"/>
  <c r="C23" i="33"/>
  <c r="D23" i="33"/>
  <c r="B24" i="33"/>
  <c r="C24" i="33"/>
  <c r="D24" i="33"/>
  <c r="B25" i="33"/>
  <c r="C25" i="33"/>
  <c r="D25" i="33"/>
  <c r="B26" i="33"/>
  <c r="C26" i="33"/>
  <c r="D26" i="33"/>
  <c r="B27" i="33"/>
  <c r="C27" i="33"/>
  <c r="D27" i="33"/>
  <c r="B28" i="33"/>
  <c r="C28" i="33"/>
  <c r="D28" i="33"/>
  <c r="B29" i="33"/>
  <c r="C29" i="33"/>
  <c r="D29" i="33"/>
  <c r="B30" i="33"/>
  <c r="C30" i="33"/>
  <c r="D30" i="33"/>
  <c r="B31" i="33"/>
  <c r="C31" i="33"/>
  <c r="D31" i="33"/>
  <c r="B32" i="33"/>
  <c r="C32" i="33"/>
  <c r="D32" i="33"/>
  <c r="B33" i="33"/>
  <c r="C33" i="33"/>
  <c r="D33" i="33"/>
  <c r="B34" i="33"/>
  <c r="C34" i="33"/>
  <c r="D34" i="33"/>
  <c r="B35" i="33"/>
  <c r="C35" i="33"/>
  <c r="D35" i="33"/>
  <c r="B36" i="33"/>
  <c r="C36" i="33"/>
  <c r="D36" i="33"/>
  <c r="B37" i="33"/>
  <c r="C37" i="33"/>
  <c r="D37" i="33"/>
  <c r="B38" i="33"/>
  <c r="C38" i="33"/>
  <c r="D38" i="33"/>
  <c r="B39" i="33"/>
  <c r="C39" i="33"/>
  <c r="D39" i="33"/>
  <c r="B40" i="33"/>
  <c r="C40" i="33"/>
  <c r="D40" i="33"/>
  <c r="B41" i="33"/>
  <c r="C41" i="33"/>
  <c r="D41" i="33"/>
  <c r="B42" i="33"/>
  <c r="C42" i="33"/>
  <c r="D42" i="33"/>
  <c r="B43" i="33"/>
  <c r="C43" i="33"/>
  <c r="D43" i="33"/>
  <c r="B44" i="33"/>
  <c r="C44" i="33"/>
  <c r="D44" i="33"/>
  <c r="B45" i="33"/>
  <c r="C45" i="33"/>
  <c r="D45" i="33"/>
  <c r="B46" i="33"/>
  <c r="C46" i="33"/>
  <c r="D46" i="33"/>
  <c r="B47" i="33"/>
  <c r="C47" i="33"/>
  <c r="D47" i="33"/>
  <c r="B48" i="33"/>
  <c r="C48" i="33"/>
  <c r="D48" i="33"/>
  <c r="B49" i="33"/>
  <c r="C49" i="33"/>
  <c r="D49" i="33"/>
  <c r="B50" i="33"/>
  <c r="C50" i="33"/>
  <c r="D50" i="33"/>
  <c r="B51" i="33"/>
  <c r="C51" i="33"/>
  <c r="D51" i="33"/>
  <c r="B52" i="33"/>
  <c r="C52" i="33"/>
  <c r="D52" i="33"/>
  <c r="B53" i="33"/>
  <c r="C53" i="33"/>
  <c r="D53" i="33"/>
  <c r="B54" i="33"/>
  <c r="C54" i="33"/>
  <c r="D54" i="33"/>
  <c r="B55" i="33"/>
  <c r="C55" i="33"/>
  <c r="D55" i="33"/>
  <c r="B56" i="33"/>
  <c r="C56" i="33"/>
  <c r="D56" i="33"/>
  <c r="B57" i="33"/>
  <c r="C57" i="33"/>
  <c r="D57" i="33"/>
  <c r="B58" i="33"/>
  <c r="C58" i="33"/>
  <c r="D58" i="33"/>
  <c r="B59" i="33"/>
  <c r="C59" i="33"/>
  <c r="D59" i="33"/>
  <c r="B60" i="33"/>
  <c r="C60" i="33"/>
  <c r="D60" i="33"/>
  <c r="B61" i="33"/>
  <c r="C61" i="33"/>
  <c r="D61" i="33"/>
  <c r="B62" i="33"/>
  <c r="C62" i="33"/>
  <c r="D62" i="33"/>
  <c r="B63" i="33"/>
  <c r="C63" i="33"/>
  <c r="D63" i="33"/>
  <c r="B64" i="33"/>
  <c r="C64" i="33"/>
  <c r="D64" i="33"/>
  <c r="B65" i="33"/>
  <c r="C65" i="33"/>
  <c r="D65" i="33"/>
  <c r="B67" i="33"/>
  <c r="C67" i="33"/>
  <c r="D67" i="33"/>
  <c r="B68" i="33"/>
  <c r="C68" i="33"/>
  <c r="D68" i="33"/>
  <c r="B69" i="33"/>
  <c r="C69" i="33"/>
  <c r="D69" i="33"/>
  <c r="B70" i="33"/>
  <c r="C70" i="33"/>
  <c r="D70" i="33"/>
  <c r="B71" i="33"/>
  <c r="C71" i="33"/>
  <c r="D71" i="33"/>
  <c r="B72" i="33"/>
  <c r="C72" i="33"/>
  <c r="D72" i="33"/>
  <c r="B73" i="33"/>
  <c r="C73" i="33"/>
  <c r="D73" i="33"/>
  <c r="B74" i="33"/>
  <c r="C74" i="33"/>
  <c r="D74" i="33"/>
  <c r="B75" i="33"/>
  <c r="C75" i="33"/>
  <c r="D75" i="33"/>
  <c r="B76" i="33"/>
  <c r="C76" i="33"/>
  <c r="D76" i="33"/>
  <c r="B77" i="33"/>
  <c r="C77" i="33"/>
  <c r="D77" i="33"/>
  <c r="B78" i="33"/>
  <c r="C78" i="33"/>
  <c r="D78" i="33"/>
  <c r="B79" i="33"/>
  <c r="C79" i="33"/>
  <c r="D79" i="33"/>
  <c r="B80" i="33"/>
  <c r="C80" i="33"/>
  <c r="D80" i="33"/>
  <c r="B81" i="33"/>
  <c r="C81" i="33"/>
  <c r="D81" i="33"/>
  <c r="B82" i="33"/>
  <c r="C82" i="33"/>
  <c r="D82" i="33"/>
  <c r="B83" i="33"/>
  <c r="C83" i="33"/>
  <c r="D83" i="33"/>
  <c r="B84" i="33"/>
  <c r="C84" i="33"/>
  <c r="D84" i="33"/>
  <c r="B85" i="33"/>
  <c r="C85" i="33"/>
  <c r="D85" i="33"/>
  <c r="B86" i="33"/>
  <c r="C86" i="33"/>
  <c r="D86" i="33"/>
  <c r="B87" i="33"/>
  <c r="C87" i="33"/>
  <c r="D87" i="33"/>
  <c r="B88" i="33"/>
  <c r="C88" i="33"/>
  <c r="D88" i="33"/>
  <c r="B89" i="33"/>
  <c r="C89" i="33"/>
  <c r="D89" i="33"/>
  <c r="B90" i="33"/>
  <c r="C90" i="33"/>
  <c r="D90" i="33"/>
  <c r="B91" i="33"/>
  <c r="C91" i="33"/>
  <c r="D91" i="33"/>
  <c r="B92" i="33"/>
  <c r="C92" i="33"/>
  <c r="D92" i="33"/>
  <c r="B93" i="33"/>
  <c r="C93" i="33"/>
  <c r="D93" i="33"/>
  <c r="B94" i="33"/>
  <c r="C94" i="33"/>
  <c r="D94" i="33"/>
  <c r="B95" i="33"/>
  <c r="C95" i="33"/>
  <c r="D95" i="33"/>
  <c r="B96" i="33"/>
  <c r="C96" i="33"/>
  <c r="D96" i="33"/>
  <c r="B97" i="33"/>
  <c r="C97" i="33"/>
  <c r="D97" i="33"/>
  <c r="B98" i="33"/>
  <c r="C98" i="33"/>
  <c r="D98" i="33"/>
  <c r="B99" i="33"/>
  <c r="C99" i="33"/>
  <c r="D99" i="33"/>
  <c r="B100" i="33"/>
  <c r="C100" i="33"/>
  <c r="D100" i="33"/>
  <c r="B101" i="33"/>
  <c r="C101" i="33"/>
  <c r="D101" i="33"/>
  <c r="B102" i="33"/>
  <c r="C102" i="33"/>
  <c r="D102" i="33"/>
  <c r="B103" i="33"/>
  <c r="C103" i="33"/>
  <c r="D103" i="33"/>
  <c r="B104" i="33"/>
  <c r="C104" i="33"/>
  <c r="D104" i="33"/>
  <c r="B105" i="33"/>
  <c r="C105" i="33"/>
  <c r="D105" i="33"/>
  <c r="B106" i="33"/>
  <c r="C106" i="33"/>
  <c r="D106" i="33"/>
  <c r="B107" i="33"/>
  <c r="C107" i="33"/>
  <c r="D107" i="33"/>
  <c r="B108" i="33"/>
  <c r="C108" i="33"/>
  <c r="D108" i="33"/>
  <c r="B109" i="33"/>
  <c r="C109" i="33"/>
  <c r="D109" i="33"/>
  <c r="D4" i="33"/>
  <c r="B8" i="32"/>
  <c r="C8" i="32"/>
  <c r="D8" i="32"/>
  <c r="B9" i="32"/>
  <c r="C9" i="32"/>
  <c r="D9" i="32"/>
  <c r="B10" i="32"/>
  <c r="C10" i="32"/>
  <c r="D10" i="32"/>
  <c r="B11" i="32"/>
  <c r="C11" i="32"/>
  <c r="D11" i="32"/>
  <c r="B12" i="32"/>
  <c r="C12" i="32"/>
  <c r="D12" i="32"/>
  <c r="B13" i="32"/>
  <c r="C13" i="32"/>
  <c r="D13" i="32"/>
  <c r="B14" i="32"/>
  <c r="C14" i="32"/>
  <c r="D14" i="32"/>
  <c r="B15" i="32"/>
  <c r="C15" i="32"/>
  <c r="D15" i="32"/>
  <c r="B16" i="32"/>
  <c r="C16" i="32"/>
  <c r="D16" i="32"/>
  <c r="B17" i="32"/>
  <c r="C17" i="32"/>
  <c r="D17" i="32"/>
  <c r="B18" i="32"/>
  <c r="C18" i="32"/>
  <c r="D18" i="32"/>
  <c r="B19" i="32"/>
  <c r="C19" i="32"/>
  <c r="D19" i="32"/>
  <c r="B20" i="32"/>
  <c r="C20" i="32"/>
  <c r="D20" i="32"/>
  <c r="B21" i="32"/>
  <c r="C21" i="32"/>
  <c r="D21" i="32"/>
  <c r="B22" i="32"/>
  <c r="C22" i="32"/>
  <c r="D22" i="32"/>
  <c r="B23" i="32"/>
  <c r="C23" i="32"/>
  <c r="D23" i="32"/>
  <c r="B24" i="32"/>
  <c r="C24" i="32"/>
  <c r="D24" i="32"/>
  <c r="B25" i="32"/>
  <c r="C25" i="32"/>
  <c r="D25" i="32"/>
  <c r="B27" i="32"/>
  <c r="C27" i="32"/>
  <c r="D27" i="32"/>
  <c r="B28" i="32"/>
  <c r="C28" i="32"/>
  <c r="D28" i="32"/>
  <c r="B29" i="32"/>
  <c r="C29" i="32"/>
  <c r="D29" i="32"/>
  <c r="B30" i="32"/>
  <c r="C30" i="32"/>
  <c r="D30" i="32"/>
  <c r="B31" i="32"/>
  <c r="C31" i="32"/>
  <c r="D31" i="32"/>
  <c r="B32" i="32"/>
  <c r="C32" i="32"/>
  <c r="D32" i="32"/>
  <c r="B33" i="32"/>
  <c r="C33" i="32"/>
  <c r="D33" i="32"/>
  <c r="B34" i="32"/>
  <c r="C34" i="32"/>
  <c r="D34" i="32"/>
  <c r="B35" i="32"/>
  <c r="C35" i="32"/>
  <c r="D35" i="32"/>
  <c r="B36" i="32"/>
  <c r="C36" i="32"/>
  <c r="D36" i="32"/>
  <c r="B37" i="32"/>
  <c r="C37" i="32"/>
  <c r="D37" i="32"/>
  <c r="B38" i="32"/>
  <c r="C38" i="32"/>
  <c r="D38" i="32"/>
  <c r="B39" i="32"/>
  <c r="C39" i="32"/>
  <c r="D39" i="32"/>
  <c r="B40" i="32"/>
  <c r="C40" i="32"/>
  <c r="D40" i="32"/>
  <c r="B41" i="32"/>
  <c r="C41" i="32"/>
  <c r="D41" i="32"/>
  <c r="B42" i="32"/>
  <c r="C42" i="32"/>
  <c r="D42" i="32"/>
  <c r="B43" i="32"/>
  <c r="C43" i="32"/>
  <c r="D43" i="32"/>
  <c r="B44" i="32"/>
  <c r="C44" i="32"/>
  <c r="D44" i="32"/>
  <c r="B45" i="32"/>
  <c r="C45" i="32"/>
  <c r="D45" i="32"/>
  <c r="B46" i="32"/>
  <c r="C46" i="32"/>
  <c r="D46" i="32"/>
  <c r="B47" i="32"/>
  <c r="C47" i="32"/>
  <c r="D47" i="32"/>
  <c r="B48" i="32"/>
  <c r="C48" i="32"/>
  <c r="D48" i="32"/>
  <c r="B49" i="32"/>
  <c r="C49" i="32"/>
  <c r="D49" i="32"/>
  <c r="D4" i="32"/>
  <c r="B8" i="31"/>
  <c r="C8" i="31"/>
  <c r="D8" i="31"/>
  <c r="B9" i="31"/>
  <c r="C9" i="31"/>
  <c r="D9" i="31"/>
  <c r="B10" i="31"/>
  <c r="C10" i="31"/>
  <c r="D10" i="31"/>
  <c r="B11" i="31"/>
  <c r="C11" i="31"/>
  <c r="D11" i="31"/>
  <c r="B12" i="31"/>
  <c r="C12" i="31"/>
  <c r="D12" i="31"/>
  <c r="B13" i="31"/>
  <c r="C13" i="31"/>
  <c r="D13" i="31"/>
  <c r="B14" i="31"/>
  <c r="C14" i="31"/>
  <c r="D14" i="31"/>
  <c r="B15" i="31"/>
  <c r="C15" i="31"/>
  <c r="D15" i="31"/>
  <c r="B16" i="31"/>
  <c r="C16" i="31"/>
  <c r="D16" i="31"/>
  <c r="B17" i="31"/>
  <c r="C17" i="31"/>
  <c r="D17" i="31"/>
  <c r="B18" i="31"/>
  <c r="C18" i="31"/>
  <c r="D18" i="31"/>
  <c r="B19" i="31"/>
  <c r="C19" i="31"/>
  <c r="D19" i="31"/>
  <c r="B20" i="31"/>
  <c r="C20" i="31"/>
  <c r="D20" i="31"/>
  <c r="B21" i="31"/>
  <c r="C21" i="31"/>
  <c r="D21" i="31"/>
  <c r="B22" i="31"/>
  <c r="C22" i="31"/>
  <c r="D22" i="31"/>
  <c r="B23" i="31"/>
  <c r="C23" i="31"/>
  <c r="D23" i="31"/>
  <c r="B24" i="31"/>
  <c r="C24" i="31"/>
  <c r="D24" i="31"/>
  <c r="B25" i="31"/>
  <c r="C25" i="31"/>
  <c r="D25" i="31"/>
  <c r="B26" i="31"/>
  <c r="C26" i="31"/>
  <c r="D26" i="31"/>
  <c r="B27" i="31"/>
  <c r="C27" i="31"/>
  <c r="D27" i="31"/>
  <c r="B28" i="31"/>
  <c r="C28" i="31"/>
  <c r="D28" i="31"/>
  <c r="B29" i="31"/>
  <c r="C29" i="31"/>
  <c r="D29" i="31"/>
  <c r="B30" i="31"/>
  <c r="C30" i="31"/>
  <c r="D30" i="31"/>
  <c r="B31" i="31"/>
  <c r="C31" i="31"/>
  <c r="D31" i="31"/>
  <c r="B32" i="31"/>
  <c r="C32" i="31"/>
  <c r="D32" i="31"/>
  <c r="B33" i="31"/>
  <c r="C33" i="31"/>
  <c r="D33" i="31"/>
  <c r="B34" i="31"/>
  <c r="C34" i="31"/>
  <c r="D34" i="31"/>
  <c r="B35" i="31"/>
  <c r="C35" i="31"/>
  <c r="D35" i="31"/>
  <c r="B36" i="31"/>
  <c r="C36" i="31"/>
  <c r="D36" i="31"/>
  <c r="B37" i="31"/>
  <c r="C37" i="31"/>
  <c r="D37" i="31"/>
  <c r="B38" i="31"/>
  <c r="C38" i="31"/>
  <c r="D38" i="31"/>
  <c r="B39" i="31"/>
  <c r="C39" i="31"/>
  <c r="D39" i="31"/>
  <c r="B40" i="31"/>
  <c r="C40" i="31"/>
  <c r="D40" i="31"/>
  <c r="B41" i="31"/>
  <c r="C41" i="31"/>
  <c r="D41" i="31"/>
  <c r="B42" i="31"/>
  <c r="C42" i="31"/>
  <c r="D42" i="31"/>
  <c r="B44" i="31"/>
  <c r="C44" i="31"/>
  <c r="D44" i="31"/>
  <c r="B45" i="31"/>
  <c r="C45" i="31"/>
  <c r="D45" i="31"/>
  <c r="B46" i="31"/>
  <c r="C46" i="31"/>
  <c r="D46" i="31"/>
  <c r="B47" i="31"/>
  <c r="C47" i="31"/>
  <c r="D47" i="31"/>
  <c r="B48" i="31"/>
  <c r="C48" i="31"/>
  <c r="D48" i="31"/>
  <c r="B49" i="31"/>
  <c r="C49" i="31"/>
  <c r="D49" i="31"/>
  <c r="B50" i="31"/>
  <c r="C50" i="31"/>
  <c r="D50" i="31"/>
  <c r="B51" i="31"/>
  <c r="C51" i="31"/>
  <c r="D51" i="31"/>
  <c r="B52" i="31"/>
  <c r="C52" i="31"/>
  <c r="D52" i="31"/>
  <c r="B53" i="31"/>
  <c r="C53" i="31"/>
  <c r="D53" i="31"/>
  <c r="B54" i="31"/>
  <c r="C54" i="31"/>
  <c r="D54" i="31"/>
  <c r="B55" i="31"/>
  <c r="C55" i="31"/>
  <c r="D55" i="31"/>
  <c r="B56" i="31"/>
  <c r="C56" i="31"/>
  <c r="D56" i="31"/>
  <c r="B57" i="31"/>
  <c r="C57" i="31"/>
  <c r="D57" i="31"/>
  <c r="B58" i="31"/>
  <c r="C58" i="31"/>
  <c r="D58" i="31"/>
  <c r="B59" i="31"/>
  <c r="C59" i="31"/>
  <c r="D59" i="31"/>
  <c r="B60" i="31"/>
  <c r="C60" i="31"/>
  <c r="D60" i="31"/>
  <c r="B61" i="31"/>
  <c r="C61" i="31"/>
  <c r="D61" i="31"/>
  <c r="B62" i="31"/>
  <c r="C62" i="31"/>
  <c r="D62" i="31"/>
  <c r="B63" i="31"/>
  <c r="C63" i="31"/>
  <c r="D63" i="31"/>
  <c r="B64" i="31"/>
  <c r="C64" i="31"/>
  <c r="D64" i="31"/>
  <c r="B65" i="31"/>
  <c r="C65" i="31"/>
  <c r="D65" i="31"/>
  <c r="B66" i="31"/>
  <c r="C66" i="31"/>
  <c r="D66" i="31"/>
  <c r="B67" i="31"/>
  <c r="C67" i="31"/>
  <c r="D67" i="31"/>
  <c r="B68" i="31"/>
  <c r="C68" i="31"/>
  <c r="D68" i="31"/>
  <c r="B69" i="31"/>
  <c r="C69" i="31"/>
  <c r="D69" i="31"/>
  <c r="B70" i="31"/>
  <c r="C70" i="31"/>
  <c r="D70" i="31"/>
  <c r="D4" i="31"/>
  <c r="D4" i="30"/>
  <c r="B8" i="30"/>
  <c r="C8" i="30"/>
  <c r="D8" i="30"/>
  <c r="B9" i="30"/>
  <c r="C9" i="30"/>
  <c r="D9" i="30"/>
  <c r="B10" i="30"/>
  <c r="C10" i="30"/>
  <c r="D10" i="30"/>
  <c r="B11" i="30"/>
  <c r="C11" i="30"/>
  <c r="D11" i="30"/>
  <c r="B12" i="30"/>
  <c r="C12" i="30"/>
  <c r="D12" i="30"/>
  <c r="B13" i="30"/>
  <c r="C13" i="30"/>
  <c r="D13" i="30"/>
  <c r="B14" i="30"/>
  <c r="C14" i="30"/>
  <c r="D14" i="30"/>
  <c r="B15" i="30"/>
  <c r="C15" i="30"/>
  <c r="D15" i="30"/>
  <c r="B16" i="30"/>
  <c r="C16" i="30"/>
  <c r="D16" i="30"/>
  <c r="B17" i="30"/>
  <c r="C17" i="30"/>
  <c r="D17" i="30"/>
  <c r="B18" i="30"/>
  <c r="C18" i="30"/>
  <c r="D18" i="30"/>
  <c r="B19" i="30"/>
  <c r="C19" i="30"/>
  <c r="D19" i="30"/>
  <c r="B20" i="30"/>
  <c r="C20" i="30"/>
  <c r="D20" i="30"/>
  <c r="B21" i="30"/>
  <c r="C21" i="30"/>
  <c r="D21" i="30"/>
  <c r="B22" i="30"/>
  <c r="C22" i="30"/>
  <c r="D22" i="30"/>
  <c r="B23" i="30"/>
  <c r="C23" i="30"/>
  <c r="D23" i="30"/>
  <c r="B24" i="30"/>
  <c r="C24" i="30"/>
  <c r="D24" i="30"/>
  <c r="B25" i="30"/>
  <c r="C25" i="30"/>
  <c r="D25" i="30"/>
  <c r="B26" i="30"/>
  <c r="C26" i="30"/>
  <c r="D26" i="30"/>
  <c r="B27" i="30"/>
  <c r="C27" i="30"/>
  <c r="D27" i="30"/>
  <c r="B28" i="30"/>
  <c r="C28" i="30"/>
  <c r="D28" i="30"/>
  <c r="B29" i="30"/>
  <c r="C29" i="30"/>
  <c r="D29" i="30"/>
  <c r="B30" i="30"/>
  <c r="C30" i="30"/>
  <c r="D30" i="30"/>
  <c r="B31" i="30"/>
  <c r="C31" i="30"/>
  <c r="D31" i="30"/>
  <c r="B32" i="30"/>
  <c r="C32" i="30"/>
  <c r="D32" i="30"/>
  <c r="B33" i="30"/>
  <c r="C33" i="30"/>
  <c r="D33" i="30"/>
  <c r="B34" i="30"/>
  <c r="C34" i="30"/>
  <c r="D34" i="30"/>
  <c r="B35" i="30"/>
  <c r="C35" i="30"/>
  <c r="D35" i="30"/>
  <c r="B36" i="30"/>
  <c r="C36" i="30"/>
  <c r="D36" i="30"/>
  <c r="B37" i="30"/>
  <c r="C37" i="30"/>
  <c r="D37" i="30"/>
  <c r="B38" i="30"/>
  <c r="C38" i="30"/>
  <c r="D38" i="30"/>
  <c r="B39" i="30"/>
  <c r="C39" i="30"/>
  <c r="D39" i="30"/>
  <c r="B40" i="30"/>
  <c r="C40" i="30"/>
  <c r="D40" i="30"/>
  <c r="B41" i="30"/>
  <c r="C41" i="30"/>
  <c r="D41" i="30"/>
  <c r="B42" i="30"/>
  <c r="C42" i="30"/>
  <c r="D42" i="30"/>
  <c r="B43" i="30"/>
  <c r="C43" i="30"/>
  <c r="D43" i="30"/>
  <c r="B44" i="30"/>
  <c r="C44" i="30"/>
  <c r="D44" i="30"/>
  <c r="B45" i="30"/>
  <c r="C45" i="30"/>
  <c r="D45" i="30"/>
  <c r="B46" i="30"/>
  <c r="C46" i="30"/>
  <c r="D46" i="30"/>
  <c r="B47" i="30"/>
  <c r="C47" i="30"/>
  <c r="D47" i="30"/>
  <c r="B48" i="30"/>
  <c r="C48" i="30"/>
  <c r="D48" i="30"/>
  <c r="B49" i="30"/>
  <c r="C49" i="30"/>
  <c r="D49" i="30"/>
  <c r="B50" i="30"/>
  <c r="C50" i="30"/>
  <c r="D50" i="30"/>
  <c r="B51" i="30"/>
  <c r="C51" i="30"/>
  <c r="D51" i="30"/>
  <c r="B52" i="30"/>
  <c r="C52" i="30"/>
  <c r="D52" i="30"/>
  <c r="B53" i="30"/>
  <c r="C53" i="30"/>
  <c r="D53" i="30"/>
  <c r="B54" i="30"/>
  <c r="C54" i="30"/>
  <c r="D54" i="30"/>
  <c r="B55" i="30"/>
  <c r="C55" i="30"/>
  <c r="D55" i="30"/>
  <c r="B56" i="30"/>
  <c r="C56" i="30"/>
  <c r="D56" i="30"/>
  <c r="B57" i="30"/>
  <c r="C57" i="30"/>
  <c r="D57" i="30"/>
  <c r="B58" i="30"/>
  <c r="C58" i="30"/>
  <c r="D58" i="30"/>
  <c r="B59" i="30"/>
  <c r="C59" i="30"/>
  <c r="D59" i="30"/>
  <c r="B60" i="30"/>
  <c r="C60" i="30"/>
  <c r="D60" i="30"/>
  <c r="B61" i="30"/>
  <c r="C61" i="30"/>
  <c r="D61" i="30"/>
  <c r="B62" i="30"/>
  <c r="C62" i="30"/>
  <c r="D62" i="30"/>
  <c r="B63" i="30"/>
  <c r="C63" i="30"/>
  <c r="D63" i="30"/>
  <c r="B64" i="30"/>
  <c r="C64" i="30"/>
  <c r="D64" i="30"/>
  <c r="B65" i="30"/>
  <c r="C65" i="30"/>
  <c r="D65" i="30"/>
  <c r="B66" i="30"/>
  <c r="C66" i="30"/>
  <c r="D66" i="30"/>
  <c r="B67" i="30"/>
  <c r="C67" i="30"/>
  <c r="D67" i="30"/>
  <c r="B68" i="30"/>
  <c r="C68" i="30"/>
  <c r="D68" i="30"/>
  <c r="B69" i="30"/>
  <c r="C69" i="30"/>
  <c r="D69" i="30"/>
  <c r="B70" i="30"/>
  <c r="C70" i="30"/>
  <c r="D70" i="30"/>
  <c r="B71" i="30"/>
  <c r="C71" i="30"/>
  <c r="D71" i="30"/>
  <c r="B72" i="30"/>
  <c r="C72" i="30"/>
  <c r="D72" i="30"/>
  <c r="B73" i="30"/>
  <c r="C73" i="30"/>
  <c r="D73" i="30"/>
  <c r="B74" i="30"/>
  <c r="C74" i="30"/>
  <c r="D74" i="30"/>
  <c r="B75" i="30"/>
  <c r="C75" i="30"/>
  <c r="D75" i="30"/>
  <c r="B76" i="30"/>
  <c r="C76" i="30"/>
  <c r="D76" i="30"/>
  <c r="B77" i="30"/>
  <c r="C77" i="30"/>
  <c r="D77" i="30"/>
  <c r="B79" i="30"/>
  <c r="C79" i="30"/>
  <c r="D79" i="30"/>
  <c r="B80" i="30"/>
  <c r="C80" i="30"/>
  <c r="D80" i="30"/>
  <c r="B81" i="30"/>
  <c r="C81" i="30"/>
  <c r="D81" i="30"/>
  <c r="B82" i="30"/>
  <c r="C82" i="30"/>
  <c r="D82" i="30"/>
  <c r="B83" i="30"/>
  <c r="C83" i="30"/>
  <c r="D83" i="30"/>
  <c r="B84" i="30"/>
  <c r="C84" i="30"/>
  <c r="D84" i="30"/>
  <c r="B85" i="30"/>
  <c r="C85" i="30"/>
  <c r="D85" i="30"/>
  <c r="B86" i="30"/>
  <c r="C86" i="30"/>
  <c r="D86" i="30"/>
  <c r="B87" i="30"/>
  <c r="C87" i="30"/>
  <c r="D87" i="30"/>
  <c r="B88" i="30"/>
  <c r="C88" i="30"/>
  <c r="D88" i="30"/>
  <c r="B89" i="30"/>
  <c r="C89" i="30"/>
  <c r="D89" i="30"/>
  <c r="B90" i="30"/>
  <c r="C90" i="30"/>
  <c r="D90" i="30"/>
  <c r="B91" i="30"/>
  <c r="C91" i="30"/>
  <c r="D91" i="30"/>
  <c r="B92" i="30"/>
  <c r="C92" i="30"/>
  <c r="D92" i="30"/>
  <c r="B93" i="30"/>
  <c r="C93" i="30"/>
  <c r="D93" i="30"/>
  <c r="B94" i="30"/>
  <c r="C94" i="30"/>
  <c r="D94" i="30"/>
  <c r="B95" i="30"/>
  <c r="C95" i="30"/>
  <c r="D95" i="30"/>
  <c r="B96" i="30"/>
  <c r="C96" i="30"/>
  <c r="D96" i="30"/>
  <c r="B97" i="30"/>
  <c r="C97" i="30"/>
  <c r="D97" i="30"/>
  <c r="B98" i="30"/>
  <c r="C98" i="30"/>
  <c r="D98" i="30"/>
  <c r="B99" i="30"/>
  <c r="C99" i="30"/>
  <c r="D99" i="30"/>
  <c r="B100" i="30"/>
  <c r="C100" i="30"/>
  <c r="D100" i="30"/>
  <c r="B101" i="30"/>
  <c r="C101" i="30"/>
  <c r="D101" i="30"/>
  <c r="B102" i="30"/>
  <c r="C102" i="30"/>
  <c r="D102" i="30"/>
  <c r="B103" i="30"/>
  <c r="C103" i="30"/>
  <c r="D103" i="30"/>
  <c r="B104" i="30"/>
  <c r="C104" i="30"/>
  <c r="D104" i="30"/>
  <c r="B105" i="30"/>
  <c r="C105" i="30"/>
  <c r="D105" i="30"/>
  <c r="B106" i="30"/>
  <c r="C106" i="30"/>
  <c r="D106" i="30"/>
  <c r="B107" i="30"/>
  <c r="C107" i="30"/>
  <c r="D107" i="30"/>
  <c r="B108" i="30"/>
  <c r="C108" i="30"/>
  <c r="D108" i="30"/>
  <c r="B109" i="30"/>
  <c r="C109" i="30"/>
  <c r="D109" i="30"/>
  <c r="B110" i="30"/>
  <c r="C110" i="30"/>
  <c r="D110" i="30"/>
  <c r="B111" i="30"/>
  <c r="C111" i="30"/>
  <c r="D111" i="30"/>
  <c r="B112" i="30"/>
  <c r="C112" i="30"/>
  <c r="D112" i="30"/>
  <c r="B113" i="30"/>
  <c r="C113" i="30"/>
  <c r="D113" i="30"/>
  <c r="B114" i="30"/>
  <c r="C114" i="30"/>
  <c r="D114" i="30"/>
  <c r="D3" i="44"/>
  <c r="D3" i="43"/>
  <c r="D3" i="42"/>
  <c r="D3" i="41"/>
  <c r="D3" i="40"/>
  <c r="D3" i="39"/>
  <c r="D3" i="38"/>
  <c r="D3" i="37"/>
  <c r="D3" i="36"/>
  <c r="D3" i="35"/>
  <c r="D3" i="34"/>
  <c r="D3" i="33"/>
  <c r="D3" i="32"/>
  <c r="D3" i="31"/>
  <c r="D3" i="30"/>
  <c r="D7" i="43"/>
  <c r="C7" i="43"/>
  <c r="B7" i="43"/>
  <c r="D7" i="42"/>
  <c r="C7" i="42"/>
  <c r="B7" i="42"/>
  <c r="D7" i="41"/>
  <c r="C7" i="41"/>
  <c r="B7" i="41"/>
  <c r="D7" i="40"/>
  <c r="C7" i="40"/>
  <c r="B7" i="40"/>
  <c r="D7" i="39"/>
  <c r="C7" i="39"/>
  <c r="B7" i="39"/>
  <c r="D7" i="38"/>
  <c r="C7" i="38"/>
  <c r="B7" i="38"/>
  <c r="D7" i="37"/>
  <c r="C7" i="37"/>
  <c r="B7" i="37"/>
  <c r="D7" i="36"/>
  <c r="C7" i="36"/>
  <c r="B7" i="36"/>
  <c r="D7" i="35"/>
  <c r="C7" i="35"/>
  <c r="B7" i="35"/>
  <c r="D7" i="34"/>
  <c r="C7" i="34"/>
  <c r="B7" i="34"/>
  <c r="D7" i="33"/>
  <c r="C7" i="33"/>
  <c r="B7" i="33"/>
  <c r="D7" i="32"/>
  <c r="C7" i="32"/>
  <c r="B7" i="32"/>
  <c r="D7" i="31"/>
  <c r="C7" i="31"/>
  <c r="B7" i="31"/>
  <c r="B8" i="29"/>
  <c r="C8" i="29"/>
  <c r="D8" i="29"/>
  <c r="B9" i="29"/>
  <c r="C9" i="29"/>
  <c r="D9" i="29"/>
  <c r="B10" i="29"/>
  <c r="C10" i="29"/>
  <c r="D10" i="29"/>
  <c r="B11" i="29"/>
  <c r="C11" i="29"/>
  <c r="D11" i="29"/>
  <c r="B12" i="29"/>
  <c r="C12" i="29"/>
  <c r="D12" i="29"/>
  <c r="B13" i="29"/>
  <c r="C13" i="29"/>
  <c r="D13" i="29"/>
  <c r="B14" i="29"/>
  <c r="C14" i="29"/>
  <c r="D14" i="29"/>
  <c r="B15" i="29"/>
  <c r="C15" i="29"/>
  <c r="D15" i="29"/>
  <c r="B17" i="29"/>
  <c r="C17" i="29"/>
  <c r="D17" i="29"/>
  <c r="B18" i="29"/>
  <c r="C18" i="29"/>
  <c r="D18" i="29"/>
  <c r="B19" i="29"/>
  <c r="C19" i="29"/>
  <c r="D19" i="29"/>
  <c r="B20" i="29"/>
  <c r="C20" i="29"/>
  <c r="D20" i="29"/>
  <c r="B21" i="29"/>
  <c r="C21" i="29"/>
  <c r="D21" i="29"/>
  <c r="B22" i="29"/>
  <c r="C22" i="29"/>
  <c r="D22" i="29"/>
  <c r="B25" i="29"/>
  <c r="C25" i="29"/>
  <c r="D25" i="29"/>
  <c r="B26" i="29"/>
  <c r="C26" i="29"/>
  <c r="D26" i="29"/>
  <c r="B27" i="29"/>
  <c r="C27" i="29"/>
  <c r="D27" i="29"/>
  <c r="B28" i="29"/>
  <c r="C28" i="29"/>
  <c r="D28" i="29"/>
  <c r="B29" i="29"/>
  <c r="C29" i="29"/>
  <c r="D29" i="29"/>
  <c r="B30" i="29"/>
  <c r="C30" i="29"/>
  <c r="D30" i="29"/>
  <c r="B31" i="29"/>
  <c r="C31" i="29"/>
  <c r="D31" i="29"/>
  <c r="B32" i="29"/>
  <c r="C32" i="29"/>
  <c r="D32" i="29"/>
  <c r="B33" i="29"/>
  <c r="C33" i="29"/>
  <c r="D33" i="29"/>
  <c r="B34" i="29"/>
  <c r="C34" i="29"/>
  <c r="D34" i="29"/>
  <c r="B35" i="29"/>
  <c r="C35" i="29"/>
  <c r="D35" i="29"/>
  <c r="B36" i="29"/>
  <c r="C36" i="29"/>
  <c r="D36" i="29"/>
  <c r="D4" i="29"/>
  <c r="B273" i="2"/>
  <c r="C273" i="2"/>
  <c r="B8" i="28"/>
  <c r="C8" i="28"/>
  <c r="D8" i="28"/>
  <c r="B9" i="28"/>
  <c r="C9" i="28"/>
  <c r="D9" i="28"/>
  <c r="B10" i="28"/>
  <c r="C10" i="28"/>
  <c r="D10" i="28"/>
  <c r="B11" i="28"/>
  <c r="C11" i="28"/>
  <c r="D11" i="28"/>
  <c r="B12" i="28"/>
  <c r="C12" i="28"/>
  <c r="D12" i="28"/>
  <c r="B13" i="28"/>
  <c r="C13" i="28"/>
  <c r="D13" i="28"/>
  <c r="B14" i="28"/>
  <c r="C14" i="28"/>
  <c r="D14" i="28"/>
  <c r="B15" i="28"/>
  <c r="C15" i="28"/>
  <c r="D15" i="28"/>
  <c r="B16" i="28"/>
  <c r="C16" i="28"/>
  <c r="D16" i="28"/>
  <c r="B17" i="28"/>
  <c r="C17" i="28"/>
  <c r="D17" i="28"/>
  <c r="B18" i="28"/>
  <c r="C18" i="28"/>
  <c r="D18" i="28"/>
  <c r="B19" i="28"/>
  <c r="C19" i="28"/>
  <c r="D19" i="28"/>
  <c r="B20" i="28"/>
  <c r="C20" i="28"/>
  <c r="D20" i="28"/>
  <c r="B21" i="28"/>
  <c r="C21" i="28"/>
  <c r="D21" i="28"/>
  <c r="B22" i="28"/>
  <c r="C22" i="28"/>
  <c r="D22" i="28"/>
  <c r="B23" i="28"/>
  <c r="C23" i="28"/>
  <c r="D23" i="28"/>
  <c r="B24" i="28"/>
  <c r="C24" i="28"/>
  <c r="D24" i="28"/>
  <c r="B25" i="28"/>
  <c r="C25" i="28"/>
  <c r="D25" i="28"/>
  <c r="B26" i="28"/>
  <c r="C26" i="28"/>
  <c r="D26" i="28"/>
  <c r="B27" i="28"/>
  <c r="C27" i="28"/>
  <c r="D27" i="28"/>
  <c r="B28" i="28"/>
  <c r="C28" i="28"/>
  <c r="D28" i="28"/>
  <c r="B29" i="28"/>
  <c r="C29" i="28"/>
  <c r="D29" i="28"/>
  <c r="B30" i="28"/>
  <c r="C30" i="28"/>
  <c r="D30" i="28"/>
  <c r="B31" i="28"/>
  <c r="C31" i="28"/>
  <c r="D31" i="28"/>
  <c r="B32" i="28"/>
  <c r="C32" i="28"/>
  <c r="D32" i="28"/>
  <c r="B33" i="28"/>
  <c r="C33" i="28"/>
  <c r="D33" i="28"/>
  <c r="B34" i="28"/>
  <c r="C34" i="28"/>
  <c r="D34" i="28"/>
  <c r="B35" i="28"/>
  <c r="C35" i="28"/>
  <c r="D35" i="28"/>
  <c r="B36" i="28"/>
  <c r="C36" i="28"/>
  <c r="D36" i="28"/>
  <c r="B37" i="28"/>
  <c r="C37" i="28"/>
  <c r="D37" i="28"/>
  <c r="B38" i="28"/>
  <c r="C38" i="28"/>
  <c r="D38" i="28"/>
  <c r="B39" i="28"/>
  <c r="C39" i="28"/>
  <c r="D39" i="28"/>
  <c r="B40" i="28"/>
  <c r="C40" i="28"/>
  <c r="D40" i="28"/>
  <c r="B41" i="28"/>
  <c r="C41" i="28"/>
  <c r="D41" i="28"/>
  <c r="B42" i="28"/>
  <c r="C42" i="28"/>
  <c r="D42" i="28"/>
  <c r="B43" i="28"/>
  <c r="C43" i="28"/>
  <c r="D43" i="28"/>
  <c r="B44" i="28"/>
  <c r="C44" i="28"/>
  <c r="D44" i="28"/>
  <c r="B45" i="28"/>
  <c r="C45" i="28"/>
  <c r="D45" i="28"/>
  <c r="B46" i="28"/>
  <c r="C46" i="28"/>
  <c r="D46" i="28"/>
  <c r="B47" i="28"/>
  <c r="C47" i="28"/>
  <c r="D47" i="28"/>
  <c r="B48" i="28"/>
  <c r="C48" i="28"/>
  <c r="D48" i="28"/>
  <c r="B49" i="28"/>
  <c r="C49" i="28"/>
  <c r="D49" i="28"/>
  <c r="B50" i="28"/>
  <c r="C50" i="28"/>
  <c r="D50" i="28"/>
  <c r="B51" i="28"/>
  <c r="C51" i="28"/>
  <c r="D51" i="28"/>
  <c r="B52" i="28"/>
  <c r="C52" i="28"/>
  <c r="D52" i="28"/>
  <c r="B53" i="28"/>
  <c r="C53" i="28"/>
  <c r="D53" i="28"/>
  <c r="B54" i="28"/>
  <c r="C54" i="28"/>
  <c r="D54" i="28"/>
  <c r="B55" i="28"/>
  <c r="C55" i="28"/>
  <c r="D55" i="28"/>
  <c r="B56" i="28"/>
  <c r="C56" i="28"/>
  <c r="D56" i="28"/>
  <c r="B57" i="28"/>
  <c r="C57" i="28"/>
  <c r="D57" i="28"/>
  <c r="B58" i="28"/>
  <c r="C58" i="28"/>
  <c r="D58" i="28"/>
  <c r="B59" i="28"/>
  <c r="C59" i="28"/>
  <c r="D59" i="28"/>
  <c r="B60" i="28"/>
  <c r="C60" i="28"/>
  <c r="D60" i="28"/>
  <c r="B62" i="28"/>
  <c r="C62" i="28"/>
  <c r="D62" i="28"/>
  <c r="B63" i="28"/>
  <c r="C63" i="28"/>
  <c r="D63" i="28"/>
  <c r="B64" i="28"/>
  <c r="C64" i="28"/>
  <c r="D64" i="28"/>
  <c r="B65" i="28"/>
  <c r="C65" i="28"/>
  <c r="D65" i="28"/>
  <c r="B66" i="28"/>
  <c r="C66" i="28"/>
  <c r="D66" i="28"/>
  <c r="B67" i="28"/>
  <c r="C67" i="28"/>
  <c r="D67" i="28"/>
  <c r="B68" i="28"/>
  <c r="C68" i="28"/>
  <c r="D68" i="28"/>
  <c r="B69" i="28"/>
  <c r="C69" i="28"/>
  <c r="D69" i="28"/>
  <c r="B70" i="28"/>
  <c r="C70" i="28"/>
  <c r="D70" i="28"/>
  <c r="B71" i="28"/>
  <c r="C71" i="28"/>
  <c r="D71" i="28"/>
  <c r="B72" i="28"/>
  <c r="C72" i="28"/>
  <c r="D72" i="28"/>
  <c r="B73" i="28"/>
  <c r="C73" i="28"/>
  <c r="D73" i="28"/>
  <c r="B74" i="28"/>
  <c r="C74" i="28"/>
  <c r="D74" i="28"/>
  <c r="B75" i="28"/>
  <c r="C75" i="28"/>
  <c r="D75" i="28"/>
  <c r="B76" i="28"/>
  <c r="C76" i="28"/>
  <c r="D76" i="28"/>
  <c r="B77" i="28"/>
  <c r="C77" i="28"/>
  <c r="D77" i="28"/>
  <c r="B78" i="28"/>
  <c r="C78" i="28"/>
  <c r="D78" i="28"/>
  <c r="B79" i="28"/>
  <c r="C79" i="28"/>
  <c r="D79" i="28"/>
  <c r="B80" i="28"/>
  <c r="C80" i="28"/>
  <c r="D80" i="28"/>
  <c r="B81" i="28"/>
  <c r="C81" i="28"/>
  <c r="D81" i="28"/>
  <c r="B82" i="28"/>
  <c r="C82" i="28"/>
  <c r="D82" i="28"/>
  <c r="B83" i="28"/>
  <c r="C83" i="28"/>
  <c r="D83" i="28"/>
  <c r="B84" i="28"/>
  <c r="C84" i="28"/>
  <c r="D84" i="28"/>
  <c r="B85" i="28"/>
  <c r="C85" i="28"/>
  <c r="D85" i="28"/>
  <c r="B86" i="28"/>
  <c r="C86" i="28"/>
  <c r="D86" i="28"/>
  <c r="B87" i="28"/>
  <c r="C87" i="28"/>
  <c r="D87" i="28"/>
  <c r="B88" i="28"/>
  <c r="C88" i="28"/>
  <c r="D88" i="28"/>
  <c r="B89" i="28"/>
  <c r="C89" i="28"/>
  <c r="D89" i="28"/>
  <c r="B90" i="28"/>
  <c r="C90" i="28"/>
  <c r="D90" i="28"/>
  <c r="B91" i="28"/>
  <c r="C91" i="28"/>
  <c r="D91" i="28"/>
  <c r="B92" i="28"/>
  <c r="C92" i="28"/>
  <c r="D92" i="28"/>
  <c r="B93" i="28"/>
  <c r="C93" i="28"/>
  <c r="D93" i="28"/>
  <c r="B94" i="28"/>
  <c r="C94" i="28"/>
  <c r="D94" i="28"/>
  <c r="B95" i="28"/>
  <c r="C95" i="28"/>
  <c r="D95" i="28"/>
  <c r="B96" i="28"/>
  <c r="C96" i="28"/>
  <c r="D96" i="28"/>
  <c r="B97" i="28"/>
  <c r="C97" i="28"/>
  <c r="D97" i="28"/>
  <c r="B98" i="28"/>
  <c r="C98" i="28"/>
  <c r="D98" i="28"/>
  <c r="B99" i="28"/>
  <c r="C99" i="28"/>
  <c r="D99" i="28"/>
  <c r="B100" i="28"/>
  <c r="C100" i="28"/>
  <c r="D100" i="28"/>
  <c r="B101" i="28"/>
  <c r="C101" i="28"/>
  <c r="D101" i="28"/>
  <c r="B102" i="28"/>
  <c r="C102" i="28"/>
  <c r="D102" i="28"/>
  <c r="B103" i="28"/>
  <c r="C103" i="28"/>
  <c r="D103" i="28"/>
  <c r="B104" i="28"/>
  <c r="C104" i="28"/>
  <c r="D104" i="28"/>
  <c r="B105" i="28"/>
  <c r="C105" i="28"/>
  <c r="D105" i="28"/>
  <c r="B106" i="28"/>
  <c r="C106" i="28"/>
  <c r="D106" i="28"/>
  <c r="B107" i="28"/>
  <c r="C107" i="28"/>
  <c r="D107" i="28"/>
  <c r="B108" i="28"/>
  <c r="C108" i="28"/>
  <c r="D108" i="28"/>
  <c r="B109" i="28"/>
  <c r="C109" i="28"/>
  <c r="D109" i="28"/>
  <c r="B110" i="28"/>
  <c r="C110" i="28"/>
  <c r="D110" i="28"/>
  <c r="B111" i="28"/>
  <c r="C111" i="28"/>
  <c r="D111" i="28"/>
  <c r="B112" i="28"/>
  <c r="C112" i="28"/>
  <c r="D112" i="28"/>
  <c r="B113" i="28"/>
  <c r="C113" i="28"/>
  <c r="D113" i="28"/>
  <c r="B114" i="28"/>
  <c r="C114" i="28"/>
  <c r="D114" i="28"/>
  <c r="B115" i="28"/>
  <c r="C115" i="28"/>
  <c r="D115" i="28"/>
  <c r="B116" i="28"/>
  <c r="C116" i="28"/>
  <c r="D116" i="28"/>
  <c r="B117" i="28"/>
  <c r="C117" i="28"/>
  <c r="D117" i="28"/>
  <c r="B118" i="28"/>
  <c r="C118" i="28"/>
  <c r="D118" i="28"/>
  <c r="D4" i="28"/>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0" i="27"/>
  <c r="C30" i="27"/>
  <c r="D30" i="27"/>
  <c r="B31" i="27"/>
  <c r="C31" i="27"/>
  <c r="D31" i="27"/>
  <c r="B32" i="27"/>
  <c r="C32" i="27"/>
  <c r="D32" i="27"/>
  <c r="B33" i="27"/>
  <c r="C33" i="27"/>
  <c r="D33" i="27"/>
  <c r="B34" i="27"/>
  <c r="C34" i="27"/>
  <c r="D34" i="27"/>
  <c r="B35" i="27"/>
  <c r="C35" i="27"/>
  <c r="D35" i="27"/>
  <c r="B37" i="27"/>
  <c r="C37" i="27"/>
  <c r="D37" i="27"/>
  <c r="B38" i="27"/>
  <c r="C38" i="27"/>
  <c r="D38" i="27"/>
  <c r="B39" i="27"/>
  <c r="C39" i="27"/>
  <c r="D39" i="27"/>
  <c r="B40" i="27"/>
  <c r="C40" i="27"/>
  <c r="D40" i="27"/>
  <c r="B41" i="27"/>
  <c r="C41" i="27"/>
  <c r="D41" i="27"/>
  <c r="B42" i="27"/>
  <c r="C42" i="27"/>
  <c r="D42" i="27"/>
  <c r="B43" i="27"/>
  <c r="C43" i="27"/>
  <c r="D43" i="27"/>
  <c r="B44" i="27"/>
  <c r="C44" i="27"/>
  <c r="D44" i="27"/>
  <c r="B45" i="27"/>
  <c r="C45" i="27"/>
  <c r="D45" i="27"/>
  <c r="B46" i="27"/>
  <c r="C46" i="27"/>
  <c r="D46" i="27"/>
  <c r="B47" i="27"/>
  <c r="C47" i="27"/>
  <c r="D47" i="27"/>
  <c r="B48" i="27"/>
  <c r="C48" i="27"/>
  <c r="D48" i="27"/>
  <c r="B49" i="27"/>
  <c r="C49" i="27"/>
  <c r="D49" i="27"/>
  <c r="B50" i="27"/>
  <c r="C50" i="27"/>
  <c r="D50" i="27"/>
  <c r="B51" i="27"/>
  <c r="C51" i="27"/>
  <c r="D51" i="27"/>
  <c r="B52" i="27"/>
  <c r="C52" i="27"/>
  <c r="D52" i="27"/>
  <c r="B53" i="27"/>
  <c r="C53" i="27"/>
  <c r="D53" i="27"/>
  <c r="B54" i="27"/>
  <c r="C54" i="27"/>
  <c r="D54" i="27"/>
  <c r="B55" i="27"/>
  <c r="C55" i="27"/>
  <c r="D55" i="27"/>
  <c r="B56" i="27"/>
  <c r="C56" i="27"/>
  <c r="D56" i="27"/>
  <c r="B57" i="27"/>
  <c r="C57" i="27"/>
  <c r="D57" i="27"/>
  <c r="B58" i="27"/>
  <c r="C58" i="27"/>
  <c r="D58" i="27"/>
  <c r="B59" i="27"/>
  <c r="C59" i="27"/>
  <c r="D59" i="27"/>
  <c r="B60" i="27"/>
  <c r="C60" i="27"/>
  <c r="D60" i="27"/>
  <c r="B61" i="27"/>
  <c r="C61" i="27"/>
  <c r="D61" i="27"/>
  <c r="B62" i="27"/>
  <c r="C62" i="27"/>
  <c r="D62" i="27"/>
  <c r="B63" i="27"/>
  <c r="C63" i="27"/>
  <c r="D63" i="27"/>
  <c r="B64" i="27"/>
  <c r="C64" i="27"/>
  <c r="D64" i="27"/>
  <c r="B65" i="27"/>
  <c r="C65" i="27"/>
  <c r="D65" i="27"/>
  <c r="B66" i="27"/>
  <c r="C66" i="27"/>
  <c r="D66" i="27"/>
  <c r="B67" i="27"/>
  <c r="C67" i="27"/>
  <c r="D67" i="27"/>
  <c r="B68" i="27"/>
  <c r="C68" i="27"/>
  <c r="D68" i="27"/>
  <c r="B69" i="27"/>
  <c r="C69" i="27"/>
  <c r="D69" i="27"/>
  <c r="B70" i="27"/>
  <c r="C70" i="27"/>
  <c r="D70" i="27"/>
  <c r="B71" i="27"/>
  <c r="C71" i="27"/>
  <c r="D71" i="27"/>
  <c r="B72" i="27"/>
  <c r="C72" i="27"/>
  <c r="D72" i="27"/>
  <c r="B73" i="27"/>
  <c r="C73" i="27"/>
  <c r="D73" i="27"/>
  <c r="B74" i="27"/>
  <c r="C74" i="27"/>
  <c r="D74" i="27"/>
  <c r="B75" i="27"/>
  <c r="C75" i="27"/>
  <c r="D75" i="27"/>
  <c r="B76" i="27"/>
  <c r="C76" i="27"/>
  <c r="D76" i="27"/>
  <c r="B77" i="27"/>
  <c r="C77" i="27"/>
  <c r="D77" i="27"/>
  <c r="B78" i="27"/>
  <c r="C78" i="27"/>
  <c r="D78" i="27"/>
  <c r="B79" i="27"/>
  <c r="C79" i="27"/>
  <c r="D79" i="27"/>
  <c r="B80" i="27"/>
  <c r="C80" i="27"/>
  <c r="D80" i="27"/>
  <c r="B81" i="27"/>
  <c r="C81" i="27"/>
  <c r="D81" i="27"/>
  <c r="B82" i="27"/>
  <c r="C82" i="27"/>
  <c r="D82" i="27"/>
  <c r="B83" i="27"/>
  <c r="C83" i="27"/>
  <c r="D83" i="27"/>
  <c r="B84" i="27"/>
  <c r="C84" i="27"/>
  <c r="D84" i="27"/>
  <c r="B85" i="27"/>
  <c r="C85" i="27"/>
  <c r="D85" i="27"/>
  <c r="B86" i="27"/>
  <c r="C86" i="27"/>
  <c r="D86" i="27"/>
  <c r="B87" i="27"/>
  <c r="C87" i="27"/>
  <c r="D87" i="27"/>
  <c r="B88" i="27"/>
  <c r="C88" i="27"/>
  <c r="D88" i="27"/>
  <c r="B89" i="27"/>
  <c r="C89" i="27"/>
  <c r="D89" i="27"/>
  <c r="B90" i="27"/>
  <c r="C90" i="27"/>
  <c r="D90" i="27"/>
  <c r="B91" i="27"/>
  <c r="C91" i="27"/>
  <c r="D91" i="27"/>
  <c r="B92" i="27"/>
  <c r="C92" i="27"/>
  <c r="D92" i="27"/>
  <c r="B93" i="27"/>
  <c r="C93" i="27"/>
  <c r="D93" i="27"/>
  <c r="B94" i="27"/>
  <c r="C94" i="27"/>
  <c r="D94" i="27"/>
  <c r="B95" i="27"/>
  <c r="C95" i="27"/>
  <c r="D95" i="27"/>
  <c r="B96" i="27"/>
  <c r="C96" i="27"/>
  <c r="D96" i="27"/>
  <c r="B97" i="27"/>
  <c r="C97" i="27"/>
  <c r="D97" i="27"/>
  <c r="B98" i="27"/>
  <c r="C98" i="27"/>
  <c r="D98" i="27"/>
  <c r="B99" i="27"/>
  <c r="C99" i="27"/>
  <c r="D99" i="27"/>
  <c r="B100" i="27"/>
  <c r="C100" i="27"/>
  <c r="D100" i="27"/>
  <c r="B101" i="27"/>
  <c r="C101" i="27"/>
  <c r="D101" i="27"/>
  <c r="B102" i="27"/>
  <c r="C102" i="27"/>
  <c r="D102" i="27"/>
  <c r="B103" i="27"/>
  <c r="C103" i="27"/>
  <c r="D103" i="27"/>
  <c r="B104" i="27"/>
  <c r="C104" i="27"/>
  <c r="D104" i="27"/>
  <c r="B105" i="27"/>
  <c r="C105" i="27"/>
  <c r="D105" i="27"/>
  <c r="B106" i="27"/>
  <c r="C106" i="27"/>
  <c r="D106" i="27"/>
  <c r="B107" i="27"/>
  <c r="C107" i="27"/>
  <c r="D107" i="27"/>
  <c r="B108" i="27"/>
  <c r="C108" i="27"/>
  <c r="D108" i="27"/>
  <c r="B109" i="27"/>
  <c r="C109" i="27"/>
  <c r="D109" i="27"/>
  <c r="B110" i="27"/>
  <c r="C110" i="27"/>
  <c r="D110" i="27"/>
  <c r="B111" i="27"/>
  <c r="C111" i="27"/>
  <c r="D111" i="27"/>
  <c r="B112" i="27"/>
  <c r="C112" i="27"/>
  <c r="D112" i="27"/>
  <c r="B113" i="27"/>
  <c r="C113" i="27"/>
  <c r="D113" i="27"/>
  <c r="B114" i="27"/>
  <c r="C114" i="27"/>
  <c r="D114" i="27"/>
  <c r="B115" i="27"/>
  <c r="C115" i="27"/>
  <c r="D115" i="27"/>
  <c r="B116" i="27"/>
  <c r="C116" i="27"/>
  <c r="D116" i="27"/>
  <c r="B117" i="27"/>
  <c r="C117" i="27"/>
  <c r="D117" i="27"/>
  <c r="B118" i="27"/>
  <c r="C118" i="27"/>
  <c r="D118" i="27"/>
  <c r="B119" i="27"/>
  <c r="C119" i="27"/>
  <c r="D119" i="27"/>
  <c r="D4" i="27"/>
  <c r="B8" i="26"/>
  <c r="C8" i="26"/>
  <c r="D8" i="26"/>
  <c r="B9" i="26"/>
  <c r="C9" i="26"/>
  <c r="D9" i="26"/>
  <c r="B10" i="26"/>
  <c r="C10" i="26"/>
  <c r="D10" i="26"/>
  <c r="B11" i="26"/>
  <c r="C11" i="26"/>
  <c r="D11" i="26"/>
  <c r="B12" i="26"/>
  <c r="C12" i="26"/>
  <c r="D12" i="26"/>
  <c r="B13" i="26"/>
  <c r="C13" i="26"/>
  <c r="D13" i="26"/>
  <c r="B14" i="26"/>
  <c r="C14" i="26"/>
  <c r="D14" i="26"/>
  <c r="B15" i="26"/>
  <c r="C15" i="26"/>
  <c r="D15" i="26"/>
  <c r="B16" i="26"/>
  <c r="C16" i="26"/>
  <c r="D16" i="26"/>
  <c r="B17" i="26"/>
  <c r="C17" i="26"/>
  <c r="D17" i="26"/>
  <c r="B18" i="26"/>
  <c r="C18" i="26"/>
  <c r="D18" i="26"/>
  <c r="B19" i="26"/>
  <c r="C19" i="26"/>
  <c r="D19" i="26"/>
  <c r="B20" i="26"/>
  <c r="C20" i="26"/>
  <c r="D20" i="26"/>
  <c r="B21" i="26"/>
  <c r="C21" i="26"/>
  <c r="D21" i="26"/>
  <c r="B22" i="26"/>
  <c r="C22" i="26"/>
  <c r="D22" i="26"/>
  <c r="B23" i="26"/>
  <c r="C23" i="26"/>
  <c r="D23" i="26"/>
  <c r="B24" i="26"/>
  <c r="C24" i="26"/>
  <c r="D24" i="26"/>
  <c r="B25" i="26"/>
  <c r="C25" i="26"/>
  <c r="D25" i="26"/>
  <c r="B26" i="26"/>
  <c r="C26" i="26"/>
  <c r="D26" i="26"/>
  <c r="B27" i="26"/>
  <c r="C27" i="26"/>
  <c r="D27" i="26"/>
  <c r="B28" i="26"/>
  <c r="C28" i="26"/>
  <c r="D28" i="26"/>
  <c r="B29" i="26"/>
  <c r="C29" i="26"/>
  <c r="D29" i="26"/>
  <c r="B30" i="26"/>
  <c r="C30" i="26"/>
  <c r="D30" i="26"/>
  <c r="B31" i="26"/>
  <c r="C31" i="26"/>
  <c r="D31" i="26"/>
  <c r="B32" i="26"/>
  <c r="C32" i="26"/>
  <c r="D32" i="26"/>
  <c r="B33" i="26"/>
  <c r="C33" i="26"/>
  <c r="D33" i="26"/>
  <c r="B34" i="26"/>
  <c r="C34" i="26"/>
  <c r="D34" i="26"/>
  <c r="B35" i="26"/>
  <c r="C35" i="26"/>
  <c r="D35" i="26"/>
  <c r="B36" i="26"/>
  <c r="C36" i="26"/>
  <c r="D36" i="26"/>
  <c r="B37" i="26"/>
  <c r="C37" i="26"/>
  <c r="D37" i="26"/>
  <c r="B38" i="26"/>
  <c r="C38" i="26"/>
  <c r="D38" i="26"/>
  <c r="B39" i="26"/>
  <c r="C39" i="26"/>
  <c r="D39" i="26"/>
  <c r="B40" i="26"/>
  <c r="C40" i="26"/>
  <c r="D40" i="26"/>
  <c r="B41" i="26"/>
  <c r="C41" i="26"/>
  <c r="D41" i="26"/>
  <c r="B42" i="26"/>
  <c r="C42" i="26"/>
  <c r="D42" i="26"/>
  <c r="B43" i="26"/>
  <c r="C43" i="26"/>
  <c r="D43" i="26"/>
  <c r="B44" i="26"/>
  <c r="C44" i="26"/>
  <c r="D44" i="26"/>
  <c r="B45" i="26"/>
  <c r="C45" i="26"/>
  <c r="D45" i="26"/>
  <c r="B46" i="26"/>
  <c r="C46" i="26"/>
  <c r="D46" i="26"/>
  <c r="B48" i="26"/>
  <c r="C48" i="26"/>
  <c r="D48" i="26"/>
  <c r="B49" i="26"/>
  <c r="C49" i="26"/>
  <c r="D49" i="26"/>
  <c r="B50" i="26"/>
  <c r="C50" i="26"/>
  <c r="D50" i="26"/>
  <c r="B51" i="26"/>
  <c r="C51" i="26"/>
  <c r="D51" i="26"/>
  <c r="B52" i="26"/>
  <c r="C52" i="26"/>
  <c r="D52" i="26"/>
  <c r="B53" i="26"/>
  <c r="C53" i="26"/>
  <c r="D53" i="26"/>
  <c r="B54" i="26"/>
  <c r="C54" i="26"/>
  <c r="D54" i="26"/>
  <c r="B55" i="26"/>
  <c r="C55" i="26"/>
  <c r="D55" i="26"/>
  <c r="B56" i="26"/>
  <c r="C56" i="26"/>
  <c r="D56" i="26"/>
  <c r="B57" i="26"/>
  <c r="C57" i="26"/>
  <c r="D57" i="26"/>
  <c r="B58" i="26"/>
  <c r="C58" i="26"/>
  <c r="D58" i="26"/>
  <c r="B59" i="26"/>
  <c r="C59" i="26"/>
  <c r="D59" i="26"/>
  <c r="B60" i="26"/>
  <c r="C60" i="26"/>
  <c r="D60" i="26"/>
  <c r="B61" i="26"/>
  <c r="C61" i="26"/>
  <c r="D61" i="26"/>
  <c r="B62" i="26"/>
  <c r="C62" i="26"/>
  <c r="D62" i="26"/>
  <c r="B63" i="26"/>
  <c r="C63" i="26"/>
  <c r="D63" i="26"/>
  <c r="B64" i="26"/>
  <c r="C64" i="26"/>
  <c r="D64" i="26"/>
  <c r="B65" i="26"/>
  <c r="C65" i="26"/>
  <c r="D65" i="26"/>
  <c r="B66" i="26"/>
  <c r="C66" i="26"/>
  <c r="D66" i="26"/>
  <c r="B67" i="26"/>
  <c r="C67" i="26"/>
  <c r="D67" i="26"/>
  <c r="B68" i="26"/>
  <c r="C68" i="26"/>
  <c r="D68" i="26"/>
  <c r="B69" i="26"/>
  <c r="C69" i="26"/>
  <c r="D69" i="26"/>
  <c r="B70" i="26"/>
  <c r="C70" i="26"/>
  <c r="D70" i="26"/>
  <c r="B71" i="26"/>
  <c r="C71" i="26"/>
  <c r="D71" i="26"/>
  <c r="B72" i="26"/>
  <c r="C72" i="26"/>
  <c r="D72" i="26"/>
  <c r="B73" i="26"/>
  <c r="C73" i="26"/>
  <c r="D73" i="26"/>
  <c r="B74" i="26"/>
  <c r="C74" i="26"/>
  <c r="D74" i="26"/>
  <c r="B75" i="26"/>
  <c r="C75" i="26"/>
  <c r="D75" i="26"/>
  <c r="B76" i="26"/>
  <c r="C76" i="26"/>
  <c r="D76" i="26"/>
  <c r="B77" i="26"/>
  <c r="C77" i="26"/>
  <c r="D77" i="26"/>
  <c r="B78" i="26"/>
  <c r="C78" i="26"/>
  <c r="D78" i="26"/>
  <c r="B79" i="26"/>
  <c r="C79" i="26"/>
  <c r="D79" i="26"/>
  <c r="B80" i="26"/>
  <c r="C80" i="26"/>
  <c r="D80" i="26"/>
  <c r="B81" i="26"/>
  <c r="C81" i="26"/>
  <c r="D81" i="26"/>
  <c r="B82" i="26"/>
  <c r="C82" i="26"/>
  <c r="D82" i="26"/>
  <c r="B83" i="26"/>
  <c r="C83" i="26"/>
  <c r="D83" i="26"/>
  <c r="B84" i="26"/>
  <c r="C84" i="26"/>
  <c r="D84" i="26"/>
  <c r="B85" i="26"/>
  <c r="C85" i="26"/>
  <c r="D85" i="26"/>
  <c r="B86" i="26"/>
  <c r="C86" i="26"/>
  <c r="D86" i="26"/>
  <c r="B87" i="26"/>
  <c r="C87" i="26"/>
  <c r="D87" i="26"/>
  <c r="B88" i="26"/>
  <c r="C88" i="26"/>
  <c r="D88" i="26"/>
  <c r="B89" i="26"/>
  <c r="C89" i="26"/>
  <c r="D89" i="26"/>
  <c r="B90" i="26"/>
  <c r="C90" i="26"/>
  <c r="D90" i="26"/>
  <c r="B91" i="26"/>
  <c r="C91" i="26"/>
  <c r="D91" i="26"/>
  <c r="B92" i="26"/>
  <c r="C92" i="26"/>
  <c r="D92" i="26"/>
  <c r="B93" i="26"/>
  <c r="C93" i="26"/>
  <c r="D93" i="26"/>
  <c r="B94" i="26"/>
  <c r="C94" i="26"/>
  <c r="D94" i="26"/>
  <c r="B95" i="26"/>
  <c r="C95" i="26"/>
  <c r="D95" i="26"/>
  <c r="B96" i="26"/>
  <c r="C96" i="26"/>
  <c r="D96" i="26"/>
  <c r="B97" i="26"/>
  <c r="C97" i="26"/>
  <c r="D97" i="26"/>
  <c r="B98" i="26"/>
  <c r="C98" i="26"/>
  <c r="D98" i="26"/>
  <c r="B99" i="26"/>
  <c r="C99" i="26"/>
  <c r="D99" i="26"/>
  <c r="B100" i="26"/>
  <c r="C100" i="26"/>
  <c r="D100" i="26"/>
  <c r="B101" i="26"/>
  <c r="C101" i="26"/>
  <c r="D101" i="26"/>
  <c r="B102" i="26"/>
  <c r="C102" i="26"/>
  <c r="D102" i="26"/>
  <c r="B103" i="26"/>
  <c r="C103" i="26"/>
  <c r="D103" i="26"/>
  <c r="B104" i="26"/>
  <c r="C104" i="26"/>
  <c r="D104" i="26"/>
  <c r="B105" i="26"/>
  <c r="C105" i="26"/>
  <c r="D105" i="26"/>
  <c r="B106" i="26"/>
  <c r="C106" i="26"/>
  <c r="D106" i="26"/>
  <c r="B107" i="26"/>
  <c r="C107" i="26"/>
  <c r="D107" i="26"/>
  <c r="B108" i="26"/>
  <c r="C108" i="26"/>
  <c r="D108" i="26"/>
  <c r="B109" i="26"/>
  <c r="C109" i="26"/>
  <c r="D109" i="26"/>
  <c r="B110" i="26"/>
  <c r="C110" i="26"/>
  <c r="D110" i="26"/>
  <c r="B111" i="26"/>
  <c r="C111" i="26"/>
  <c r="D111" i="26"/>
  <c r="B112" i="26"/>
  <c r="C112" i="26"/>
  <c r="D112" i="26"/>
  <c r="B113" i="26"/>
  <c r="C113" i="26"/>
  <c r="D113" i="26"/>
  <c r="B114" i="26"/>
  <c r="C114" i="26"/>
  <c r="D114" i="26"/>
  <c r="B115" i="26"/>
  <c r="C115" i="26"/>
  <c r="D115" i="26"/>
  <c r="B116" i="26"/>
  <c r="C116" i="26"/>
  <c r="D116" i="26"/>
  <c r="B117" i="26"/>
  <c r="C117" i="26"/>
  <c r="D117" i="26"/>
  <c r="B118" i="26"/>
  <c r="C118" i="26"/>
  <c r="D118" i="26"/>
  <c r="B119" i="26"/>
  <c r="C119" i="26"/>
  <c r="D119" i="26"/>
  <c r="B120" i="26"/>
  <c r="C120" i="26"/>
  <c r="D120" i="26"/>
  <c r="B121" i="26"/>
  <c r="C121" i="26"/>
  <c r="D121" i="26"/>
  <c r="D4" i="26"/>
  <c r="B2998" i="2"/>
  <c r="C2998" i="2"/>
  <c r="B2986" i="2"/>
  <c r="C2986" i="2"/>
  <c r="B8" i="25"/>
  <c r="C8" i="25"/>
  <c r="D8" i="25"/>
  <c r="B9" i="25"/>
  <c r="C9" i="25"/>
  <c r="D9" i="25"/>
  <c r="B10" i="25"/>
  <c r="C10" i="25"/>
  <c r="D10" i="25"/>
  <c r="B11" i="25"/>
  <c r="C11" i="25"/>
  <c r="D11" i="25"/>
  <c r="B12" i="25"/>
  <c r="C12" i="25"/>
  <c r="D12" i="25"/>
  <c r="B13" i="25"/>
  <c r="C13" i="25"/>
  <c r="D13" i="25"/>
  <c r="B14" i="25"/>
  <c r="C14" i="25"/>
  <c r="D14" i="25"/>
  <c r="B15" i="25"/>
  <c r="C15" i="25"/>
  <c r="D15" i="25"/>
  <c r="B16" i="25"/>
  <c r="C16" i="25"/>
  <c r="D16" i="25"/>
  <c r="B17" i="25"/>
  <c r="C17" i="25"/>
  <c r="D17" i="25"/>
  <c r="B18" i="25"/>
  <c r="C18" i="25"/>
  <c r="D18" i="25"/>
  <c r="B19" i="25"/>
  <c r="C19" i="25"/>
  <c r="D19" i="25"/>
  <c r="B20" i="25"/>
  <c r="C20" i="25"/>
  <c r="D20" i="25"/>
  <c r="B21" i="25"/>
  <c r="C21" i="25"/>
  <c r="D21" i="25"/>
  <c r="B22" i="25"/>
  <c r="C22" i="25"/>
  <c r="D22" i="25"/>
  <c r="B23" i="25"/>
  <c r="C23" i="25"/>
  <c r="D23" i="25"/>
  <c r="B24" i="25"/>
  <c r="C24" i="25"/>
  <c r="D24" i="25"/>
  <c r="B25" i="25"/>
  <c r="C25" i="25"/>
  <c r="D25" i="25"/>
  <c r="B26" i="25"/>
  <c r="C26" i="25"/>
  <c r="D26" i="25"/>
  <c r="B27" i="25"/>
  <c r="C27" i="25"/>
  <c r="D27" i="25"/>
  <c r="B28" i="25"/>
  <c r="C28" i="25"/>
  <c r="D28" i="25"/>
  <c r="B29" i="25"/>
  <c r="C29" i="25"/>
  <c r="D29" i="25"/>
  <c r="B30" i="25"/>
  <c r="C30" i="25"/>
  <c r="D30" i="25"/>
  <c r="B31" i="25"/>
  <c r="C31" i="25"/>
  <c r="D31" i="25"/>
  <c r="B32" i="25"/>
  <c r="C32" i="25"/>
  <c r="D32" i="25"/>
  <c r="B33" i="25"/>
  <c r="C33" i="25"/>
  <c r="D33" i="25"/>
  <c r="B35" i="25"/>
  <c r="C35" i="25"/>
  <c r="D35" i="25"/>
  <c r="B36" i="25"/>
  <c r="C36" i="25"/>
  <c r="D36" i="25"/>
  <c r="B37" i="25"/>
  <c r="C37" i="25"/>
  <c r="D37" i="25"/>
  <c r="B38" i="25"/>
  <c r="C38" i="25"/>
  <c r="D38" i="25"/>
  <c r="B39" i="25"/>
  <c r="C39" i="25"/>
  <c r="D39" i="25"/>
  <c r="B40" i="25"/>
  <c r="C40" i="25"/>
  <c r="D40" i="25"/>
  <c r="B41" i="25"/>
  <c r="C41" i="25"/>
  <c r="D41" i="25"/>
  <c r="B42" i="25"/>
  <c r="C42" i="25"/>
  <c r="D42" i="25"/>
  <c r="B43" i="25"/>
  <c r="C43" i="25"/>
  <c r="D43" i="25"/>
  <c r="B44" i="25"/>
  <c r="C44" i="25"/>
  <c r="D44" i="25"/>
  <c r="B45" i="25"/>
  <c r="C45" i="25"/>
  <c r="D45" i="25"/>
  <c r="B46" i="25"/>
  <c r="C46" i="25"/>
  <c r="D46" i="25"/>
  <c r="B47" i="25"/>
  <c r="C47" i="25"/>
  <c r="D47" i="25"/>
  <c r="B48" i="25"/>
  <c r="C48" i="25"/>
  <c r="D48" i="25"/>
  <c r="B49" i="25"/>
  <c r="C49" i="25"/>
  <c r="D49" i="25"/>
  <c r="B50" i="25"/>
  <c r="C50" i="25"/>
  <c r="D50" i="25"/>
  <c r="B51" i="25"/>
  <c r="C51" i="25"/>
  <c r="D51" i="25"/>
  <c r="B52" i="25"/>
  <c r="C52" i="25"/>
  <c r="D52" i="25"/>
  <c r="B53" i="25"/>
  <c r="C53" i="25"/>
  <c r="D53" i="25"/>
  <c r="B54" i="25"/>
  <c r="C54" i="25"/>
  <c r="D54" i="25"/>
  <c r="B55" i="25"/>
  <c r="C55" i="25"/>
  <c r="D55" i="25"/>
  <c r="B56" i="25"/>
  <c r="C56" i="25"/>
  <c r="D56" i="25"/>
  <c r="B57" i="25"/>
  <c r="C57" i="25"/>
  <c r="D57" i="25"/>
  <c r="B58" i="25"/>
  <c r="C58" i="25"/>
  <c r="D58" i="25"/>
  <c r="B59" i="25"/>
  <c r="C59" i="25"/>
  <c r="D59" i="25"/>
  <c r="B60" i="25"/>
  <c r="C60" i="25"/>
  <c r="D60" i="25"/>
  <c r="B61" i="25"/>
  <c r="C61" i="25"/>
  <c r="D61" i="25"/>
  <c r="B62" i="25"/>
  <c r="C62" i="25"/>
  <c r="D62" i="25"/>
  <c r="B63" i="25"/>
  <c r="C63" i="25"/>
  <c r="D63" i="25"/>
  <c r="B64" i="25"/>
  <c r="C64" i="25"/>
  <c r="D64" i="25"/>
  <c r="B65" i="25"/>
  <c r="C65" i="25"/>
  <c r="D65" i="25"/>
  <c r="B66" i="25"/>
  <c r="C66" i="25"/>
  <c r="D66" i="25"/>
  <c r="B67" i="25"/>
  <c r="C67" i="25"/>
  <c r="D67" i="25"/>
  <c r="B68" i="25"/>
  <c r="C68" i="25"/>
  <c r="D68" i="25"/>
  <c r="B69" i="25"/>
  <c r="C69" i="25"/>
  <c r="D69" i="25"/>
  <c r="B70" i="25"/>
  <c r="C70" i="25"/>
  <c r="D70" i="25"/>
  <c r="B71" i="25"/>
  <c r="C71" i="25"/>
  <c r="D71" i="25"/>
  <c r="B72" i="25"/>
  <c r="C72" i="25"/>
  <c r="D72" i="25"/>
  <c r="B73" i="25"/>
  <c r="C73" i="25"/>
  <c r="D73" i="25"/>
  <c r="B74" i="25"/>
  <c r="C74" i="25"/>
  <c r="D74" i="25"/>
  <c r="B75" i="25"/>
  <c r="C75" i="25"/>
  <c r="D75" i="25"/>
  <c r="B76" i="25"/>
  <c r="C76" i="25"/>
  <c r="D76" i="25"/>
  <c r="B77" i="25"/>
  <c r="C77" i="25"/>
  <c r="D77" i="25"/>
  <c r="B78" i="25"/>
  <c r="C78" i="25"/>
  <c r="D78" i="25"/>
  <c r="B79" i="25"/>
  <c r="C79" i="25"/>
  <c r="D79" i="25"/>
  <c r="B80" i="25"/>
  <c r="C80" i="25"/>
  <c r="D80" i="25"/>
  <c r="B81" i="25"/>
  <c r="C81" i="25"/>
  <c r="D81" i="25"/>
  <c r="B82" i="25"/>
  <c r="C82" i="25"/>
  <c r="D82" i="25"/>
  <c r="B83" i="25"/>
  <c r="C83" i="25"/>
  <c r="D83" i="25"/>
  <c r="B84" i="25"/>
  <c r="C84" i="25"/>
  <c r="D84" i="25"/>
  <c r="B85" i="25"/>
  <c r="C85" i="25"/>
  <c r="D85" i="25"/>
  <c r="B86" i="25"/>
  <c r="C86" i="25"/>
  <c r="D86" i="25"/>
  <c r="B87" i="25"/>
  <c r="C87" i="25"/>
  <c r="D87" i="25"/>
  <c r="B88" i="25"/>
  <c r="C88" i="25"/>
  <c r="D88" i="25"/>
  <c r="B89" i="25"/>
  <c r="C89" i="25"/>
  <c r="D89" i="25"/>
  <c r="B90" i="25"/>
  <c r="C90" i="25"/>
  <c r="D90" i="25"/>
  <c r="B91" i="25"/>
  <c r="C91" i="25"/>
  <c r="D91" i="25"/>
  <c r="B92" i="25"/>
  <c r="C92" i="25"/>
  <c r="D92" i="25"/>
  <c r="B93" i="25"/>
  <c r="C93" i="25"/>
  <c r="D93" i="25"/>
  <c r="D4" i="25"/>
  <c r="B8" i="24"/>
  <c r="C8" i="24"/>
  <c r="D8" i="24"/>
  <c r="B9" i="24"/>
  <c r="C9" i="24"/>
  <c r="D9" i="24"/>
  <c r="B10" i="24"/>
  <c r="C10" i="24"/>
  <c r="D10" i="24"/>
  <c r="B11" i="24"/>
  <c r="C11" i="24"/>
  <c r="D11" i="24"/>
  <c r="B12" i="24"/>
  <c r="C12" i="24"/>
  <c r="D12" i="24"/>
  <c r="B13" i="24"/>
  <c r="C13" i="24"/>
  <c r="D13" i="24"/>
  <c r="B14" i="24"/>
  <c r="C14" i="24"/>
  <c r="D14" i="24"/>
  <c r="B15" i="24"/>
  <c r="C15" i="24"/>
  <c r="D15" i="24"/>
  <c r="B16" i="24"/>
  <c r="C16" i="24"/>
  <c r="D16" i="24"/>
  <c r="B17" i="24"/>
  <c r="C17" i="24"/>
  <c r="D17" i="24"/>
  <c r="B18" i="24"/>
  <c r="C18" i="24"/>
  <c r="D18" i="24"/>
  <c r="B19" i="24"/>
  <c r="C19" i="24"/>
  <c r="D19" i="24"/>
  <c r="B20" i="24"/>
  <c r="C20" i="24"/>
  <c r="D20" i="24"/>
  <c r="B21" i="24"/>
  <c r="C21" i="24"/>
  <c r="D21" i="24"/>
  <c r="B22" i="24"/>
  <c r="C22" i="24"/>
  <c r="D22" i="24"/>
  <c r="B23" i="24"/>
  <c r="C23" i="24"/>
  <c r="D23" i="24"/>
  <c r="B25" i="24"/>
  <c r="C25" i="24"/>
  <c r="D25" i="24"/>
  <c r="B26" i="24"/>
  <c r="C26" i="24"/>
  <c r="D26" i="24"/>
  <c r="B27" i="24"/>
  <c r="C27" i="24"/>
  <c r="D27" i="24"/>
  <c r="B28" i="24"/>
  <c r="C28" i="24"/>
  <c r="D28" i="24"/>
  <c r="B29" i="24"/>
  <c r="C29" i="24"/>
  <c r="D29" i="24"/>
  <c r="B30" i="24"/>
  <c r="C30" i="24"/>
  <c r="D30" i="24"/>
  <c r="B31" i="24"/>
  <c r="C31" i="24"/>
  <c r="D31" i="24"/>
  <c r="B32" i="24"/>
  <c r="C32" i="24"/>
  <c r="D32" i="24"/>
  <c r="B33" i="24"/>
  <c r="C33" i="24"/>
  <c r="D33" i="24"/>
  <c r="B34" i="24"/>
  <c r="C34" i="24"/>
  <c r="D34" i="24"/>
  <c r="B35" i="24"/>
  <c r="C35" i="24"/>
  <c r="D35" i="24"/>
  <c r="B36" i="24"/>
  <c r="C36" i="24"/>
  <c r="D36" i="24"/>
  <c r="B37" i="24"/>
  <c r="C37" i="24"/>
  <c r="D37" i="24"/>
  <c r="B38" i="24"/>
  <c r="C38" i="24"/>
  <c r="D38" i="24"/>
  <c r="B39" i="24"/>
  <c r="C39" i="24"/>
  <c r="D39" i="24"/>
  <c r="B40" i="24"/>
  <c r="C40" i="24"/>
  <c r="D40" i="24"/>
  <c r="B41" i="24"/>
  <c r="C41" i="24"/>
  <c r="D41" i="24"/>
  <c r="B42" i="24"/>
  <c r="C42" i="24"/>
  <c r="D42" i="24"/>
  <c r="B43" i="24"/>
  <c r="C43" i="24"/>
  <c r="D43" i="24"/>
  <c r="B44" i="24"/>
  <c r="C44" i="24"/>
  <c r="D44" i="24"/>
  <c r="B45" i="24"/>
  <c r="C45" i="24"/>
  <c r="D45" i="24"/>
  <c r="B46" i="24"/>
  <c r="C46" i="24"/>
  <c r="D46" i="24"/>
  <c r="B47" i="24"/>
  <c r="C47" i="24"/>
  <c r="D47" i="24"/>
  <c r="B48" i="24"/>
  <c r="C48" i="24"/>
  <c r="D48" i="24"/>
  <c r="B49" i="24"/>
  <c r="C49" i="24"/>
  <c r="D49" i="24"/>
  <c r="B50" i="24"/>
  <c r="C50" i="24"/>
  <c r="D50" i="24"/>
  <c r="B51" i="24"/>
  <c r="C51" i="24"/>
  <c r="D51" i="24"/>
  <c r="B52" i="24"/>
  <c r="C52" i="24"/>
  <c r="D52" i="24"/>
  <c r="B53" i="24"/>
  <c r="C53" i="24"/>
  <c r="D53" i="24"/>
  <c r="B54" i="24"/>
  <c r="C54" i="24"/>
  <c r="D54" i="24"/>
  <c r="B55" i="24"/>
  <c r="C55" i="24"/>
  <c r="D55" i="24"/>
  <c r="B56" i="24"/>
  <c r="C56" i="24"/>
  <c r="D56" i="24"/>
  <c r="B57" i="24"/>
  <c r="C57" i="24"/>
  <c r="D57" i="24"/>
  <c r="B58" i="24"/>
  <c r="C58" i="24"/>
  <c r="D58" i="24"/>
  <c r="B59" i="24"/>
  <c r="C59" i="24"/>
  <c r="D59" i="24"/>
  <c r="B60" i="24"/>
  <c r="C60" i="24"/>
  <c r="D60" i="24"/>
  <c r="B61" i="24"/>
  <c r="C61" i="24"/>
  <c r="D61" i="24"/>
  <c r="B62" i="24"/>
  <c r="C62" i="24"/>
  <c r="D62" i="24"/>
  <c r="B63" i="24"/>
  <c r="C63" i="24"/>
  <c r="D63" i="24"/>
  <c r="B64" i="24"/>
  <c r="C64" i="24"/>
  <c r="D64" i="24"/>
  <c r="B65" i="24"/>
  <c r="C65" i="24"/>
  <c r="D65" i="24"/>
  <c r="B66" i="24"/>
  <c r="C66" i="24"/>
  <c r="D66" i="24"/>
  <c r="B67" i="24"/>
  <c r="C67" i="24"/>
  <c r="D67" i="24"/>
  <c r="B68" i="24"/>
  <c r="C68" i="24"/>
  <c r="D68" i="24"/>
  <c r="D4" i="24"/>
  <c r="B2990" i="2"/>
  <c r="C2990" i="2"/>
  <c r="B2985" i="2"/>
  <c r="C2985" i="2"/>
  <c r="B1827" i="2"/>
  <c r="C1827" i="2"/>
  <c r="B363" i="2"/>
  <c r="C363" i="2"/>
  <c r="B246" i="2"/>
  <c r="C246" i="2"/>
  <c r="B245" i="2"/>
  <c r="C245" i="2"/>
  <c r="B977" i="2"/>
  <c r="C977" i="2"/>
  <c r="B967" i="2"/>
  <c r="C967" i="2"/>
  <c r="B964" i="2"/>
  <c r="C964" i="2"/>
  <c r="B979" i="2"/>
  <c r="C979" i="2"/>
  <c r="B978" i="2"/>
  <c r="C978" i="2"/>
  <c r="B8" i="23"/>
  <c r="C8" i="23"/>
  <c r="D8" i="23"/>
  <c r="B9" i="23"/>
  <c r="C9" i="23"/>
  <c r="D9" i="23"/>
  <c r="B10" i="23"/>
  <c r="C10" i="23"/>
  <c r="D10" i="23"/>
  <c r="B11" i="23"/>
  <c r="C11" i="23"/>
  <c r="D11" i="23"/>
  <c r="B12" i="23"/>
  <c r="C12" i="23"/>
  <c r="D12" i="23"/>
  <c r="B13" i="23"/>
  <c r="C13" i="23"/>
  <c r="D13" i="23"/>
  <c r="B14" i="23"/>
  <c r="C14" i="23"/>
  <c r="D14" i="23"/>
  <c r="B15" i="23"/>
  <c r="C15" i="23"/>
  <c r="D15" i="23"/>
  <c r="B16" i="23"/>
  <c r="C16" i="23"/>
  <c r="D16" i="23"/>
  <c r="B17" i="23"/>
  <c r="C17" i="23"/>
  <c r="D17" i="23"/>
  <c r="B18" i="23"/>
  <c r="C18" i="23"/>
  <c r="D18" i="23"/>
  <c r="B19" i="23"/>
  <c r="C19" i="23"/>
  <c r="D19" i="23"/>
  <c r="B21" i="23"/>
  <c r="C21" i="23"/>
  <c r="D21" i="23"/>
  <c r="B22" i="23"/>
  <c r="C22" i="23"/>
  <c r="D22" i="23"/>
  <c r="B23" i="23"/>
  <c r="C23" i="23"/>
  <c r="D23" i="23"/>
  <c r="B24" i="23"/>
  <c r="C24" i="23"/>
  <c r="D24" i="23"/>
  <c r="B25" i="23"/>
  <c r="C25" i="23"/>
  <c r="D25" i="23"/>
  <c r="B26" i="23"/>
  <c r="C26" i="23"/>
  <c r="D26" i="23"/>
  <c r="B27" i="23"/>
  <c r="C27" i="23"/>
  <c r="D27" i="23"/>
  <c r="B28" i="23"/>
  <c r="C28" i="23"/>
  <c r="D28" i="23"/>
  <c r="B29" i="23"/>
  <c r="C29" i="23"/>
  <c r="D29" i="23"/>
  <c r="B30" i="23"/>
  <c r="C30" i="23"/>
  <c r="D30" i="23"/>
  <c r="B31" i="23"/>
  <c r="C31" i="23"/>
  <c r="D31" i="23"/>
  <c r="B32" i="23"/>
  <c r="C32" i="23"/>
  <c r="D32" i="23"/>
  <c r="B33" i="23"/>
  <c r="C33" i="23"/>
  <c r="D33" i="23"/>
  <c r="B34" i="23"/>
  <c r="C34" i="23"/>
  <c r="D34" i="23"/>
  <c r="B35" i="23"/>
  <c r="C35" i="23"/>
  <c r="D35" i="23"/>
  <c r="B36" i="23"/>
  <c r="C36" i="23"/>
  <c r="D36" i="23"/>
  <c r="B37" i="23"/>
  <c r="C37" i="23"/>
  <c r="D37" i="23"/>
  <c r="B38" i="23"/>
  <c r="C38" i="23"/>
  <c r="D38" i="23"/>
  <c r="B39" i="23"/>
  <c r="C39" i="23"/>
  <c r="D39" i="23"/>
  <c r="B40" i="23"/>
  <c r="C40" i="23"/>
  <c r="D40" i="23"/>
  <c r="B41" i="23"/>
  <c r="C41" i="23"/>
  <c r="D41" i="23"/>
  <c r="B42" i="23"/>
  <c r="C42" i="23"/>
  <c r="D42" i="23"/>
  <c r="B43" i="23"/>
  <c r="C43" i="23"/>
  <c r="D43" i="23"/>
  <c r="B44" i="23"/>
  <c r="C44" i="23"/>
  <c r="D44" i="23"/>
  <c r="B45" i="23"/>
  <c r="C45" i="23"/>
  <c r="D45" i="23"/>
  <c r="B46" i="23"/>
  <c r="C46" i="23"/>
  <c r="D46" i="23"/>
  <c r="B47" i="23"/>
  <c r="C47" i="23"/>
  <c r="D47" i="23"/>
  <c r="B48" i="23"/>
  <c r="C48" i="23"/>
  <c r="D48" i="23"/>
  <c r="B49" i="23"/>
  <c r="C49" i="23"/>
  <c r="D49" i="23"/>
  <c r="B50" i="23"/>
  <c r="C50" i="23"/>
  <c r="D50" i="23"/>
  <c r="B51" i="23"/>
  <c r="C51" i="23"/>
  <c r="D51" i="23"/>
  <c r="B52" i="23"/>
  <c r="C52" i="23"/>
  <c r="D52" i="23"/>
  <c r="B53" i="23"/>
  <c r="C53" i="23"/>
  <c r="D53" i="23"/>
  <c r="B54" i="23"/>
  <c r="C54" i="23"/>
  <c r="D54" i="23"/>
  <c r="B55" i="23"/>
  <c r="C55" i="23"/>
  <c r="D55" i="23"/>
  <c r="B56" i="23"/>
  <c r="C56" i="23"/>
  <c r="D56" i="23"/>
  <c r="B57" i="23"/>
  <c r="C57" i="23"/>
  <c r="D57" i="23"/>
  <c r="B58" i="23"/>
  <c r="C58" i="23"/>
  <c r="D58" i="23"/>
  <c r="B59" i="23"/>
  <c r="C59" i="23"/>
  <c r="D59" i="23"/>
  <c r="B60" i="23"/>
  <c r="C60" i="23"/>
  <c r="D60" i="23"/>
  <c r="B61" i="23"/>
  <c r="C61" i="23"/>
  <c r="D61" i="23"/>
  <c r="B62" i="23"/>
  <c r="C62" i="23"/>
  <c r="D62" i="23"/>
  <c r="B63" i="23"/>
  <c r="C63" i="23"/>
  <c r="D63" i="23"/>
  <c r="B64" i="23"/>
  <c r="C64" i="23"/>
  <c r="D64" i="23"/>
  <c r="B65" i="23"/>
  <c r="C65" i="23"/>
  <c r="D65" i="23"/>
  <c r="B66" i="23"/>
  <c r="C66" i="23"/>
  <c r="D66" i="23"/>
  <c r="B67" i="23"/>
  <c r="C67" i="23"/>
  <c r="D67" i="23"/>
  <c r="B68" i="23"/>
  <c r="C68" i="23"/>
  <c r="D68" i="23"/>
  <c r="B69" i="23"/>
  <c r="C69" i="23"/>
  <c r="D69" i="23"/>
  <c r="B70" i="23"/>
  <c r="C70" i="23"/>
  <c r="D70" i="23"/>
  <c r="B71" i="23"/>
  <c r="C71" i="23"/>
  <c r="D71" i="23"/>
  <c r="D4" i="23"/>
  <c r="B8" i="22"/>
  <c r="C8" i="22"/>
  <c r="D8" i="22"/>
  <c r="B9" i="22"/>
  <c r="C9" i="22"/>
  <c r="D9" i="22"/>
  <c r="B10" i="22"/>
  <c r="C10" i="22"/>
  <c r="D10" i="22"/>
  <c r="B11" i="22"/>
  <c r="C11" i="22"/>
  <c r="D11" i="22"/>
  <c r="B12" i="22"/>
  <c r="C12" i="22"/>
  <c r="D12" i="22"/>
  <c r="B13" i="22"/>
  <c r="C13" i="22"/>
  <c r="D13" i="22"/>
  <c r="B14" i="22"/>
  <c r="C14" i="22"/>
  <c r="D14" i="22"/>
  <c r="B16" i="22"/>
  <c r="C16" i="22"/>
  <c r="D16" i="22"/>
  <c r="B17" i="22"/>
  <c r="C17" i="22"/>
  <c r="D17" i="22"/>
  <c r="B18" i="22"/>
  <c r="C18" i="22"/>
  <c r="D18" i="22"/>
  <c r="B19" i="22"/>
  <c r="C19" i="22"/>
  <c r="D19" i="22"/>
  <c r="B20" i="22"/>
  <c r="C20" i="22"/>
  <c r="D20" i="22"/>
  <c r="B21" i="22"/>
  <c r="C21" i="22"/>
  <c r="D21" i="22"/>
  <c r="B22" i="22"/>
  <c r="C22" i="22"/>
  <c r="D22" i="22"/>
  <c r="B23" i="22"/>
  <c r="C23" i="22"/>
  <c r="D23" i="22"/>
  <c r="B24" i="22"/>
  <c r="C24" i="22"/>
  <c r="D24" i="22"/>
  <c r="B25" i="22"/>
  <c r="C25" i="22"/>
  <c r="D25" i="22"/>
  <c r="B26" i="22"/>
  <c r="C26" i="22"/>
  <c r="D26" i="22"/>
  <c r="B27" i="22"/>
  <c r="C27" i="22"/>
  <c r="D27" i="22"/>
  <c r="B28" i="22"/>
  <c r="C28" i="22"/>
  <c r="D28" i="22"/>
  <c r="B29" i="22"/>
  <c r="C29" i="22"/>
  <c r="D29" i="22"/>
  <c r="B30" i="22"/>
  <c r="C30" i="22"/>
  <c r="D30" i="22"/>
  <c r="B31" i="22"/>
  <c r="C31" i="22"/>
  <c r="D31" i="22"/>
  <c r="B32" i="22"/>
  <c r="C32" i="22"/>
  <c r="D32" i="22"/>
  <c r="B33" i="22"/>
  <c r="C33" i="22"/>
  <c r="D33" i="22"/>
  <c r="B34" i="22"/>
  <c r="C34" i="22"/>
  <c r="D34" i="22"/>
  <c r="B35" i="22"/>
  <c r="C35" i="22"/>
  <c r="D35" i="22"/>
  <c r="B36" i="22"/>
  <c r="C36" i="22"/>
  <c r="D36" i="22"/>
  <c r="B37" i="22"/>
  <c r="C37" i="22"/>
  <c r="D37" i="22"/>
  <c r="B38" i="22"/>
  <c r="C38" i="22"/>
  <c r="D38" i="22"/>
  <c r="B39" i="22"/>
  <c r="C39" i="22"/>
  <c r="D39" i="22"/>
  <c r="B40" i="22"/>
  <c r="C40" i="22"/>
  <c r="D40" i="22"/>
  <c r="B41" i="22"/>
  <c r="C41" i="22"/>
  <c r="D41" i="22"/>
  <c r="B42" i="22"/>
  <c r="C42" i="22"/>
  <c r="D42" i="22"/>
  <c r="B43" i="22"/>
  <c r="C43" i="22"/>
  <c r="D43" i="22"/>
  <c r="B44" i="22"/>
  <c r="C44" i="22"/>
  <c r="D44" i="22"/>
  <c r="B45" i="22"/>
  <c r="C45" i="22"/>
  <c r="D45" i="22"/>
  <c r="B46" i="22"/>
  <c r="C46" i="22"/>
  <c r="D46" i="22"/>
  <c r="B47" i="22"/>
  <c r="C47" i="22"/>
  <c r="D47" i="22"/>
  <c r="B48" i="22"/>
  <c r="C48" i="22"/>
  <c r="D48" i="22"/>
  <c r="B49" i="22"/>
  <c r="C49" i="22"/>
  <c r="D49" i="22"/>
  <c r="B50" i="22"/>
  <c r="C50" i="22"/>
  <c r="D50" i="22"/>
  <c r="B51" i="22"/>
  <c r="C51" i="22"/>
  <c r="D51" i="22"/>
  <c r="B52" i="22"/>
  <c r="C52" i="22"/>
  <c r="D52" i="22"/>
  <c r="B53" i="22"/>
  <c r="C53" i="22"/>
  <c r="D53" i="22"/>
  <c r="B54" i="22"/>
  <c r="C54" i="22"/>
  <c r="D54" i="22"/>
  <c r="B55" i="22"/>
  <c r="C55" i="22"/>
  <c r="D55" i="22"/>
  <c r="B56" i="22"/>
  <c r="C56" i="22"/>
  <c r="D56" i="22"/>
  <c r="B57" i="22"/>
  <c r="C57" i="22"/>
  <c r="D57" i="22"/>
  <c r="B58" i="22"/>
  <c r="C58" i="22"/>
  <c r="D58" i="22"/>
  <c r="B59" i="22"/>
  <c r="C59" i="22"/>
  <c r="D59" i="22"/>
  <c r="B60" i="22"/>
  <c r="C60" i="22"/>
  <c r="D60" i="22"/>
  <c r="B61" i="22"/>
  <c r="C61" i="22"/>
  <c r="D61" i="22"/>
  <c r="B62" i="22"/>
  <c r="C62" i="22"/>
  <c r="D62" i="22"/>
  <c r="B63" i="22"/>
  <c r="C63" i="22"/>
  <c r="D63" i="22"/>
  <c r="B64" i="22"/>
  <c r="C64" i="22"/>
  <c r="D64" i="22"/>
  <c r="B65" i="22"/>
  <c r="C65" i="22"/>
  <c r="D65" i="22"/>
  <c r="B66" i="22"/>
  <c r="C66" i="22"/>
  <c r="D66" i="22"/>
  <c r="D4" i="22"/>
  <c r="B8" i="21"/>
  <c r="C8" i="21"/>
  <c r="D8" i="21"/>
  <c r="B9" i="21"/>
  <c r="C9" i="21"/>
  <c r="D9" i="21"/>
  <c r="B10" i="21"/>
  <c r="C10" i="21"/>
  <c r="D10" i="21"/>
  <c r="B11" i="21"/>
  <c r="C11" i="21"/>
  <c r="D11" i="21"/>
  <c r="B12" i="21"/>
  <c r="C12" i="21"/>
  <c r="D12" i="21"/>
  <c r="B13" i="21"/>
  <c r="C13" i="21"/>
  <c r="D13" i="21"/>
  <c r="B14" i="21"/>
  <c r="C14" i="21"/>
  <c r="D14" i="21"/>
  <c r="B15" i="21"/>
  <c r="C15" i="21"/>
  <c r="D15" i="21"/>
  <c r="B16" i="21"/>
  <c r="C16" i="21"/>
  <c r="D16" i="21"/>
  <c r="B17" i="21"/>
  <c r="C17" i="21"/>
  <c r="D17" i="21"/>
  <c r="B18" i="21"/>
  <c r="C18" i="21"/>
  <c r="D18" i="21"/>
  <c r="B19" i="21"/>
  <c r="C19" i="21"/>
  <c r="D19" i="21"/>
  <c r="B20" i="21"/>
  <c r="C20" i="21"/>
  <c r="D20" i="21"/>
  <c r="B21" i="21"/>
  <c r="C21" i="21"/>
  <c r="D21" i="21"/>
  <c r="B22" i="21"/>
  <c r="C22" i="21"/>
  <c r="D22" i="21"/>
  <c r="B23" i="21"/>
  <c r="C23" i="21"/>
  <c r="D23"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B34" i="21"/>
  <c r="C34" i="21"/>
  <c r="D34" i="21"/>
  <c r="B35" i="21"/>
  <c r="C35" i="21"/>
  <c r="D35" i="21"/>
  <c r="B36" i="21"/>
  <c r="C36" i="21"/>
  <c r="D36" i="21"/>
  <c r="B37" i="21"/>
  <c r="C37" i="21"/>
  <c r="D37" i="21"/>
  <c r="B38" i="21"/>
  <c r="C38" i="21"/>
  <c r="D38" i="21"/>
  <c r="B39" i="21"/>
  <c r="C39" i="21"/>
  <c r="D39" i="21"/>
  <c r="B40" i="21"/>
  <c r="C40" i="21"/>
  <c r="D40" i="21"/>
  <c r="B41" i="21"/>
  <c r="C41" i="21"/>
  <c r="D41" i="21"/>
  <c r="B42" i="21"/>
  <c r="C42" i="21"/>
  <c r="D42" i="21"/>
  <c r="B43" i="21"/>
  <c r="C43" i="21"/>
  <c r="D43" i="21"/>
  <c r="B44" i="21"/>
  <c r="C44" i="21"/>
  <c r="D44" i="21"/>
  <c r="B45" i="21"/>
  <c r="C45" i="21"/>
  <c r="D45" i="21"/>
  <c r="B46" i="21"/>
  <c r="C46" i="21"/>
  <c r="D46" i="21"/>
  <c r="B47" i="21"/>
  <c r="C47" i="21"/>
  <c r="D47" i="21"/>
  <c r="B48" i="21"/>
  <c r="C48" i="21"/>
  <c r="D48" i="21"/>
  <c r="B49" i="21"/>
  <c r="C49" i="21"/>
  <c r="D49" i="21"/>
  <c r="B50" i="21"/>
  <c r="C50" i="21"/>
  <c r="D50" i="21"/>
  <c r="B51" i="21"/>
  <c r="C51" i="21"/>
  <c r="D51" i="21"/>
  <c r="B52" i="21"/>
  <c r="C52" i="21"/>
  <c r="D52" i="21"/>
  <c r="B53" i="21"/>
  <c r="C53" i="21"/>
  <c r="D53" i="21"/>
  <c r="B54" i="21"/>
  <c r="C54" i="21"/>
  <c r="D54" i="21"/>
  <c r="B55" i="21"/>
  <c r="C55" i="21"/>
  <c r="D55" i="21"/>
  <c r="B56" i="21"/>
  <c r="C56" i="21"/>
  <c r="D56" i="21"/>
  <c r="B57" i="21"/>
  <c r="C57" i="21"/>
  <c r="D57" i="21"/>
  <c r="B58" i="21"/>
  <c r="C58" i="21"/>
  <c r="D58" i="21"/>
  <c r="B59" i="21"/>
  <c r="C59" i="21"/>
  <c r="D59" i="21"/>
  <c r="B60" i="21"/>
  <c r="C60" i="21"/>
  <c r="D60" i="21"/>
  <c r="B61" i="21"/>
  <c r="C61" i="21"/>
  <c r="D61" i="21"/>
  <c r="B62" i="21"/>
  <c r="C62" i="21"/>
  <c r="D62" i="21"/>
  <c r="B63" i="21"/>
  <c r="C63" i="21"/>
  <c r="D63" i="21"/>
  <c r="D4" i="21"/>
  <c r="B8" i="20"/>
  <c r="C8" i="20"/>
  <c r="D8" i="20"/>
  <c r="B9" i="20"/>
  <c r="C9" i="20"/>
  <c r="D9" i="20"/>
  <c r="B10" i="20"/>
  <c r="C10" i="20"/>
  <c r="D10" i="20"/>
  <c r="B11" i="20"/>
  <c r="C11" i="20"/>
  <c r="D11" i="20"/>
  <c r="B12" i="20"/>
  <c r="C12" i="20"/>
  <c r="D12" i="20"/>
  <c r="B13" i="20"/>
  <c r="C13" i="20"/>
  <c r="D13" i="20"/>
  <c r="B14" i="20"/>
  <c r="C14" i="20"/>
  <c r="D14" i="20"/>
  <c r="B15" i="20"/>
  <c r="C15" i="20"/>
  <c r="D15"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D4" i="20"/>
  <c r="B8" i="19"/>
  <c r="C8" i="19"/>
  <c r="D8" i="19"/>
  <c r="B9" i="19"/>
  <c r="C9" i="19"/>
  <c r="D9" i="19"/>
  <c r="B10" i="19"/>
  <c r="C10" i="19"/>
  <c r="D10" i="19"/>
  <c r="B11" i="19"/>
  <c r="C11" i="19"/>
  <c r="D11" i="19"/>
  <c r="B12" i="19"/>
  <c r="C12" i="19"/>
  <c r="D12" i="19"/>
  <c r="B13" i="19"/>
  <c r="C13" i="19"/>
  <c r="D13" i="19"/>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B51" i="19"/>
  <c r="C51" i="19"/>
  <c r="D51" i="19"/>
  <c r="B52" i="19"/>
  <c r="C52" i="19"/>
  <c r="D52" i="19"/>
  <c r="B53" i="19"/>
  <c r="C53" i="19"/>
  <c r="D53" i="19"/>
  <c r="B54" i="19"/>
  <c r="C54" i="19"/>
  <c r="D54" i="19"/>
  <c r="B55" i="19"/>
  <c r="C55" i="19"/>
  <c r="D55" i="19"/>
  <c r="B56" i="19"/>
  <c r="C56" i="19"/>
  <c r="D56" i="19"/>
  <c r="B57" i="19"/>
  <c r="C57" i="19"/>
  <c r="D57" i="19"/>
  <c r="B58" i="19"/>
  <c r="C58" i="19"/>
  <c r="D58" i="19"/>
  <c r="B59" i="19"/>
  <c r="C59" i="19"/>
  <c r="D59" i="19"/>
  <c r="B60" i="19"/>
  <c r="C60" i="19"/>
  <c r="D60" i="19"/>
  <c r="B61" i="19"/>
  <c r="C61" i="19"/>
  <c r="D61" i="19"/>
  <c r="B62" i="19"/>
  <c r="C62" i="19"/>
  <c r="D62" i="19"/>
  <c r="B63" i="19"/>
  <c r="C63" i="19"/>
  <c r="D63" i="19"/>
  <c r="B64" i="19"/>
  <c r="C64" i="19"/>
  <c r="D64" i="19"/>
  <c r="B65" i="19"/>
  <c r="C65" i="19"/>
  <c r="D65" i="19"/>
  <c r="B66" i="19"/>
  <c r="C66" i="19"/>
  <c r="D66" i="19"/>
  <c r="B67" i="19"/>
  <c r="C67" i="19"/>
  <c r="D67" i="19"/>
  <c r="B68" i="19"/>
  <c r="C68" i="19"/>
  <c r="D68" i="19"/>
  <c r="B69" i="19"/>
  <c r="C69" i="19"/>
  <c r="D69" i="19"/>
  <c r="B70" i="19"/>
  <c r="C70" i="19"/>
  <c r="D70" i="19"/>
  <c r="B71" i="19"/>
  <c r="C71" i="19"/>
  <c r="D71" i="19"/>
  <c r="B72" i="19"/>
  <c r="C72" i="19"/>
  <c r="D72" i="19"/>
  <c r="B73" i="19"/>
  <c r="C73" i="19"/>
  <c r="D73" i="19"/>
  <c r="B74" i="19"/>
  <c r="C74" i="19"/>
  <c r="D74" i="19"/>
  <c r="B75" i="19"/>
  <c r="C75" i="19"/>
  <c r="D75" i="19"/>
  <c r="B76" i="19"/>
  <c r="C76" i="19"/>
  <c r="D76" i="19"/>
  <c r="B77" i="19"/>
  <c r="C77" i="19"/>
  <c r="D77" i="19"/>
  <c r="B78" i="19"/>
  <c r="C78" i="19"/>
  <c r="D78" i="19"/>
  <c r="B79" i="19"/>
  <c r="C79" i="19"/>
  <c r="D79" i="19"/>
  <c r="B80" i="19"/>
  <c r="C80" i="19"/>
  <c r="D80" i="19"/>
  <c r="B81" i="19"/>
  <c r="C81" i="19"/>
  <c r="D81" i="19"/>
  <c r="B82" i="19"/>
  <c r="C82" i="19"/>
  <c r="D82" i="19"/>
  <c r="B83" i="19"/>
  <c r="C83" i="19"/>
  <c r="D83" i="19"/>
  <c r="B84" i="19"/>
  <c r="C84" i="19"/>
  <c r="D84" i="19"/>
  <c r="B85" i="19"/>
  <c r="C85" i="19"/>
  <c r="D85" i="19"/>
  <c r="B86" i="19"/>
  <c r="C86" i="19"/>
  <c r="D86" i="19"/>
  <c r="B87" i="19"/>
  <c r="C87" i="19"/>
  <c r="D87" i="19"/>
  <c r="B88" i="19"/>
  <c r="C88" i="19"/>
  <c r="D88" i="19"/>
  <c r="B89" i="19"/>
  <c r="C89" i="19"/>
  <c r="D89" i="19"/>
  <c r="B90" i="19"/>
  <c r="C90" i="19"/>
  <c r="D90" i="19"/>
  <c r="B91" i="19"/>
  <c r="C91" i="19"/>
  <c r="D91" i="19"/>
  <c r="B92" i="19"/>
  <c r="C92" i="19"/>
  <c r="D92" i="19"/>
  <c r="B93" i="19"/>
  <c r="C93" i="19"/>
  <c r="D93" i="19"/>
  <c r="B94" i="19"/>
  <c r="C94" i="19"/>
  <c r="D94" i="19"/>
  <c r="B95" i="19"/>
  <c r="C95" i="19"/>
  <c r="D95" i="19"/>
  <c r="B96" i="19"/>
  <c r="C96" i="19"/>
  <c r="D96" i="19"/>
  <c r="B97" i="19"/>
  <c r="C97" i="19"/>
  <c r="D97" i="19"/>
  <c r="B98" i="19"/>
  <c r="C98" i="19"/>
  <c r="D98" i="19"/>
  <c r="B99" i="19"/>
  <c r="C99" i="19"/>
  <c r="D99" i="19"/>
  <c r="B100" i="19"/>
  <c r="C100" i="19"/>
  <c r="D100" i="19"/>
  <c r="B101" i="19"/>
  <c r="C101" i="19"/>
  <c r="D101" i="19"/>
  <c r="B102" i="19"/>
  <c r="C102" i="19"/>
  <c r="D102" i="19"/>
  <c r="B103" i="19"/>
  <c r="C103" i="19"/>
  <c r="D103" i="19"/>
  <c r="B104" i="19"/>
  <c r="C104" i="19"/>
  <c r="D104" i="19"/>
  <c r="B105" i="19"/>
  <c r="C105" i="19"/>
  <c r="D105" i="19"/>
  <c r="B106" i="19"/>
  <c r="C106" i="19"/>
  <c r="D106" i="19"/>
  <c r="B107" i="19"/>
  <c r="C107" i="19"/>
  <c r="D107" i="19"/>
  <c r="B108" i="19"/>
  <c r="C108" i="19"/>
  <c r="D108" i="19"/>
  <c r="B109" i="19"/>
  <c r="C109" i="19"/>
  <c r="D109" i="19"/>
  <c r="B110" i="19"/>
  <c r="C110" i="19"/>
  <c r="D110" i="19"/>
  <c r="B111" i="19"/>
  <c r="C111" i="19"/>
  <c r="D111" i="19"/>
  <c r="B112" i="19"/>
  <c r="C112" i="19"/>
  <c r="D112" i="19"/>
  <c r="B113" i="19"/>
  <c r="C113" i="19"/>
  <c r="D113" i="19"/>
  <c r="B114" i="19"/>
  <c r="C114" i="19"/>
  <c r="D114" i="19"/>
  <c r="B115" i="19"/>
  <c r="C115" i="19"/>
  <c r="D115" i="19"/>
  <c r="B116" i="19"/>
  <c r="C116" i="19"/>
  <c r="D116" i="19"/>
  <c r="B117" i="19"/>
  <c r="C117" i="19"/>
  <c r="D117" i="19"/>
  <c r="B118" i="19"/>
  <c r="C118" i="19"/>
  <c r="D118" i="19"/>
  <c r="B119" i="19"/>
  <c r="C119" i="19"/>
  <c r="D119" i="19"/>
  <c r="B120" i="19"/>
  <c r="C120" i="19"/>
  <c r="D120" i="19"/>
  <c r="B121" i="19"/>
  <c r="C121" i="19"/>
  <c r="D121" i="19"/>
  <c r="B122" i="19"/>
  <c r="C122" i="19"/>
  <c r="D122" i="19"/>
  <c r="B123" i="19"/>
  <c r="C123" i="19"/>
  <c r="D123" i="19"/>
  <c r="B124" i="19"/>
  <c r="C124" i="19"/>
  <c r="D124" i="19"/>
  <c r="B125" i="19"/>
  <c r="C125" i="19"/>
  <c r="D125" i="19"/>
  <c r="B126" i="19"/>
  <c r="C126" i="19"/>
  <c r="D126" i="19"/>
  <c r="B127" i="19"/>
  <c r="C127" i="19"/>
  <c r="D127" i="19"/>
  <c r="D4" i="19"/>
  <c r="D4" i="18"/>
  <c r="D4" i="17"/>
  <c r="D4" i="16"/>
  <c r="B8" i="18"/>
  <c r="C8" i="18"/>
  <c r="D8" i="18"/>
  <c r="B9" i="18"/>
  <c r="C9" i="18"/>
  <c r="D9" i="18"/>
  <c r="B10" i="18"/>
  <c r="C10" i="18"/>
  <c r="D10" i="18"/>
  <c r="B11" i="18"/>
  <c r="C11" i="18"/>
  <c r="D11" i="18"/>
  <c r="B12" i="18"/>
  <c r="C12" i="18"/>
  <c r="D12" i="18"/>
  <c r="B13" i="18"/>
  <c r="C13" i="18"/>
  <c r="D13" i="18"/>
  <c r="B14" i="18"/>
  <c r="C14" i="18"/>
  <c r="D14" i="18"/>
  <c r="B15" i="18"/>
  <c r="C15" i="18"/>
  <c r="D15" i="18"/>
  <c r="B16" i="18"/>
  <c r="C16" i="18"/>
  <c r="D16" i="18"/>
  <c r="B17" i="18"/>
  <c r="C17" i="18"/>
  <c r="D17" i="18"/>
  <c r="B18" i="18"/>
  <c r="C18" i="18"/>
  <c r="D18" i="18"/>
  <c r="B19" i="18"/>
  <c r="C19" i="18"/>
  <c r="D19" i="18"/>
  <c r="B20" i="18"/>
  <c r="C20" i="18"/>
  <c r="D20" i="18"/>
  <c r="B21" i="18"/>
  <c r="C21" i="18"/>
  <c r="D21" i="18"/>
  <c r="B22" i="18"/>
  <c r="C22" i="18"/>
  <c r="D22" i="18"/>
  <c r="B23" i="18"/>
  <c r="C23" i="18"/>
  <c r="D23" i="18"/>
  <c r="B25" i="18"/>
  <c r="C25" i="18"/>
  <c r="D25" i="18"/>
  <c r="B26" i="18"/>
  <c r="C26" i="18"/>
  <c r="D26" i="18"/>
  <c r="B27" i="18"/>
  <c r="C27" i="18"/>
  <c r="D27" i="18"/>
  <c r="B28" i="18"/>
  <c r="C28" i="18"/>
  <c r="D28" i="18"/>
  <c r="B29" i="18"/>
  <c r="C29" i="18"/>
  <c r="D29" i="18"/>
  <c r="B30" i="18"/>
  <c r="C30" i="18"/>
  <c r="D30" i="18"/>
  <c r="B31" i="18"/>
  <c r="C31" i="18"/>
  <c r="D31" i="18"/>
  <c r="B32" i="18"/>
  <c r="C32" i="18"/>
  <c r="D32" i="18"/>
  <c r="B33" i="18"/>
  <c r="C33" i="18"/>
  <c r="D33" i="18"/>
  <c r="B34" i="18"/>
  <c r="C34" i="18"/>
  <c r="D34" i="18"/>
  <c r="B35" i="18"/>
  <c r="C35" i="18"/>
  <c r="D35" i="18"/>
  <c r="B36" i="18"/>
  <c r="C36" i="18"/>
  <c r="D36" i="18"/>
  <c r="B37" i="18"/>
  <c r="C37" i="18"/>
  <c r="D37"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8" i="17"/>
  <c r="C8" i="17"/>
  <c r="D8" i="17"/>
  <c r="B9" i="17"/>
  <c r="C9" i="17"/>
  <c r="D9" i="17"/>
  <c r="B10" i="17"/>
  <c r="C10" i="17"/>
  <c r="D10" i="17"/>
  <c r="B11" i="17"/>
  <c r="C11" i="17"/>
  <c r="D11" i="17"/>
  <c r="B12" i="17"/>
  <c r="C12" i="17"/>
  <c r="D12" i="17"/>
  <c r="B13" i="17"/>
  <c r="C13" i="17"/>
  <c r="D13" i="17"/>
  <c r="B14" i="17"/>
  <c r="C14" i="17"/>
  <c r="D14" i="17"/>
  <c r="B15" i="17"/>
  <c r="C15" i="17"/>
  <c r="D15" i="17"/>
  <c r="B16" i="17"/>
  <c r="C16" i="17"/>
  <c r="D16" i="17"/>
  <c r="B17" i="17"/>
  <c r="C17" i="17"/>
  <c r="D17" i="17"/>
  <c r="B18" i="17"/>
  <c r="C18" i="17"/>
  <c r="D18" i="17"/>
  <c r="B19" i="17"/>
  <c r="C19" i="17"/>
  <c r="D19" i="17"/>
  <c r="B20" i="17"/>
  <c r="C20" i="17"/>
  <c r="D20" i="17"/>
  <c r="B21" i="17"/>
  <c r="C21" i="17"/>
  <c r="D21" i="17"/>
  <c r="B22" i="17"/>
  <c r="C22" i="17"/>
  <c r="D22" i="17"/>
  <c r="B23" i="17"/>
  <c r="C23" i="17"/>
  <c r="D23" i="17"/>
  <c r="B24" i="17"/>
  <c r="C24" i="17"/>
  <c r="D24" i="17"/>
  <c r="B25" i="17"/>
  <c r="C25" i="17"/>
  <c r="D25" i="17"/>
  <c r="B26" i="17"/>
  <c r="C26" i="17"/>
  <c r="D26" i="17"/>
  <c r="B27" i="17"/>
  <c r="C27" i="17"/>
  <c r="D27" i="17"/>
  <c r="B28" i="17"/>
  <c r="C28" i="17"/>
  <c r="D28" i="17"/>
  <c r="B29" i="17"/>
  <c r="C29" i="17"/>
  <c r="D29" i="17"/>
  <c r="B30" i="17"/>
  <c r="C30" i="17"/>
  <c r="D30" i="17"/>
  <c r="B31" i="17"/>
  <c r="C31" i="17"/>
  <c r="D31" i="17"/>
  <c r="B32" i="17"/>
  <c r="C32" i="17"/>
  <c r="D32" i="17"/>
  <c r="B33" i="17"/>
  <c r="C33" i="17"/>
  <c r="D33" i="17"/>
  <c r="B34" i="17"/>
  <c r="C34" i="17"/>
  <c r="D34" i="17"/>
  <c r="B35" i="17"/>
  <c r="C35" i="17"/>
  <c r="D35" i="17"/>
  <c r="B36" i="17"/>
  <c r="C36" i="17"/>
  <c r="D36" i="17"/>
  <c r="B37" i="17"/>
  <c r="C37" i="17"/>
  <c r="D37" i="17"/>
  <c r="B38" i="17"/>
  <c r="C38" i="17"/>
  <c r="D38" i="17"/>
  <c r="B39" i="17"/>
  <c r="C39" i="17"/>
  <c r="D39" i="17"/>
  <c r="B40" i="17"/>
  <c r="C40" i="17"/>
  <c r="D40" i="17"/>
  <c r="B41" i="17"/>
  <c r="C41" i="17"/>
  <c r="D41" i="17"/>
  <c r="B42" i="17"/>
  <c r="C42" i="17"/>
  <c r="D42" i="17"/>
  <c r="B43" i="17"/>
  <c r="C43" i="17"/>
  <c r="D43" i="17"/>
  <c r="B44" i="17"/>
  <c r="C44" i="17"/>
  <c r="D44" i="17"/>
  <c r="B45" i="17"/>
  <c r="C45" i="17"/>
  <c r="D45" i="17"/>
  <c r="B47" i="17"/>
  <c r="C47" i="17"/>
  <c r="D47" i="17"/>
  <c r="B48" i="17"/>
  <c r="C48" i="17"/>
  <c r="D48" i="17"/>
  <c r="B49" i="17"/>
  <c r="C49" i="17"/>
  <c r="D49" i="17"/>
  <c r="B50" i="17"/>
  <c r="C50" i="17"/>
  <c r="D50" i="17"/>
  <c r="B51" i="17"/>
  <c r="C51" i="17"/>
  <c r="D51" i="17"/>
  <c r="B52" i="17"/>
  <c r="C52" i="17"/>
  <c r="D52" i="17"/>
  <c r="B53" i="17"/>
  <c r="C53" i="17"/>
  <c r="D53" i="17"/>
  <c r="B54" i="17"/>
  <c r="C54" i="17"/>
  <c r="D54" i="17"/>
  <c r="B55" i="17"/>
  <c r="C55" i="17"/>
  <c r="D55" i="17"/>
  <c r="B56" i="17"/>
  <c r="C56" i="17"/>
  <c r="D56" i="17"/>
  <c r="B57" i="17"/>
  <c r="C57" i="17"/>
  <c r="D57" i="17"/>
  <c r="B58" i="17"/>
  <c r="C58" i="17"/>
  <c r="D58" i="17"/>
  <c r="B59" i="17"/>
  <c r="C59" i="17"/>
  <c r="D59" i="17"/>
  <c r="B60" i="17"/>
  <c r="C60" i="17"/>
  <c r="D60" i="17"/>
  <c r="B61" i="17"/>
  <c r="C61" i="17"/>
  <c r="D61" i="17"/>
  <c r="B62" i="17"/>
  <c r="C62" i="17"/>
  <c r="D62" i="17"/>
  <c r="B63" i="17"/>
  <c r="C63" i="17"/>
  <c r="D63" i="17"/>
  <c r="B64" i="17"/>
  <c r="C64" i="17"/>
  <c r="D64" i="17"/>
  <c r="B65" i="17"/>
  <c r="C65" i="17"/>
  <c r="D65" i="17"/>
  <c r="B66" i="17"/>
  <c r="C66" i="17"/>
  <c r="D66" i="17"/>
  <c r="B67" i="17"/>
  <c r="C67" i="17"/>
  <c r="D67" i="17"/>
  <c r="B68" i="17"/>
  <c r="C68" i="17"/>
  <c r="D68" i="17"/>
  <c r="B69" i="17"/>
  <c r="C69" i="17"/>
  <c r="D69" i="17"/>
  <c r="B70" i="17"/>
  <c r="C70" i="17"/>
  <c r="D70" i="17"/>
  <c r="B71" i="17"/>
  <c r="C71" i="17"/>
  <c r="D71" i="17"/>
  <c r="B72" i="17"/>
  <c r="C72" i="17"/>
  <c r="D72" i="17"/>
  <c r="B73" i="17"/>
  <c r="C73" i="17"/>
  <c r="D73" i="17"/>
  <c r="B74" i="17"/>
  <c r="C74" i="17"/>
  <c r="D74" i="17"/>
  <c r="B75" i="17"/>
  <c r="C75" i="17"/>
  <c r="D75" i="17"/>
  <c r="B76" i="17"/>
  <c r="C76" i="17"/>
  <c r="D76" i="17"/>
  <c r="B77" i="17"/>
  <c r="C77" i="17"/>
  <c r="D77" i="17"/>
  <c r="B78" i="17"/>
  <c r="C78" i="17"/>
  <c r="D78" i="17"/>
  <c r="B79" i="17"/>
  <c r="C79" i="17"/>
  <c r="D79" i="17"/>
  <c r="B80" i="17"/>
  <c r="C80" i="17"/>
  <c r="D80" i="17"/>
  <c r="B81" i="17"/>
  <c r="C81" i="17"/>
  <c r="D81" i="17"/>
  <c r="B82" i="17"/>
  <c r="C82" i="17"/>
  <c r="D82" i="17"/>
  <c r="B83" i="17"/>
  <c r="C83" i="17"/>
  <c r="D83" i="17"/>
  <c r="B84" i="17"/>
  <c r="C84" i="17"/>
  <c r="D84" i="17"/>
  <c r="B85" i="17"/>
  <c r="C85" i="17"/>
  <c r="D85" i="17"/>
  <c r="B86" i="17"/>
  <c r="C86" i="17"/>
  <c r="D86" i="17"/>
  <c r="B87" i="17"/>
  <c r="C87" i="17"/>
  <c r="D87" i="17"/>
  <c r="B88" i="17"/>
  <c r="C88" i="17"/>
  <c r="D88" i="17"/>
  <c r="B89" i="17"/>
  <c r="C89" i="17"/>
  <c r="D89" i="17"/>
  <c r="B90" i="17"/>
  <c r="C90" i="17"/>
  <c r="D90" i="17"/>
  <c r="B91" i="17"/>
  <c r="C91" i="17"/>
  <c r="D91" i="17"/>
  <c r="B92" i="17"/>
  <c r="C92" i="17"/>
  <c r="D92" i="17"/>
  <c r="B93" i="17"/>
  <c r="C93" i="17"/>
  <c r="D93" i="17"/>
  <c r="B94" i="17"/>
  <c r="C94" i="17"/>
  <c r="D94" i="17"/>
  <c r="B95" i="17"/>
  <c r="C95" i="17"/>
  <c r="D95" i="17"/>
  <c r="B96" i="17"/>
  <c r="C96" i="17"/>
  <c r="D96" i="17"/>
  <c r="B97" i="17"/>
  <c r="C97" i="17"/>
  <c r="D97" i="17"/>
  <c r="B98" i="17"/>
  <c r="C98" i="17"/>
  <c r="D98" i="17"/>
  <c r="B99" i="17"/>
  <c r="C99" i="17"/>
  <c r="D99" i="17"/>
  <c r="B100" i="17"/>
  <c r="C100" i="17"/>
  <c r="D100" i="17"/>
  <c r="B101" i="17"/>
  <c r="C101" i="17"/>
  <c r="D101" i="17"/>
  <c r="B102" i="17"/>
  <c r="C102" i="17"/>
  <c r="D102" i="17"/>
  <c r="B103" i="17"/>
  <c r="C103" i="17"/>
  <c r="D103" i="17"/>
  <c r="B104" i="17"/>
  <c r="C104" i="17"/>
  <c r="D104" i="17"/>
  <c r="B105" i="17"/>
  <c r="C105" i="17"/>
  <c r="D105" i="17"/>
  <c r="B106" i="17"/>
  <c r="C106" i="17"/>
  <c r="D106" i="17"/>
  <c r="B107" i="17"/>
  <c r="C107" i="17"/>
  <c r="D107" i="17"/>
  <c r="B108" i="17"/>
  <c r="C108" i="17"/>
  <c r="D108" i="17"/>
  <c r="B109" i="17"/>
  <c r="C109" i="17"/>
  <c r="D109" i="17"/>
  <c r="B110" i="17"/>
  <c r="C110" i="17"/>
  <c r="D110" i="17"/>
  <c r="B111" i="17"/>
  <c r="C111" i="17"/>
  <c r="D111" i="17"/>
  <c r="B112" i="17"/>
  <c r="C112" i="17"/>
  <c r="D112" i="17"/>
  <c r="B113" i="17"/>
  <c r="C113" i="17"/>
  <c r="D113" i="17"/>
  <c r="B114" i="17"/>
  <c r="C114" i="17"/>
  <c r="D114" i="17"/>
  <c r="B115" i="17"/>
  <c r="C115" i="17"/>
  <c r="D115" i="17"/>
  <c r="B116" i="17"/>
  <c r="C116" i="17"/>
  <c r="D116" i="17"/>
  <c r="B117" i="17"/>
  <c r="C117" i="17"/>
  <c r="D117" i="17"/>
  <c r="B118" i="17"/>
  <c r="C118" i="17"/>
  <c r="D118" i="17"/>
  <c r="D7" i="30"/>
  <c r="C7" i="30"/>
  <c r="B7" i="30"/>
  <c r="D3" i="29"/>
  <c r="D3" i="28"/>
  <c r="D3" i="27"/>
  <c r="D3" i="26"/>
  <c r="D3" i="25"/>
  <c r="D3" i="24"/>
  <c r="D3" i="22"/>
  <c r="D3" i="21"/>
  <c r="D3" i="20"/>
  <c r="D3" i="19"/>
  <c r="D3" i="18"/>
  <c r="D7" i="29"/>
  <c r="C7" i="29"/>
  <c r="B7" i="29"/>
  <c r="D7" i="28"/>
  <c r="C7" i="28"/>
  <c r="B7" i="28"/>
  <c r="D7" i="27"/>
  <c r="C7" i="27"/>
  <c r="B7" i="27"/>
  <c r="D7" i="26"/>
  <c r="C7" i="26"/>
  <c r="B7" i="26"/>
  <c r="D7" i="25"/>
  <c r="C7" i="25"/>
  <c r="B7" i="25"/>
  <c r="D7" i="24"/>
  <c r="C7" i="24"/>
  <c r="B7" i="24"/>
  <c r="D7" i="23"/>
  <c r="C7" i="23"/>
  <c r="B7" i="23"/>
  <c r="D7" i="22"/>
  <c r="C7" i="22"/>
  <c r="B7" i="22"/>
  <c r="D7" i="21"/>
  <c r="C7" i="21"/>
  <c r="B7" i="21"/>
  <c r="D7" i="20"/>
  <c r="C7" i="20"/>
  <c r="B7" i="20"/>
  <c r="D7" i="19"/>
  <c r="C7" i="19"/>
  <c r="B7" i="19"/>
  <c r="D7" i="18"/>
  <c r="C7" i="18"/>
  <c r="B7" i="18"/>
  <c r="B8" i="16"/>
  <c r="C8" i="16"/>
  <c r="D8" i="16"/>
  <c r="B9" i="16"/>
  <c r="C9" i="16"/>
  <c r="D9" i="16"/>
  <c r="B10" i="16"/>
  <c r="C10" i="16"/>
  <c r="D10" i="16"/>
  <c r="B11" i="16"/>
  <c r="C11" i="16"/>
  <c r="D11" i="16"/>
  <c r="B12" i="16"/>
  <c r="C12" i="16"/>
  <c r="D12" i="16"/>
  <c r="B13" i="16"/>
  <c r="C13" i="16"/>
  <c r="D13" i="16"/>
  <c r="B14" i="16"/>
  <c r="C14" i="16"/>
  <c r="D14" i="16"/>
  <c r="B15" i="16"/>
  <c r="C15" i="16"/>
  <c r="D15" i="16"/>
  <c r="B16" i="16"/>
  <c r="C16" i="16"/>
  <c r="D16" i="16"/>
  <c r="B17" i="16"/>
  <c r="C17" i="16"/>
  <c r="D17" i="16"/>
  <c r="B18" i="16"/>
  <c r="C18" i="16"/>
  <c r="D18" i="16"/>
  <c r="B19" i="16"/>
  <c r="C19" i="16"/>
  <c r="D19" i="16"/>
  <c r="B20" i="16"/>
  <c r="C20" i="16"/>
  <c r="D20" i="16"/>
  <c r="B22" i="16"/>
  <c r="C22" i="16"/>
  <c r="D22" i="16"/>
  <c r="B23" i="16"/>
  <c r="C23" i="16"/>
  <c r="D23" i="16"/>
  <c r="B24" i="16"/>
  <c r="C24" i="16"/>
  <c r="D24" i="16"/>
  <c r="B25" i="16"/>
  <c r="C25" i="16"/>
  <c r="D25" i="16"/>
  <c r="B26" i="16"/>
  <c r="C26" i="16"/>
  <c r="D26" i="16"/>
  <c r="B27" i="16"/>
  <c r="C27" i="16"/>
  <c r="D27" i="16"/>
  <c r="B28" i="16"/>
  <c r="C28" i="16"/>
  <c r="D28" i="16"/>
  <c r="B29" i="16"/>
  <c r="C29" i="16"/>
  <c r="D29" i="16"/>
  <c r="B30" i="16"/>
  <c r="C30" i="16"/>
  <c r="D30" i="16"/>
  <c r="B31" i="16"/>
  <c r="C31" i="16"/>
  <c r="D31" i="16"/>
  <c r="B32" i="16"/>
  <c r="C32" i="16"/>
  <c r="D32" i="16"/>
  <c r="B33" i="16"/>
  <c r="C33" i="16"/>
  <c r="D33" i="16"/>
  <c r="B34" i="16"/>
  <c r="C34" i="16"/>
  <c r="D34" i="16"/>
  <c r="B35" i="16"/>
  <c r="C35" i="16"/>
  <c r="D35" i="16"/>
  <c r="B36" i="16"/>
  <c r="C36" i="16"/>
  <c r="D36" i="16"/>
  <c r="B37" i="16"/>
  <c r="C37" i="16"/>
  <c r="D37" i="16"/>
  <c r="B38" i="16"/>
  <c r="C38" i="16"/>
  <c r="D38" i="16"/>
  <c r="B39" i="16"/>
  <c r="C39" i="16"/>
  <c r="D39" i="16"/>
  <c r="B40" i="16"/>
  <c r="C40" i="16"/>
  <c r="D40" i="16"/>
  <c r="B41" i="16"/>
  <c r="C41" i="16"/>
  <c r="D41" i="16"/>
  <c r="B42" i="16"/>
  <c r="C42" i="16"/>
  <c r="D42" i="16"/>
  <c r="B43" i="16"/>
  <c r="C43" i="16"/>
  <c r="D43" i="16"/>
  <c r="B44" i="16"/>
  <c r="C44" i="16"/>
  <c r="D44" i="16"/>
  <c r="B45" i="16"/>
  <c r="C45" i="16"/>
  <c r="D45" i="16"/>
  <c r="B46" i="16"/>
  <c r="C46" i="16"/>
  <c r="D46" i="16"/>
  <c r="B47" i="16"/>
  <c r="C47" i="16"/>
  <c r="D47" i="16"/>
  <c r="B48" i="16"/>
  <c r="C48" i="16"/>
  <c r="D48" i="16"/>
  <c r="B49" i="16"/>
  <c r="C49" i="16"/>
  <c r="D49" i="16"/>
  <c r="B50" i="16"/>
  <c r="C50" i="16"/>
  <c r="D50" i="16"/>
  <c r="B51" i="16"/>
  <c r="C51" i="16"/>
  <c r="D51" i="16"/>
  <c r="B52" i="16"/>
  <c r="C52" i="16"/>
  <c r="D52" i="16"/>
  <c r="B53" i="16"/>
  <c r="C53" i="16"/>
  <c r="D53" i="16"/>
  <c r="B54" i="16"/>
  <c r="C54" i="16"/>
  <c r="D54" i="16"/>
  <c r="B55" i="16"/>
  <c r="C55" i="16"/>
  <c r="D55" i="16"/>
  <c r="B56" i="16"/>
  <c r="C56" i="16"/>
  <c r="D56" i="16"/>
  <c r="B57" i="16"/>
  <c r="C57" i="16"/>
  <c r="D57" i="16"/>
  <c r="B58" i="16"/>
  <c r="C58" i="16"/>
  <c r="D58" i="16"/>
  <c r="B59" i="16"/>
  <c r="C59" i="16"/>
  <c r="D59" i="16"/>
  <c r="B60" i="16"/>
  <c r="C60" i="16"/>
  <c r="D60" i="16"/>
  <c r="B61" i="16"/>
  <c r="C61" i="16"/>
  <c r="D61" i="16"/>
  <c r="B62" i="16"/>
  <c r="C62" i="16"/>
  <c r="D62" i="16"/>
  <c r="B63" i="16"/>
  <c r="C63" i="16"/>
  <c r="D63" i="16"/>
  <c r="B64" i="16"/>
  <c r="C64" i="16"/>
  <c r="D64" i="16"/>
  <c r="B65" i="16"/>
  <c r="C65" i="16"/>
  <c r="D65" i="16"/>
  <c r="B66" i="16"/>
  <c r="C66" i="16"/>
  <c r="D66" i="16"/>
  <c r="B8" i="15"/>
  <c r="C8" i="15"/>
  <c r="D8" i="15"/>
  <c r="B9" i="15"/>
  <c r="C9" i="15"/>
  <c r="D9" i="15"/>
  <c r="B10" i="15"/>
  <c r="C10" i="15"/>
  <c r="D10" i="15"/>
  <c r="B11" i="15"/>
  <c r="C11" i="15"/>
  <c r="D11" i="15"/>
  <c r="B12" i="15"/>
  <c r="C12" i="15"/>
  <c r="D12" i="15"/>
  <c r="B13" i="15"/>
  <c r="C13" i="15"/>
  <c r="D13" i="15"/>
  <c r="B14" i="15"/>
  <c r="C14" i="15"/>
  <c r="D14" i="15"/>
  <c r="B16" i="15"/>
  <c r="C16" i="15"/>
  <c r="D16" i="15"/>
  <c r="B17" i="15"/>
  <c r="C17" i="15"/>
  <c r="D17" i="15"/>
  <c r="B18" i="15"/>
  <c r="C18" i="15"/>
  <c r="D18" i="15"/>
  <c r="B19" i="15"/>
  <c r="C19" i="15"/>
  <c r="D19" i="15"/>
  <c r="B20" i="15"/>
  <c r="C20" i="15"/>
  <c r="D20" i="15"/>
  <c r="B21" i="15"/>
  <c r="C21" i="15"/>
  <c r="D21" i="15"/>
  <c r="B22" i="15"/>
  <c r="C22" i="15"/>
  <c r="D22" i="15"/>
  <c r="B23" i="15"/>
  <c r="C23" i="15"/>
  <c r="D23" i="15"/>
  <c r="B24" i="15"/>
  <c r="C24" i="15"/>
  <c r="D24" i="15"/>
  <c r="B25" i="15"/>
  <c r="C25" i="15"/>
  <c r="D25" i="15"/>
  <c r="B26" i="15"/>
  <c r="C26" i="15"/>
  <c r="D26" i="15"/>
  <c r="B27" i="15"/>
  <c r="C27" i="15"/>
  <c r="D27" i="15"/>
  <c r="B28" i="15"/>
  <c r="C28" i="15"/>
  <c r="D28" i="15"/>
  <c r="B29" i="15"/>
  <c r="C29" i="15"/>
  <c r="D29" i="15"/>
  <c r="B30" i="15"/>
  <c r="C30" i="15"/>
  <c r="D30" i="15"/>
  <c r="B31" i="15"/>
  <c r="C31" i="15"/>
  <c r="D31" i="15"/>
  <c r="B32" i="15"/>
  <c r="C32" i="15"/>
  <c r="D32" i="15"/>
  <c r="B33" i="15"/>
  <c r="C33" i="15"/>
  <c r="D33" i="15"/>
  <c r="B34" i="15"/>
  <c r="C34" i="15"/>
  <c r="D34" i="15"/>
  <c r="B35" i="15"/>
  <c r="C35" i="15"/>
  <c r="D35" i="15"/>
  <c r="B36" i="15"/>
  <c r="C36" i="15"/>
  <c r="D36" i="15"/>
  <c r="B37" i="15"/>
  <c r="C37" i="15"/>
  <c r="D37" i="15"/>
  <c r="B38" i="15"/>
  <c r="C38" i="15"/>
  <c r="D38" i="15"/>
  <c r="B39" i="15"/>
  <c r="C39" i="15"/>
  <c r="D39" i="15"/>
  <c r="B40" i="15"/>
  <c r="C40" i="15"/>
  <c r="D40" i="15"/>
  <c r="B41" i="15"/>
  <c r="C41" i="15"/>
  <c r="D41" i="15"/>
  <c r="B42" i="15"/>
  <c r="C42" i="15"/>
  <c r="D42" i="15"/>
  <c r="B43" i="15"/>
  <c r="C43" i="15"/>
  <c r="D43" i="15"/>
  <c r="B44" i="15"/>
  <c r="C44" i="15"/>
  <c r="D44" i="15"/>
  <c r="B45" i="15"/>
  <c r="C45" i="15"/>
  <c r="D45" i="15"/>
  <c r="B46" i="15"/>
  <c r="C46" i="15"/>
  <c r="D46" i="15"/>
  <c r="B47" i="15"/>
  <c r="C47" i="15"/>
  <c r="D47" i="15"/>
  <c r="B48" i="15"/>
  <c r="C48" i="15"/>
  <c r="D48" i="15"/>
  <c r="B8" i="14"/>
  <c r="C8" i="14"/>
  <c r="D8" i="14"/>
  <c r="B9" i="14"/>
  <c r="C9" i="14"/>
  <c r="D9" i="14"/>
  <c r="B10" i="14"/>
  <c r="C10" i="14"/>
  <c r="D10" i="14"/>
  <c r="B11" i="14"/>
  <c r="C11" i="14"/>
  <c r="D11" i="14"/>
  <c r="B12" i="14"/>
  <c r="C12" i="14"/>
  <c r="D12" i="14"/>
  <c r="B13" i="14"/>
  <c r="C13" i="14"/>
  <c r="D13" i="14"/>
  <c r="B14" i="14"/>
  <c r="C14" i="14"/>
  <c r="D14" i="14"/>
  <c r="B15" i="14"/>
  <c r="C15" i="14"/>
  <c r="D15" i="14"/>
  <c r="B16" i="14"/>
  <c r="C16" i="14"/>
  <c r="D16" i="14"/>
  <c r="B17" i="14"/>
  <c r="C17" i="14"/>
  <c r="D17" i="14"/>
  <c r="B18" i="14"/>
  <c r="C18" i="14"/>
  <c r="D18" i="14"/>
  <c r="B19" i="14"/>
  <c r="C19" i="14"/>
  <c r="D19" i="14"/>
  <c r="B20" i="14"/>
  <c r="C20" i="14"/>
  <c r="D20" i="14"/>
  <c r="B21" i="14"/>
  <c r="C21" i="14"/>
  <c r="D21" i="14"/>
  <c r="B22" i="14"/>
  <c r="C22" i="14"/>
  <c r="D22" i="14"/>
  <c r="B23" i="14"/>
  <c r="C23" i="14"/>
  <c r="D23" i="14"/>
  <c r="B24" i="14"/>
  <c r="C24" i="14"/>
  <c r="D24" i="14"/>
  <c r="B27" i="14"/>
  <c r="C27" i="14"/>
  <c r="D27" i="14"/>
  <c r="B28" i="14"/>
  <c r="C28" i="14"/>
  <c r="D28" i="14"/>
  <c r="B29" i="14"/>
  <c r="C29" i="14"/>
  <c r="D29" i="14"/>
  <c r="B30" i="14"/>
  <c r="C30" i="14"/>
  <c r="D30" i="14"/>
  <c r="B31" i="14"/>
  <c r="C31" i="14"/>
  <c r="D31" i="14"/>
  <c r="B32" i="14"/>
  <c r="C32" i="14"/>
  <c r="D32" i="14"/>
  <c r="B33" i="14"/>
  <c r="C33" i="14"/>
  <c r="D33" i="14"/>
  <c r="B34" i="14"/>
  <c r="C34" i="14"/>
  <c r="D34" i="14"/>
  <c r="B35" i="14"/>
  <c r="C35" i="14"/>
  <c r="D35" i="14"/>
  <c r="B36" i="14"/>
  <c r="C36" i="14"/>
  <c r="D36" i="14"/>
  <c r="B37" i="14"/>
  <c r="C37" i="14"/>
  <c r="D37" i="14"/>
  <c r="B38" i="14"/>
  <c r="C38" i="14"/>
  <c r="D38" i="14"/>
  <c r="B25" i="14"/>
  <c r="C25" i="14"/>
  <c r="D25" i="14"/>
  <c r="B39" i="14"/>
  <c r="C39" i="14"/>
  <c r="D39" i="14"/>
  <c r="B40" i="14"/>
  <c r="C40" i="14"/>
  <c r="D40" i="14"/>
  <c r="B41" i="14"/>
  <c r="C41" i="14"/>
  <c r="D41" i="14"/>
  <c r="B42" i="14"/>
  <c r="C42" i="14"/>
  <c r="D42" i="14"/>
  <c r="B43" i="14"/>
  <c r="C43" i="14"/>
  <c r="D43" i="14"/>
  <c r="B44" i="14"/>
  <c r="C44" i="14"/>
  <c r="D44" i="14"/>
  <c r="B45" i="14"/>
  <c r="C45" i="14"/>
  <c r="D45" i="14"/>
  <c r="B46" i="14"/>
  <c r="C46" i="14"/>
  <c r="D46" i="14"/>
  <c r="B47" i="14"/>
  <c r="C47" i="14"/>
  <c r="D47" i="14"/>
  <c r="B48" i="14"/>
  <c r="C48" i="14"/>
  <c r="D48" i="14"/>
  <c r="B49" i="14"/>
  <c r="C49" i="14"/>
  <c r="D49" i="14"/>
  <c r="B50" i="14"/>
  <c r="C50" i="14"/>
  <c r="D50" i="14"/>
  <c r="B51" i="14"/>
  <c r="C51" i="14"/>
  <c r="D51" i="14"/>
  <c r="B52" i="14"/>
  <c r="C52" i="14"/>
  <c r="D52" i="14"/>
  <c r="B53" i="14"/>
  <c r="C53" i="14"/>
  <c r="D53" i="14"/>
  <c r="B54" i="14"/>
  <c r="C54" i="14"/>
  <c r="D54" i="14"/>
  <c r="B55" i="14"/>
  <c r="C55" i="14"/>
  <c r="D55" i="14"/>
  <c r="B56" i="14"/>
  <c r="C56" i="14"/>
  <c r="D56" i="14"/>
  <c r="B57" i="14"/>
  <c r="C57" i="14"/>
  <c r="D57" i="14"/>
  <c r="B58" i="14"/>
  <c r="C58" i="14"/>
  <c r="D58" i="14"/>
  <c r="B59" i="14"/>
  <c r="C59" i="14"/>
  <c r="D59" i="14"/>
  <c r="B60" i="14"/>
  <c r="C60" i="14"/>
  <c r="D60" i="14"/>
  <c r="B61" i="14"/>
  <c r="C61" i="14"/>
  <c r="D61" i="14"/>
  <c r="B62" i="14"/>
  <c r="C62" i="14"/>
  <c r="D62" i="14"/>
  <c r="B63" i="14"/>
  <c r="C63" i="14"/>
  <c r="D63" i="14"/>
  <c r="B64" i="14"/>
  <c r="C64" i="14"/>
  <c r="D64" i="14"/>
  <c r="B65" i="14"/>
  <c r="C65" i="14"/>
  <c r="D65" i="14"/>
  <c r="B66" i="14"/>
  <c r="C66" i="14"/>
  <c r="D66" i="14"/>
  <c r="B67" i="14"/>
  <c r="C67" i="14"/>
  <c r="D67" i="14"/>
  <c r="B68" i="14"/>
  <c r="C68" i="14"/>
  <c r="D68" i="14"/>
  <c r="B69" i="14"/>
  <c r="C69" i="14"/>
  <c r="D69" i="14"/>
  <c r="B70" i="14"/>
  <c r="C70" i="14"/>
  <c r="D70" i="14"/>
  <c r="B71" i="14"/>
  <c r="C71" i="14"/>
  <c r="D71" i="14"/>
  <c r="B72" i="14"/>
  <c r="C72" i="14"/>
  <c r="D72" i="14"/>
  <c r="B73" i="14"/>
  <c r="C73" i="14"/>
  <c r="D73" i="14"/>
  <c r="B74" i="14"/>
  <c r="C74" i="14"/>
  <c r="D74" i="14"/>
  <c r="B75" i="14"/>
  <c r="C75" i="14"/>
  <c r="D75" i="14"/>
  <c r="B76" i="14"/>
  <c r="C76" i="14"/>
  <c r="D76" i="14"/>
  <c r="B77" i="14"/>
  <c r="C77" i="14"/>
  <c r="D77" i="14"/>
  <c r="B78" i="14"/>
  <c r="C78" i="14"/>
  <c r="D78" i="14"/>
  <c r="B79" i="14"/>
  <c r="C79" i="14"/>
  <c r="D79" i="14"/>
  <c r="B80" i="14"/>
  <c r="C80" i="14"/>
  <c r="D80" i="14"/>
  <c r="B81" i="14"/>
  <c r="C81" i="14"/>
  <c r="D81" i="14"/>
  <c r="B82" i="14"/>
  <c r="C82" i="14"/>
  <c r="D82" i="14"/>
  <c r="B83" i="14"/>
  <c r="C83" i="14"/>
  <c r="D83" i="14"/>
  <c r="B84" i="14"/>
  <c r="C84" i="14"/>
  <c r="D84" i="14"/>
  <c r="B85" i="14"/>
  <c r="C85" i="14"/>
  <c r="D85" i="14"/>
  <c r="B86" i="14"/>
  <c r="C86" i="14"/>
  <c r="D86" i="14"/>
  <c r="B87" i="14"/>
  <c r="C87" i="14"/>
  <c r="D87" i="14"/>
  <c r="B88" i="14"/>
  <c r="C88" i="14"/>
  <c r="D88" i="14"/>
  <c r="B89" i="14"/>
  <c r="C89" i="14"/>
  <c r="D89" i="14"/>
  <c r="B90" i="14"/>
  <c r="C90" i="14"/>
  <c r="D90" i="14"/>
  <c r="B91" i="14"/>
  <c r="C91" i="14"/>
  <c r="D91" i="14"/>
  <c r="B92" i="14"/>
  <c r="C92" i="14"/>
  <c r="D92" i="14"/>
  <c r="B8" i="13"/>
  <c r="C8" i="13"/>
  <c r="D8" i="13"/>
  <c r="B9" i="13"/>
  <c r="C9" i="13"/>
  <c r="D9" i="13"/>
  <c r="B10" i="13"/>
  <c r="C10" i="13"/>
  <c r="D10" i="13"/>
  <c r="B11" i="13"/>
  <c r="C11" i="13"/>
  <c r="D11" i="13"/>
  <c r="B12" i="13"/>
  <c r="C12" i="13"/>
  <c r="D12" i="13"/>
  <c r="B13" i="13"/>
  <c r="C13" i="13"/>
  <c r="D13" i="13"/>
  <c r="B14" i="13"/>
  <c r="C14" i="13"/>
  <c r="D14" i="13"/>
  <c r="B15" i="13"/>
  <c r="C15" i="13"/>
  <c r="D15" i="13"/>
  <c r="B16" i="13"/>
  <c r="C16" i="13"/>
  <c r="D16" i="13"/>
  <c r="B17" i="13"/>
  <c r="C17" i="13"/>
  <c r="D17" i="13"/>
  <c r="B18" i="13"/>
  <c r="C18" i="13"/>
  <c r="D18" i="13"/>
  <c r="B19" i="13"/>
  <c r="C19" i="13"/>
  <c r="D19" i="13"/>
  <c r="B20" i="13"/>
  <c r="C20" i="13"/>
  <c r="D20" i="13"/>
  <c r="B21" i="13"/>
  <c r="C21" i="13"/>
  <c r="D21" i="13"/>
  <c r="B22" i="13"/>
  <c r="C22" i="13"/>
  <c r="D22" i="13"/>
  <c r="B23" i="13"/>
  <c r="C23" i="13"/>
  <c r="D23" i="13"/>
  <c r="B24" i="13"/>
  <c r="C24" i="13"/>
  <c r="D24" i="13"/>
  <c r="B25" i="13"/>
  <c r="C25" i="13"/>
  <c r="D25" i="13"/>
  <c r="B28" i="13"/>
  <c r="C28" i="13"/>
  <c r="D28" i="13"/>
  <c r="B29" i="13"/>
  <c r="C29" i="13"/>
  <c r="D29" i="13"/>
  <c r="B30" i="13"/>
  <c r="C30" i="13"/>
  <c r="D30" i="13"/>
  <c r="B31" i="13"/>
  <c r="C31" i="13"/>
  <c r="D31" i="13"/>
  <c r="B32" i="13"/>
  <c r="C32" i="13"/>
  <c r="D32" i="13"/>
  <c r="B33" i="13"/>
  <c r="C33" i="13"/>
  <c r="D33" i="13"/>
  <c r="B34" i="13"/>
  <c r="C34" i="13"/>
  <c r="D34" i="13"/>
  <c r="B35" i="13"/>
  <c r="C35" i="13"/>
  <c r="D35" i="13"/>
  <c r="B36" i="13"/>
  <c r="C36" i="13"/>
  <c r="D36" i="13"/>
  <c r="B37" i="13"/>
  <c r="C37" i="13"/>
  <c r="D37" i="13"/>
  <c r="B38" i="13"/>
  <c r="C38" i="13"/>
  <c r="D38" i="13"/>
  <c r="B39" i="13"/>
  <c r="C39" i="13"/>
  <c r="D39" i="13"/>
  <c r="B40" i="13"/>
  <c r="C40" i="13"/>
  <c r="D40" i="13"/>
  <c r="B41" i="13"/>
  <c r="C41" i="13"/>
  <c r="D41" i="13"/>
  <c r="B42" i="13"/>
  <c r="C42" i="13"/>
  <c r="D42" i="13"/>
  <c r="B43" i="13"/>
  <c r="C43" i="13"/>
  <c r="D43" i="13"/>
  <c r="B44" i="13"/>
  <c r="C44" i="13"/>
  <c r="D44" i="13"/>
  <c r="B45" i="13"/>
  <c r="C45" i="13"/>
  <c r="D45" i="13"/>
  <c r="B46" i="13"/>
  <c r="C46" i="13"/>
  <c r="D46" i="13"/>
  <c r="B47" i="13"/>
  <c r="C47" i="13"/>
  <c r="D47" i="13"/>
  <c r="B48" i="13"/>
  <c r="C48" i="13"/>
  <c r="D48" i="13"/>
  <c r="B49" i="13"/>
  <c r="C49" i="13"/>
  <c r="D49" i="13"/>
  <c r="B50" i="13"/>
  <c r="C50" i="13"/>
  <c r="D50" i="13"/>
  <c r="B51" i="13"/>
  <c r="C51" i="13"/>
  <c r="D51" i="13"/>
  <c r="B52" i="13"/>
  <c r="C52" i="13"/>
  <c r="D52" i="13"/>
  <c r="B53" i="13"/>
  <c r="C53" i="13"/>
  <c r="D53" i="13"/>
  <c r="B54" i="13"/>
  <c r="C54" i="13"/>
  <c r="D54" i="13"/>
  <c r="B55" i="13"/>
  <c r="C55" i="13"/>
  <c r="D55" i="13"/>
  <c r="B56" i="13"/>
  <c r="C56" i="13"/>
  <c r="D56" i="13"/>
  <c r="B57" i="13"/>
  <c r="C57" i="13"/>
  <c r="D57" i="13"/>
  <c r="B58" i="13"/>
  <c r="C58" i="13"/>
  <c r="D58" i="13"/>
  <c r="B59" i="13"/>
  <c r="C59" i="13"/>
  <c r="D59" i="13"/>
  <c r="B60" i="13"/>
  <c r="C60" i="13"/>
  <c r="D60" i="13"/>
  <c r="B61" i="13"/>
  <c r="C61" i="13"/>
  <c r="D61" i="13"/>
  <c r="B62" i="13"/>
  <c r="C62" i="13"/>
  <c r="D62" i="13"/>
  <c r="B63" i="13"/>
  <c r="C63" i="13"/>
  <c r="D63" i="13"/>
  <c r="B64" i="13"/>
  <c r="C64" i="13"/>
  <c r="D64" i="13"/>
  <c r="B65" i="13"/>
  <c r="C65" i="13"/>
  <c r="D65" i="13"/>
  <c r="B66" i="13"/>
  <c r="C66" i="13"/>
  <c r="D66" i="13"/>
  <c r="B67" i="13"/>
  <c r="C67" i="13"/>
  <c r="D67" i="13"/>
  <c r="B68" i="13"/>
  <c r="C68" i="13"/>
  <c r="D68" i="13"/>
  <c r="B69" i="13"/>
  <c r="C69" i="13"/>
  <c r="D69" i="13"/>
  <c r="B70" i="13"/>
  <c r="C70" i="13"/>
  <c r="D70" i="13"/>
  <c r="B71" i="13"/>
  <c r="C71" i="13"/>
  <c r="D71" i="13"/>
  <c r="B72" i="13"/>
  <c r="C72" i="13"/>
  <c r="D72" i="13"/>
  <c r="B73" i="13"/>
  <c r="C73" i="13"/>
  <c r="D73" i="13"/>
  <c r="B74" i="13"/>
  <c r="C74" i="13"/>
  <c r="D74" i="13"/>
  <c r="B75" i="13"/>
  <c r="C75" i="13"/>
  <c r="D75" i="13"/>
  <c r="B76" i="13"/>
  <c r="C76" i="13"/>
  <c r="D76" i="13"/>
  <c r="B77" i="13"/>
  <c r="C77" i="13"/>
  <c r="D77" i="13"/>
  <c r="B78" i="13"/>
  <c r="C78" i="13"/>
  <c r="D78" i="13"/>
  <c r="B79" i="13"/>
  <c r="C79" i="13"/>
  <c r="D79" i="13"/>
  <c r="B80" i="13"/>
  <c r="C80" i="13"/>
  <c r="D80" i="13"/>
  <c r="B81" i="13"/>
  <c r="C81" i="13"/>
  <c r="D81" i="13"/>
  <c r="B82" i="13"/>
  <c r="C82" i="13"/>
  <c r="D82" i="13"/>
  <c r="B8" i="12"/>
  <c r="C8" i="12"/>
  <c r="D8" i="12"/>
  <c r="B9" i="12"/>
  <c r="C9" i="12"/>
  <c r="D9" i="12"/>
  <c r="B10" i="12"/>
  <c r="C10" i="12"/>
  <c r="D10" i="12"/>
  <c r="B11" i="12"/>
  <c r="C11" i="12"/>
  <c r="D11" i="12"/>
  <c r="B12" i="12"/>
  <c r="C12" i="12"/>
  <c r="D12" i="12"/>
  <c r="B13" i="12"/>
  <c r="C13" i="12"/>
  <c r="D13" i="12"/>
  <c r="B14" i="12"/>
  <c r="C14" i="12"/>
  <c r="D14" i="12"/>
  <c r="B15" i="12"/>
  <c r="C15" i="12"/>
  <c r="D15" i="12"/>
  <c r="B16" i="12"/>
  <c r="C16" i="12"/>
  <c r="D16" i="12"/>
  <c r="B17" i="12"/>
  <c r="C17" i="12"/>
  <c r="D17" i="12"/>
  <c r="B18" i="12"/>
  <c r="C18" i="12"/>
  <c r="D18" i="12"/>
  <c r="B19" i="12"/>
  <c r="C19" i="12"/>
  <c r="D19" i="12"/>
  <c r="B20" i="12"/>
  <c r="C20" i="12"/>
  <c r="D20" i="12"/>
  <c r="B21" i="12"/>
  <c r="C21" i="12"/>
  <c r="D21" i="12"/>
  <c r="B22" i="12"/>
  <c r="C22" i="12"/>
  <c r="D22" i="12"/>
  <c r="B23" i="12"/>
  <c r="C23" i="12"/>
  <c r="D23" i="12"/>
  <c r="B24" i="12"/>
  <c r="C24" i="12"/>
  <c r="D24" i="12"/>
  <c r="B25" i="12"/>
  <c r="C25" i="12"/>
  <c r="D25" i="12"/>
  <c r="B26" i="12"/>
  <c r="C26" i="12"/>
  <c r="D26" i="12"/>
  <c r="B27" i="12"/>
  <c r="C27" i="12"/>
  <c r="D27" i="12"/>
  <c r="B28" i="12"/>
  <c r="C28" i="12"/>
  <c r="D28" i="12"/>
  <c r="B29" i="12"/>
  <c r="C29" i="12"/>
  <c r="D29" i="12"/>
  <c r="B30" i="12"/>
  <c r="C30" i="12"/>
  <c r="D30" i="12"/>
  <c r="B31" i="12"/>
  <c r="C31" i="12"/>
  <c r="D31" i="12"/>
  <c r="B32" i="12"/>
  <c r="C32" i="12"/>
  <c r="D32" i="12"/>
  <c r="B33" i="12"/>
  <c r="C33" i="12"/>
  <c r="D33" i="12"/>
  <c r="B34" i="12"/>
  <c r="C34" i="12"/>
  <c r="D34" i="12"/>
  <c r="B35" i="12"/>
  <c r="C35" i="12"/>
  <c r="D35" i="12"/>
  <c r="B36" i="12"/>
  <c r="C36" i="12"/>
  <c r="D36" i="12"/>
  <c r="B37" i="12"/>
  <c r="C37" i="12"/>
  <c r="D37" i="12"/>
  <c r="B38" i="12"/>
  <c r="C38" i="12"/>
  <c r="D38" i="12"/>
  <c r="B39" i="12"/>
  <c r="C39" i="12"/>
  <c r="D39" i="12"/>
  <c r="B40" i="12"/>
  <c r="C40" i="12"/>
  <c r="D40" i="12"/>
  <c r="B41" i="12"/>
  <c r="C41" i="12"/>
  <c r="D41" i="12"/>
  <c r="B42" i="12"/>
  <c r="C42" i="12"/>
  <c r="D42" i="12"/>
  <c r="B45" i="12"/>
  <c r="C45" i="12"/>
  <c r="D45" i="12"/>
  <c r="B46" i="12"/>
  <c r="C46" i="12"/>
  <c r="D46" i="12"/>
  <c r="B47" i="12"/>
  <c r="C47" i="12"/>
  <c r="D47" i="12"/>
  <c r="B48" i="12"/>
  <c r="C48" i="12"/>
  <c r="D48" i="12"/>
  <c r="B49" i="12"/>
  <c r="C49" i="12"/>
  <c r="D49" i="12"/>
  <c r="B50" i="12"/>
  <c r="C50" i="12"/>
  <c r="D50" i="12"/>
  <c r="B51" i="12"/>
  <c r="C51" i="12"/>
  <c r="D51" i="12"/>
  <c r="B52" i="12"/>
  <c r="C52" i="12"/>
  <c r="D52" i="12"/>
  <c r="B53" i="12"/>
  <c r="C53" i="12"/>
  <c r="D53" i="12"/>
  <c r="B54" i="12"/>
  <c r="C54" i="12"/>
  <c r="D54" i="12"/>
  <c r="B55" i="12"/>
  <c r="C55" i="12"/>
  <c r="D55" i="12"/>
  <c r="B56" i="12"/>
  <c r="C56" i="12"/>
  <c r="D56" i="12"/>
  <c r="B57" i="12"/>
  <c r="C57" i="12"/>
  <c r="D57" i="12"/>
  <c r="B58" i="12"/>
  <c r="C58" i="12"/>
  <c r="D58" i="12"/>
  <c r="B59" i="12"/>
  <c r="C59" i="12"/>
  <c r="D59" i="12"/>
  <c r="B60" i="12"/>
  <c r="C60" i="12"/>
  <c r="D60" i="12"/>
  <c r="B61" i="12"/>
  <c r="C61" i="12"/>
  <c r="D61" i="12"/>
  <c r="B62" i="12"/>
  <c r="C62" i="12"/>
  <c r="D62" i="12"/>
  <c r="B63" i="12"/>
  <c r="C63" i="12"/>
  <c r="D63" i="12"/>
  <c r="B64" i="12"/>
  <c r="C64" i="12"/>
  <c r="D64" i="12"/>
  <c r="B65" i="12"/>
  <c r="C65" i="12"/>
  <c r="D65" i="12"/>
  <c r="B66" i="12"/>
  <c r="C66" i="12"/>
  <c r="D66" i="12"/>
  <c r="B67" i="12"/>
  <c r="C67" i="12"/>
  <c r="D67" i="12"/>
  <c r="B68" i="12"/>
  <c r="C68" i="12"/>
  <c r="D68" i="12"/>
  <c r="B69" i="12"/>
  <c r="C69" i="12"/>
  <c r="D69" i="12"/>
  <c r="B70" i="12"/>
  <c r="C70" i="12"/>
  <c r="D70" i="12"/>
  <c r="B71" i="12"/>
  <c r="C71" i="12"/>
  <c r="D71" i="12"/>
  <c r="B72" i="12"/>
  <c r="C72" i="12"/>
  <c r="D72" i="12"/>
  <c r="B73" i="12"/>
  <c r="C73" i="12"/>
  <c r="D73" i="12"/>
  <c r="B74" i="12"/>
  <c r="C74" i="12"/>
  <c r="D74" i="12"/>
  <c r="B75" i="12"/>
  <c r="C75" i="12"/>
  <c r="D75" i="12"/>
  <c r="B76" i="12"/>
  <c r="C76" i="12"/>
  <c r="D76" i="12"/>
  <c r="B77" i="12"/>
  <c r="C77" i="12"/>
  <c r="D77" i="12"/>
  <c r="B78" i="12"/>
  <c r="C78" i="12"/>
  <c r="D78" i="12"/>
  <c r="B79" i="12"/>
  <c r="C79" i="12"/>
  <c r="D79" i="12"/>
  <c r="B80" i="12"/>
  <c r="C80" i="12"/>
  <c r="D80" i="12"/>
  <c r="B81" i="12"/>
  <c r="C81" i="12"/>
  <c r="D81" i="12"/>
  <c r="B82" i="12"/>
  <c r="C82" i="12"/>
  <c r="D82" i="12"/>
  <c r="B83" i="12"/>
  <c r="C83" i="12"/>
  <c r="D83" i="12"/>
  <c r="B84" i="12"/>
  <c r="C84" i="12"/>
  <c r="D84" i="12"/>
  <c r="B85" i="12"/>
  <c r="C85" i="12"/>
  <c r="D85" i="12"/>
  <c r="B86" i="12"/>
  <c r="C86" i="12"/>
  <c r="D86" i="12"/>
  <c r="B87" i="12"/>
  <c r="C87" i="12"/>
  <c r="D87" i="12"/>
  <c r="B88" i="12"/>
  <c r="C88" i="12"/>
  <c r="D88" i="12"/>
  <c r="B89" i="12"/>
  <c r="C89" i="12"/>
  <c r="D89" i="12"/>
  <c r="B90" i="12"/>
  <c r="C90" i="12"/>
  <c r="D90" i="12"/>
  <c r="B91" i="12"/>
  <c r="C91" i="12"/>
  <c r="D91" i="12"/>
  <c r="B92" i="12"/>
  <c r="C92" i="12"/>
  <c r="D92" i="12"/>
  <c r="B93" i="12"/>
  <c r="C93" i="12"/>
  <c r="D93" i="12"/>
  <c r="B94" i="12"/>
  <c r="C94" i="12"/>
  <c r="D94" i="12"/>
  <c r="B95" i="12"/>
  <c r="C95" i="12"/>
  <c r="D95" i="12"/>
  <c r="B96" i="12"/>
  <c r="C96" i="12"/>
  <c r="D96" i="12"/>
  <c r="B97" i="12"/>
  <c r="C97" i="12"/>
  <c r="D97" i="12"/>
  <c r="B98" i="12"/>
  <c r="C98" i="12"/>
  <c r="D98" i="12"/>
  <c r="B99" i="12"/>
  <c r="C99" i="12"/>
  <c r="D99" i="12"/>
  <c r="B100" i="12"/>
  <c r="C100" i="12"/>
  <c r="D100" i="12"/>
  <c r="B101" i="12"/>
  <c r="C101" i="12"/>
  <c r="D101" i="12"/>
  <c r="B102" i="12"/>
  <c r="C102" i="12"/>
  <c r="D102" i="12"/>
  <c r="B103" i="12"/>
  <c r="C103" i="12"/>
  <c r="D103" i="12"/>
  <c r="B104" i="12"/>
  <c r="C104" i="12"/>
  <c r="D104" i="12"/>
  <c r="B105" i="12"/>
  <c r="C105" i="12"/>
  <c r="D105" i="12"/>
  <c r="B106" i="12"/>
  <c r="C106" i="12"/>
  <c r="D106" i="12"/>
  <c r="B107" i="12"/>
  <c r="C107" i="12"/>
  <c r="D107" i="12"/>
  <c r="B108" i="12"/>
  <c r="C108" i="12"/>
  <c r="D108" i="12"/>
  <c r="B109" i="12"/>
  <c r="C109" i="12"/>
  <c r="D109" i="12"/>
  <c r="B110" i="12"/>
  <c r="C110" i="12"/>
  <c r="D110" i="12"/>
  <c r="B111" i="12"/>
  <c r="C111" i="12"/>
  <c r="D111" i="12"/>
  <c r="B112" i="12"/>
  <c r="C112" i="12"/>
  <c r="D112" i="12"/>
  <c r="B113" i="12"/>
  <c r="C113" i="12"/>
  <c r="D113" i="12"/>
  <c r="B114" i="12"/>
  <c r="C114" i="12"/>
  <c r="D114" i="12"/>
  <c r="B115" i="12"/>
  <c r="C115" i="12"/>
  <c r="D115" i="12"/>
  <c r="B116" i="12"/>
  <c r="C116" i="12"/>
  <c r="D116" i="12"/>
  <c r="B117" i="12"/>
  <c r="C117" i="12"/>
  <c r="D117" i="12"/>
  <c r="B118" i="12"/>
  <c r="C118" i="12"/>
  <c r="D118" i="12"/>
  <c r="B8" i="11"/>
  <c r="C8" i="11"/>
  <c r="D8" i="11"/>
  <c r="B9" i="11"/>
  <c r="C9" i="11"/>
  <c r="D9" i="11"/>
  <c r="B10" i="11"/>
  <c r="C10" i="11"/>
  <c r="D10" i="11"/>
  <c r="B11" i="11"/>
  <c r="C11" i="11"/>
  <c r="D11" i="11"/>
  <c r="B12" i="11"/>
  <c r="C12" i="11"/>
  <c r="D12" i="11"/>
  <c r="B13" i="11"/>
  <c r="C13" i="11"/>
  <c r="D13" i="11"/>
  <c r="B14" i="11"/>
  <c r="C14" i="11"/>
  <c r="D14" i="11"/>
  <c r="B15" i="11"/>
  <c r="C15" i="11"/>
  <c r="D15" i="11"/>
  <c r="B16" i="11"/>
  <c r="C16" i="11"/>
  <c r="D16" i="11"/>
  <c r="B17" i="11"/>
  <c r="C17" i="11"/>
  <c r="D17" i="11"/>
  <c r="B18" i="11"/>
  <c r="C18" i="11"/>
  <c r="D18" i="11"/>
  <c r="B19" i="11"/>
  <c r="C19" i="11"/>
  <c r="D19" i="11"/>
  <c r="B20" i="11"/>
  <c r="C20" i="11"/>
  <c r="D20" i="11"/>
  <c r="B21" i="11"/>
  <c r="C21" i="11"/>
  <c r="D21" i="11"/>
  <c r="B22" i="11"/>
  <c r="C22" i="11"/>
  <c r="D22" i="11"/>
  <c r="B23" i="11"/>
  <c r="C23" i="11"/>
  <c r="D23" i="11"/>
  <c r="B24" i="11"/>
  <c r="C24" i="11"/>
  <c r="D24" i="11"/>
  <c r="B25" i="11"/>
  <c r="C25" i="11"/>
  <c r="D25" i="11"/>
  <c r="B27" i="11"/>
  <c r="C27" i="11"/>
  <c r="D27" i="11"/>
  <c r="B28" i="11"/>
  <c r="C28" i="11"/>
  <c r="D28" i="11"/>
  <c r="B29" i="11"/>
  <c r="C29" i="11"/>
  <c r="D29" i="11"/>
  <c r="B30" i="11"/>
  <c r="C30" i="11"/>
  <c r="D30" i="11"/>
  <c r="B31" i="11"/>
  <c r="C31" i="11"/>
  <c r="D31" i="11"/>
  <c r="B32" i="11"/>
  <c r="C32" i="11"/>
  <c r="D32" i="11"/>
  <c r="B33" i="11"/>
  <c r="C33" i="11"/>
  <c r="D33" i="11"/>
  <c r="B34" i="11"/>
  <c r="C34" i="11"/>
  <c r="D34" i="11"/>
  <c r="B35" i="11"/>
  <c r="C35" i="11"/>
  <c r="D35" i="11"/>
  <c r="B36" i="11"/>
  <c r="C36" i="11"/>
  <c r="D36" i="11"/>
  <c r="B37" i="11"/>
  <c r="C37" i="11"/>
  <c r="D37" i="11"/>
  <c r="B38" i="11"/>
  <c r="C38" i="11"/>
  <c r="D38" i="11"/>
  <c r="B39" i="11"/>
  <c r="C39" i="11"/>
  <c r="D39" i="11"/>
  <c r="B40" i="11"/>
  <c r="C40" i="11"/>
  <c r="D40" i="11"/>
  <c r="B41" i="11"/>
  <c r="C41" i="11"/>
  <c r="D41" i="11"/>
  <c r="B42" i="11"/>
  <c r="C42" i="11"/>
  <c r="D42" i="11"/>
  <c r="B43" i="11"/>
  <c r="C43" i="11"/>
  <c r="D43" i="11"/>
  <c r="B44" i="11"/>
  <c r="C44" i="11"/>
  <c r="D44" i="11"/>
  <c r="B45" i="11"/>
  <c r="C45" i="11"/>
  <c r="D45" i="11"/>
  <c r="B46" i="11"/>
  <c r="C46" i="11"/>
  <c r="D46" i="11"/>
  <c r="B47" i="11"/>
  <c r="C47" i="11"/>
  <c r="D47" i="11"/>
  <c r="B48" i="11"/>
  <c r="C48" i="11"/>
  <c r="D48" i="11"/>
  <c r="B49" i="11"/>
  <c r="C49" i="11"/>
  <c r="D49" i="11"/>
  <c r="B50" i="11"/>
  <c r="C50" i="11"/>
  <c r="D50" i="11"/>
  <c r="B51" i="11"/>
  <c r="C51" i="11"/>
  <c r="D51" i="11"/>
  <c r="B52" i="11"/>
  <c r="C52" i="11"/>
  <c r="D52" i="11"/>
  <c r="B53" i="11"/>
  <c r="C53" i="11"/>
  <c r="D53" i="11"/>
  <c r="B54" i="11"/>
  <c r="C54" i="11"/>
  <c r="D54" i="11"/>
  <c r="B55" i="11"/>
  <c r="C55" i="11"/>
  <c r="D55" i="11"/>
  <c r="B56" i="11"/>
  <c r="C56" i="11"/>
  <c r="D56" i="11"/>
  <c r="B57" i="11"/>
  <c r="C57" i="11"/>
  <c r="D57" i="11"/>
  <c r="B58" i="11"/>
  <c r="C58" i="11"/>
  <c r="D58" i="11"/>
  <c r="B59" i="11"/>
  <c r="C59" i="11"/>
  <c r="D59" i="11"/>
  <c r="B60" i="11"/>
  <c r="C60" i="11"/>
  <c r="D60" i="11"/>
  <c r="B61" i="11"/>
  <c r="C61" i="11"/>
  <c r="D61" i="11"/>
  <c r="B62" i="11"/>
  <c r="C62" i="11"/>
  <c r="D62" i="11"/>
  <c r="B63" i="11"/>
  <c r="C63" i="11"/>
  <c r="D63" i="11"/>
  <c r="B64" i="11"/>
  <c r="C64" i="11"/>
  <c r="D64" i="11"/>
  <c r="B65" i="11"/>
  <c r="C65" i="11"/>
  <c r="D65" i="11"/>
  <c r="B66" i="11"/>
  <c r="C66" i="11"/>
  <c r="D66" i="11"/>
  <c r="B67" i="11"/>
  <c r="C67" i="11"/>
  <c r="D67" i="11"/>
  <c r="B68" i="11"/>
  <c r="C68" i="11"/>
  <c r="D68" i="11"/>
  <c r="B69" i="11"/>
  <c r="C69" i="11"/>
  <c r="D69" i="11"/>
  <c r="B70" i="11"/>
  <c r="C70" i="11"/>
  <c r="D70" i="11"/>
  <c r="B71" i="11"/>
  <c r="C71" i="11"/>
  <c r="D71" i="11"/>
  <c r="B72" i="11"/>
  <c r="C72" i="11"/>
  <c r="D72" i="11"/>
  <c r="B73" i="11"/>
  <c r="C73" i="11"/>
  <c r="D73" i="11"/>
  <c r="B74" i="11"/>
  <c r="C74" i="11"/>
  <c r="D74" i="11"/>
  <c r="B75" i="11"/>
  <c r="C75" i="11"/>
  <c r="D75" i="11"/>
  <c r="B76" i="11"/>
  <c r="C76" i="11"/>
  <c r="D76" i="11"/>
  <c r="B1606" i="2"/>
  <c r="C1606" i="2"/>
  <c r="B8" i="10"/>
  <c r="C8" i="10"/>
  <c r="D8" i="10"/>
  <c r="B9" i="10"/>
  <c r="C9" i="10"/>
  <c r="D9" i="10"/>
  <c r="B10" i="10"/>
  <c r="C10" i="10"/>
  <c r="D10" i="10"/>
  <c r="B11" i="10"/>
  <c r="C11" i="10"/>
  <c r="D11" i="10"/>
  <c r="B12" i="10"/>
  <c r="C12" i="10"/>
  <c r="D12" i="10"/>
  <c r="B13" i="10"/>
  <c r="C13" i="10"/>
  <c r="D13" i="10"/>
  <c r="B14" i="10"/>
  <c r="C14" i="10"/>
  <c r="D14" i="10"/>
  <c r="B15" i="10"/>
  <c r="C15" i="10"/>
  <c r="D15" i="10"/>
  <c r="B16" i="10"/>
  <c r="C16" i="10"/>
  <c r="D16" i="10"/>
  <c r="B17" i="10"/>
  <c r="C17" i="10"/>
  <c r="D17" i="10"/>
  <c r="B18" i="10"/>
  <c r="C18" i="10"/>
  <c r="D18" i="10"/>
  <c r="B20" i="10"/>
  <c r="C20" i="10"/>
  <c r="D20" i="10"/>
  <c r="B21" i="10"/>
  <c r="C21" i="10"/>
  <c r="D21" i="10"/>
  <c r="B22" i="10"/>
  <c r="C22" i="10"/>
  <c r="D22" i="10"/>
  <c r="B23" i="10"/>
  <c r="C23" i="10"/>
  <c r="D23" i="10"/>
  <c r="B24" i="10"/>
  <c r="C24" i="10"/>
  <c r="D24" i="10"/>
  <c r="B25" i="10"/>
  <c r="C25" i="10"/>
  <c r="D25" i="10"/>
  <c r="B26" i="10"/>
  <c r="C26" i="10"/>
  <c r="D26" i="10"/>
  <c r="B27" i="10"/>
  <c r="C27" i="10"/>
  <c r="D27" i="10"/>
  <c r="B28" i="10"/>
  <c r="C28" i="10"/>
  <c r="D28" i="10"/>
  <c r="B29" i="10"/>
  <c r="C29" i="10"/>
  <c r="D29" i="10"/>
  <c r="B30" i="10"/>
  <c r="C30" i="10"/>
  <c r="D30" i="10"/>
  <c r="B31" i="10"/>
  <c r="C31" i="10"/>
  <c r="D31" i="10"/>
  <c r="B32" i="10"/>
  <c r="C32" i="10"/>
  <c r="D32" i="10"/>
  <c r="B33" i="10"/>
  <c r="C33" i="10"/>
  <c r="D33" i="10"/>
  <c r="B34" i="10"/>
  <c r="C34" i="10"/>
  <c r="D34" i="10"/>
  <c r="B35" i="10"/>
  <c r="C35" i="10"/>
  <c r="D35" i="10"/>
  <c r="B36" i="10"/>
  <c r="C36" i="10"/>
  <c r="D36" i="10"/>
  <c r="B37" i="10"/>
  <c r="C37" i="10"/>
  <c r="D37" i="10"/>
  <c r="B38" i="10"/>
  <c r="C38" i="10"/>
  <c r="D38" i="10"/>
  <c r="B39" i="10"/>
  <c r="C39" i="10"/>
  <c r="D39" i="10"/>
  <c r="B40" i="10"/>
  <c r="C40" i="10"/>
  <c r="D40" i="10"/>
  <c r="B41" i="10"/>
  <c r="C41" i="10"/>
  <c r="D41" i="10"/>
  <c r="B42" i="10"/>
  <c r="C42" i="10"/>
  <c r="D42" i="10"/>
  <c r="B43" i="10"/>
  <c r="C43" i="10"/>
  <c r="D43" i="10"/>
  <c r="B44" i="10"/>
  <c r="C44" i="10"/>
  <c r="D44" i="10"/>
  <c r="B45" i="10"/>
  <c r="C45" i="10"/>
  <c r="D45" i="10"/>
  <c r="B46" i="10"/>
  <c r="C46" i="10"/>
  <c r="D46" i="10"/>
  <c r="B47" i="10"/>
  <c r="C47" i="10"/>
  <c r="D47" i="10"/>
  <c r="B48" i="10"/>
  <c r="C48" i="10"/>
  <c r="D48" i="10"/>
  <c r="B49" i="10"/>
  <c r="C49" i="10"/>
  <c r="D49" i="10"/>
  <c r="B50" i="10"/>
  <c r="C50" i="10"/>
  <c r="D50" i="10"/>
  <c r="B51" i="10"/>
  <c r="C51" i="10"/>
  <c r="D51" i="10"/>
  <c r="B52" i="10"/>
  <c r="C52" i="10"/>
  <c r="D52" i="10"/>
  <c r="B53" i="10"/>
  <c r="C53" i="10"/>
  <c r="D53" i="10"/>
  <c r="B54" i="10"/>
  <c r="C54" i="10"/>
  <c r="D54" i="10"/>
  <c r="B55" i="10"/>
  <c r="C55" i="10"/>
  <c r="D55" i="10"/>
  <c r="B56" i="10"/>
  <c r="C56" i="10"/>
  <c r="D56" i="10"/>
  <c r="B57" i="10"/>
  <c r="C57" i="10"/>
  <c r="D57" i="10"/>
  <c r="B58" i="10"/>
  <c r="C58" i="10"/>
  <c r="D58" i="10"/>
  <c r="B59" i="10"/>
  <c r="C59" i="10"/>
  <c r="D59" i="10"/>
  <c r="B60" i="10"/>
  <c r="C60" i="10"/>
  <c r="D60" i="10"/>
  <c r="B61" i="10"/>
  <c r="C61" i="10"/>
  <c r="D61" i="10"/>
  <c r="B62" i="10"/>
  <c r="C62" i="10"/>
  <c r="D62" i="10"/>
  <c r="B63" i="10"/>
  <c r="C63" i="10"/>
  <c r="D63" i="10"/>
  <c r="B64" i="10"/>
  <c r="C64" i="10"/>
  <c r="D64" i="10"/>
  <c r="B65" i="10"/>
  <c r="C65" i="10"/>
  <c r="D65" i="10"/>
  <c r="B66" i="10"/>
  <c r="C66" i="10"/>
  <c r="D66" i="10"/>
  <c r="B67" i="10"/>
  <c r="C67" i="10"/>
  <c r="D67" i="10"/>
  <c r="B68" i="10"/>
  <c r="C68" i="10"/>
  <c r="D68" i="10"/>
  <c r="B69" i="10"/>
  <c r="C69" i="10"/>
  <c r="D69" i="10"/>
  <c r="B70" i="10"/>
  <c r="C70" i="10"/>
  <c r="D70" i="10"/>
  <c r="B71" i="10"/>
  <c r="C71" i="10"/>
  <c r="D71" i="10"/>
  <c r="B72" i="10"/>
  <c r="C72" i="10"/>
  <c r="D72" i="10"/>
  <c r="B73" i="10"/>
  <c r="C73" i="10"/>
  <c r="D73" i="10"/>
  <c r="B74" i="10"/>
  <c r="C74" i="10"/>
  <c r="D74" i="10"/>
  <c r="B75" i="10"/>
  <c r="C75" i="10"/>
  <c r="D75" i="10"/>
  <c r="B76" i="10"/>
  <c r="C76" i="10"/>
  <c r="D76" i="10"/>
  <c r="B77" i="10"/>
  <c r="C77" i="10"/>
  <c r="D77" i="10"/>
  <c r="B78" i="10"/>
  <c r="C78" i="10"/>
  <c r="D78" i="10"/>
  <c r="B79" i="10"/>
  <c r="C79" i="10"/>
  <c r="D79" i="10"/>
  <c r="B8" i="9"/>
  <c r="C8" i="9"/>
  <c r="D8" i="9"/>
  <c r="B9" i="9"/>
  <c r="C9" i="9"/>
  <c r="D9" i="9"/>
  <c r="B10" i="9"/>
  <c r="C10" i="9"/>
  <c r="D10" i="9"/>
  <c r="B11" i="9"/>
  <c r="C11" i="9"/>
  <c r="D11" i="9"/>
  <c r="B12" i="9"/>
  <c r="C12" i="9"/>
  <c r="D12" i="9"/>
  <c r="B13" i="9"/>
  <c r="C13" i="9"/>
  <c r="D13" i="9"/>
  <c r="B14" i="9"/>
  <c r="C14" i="9"/>
  <c r="D14" i="9"/>
  <c r="B15" i="9"/>
  <c r="C15" i="9"/>
  <c r="D15" i="9"/>
  <c r="B17" i="9"/>
  <c r="C17" i="9"/>
  <c r="D17" i="9"/>
  <c r="B18" i="9"/>
  <c r="C18" i="9"/>
  <c r="D18" i="9"/>
  <c r="B19" i="9"/>
  <c r="C19" i="9"/>
  <c r="D19" i="9"/>
  <c r="B20" i="9"/>
  <c r="C20" i="9"/>
  <c r="D20" i="9"/>
  <c r="B21" i="9"/>
  <c r="C21" i="9"/>
  <c r="D21" i="9"/>
  <c r="B22" i="9"/>
  <c r="C22" i="9"/>
  <c r="D22" i="9"/>
  <c r="B23" i="9"/>
  <c r="C23" i="9"/>
  <c r="D23" i="9"/>
  <c r="B24" i="9"/>
  <c r="C24" i="9"/>
  <c r="D24" i="9"/>
  <c r="B25" i="9"/>
  <c r="C25" i="9"/>
  <c r="D25" i="9"/>
  <c r="B26" i="9"/>
  <c r="C26" i="9"/>
  <c r="D26" i="9"/>
  <c r="B27" i="9"/>
  <c r="C27" i="9"/>
  <c r="D27" i="9"/>
  <c r="B28" i="9"/>
  <c r="C28" i="9"/>
  <c r="D28" i="9"/>
  <c r="B29" i="9"/>
  <c r="C29" i="9"/>
  <c r="D29" i="9"/>
  <c r="B30" i="9"/>
  <c r="C30" i="9"/>
  <c r="D30" i="9"/>
  <c r="B31" i="9"/>
  <c r="C31" i="9"/>
  <c r="D31" i="9"/>
  <c r="B32" i="9"/>
  <c r="C32" i="9"/>
  <c r="D32" i="9"/>
  <c r="B33" i="9"/>
  <c r="C33" i="9"/>
  <c r="D33" i="9"/>
  <c r="B34" i="9"/>
  <c r="C34" i="9"/>
  <c r="D34" i="9"/>
  <c r="B35" i="9"/>
  <c r="C35" i="9"/>
  <c r="D35" i="9"/>
  <c r="B36" i="9"/>
  <c r="C36" i="9"/>
  <c r="D36" i="9"/>
  <c r="B37" i="9"/>
  <c r="C37" i="9"/>
  <c r="D37" i="9"/>
  <c r="B38" i="9"/>
  <c r="C38" i="9"/>
  <c r="D38" i="9"/>
  <c r="B39" i="9"/>
  <c r="C39" i="9"/>
  <c r="D39" i="9"/>
  <c r="B40" i="9"/>
  <c r="C40" i="9"/>
  <c r="D40" i="9"/>
  <c r="B41" i="9"/>
  <c r="C41" i="9"/>
  <c r="D41" i="9"/>
  <c r="B42" i="9"/>
  <c r="C42" i="9"/>
  <c r="D42" i="9"/>
  <c r="B43" i="9"/>
  <c r="C43" i="9"/>
  <c r="D43" i="9"/>
  <c r="B44" i="9"/>
  <c r="C44" i="9"/>
  <c r="D44" i="9"/>
  <c r="B45" i="9"/>
  <c r="C45" i="9"/>
  <c r="D45" i="9"/>
  <c r="B46" i="9"/>
  <c r="C46" i="9"/>
  <c r="D46" i="9"/>
  <c r="D7" i="9"/>
  <c r="D7" i="17"/>
  <c r="C7" i="17"/>
  <c r="B7" i="17"/>
  <c r="D7" i="16"/>
  <c r="C7" i="16"/>
  <c r="B7" i="16"/>
  <c r="D7" i="15"/>
  <c r="C7" i="15"/>
  <c r="B7" i="15"/>
  <c r="D7" i="14"/>
  <c r="C7" i="14"/>
  <c r="B7" i="14"/>
  <c r="D7" i="13"/>
  <c r="C7" i="13"/>
  <c r="B7" i="13"/>
  <c r="D7" i="12"/>
  <c r="C7" i="12"/>
  <c r="B7" i="12"/>
  <c r="D7" i="11"/>
  <c r="C7" i="11"/>
  <c r="B7" i="11"/>
  <c r="D7" i="10"/>
  <c r="C7" i="10"/>
  <c r="B7" i="10"/>
  <c r="D7" i="7"/>
  <c r="C7" i="9"/>
  <c r="C7" i="7"/>
  <c r="B7" i="9"/>
  <c r="B7" i="7"/>
  <c r="D3" i="17"/>
  <c r="D3" i="16"/>
  <c r="D4" i="15"/>
  <c r="D3" i="15"/>
  <c r="D4" i="14"/>
  <c r="D3" i="14"/>
  <c r="D4" i="13"/>
  <c r="D3" i="13"/>
  <c r="D4" i="12"/>
  <c r="D3" i="12"/>
  <c r="D4" i="11"/>
  <c r="D3" i="11"/>
  <c r="D4" i="10"/>
  <c r="D3" i="10"/>
  <c r="D4" i="9"/>
  <c r="D4" i="3"/>
  <c r="A3" i="3" s="1"/>
  <c r="D3" i="9"/>
  <c r="B8" i="7"/>
  <c r="C8" i="7"/>
  <c r="D8" i="7"/>
  <c r="B9" i="7"/>
  <c r="C9" i="7"/>
  <c r="D9" i="7"/>
  <c r="B10" i="7"/>
  <c r="C10" i="7"/>
  <c r="D10" i="7"/>
  <c r="B11" i="7"/>
  <c r="C11" i="7"/>
  <c r="D11" i="7"/>
  <c r="B12" i="7"/>
  <c r="C12" i="7"/>
  <c r="D12" i="7"/>
  <c r="B13" i="7"/>
  <c r="C13" i="7"/>
  <c r="D13" i="7"/>
  <c r="B14" i="7"/>
  <c r="C14" i="7"/>
  <c r="D14" i="7"/>
  <c r="B15" i="7"/>
  <c r="C15" i="7"/>
  <c r="D15" i="7"/>
  <c r="B16" i="7"/>
  <c r="C16" i="7"/>
  <c r="D16" i="7"/>
  <c r="B18" i="7"/>
  <c r="C18" i="7"/>
  <c r="D18" i="7"/>
  <c r="B19" i="7"/>
  <c r="C19" i="7"/>
  <c r="D19" i="7"/>
  <c r="B20" i="7"/>
  <c r="C20" i="7"/>
  <c r="D20" i="7"/>
  <c r="B21" i="7"/>
  <c r="C21" i="7"/>
  <c r="D21" i="7"/>
  <c r="B22" i="7"/>
  <c r="C22" i="7"/>
  <c r="D22" i="7"/>
  <c r="B23" i="7"/>
  <c r="C23" i="7"/>
  <c r="D23" i="7"/>
  <c r="B24" i="7"/>
  <c r="C24" i="7"/>
  <c r="D24" i="7"/>
  <c r="B25" i="7"/>
  <c r="C25" i="7"/>
  <c r="D25" i="7"/>
  <c r="B26" i="7"/>
  <c r="C26" i="7"/>
  <c r="D26" i="7"/>
  <c r="B27" i="7"/>
  <c r="C27" i="7"/>
  <c r="D27" i="7"/>
  <c r="B28" i="7"/>
  <c r="C28" i="7"/>
  <c r="D28" i="7"/>
  <c r="B29" i="7"/>
  <c r="C29" i="7"/>
  <c r="D29" i="7"/>
  <c r="B30" i="7"/>
  <c r="C30" i="7"/>
  <c r="D30" i="7"/>
  <c r="B31" i="7"/>
  <c r="C31" i="7"/>
  <c r="D31" i="7"/>
  <c r="B32" i="7"/>
  <c r="C32" i="7"/>
  <c r="D32" i="7"/>
  <c r="B33" i="7"/>
  <c r="C33" i="7"/>
  <c r="D33" i="7"/>
  <c r="B34" i="7"/>
  <c r="C34" i="7"/>
  <c r="D34" i="7"/>
  <c r="B35" i="7"/>
  <c r="C35" i="7"/>
  <c r="D35" i="7"/>
  <c r="B36" i="7"/>
  <c r="C36" i="7"/>
  <c r="D36" i="7"/>
  <c r="B37" i="7"/>
  <c r="C37" i="7"/>
  <c r="D37" i="7"/>
  <c r="B38" i="7"/>
  <c r="C38" i="7"/>
  <c r="D38" i="7"/>
  <c r="B39" i="7"/>
  <c r="C39" i="7"/>
  <c r="D39" i="7"/>
  <c r="B40" i="7"/>
  <c r="C40" i="7"/>
  <c r="D40" i="7"/>
  <c r="B41" i="7"/>
  <c r="C41" i="7"/>
  <c r="D41" i="7"/>
  <c r="B42" i="7"/>
  <c r="C42" i="7"/>
  <c r="D42" i="7"/>
  <c r="B43" i="7"/>
  <c r="C43" i="7"/>
  <c r="D43" i="7"/>
  <c r="B44" i="7"/>
  <c r="C44" i="7"/>
  <c r="D44" i="7"/>
  <c r="B45" i="7"/>
  <c r="C45" i="7"/>
  <c r="D45" i="7"/>
  <c r="B46" i="7"/>
  <c r="C46" i="7"/>
  <c r="D46" i="7"/>
  <c r="B47" i="7"/>
  <c r="C47" i="7"/>
  <c r="D47" i="7"/>
  <c r="D7" i="6"/>
  <c r="C7" i="6"/>
  <c r="B7" i="6"/>
  <c r="D4" i="7"/>
  <c r="D3" i="7"/>
  <c r="B8" i="6"/>
  <c r="B9" i="6"/>
  <c r="B10" i="6"/>
  <c r="B11" i="6"/>
  <c r="B12" i="6"/>
  <c r="B13" i="6"/>
  <c r="B14" i="6"/>
  <c r="B15" i="6"/>
  <c r="B16" i="6"/>
  <c r="B17"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2992" i="2"/>
  <c r="C2992" i="2"/>
  <c r="B2989" i="2"/>
  <c r="C2989" i="2"/>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8" i="6"/>
  <c r="D8" i="6"/>
  <c r="C9" i="6"/>
  <c r="D9" i="6"/>
  <c r="C10" i="6"/>
  <c r="D10" i="6"/>
  <c r="C11" i="6"/>
  <c r="D11" i="6"/>
  <c r="C12" i="6"/>
  <c r="D12" i="6"/>
  <c r="C13" i="6"/>
  <c r="D13" i="6"/>
  <c r="C14" i="6"/>
  <c r="D14" i="6"/>
  <c r="C15" i="6"/>
  <c r="D15" i="6"/>
  <c r="C16" i="6"/>
  <c r="D16" i="6"/>
  <c r="C17" i="6"/>
  <c r="D17" i="6"/>
  <c r="C19" i="6"/>
  <c r="D19" i="6"/>
  <c r="B1357" i="2"/>
  <c r="C1357" i="2"/>
  <c r="B1358" i="2"/>
  <c r="C1358" i="2"/>
  <c r="B1360" i="2"/>
  <c r="C1360" i="2"/>
  <c r="B1362" i="2"/>
  <c r="C1362" i="2"/>
  <c r="B1363" i="2"/>
  <c r="C1363" i="2"/>
  <c r="B1365" i="2"/>
  <c r="C1365" i="2"/>
  <c r="B1366" i="2"/>
  <c r="C1366" i="2"/>
  <c r="B1369" i="2"/>
  <c r="C1369" i="2"/>
  <c r="B1370" i="2"/>
  <c r="C1370" i="2"/>
  <c r="B1371" i="2"/>
  <c r="C1371" i="2"/>
  <c r="B1372" i="2"/>
  <c r="C1372" i="2"/>
  <c r="B1374" i="2"/>
  <c r="C1374" i="2"/>
  <c r="B1375" i="2"/>
  <c r="C1375" i="2"/>
  <c r="B1376" i="2"/>
  <c r="C1376" i="2"/>
  <c r="B1378" i="2"/>
  <c r="C1378" i="2"/>
  <c r="B1381" i="2"/>
  <c r="C1381" i="2"/>
  <c r="B1384" i="2"/>
  <c r="C1384" i="2"/>
  <c r="B1385" i="2"/>
  <c r="C1385" i="2"/>
  <c r="B1386" i="2"/>
  <c r="C1386" i="2"/>
  <c r="B1387" i="2"/>
  <c r="C1387" i="2"/>
  <c r="B1389" i="2"/>
  <c r="C1389" i="2"/>
  <c r="B1390" i="2"/>
  <c r="C1390" i="2"/>
  <c r="B1391" i="2"/>
  <c r="C1391" i="2"/>
  <c r="B1392" i="2"/>
  <c r="C1392" i="2"/>
  <c r="B1393" i="2"/>
  <c r="C1393" i="2"/>
  <c r="B1395" i="2"/>
  <c r="C1395" i="2"/>
  <c r="B1397" i="2"/>
  <c r="C1397" i="2"/>
  <c r="B1400" i="2"/>
  <c r="C1400" i="2"/>
  <c r="B1401" i="2"/>
  <c r="C1401" i="2"/>
  <c r="B1403" i="2"/>
  <c r="C1403" i="2"/>
  <c r="B1404" i="2"/>
  <c r="C1404" i="2"/>
  <c r="B1405" i="2"/>
  <c r="C1405" i="2"/>
  <c r="B1406" i="2"/>
  <c r="C1406" i="2"/>
  <c r="B1407" i="2"/>
  <c r="C1407" i="2"/>
  <c r="B1409" i="2"/>
  <c r="C1409" i="2"/>
  <c r="B1410" i="2"/>
  <c r="C1410" i="2"/>
  <c r="B1411" i="2"/>
  <c r="C1411" i="2"/>
  <c r="B1413" i="2"/>
  <c r="C1413" i="2"/>
  <c r="B1414" i="2"/>
  <c r="C1414" i="2"/>
  <c r="B1415" i="2"/>
  <c r="C1415" i="2"/>
  <c r="B1416" i="2"/>
  <c r="C1416" i="2"/>
  <c r="B1418" i="2"/>
  <c r="C1418" i="2"/>
  <c r="B1420" i="2"/>
  <c r="C1420" i="2"/>
  <c r="B1421" i="2"/>
  <c r="C1421" i="2"/>
  <c r="B1424" i="2"/>
  <c r="C1424" i="2"/>
  <c r="B1426" i="2"/>
  <c r="C1426" i="2"/>
  <c r="B1429" i="2"/>
  <c r="C1429" i="2"/>
  <c r="B1430" i="2"/>
  <c r="C1430" i="2"/>
  <c r="B1431" i="2"/>
  <c r="C1431" i="2"/>
  <c r="B1435" i="2"/>
  <c r="C1435" i="2"/>
  <c r="B1437" i="2"/>
  <c r="C1437" i="2"/>
  <c r="B1438" i="2"/>
  <c r="C1438" i="2"/>
  <c r="B1439" i="2"/>
  <c r="C1439" i="2"/>
  <c r="B1442" i="2"/>
  <c r="C1442" i="2"/>
  <c r="B1443" i="2"/>
  <c r="C1443" i="2"/>
  <c r="B1445" i="2"/>
  <c r="C1445" i="2"/>
  <c r="B1448" i="2"/>
  <c r="C1448" i="2"/>
  <c r="B1449" i="2"/>
  <c r="C1449" i="2"/>
  <c r="B1452" i="2"/>
  <c r="C1452" i="2"/>
  <c r="B1453" i="2"/>
  <c r="C1453" i="2"/>
  <c r="B1456" i="2"/>
  <c r="C1456" i="2"/>
  <c r="B1457" i="2"/>
  <c r="C1457" i="2"/>
  <c r="B1459" i="2"/>
  <c r="C1459" i="2"/>
  <c r="B1460" i="2"/>
  <c r="C1460" i="2"/>
  <c r="B1461" i="2"/>
  <c r="C1461" i="2"/>
  <c r="B1463" i="2"/>
  <c r="C1463" i="2"/>
  <c r="B1464" i="2"/>
  <c r="C1464" i="2"/>
  <c r="B1465" i="2"/>
  <c r="C1465" i="2"/>
  <c r="B1466" i="2"/>
  <c r="C1466" i="2"/>
  <c r="B1467" i="2"/>
  <c r="C1467" i="2"/>
  <c r="B1469" i="2"/>
  <c r="C1469" i="2"/>
  <c r="B1471" i="2"/>
  <c r="C1471" i="2"/>
  <c r="B1473" i="2"/>
  <c r="C1473" i="2"/>
  <c r="B1475" i="2"/>
  <c r="C1475" i="2"/>
  <c r="B1477" i="2"/>
  <c r="C1477" i="2"/>
  <c r="B1479" i="2"/>
  <c r="C1479" i="2"/>
  <c r="B1481" i="2"/>
  <c r="C1481" i="2"/>
  <c r="B1482" i="2"/>
  <c r="C1482" i="2"/>
  <c r="B1483" i="2"/>
  <c r="C1483" i="2"/>
  <c r="B1485" i="2"/>
  <c r="C1485" i="2"/>
  <c r="B1486" i="2"/>
  <c r="C1486" i="2"/>
  <c r="B1487" i="2"/>
  <c r="C1487" i="2"/>
  <c r="B1488" i="2"/>
  <c r="C1488" i="2"/>
  <c r="B1491" i="2"/>
  <c r="C1491" i="2"/>
  <c r="B1492" i="2"/>
  <c r="C1492" i="2"/>
  <c r="B1493" i="2"/>
  <c r="C1493" i="2"/>
  <c r="B1494" i="2"/>
  <c r="C1494" i="2"/>
  <c r="B1496" i="2"/>
  <c r="C1496" i="2"/>
  <c r="B1498" i="2"/>
  <c r="C1498" i="2"/>
  <c r="B1500" i="2"/>
  <c r="C1500" i="2"/>
  <c r="B1501" i="2"/>
  <c r="C1501" i="2"/>
  <c r="B1502" i="2"/>
  <c r="C1502" i="2"/>
  <c r="B1503" i="2"/>
  <c r="C1503" i="2"/>
  <c r="B1504" i="2"/>
  <c r="C1504" i="2"/>
  <c r="B1505" i="2"/>
  <c r="C1505" i="2"/>
  <c r="B1506" i="2"/>
  <c r="C1506" i="2"/>
  <c r="B1507" i="2"/>
  <c r="C1507" i="2"/>
  <c r="B1510" i="2"/>
  <c r="C1510" i="2"/>
  <c r="B1512" i="2"/>
  <c r="C1512" i="2"/>
  <c r="B1514" i="2"/>
  <c r="C1514" i="2"/>
  <c r="B1516" i="2"/>
  <c r="C1516" i="2"/>
  <c r="B1517" i="2"/>
  <c r="C1517" i="2"/>
  <c r="B1518" i="2"/>
  <c r="C1518" i="2"/>
  <c r="B1519" i="2"/>
  <c r="C1519" i="2"/>
  <c r="B1520" i="2"/>
  <c r="C1520" i="2"/>
  <c r="B1521" i="2"/>
  <c r="C1521" i="2"/>
  <c r="B1522" i="2"/>
  <c r="C1522" i="2"/>
  <c r="B1523" i="2"/>
  <c r="C1523" i="2"/>
  <c r="B1525" i="2"/>
  <c r="C1525" i="2"/>
  <c r="B1526" i="2"/>
  <c r="C1526" i="2"/>
  <c r="B1527" i="2"/>
  <c r="C1527" i="2"/>
  <c r="B1529" i="2"/>
  <c r="C1529" i="2"/>
  <c r="B1530" i="2"/>
  <c r="C1530" i="2"/>
  <c r="B1531" i="2"/>
  <c r="C1531" i="2"/>
  <c r="B1533" i="2"/>
  <c r="C1533" i="2"/>
  <c r="B1535" i="2"/>
  <c r="C1535" i="2"/>
  <c r="B1536" i="2"/>
  <c r="C1536" i="2"/>
  <c r="B1537" i="2"/>
  <c r="C1537" i="2"/>
  <c r="B1539" i="2"/>
  <c r="C1539" i="2"/>
  <c r="B1540" i="2"/>
  <c r="C1540" i="2"/>
  <c r="B1543" i="2"/>
  <c r="C1543" i="2"/>
  <c r="B1544" i="2"/>
  <c r="C1544" i="2"/>
  <c r="B1545" i="2"/>
  <c r="C1545" i="2"/>
  <c r="B1546" i="2"/>
  <c r="C1546" i="2"/>
  <c r="B1549" i="2"/>
  <c r="C1549" i="2"/>
  <c r="B1552" i="2"/>
  <c r="C1552" i="2"/>
  <c r="B1556" i="2"/>
  <c r="C1556" i="2"/>
  <c r="B1557" i="2"/>
  <c r="C1557" i="2"/>
  <c r="B1560" i="2"/>
  <c r="C1560" i="2"/>
  <c r="B1561" i="2"/>
  <c r="C1561" i="2"/>
  <c r="B1562" i="2"/>
  <c r="C1562" i="2"/>
  <c r="B1563" i="2"/>
  <c r="C1563" i="2"/>
  <c r="B1565" i="2"/>
  <c r="C1565" i="2"/>
  <c r="B1567" i="2"/>
  <c r="C1567" i="2"/>
  <c r="B1569" i="2"/>
  <c r="C1569" i="2"/>
  <c r="B1571" i="2"/>
  <c r="C1571" i="2"/>
  <c r="B1572" i="2"/>
  <c r="C1572" i="2"/>
  <c r="B1573" i="2"/>
  <c r="C1573" i="2"/>
  <c r="B1575" i="2"/>
  <c r="C1575" i="2"/>
  <c r="B1576" i="2"/>
  <c r="C1576" i="2"/>
  <c r="B1577" i="2"/>
  <c r="C1577" i="2"/>
  <c r="B1579" i="2"/>
  <c r="C1579" i="2"/>
  <c r="B1580" i="2"/>
  <c r="C1580" i="2"/>
  <c r="B1581" i="2"/>
  <c r="C1581" i="2"/>
  <c r="B1582" i="2"/>
  <c r="C1582" i="2"/>
  <c r="B1585" i="2"/>
  <c r="C1585" i="2"/>
  <c r="B1586" i="2"/>
  <c r="C1586" i="2"/>
  <c r="B1590" i="2"/>
  <c r="C1590" i="2"/>
  <c r="B1592" i="2"/>
  <c r="C1592" i="2"/>
  <c r="B1595" i="2"/>
  <c r="C1595" i="2"/>
  <c r="B1596" i="2"/>
  <c r="C1596" i="2"/>
  <c r="B1598" i="2"/>
  <c r="C1598" i="2"/>
  <c r="B1601" i="2"/>
  <c r="C1601" i="2"/>
  <c r="B1602" i="2"/>
  <c r="C1602" i="2"/>
  <c r="B1603" i="2"/>
  <c r="C1603" i="2"/>
  <c r="B1604" i="2"/>
  <c r="C1604" i="2"/>
  <c r="B1605" i="2"/>
  <c r="C1605" i="2"/>
  <c r="B1607" i="2"/>
  <c r="C1607" i="2"/>
  <c r="B1610" i="2"/>
  <c r="C1610" i="2"/>
  <c r="B1611" i="2"/>
  <c r="C1611" i="2"/>
  <c r="B1613" i="2"/>
  <c r="C1613" i="2"/>
  <c r="B1614" i="2"/>
  <c r="C1614" i="2"/>
  <c r="B1617" i="2"/>
  <c r="C1617" i="2"/>
  <c r="B1618" i="2"/>
  <c r="C1618" i="2"/>
  <c r="B1619" i="2"/>
  <c r="C1619" i="2"/>
  <c r="B1621" i="2"/>
  <c r="C1621" i="2"/>
  <c r="B1622" i="2"/>
  <c r="C1622" i="2"/>
  <c r="B1624" i="2"/>
  <c r="C1624" i="2"/>
  <c r="B1625" i="2"/>
  <c r="C1625" i="2"/>
  <c r="B1626" i="2"/>
  <c r="C1626" i="2"/>
  <c r="B1627" i="2"/>
  <c r="C1627" i="2"/>
  <c r="B1629" i="2"/>
  <c r="C1629" i="2"/>
  <c r="B1630" i="2"/>
  <c r="C1630" i="2"/>
  <c r="B1631" i="2"/>
  <c r="C1631" i="2"/>
  <c r="B1632" i="2"/>
  <c r="C1632" i="2"/>
  <c r="B1634" i="2"/>
  <c r="C1634" i="2"/>
  <c r="B1636" i="2"/>
  <c r="C1636" i="2"/>
  <c r="B1638" i="2"/>
  <c r="C1638" i="2"/>
  <c r="B1639" i="2"/>
  <c r="C1639" i="2"/>
  <c r="B1640" i="2"/>
  <c r="C1640" i="2"/>
  <c r="B1641" i="2"/>
  <c r="C1641" i="2"/>
  <c r="B1644" i="2"/>
  <c r="C1644" i="2"/>
  <c r="B1646" i="2"/>
  <c r="C1646" i="2"/>
  <c r="B1648" i="2"/>
  <c r="C1648" i="2"/>
  <c r="B1651" i="2"/>
  <c r="C1651" i="2"/>
  <c r="B1652" i="2"/>
  <c r="C1652" i="2"/>
  <c r="B1654" i="2"/>
  <c r="C1654" i="2"/>
  <c r="B1655" i="2"/>
  <c r="C1655" i="2"/>
  <c r="B1656" i="2"/>
  <c r="C1656" i="2"/>
  <c r="B1658" i="2"/>
  <c r="C1658" i="2"/>
  <c r="B1659" i="2"/>
  <c r="C1659" i="2"/>
  <c r="B1660" i="2"/>
  <c r="C1660" i="2"/>
  <c r="B1661" i="2"/>
  <c r="C1661" i="2"/>
  <c r="B1662" i="2"/>
  <c r="C1662" i="2"/>
  <c r="B1665" i="2"/>
  <c r="C1665" i="2"/>
  <c r="B1666" i="2"/>
  <c r="C1666" i="2"/>
  <c r="B1667" i="2"/>
  <c r="C1667" i="2"/>
  <c r="B1668" i="2"/>
  <c r="C1668" i="2"/>
  <c r="B1669" i="2"/>
  <c r="C1669" i="2"/>
  <c r="B1670" i="2"/>
  <c r="C1670" i="2"/>
  <c r="B1671" i="2"/>
  <c r="C1671" i="2"/>
  <c r="B1672" i="2"/>
  <c r="C1672" i="2"/>
  <c r="B1673" i="2"/>
  <c r="C1673" i="2"/>
  <c r="B1674" i="2"/>
  <c r="C1674" i="2"/>
  <c r="B1675" i="2"/>
  <c r="C1675" i="2"/>
  <c r="B1677" i="2"/>
  <c r="C1677" i="2"/>
  <c r="B1678" i="2"/>
  <c r="C1678" i="2"/>
  <c r="B1679" i="2"/>
  <c r="C1679" i="2"/>
  <c r="B1680" i="2"/>
  <c r="C1680" i="2"/>
  <c r="B1681" i="2"/>
  <c r="C1681" i="2"/>
  <c r="B1683" i="2"/>
  <c r="C1683" i="2"/>
  <c r="B1684" i="2"/>
  <c r="C1684" i="2"/>
  <c r="B1686" i="2"/>
  <c r="C1686" i="2"/>
  <c r="B1687" i="2"/>
  <c r="C1687" i="2"/>
  <c r="B1688" i="2"/>
  <c r="C1688" i="2"/>
  <c r="B1690" i="2"/>
  <c r="C1690" i="2"/>
  <c r="B1693" i="2"/>
  <c r="C1693" i="2"/>
  <c r="B1694" i="2"/>
  <c r="C1694" i="2"/>
  <c r="B1696" i="2"/>
  <c r="C1696" i="2"/>
  <c r="B1697" i="2"/>
  <c r="C1697" i="2"/>
  <c r="B1698" i="2"/>
  <c r="C1698" i="2"/>
  <c r="B1699" i="2"/>
  <c r="C1699" i="2"/>
  <c r="B1700" i="2"/>
  <c r="C1700" i="2"/>
  <c r="B1703" i="2"/>
  <c r="C1703" i="2"/>
  <c r="B1705" i="2"/>
  <c r="C1705" i="2"/>
  <c r="B1706" i="2"/>
  <c r="C1706" i="2"/>
  <c r="B1707" i="2"/>
  <c r="C1707" i="2"/>
  <c r="B1708" i="2"/>
  <c r="C1708" i="2"/>
  <c r="B1710" i="2"/>
  <c r="C1710" i="2"/>
  <c r="B1711" i="2"/>
  <c r="C1711" i="2"/>
  <c r="B1712" i="2"/>
  <c r="C1712" i="2"/>
  <c r="B1713" i="2"/>
  <c r="C1713" i="2"/>
  <c r="B1715" i="2"/>
  <c r="C1715" i="2"/>
  <c r="B1716" i="2"/>
  <c r="C1716" i="2"/>
  <c r="B1717" i="2"/>
  <c r="C1717" i="2"/>
  <c r="B1719" i="2"/>
  <c r="C1719" i="2"/>
  <c r="B1721" i="2"/>
  <c r="C1721" i="2"/>
  <c r="B1722" i="2"/>
  <c r="C1722" i="2"/>
  <c r="B1723" i="2"/>
  <c r="C1723" i="2"/>
  <c r="B1724" i="2"/>
  <c r="C1724" i="2"/>
  <c r="B1725" i="2"/>
  <c r="C1725" i="2"/>
  <c r="B1726" i="2"/>
  <c r="C1726" i="2"/>
  <c r="B1727" i="2"/>
  <c r="C1727" i="2"/>
  <c r="B1728" i="2"/>
  <c r="C1728" i="2"/>
  <c r="B1729" i="2"/>
  <c r="C1729" i="2"/>
  <c r="B1734" i="2"/>
  <c r="C1734" i="2"/>
  <c r="B1737" i="2"/>
  <c r="C1737" i="2"/>
  <c r="B1739" i="2"/>
  <c r="C1739" i="2"/>
  <c r="B1742" i="2"/>
  <c r="C1742" i="2"/>
  <c r="B1745" i="2"/>
  <c r="C1745" i="2"/>
  <c r="B1749" i="2"/>
  <c r="C1749" i="2"/>
  <c r="B1750" i="2"/>
  <c r="C1750" i="2"/>
  <c r="B1753" i="2"/>
  <c r="C1753" i="2"/>
  <c r="B1756" i="2"/>
  <c r="C1756" i="2"/>
  <c r="B1762" i="2"/>
  <c r="C1762" i="2"/>
  <c r="B1763" i="2"/>
  <c r="C1763" i="2"/>
  <c r="B1764" i="2"/>
  <c r="C1764" i="2"/>
  <c r="B1765" i="2"/>
  <c r="C1765" i="2"/>
  <c r="B1767" i="2"/>
  <c r="C1767" i="2"/>
  <c r="B1769" i="2"/>
  <c r="C1769" i="2"/>
  <c r="B1771" i="2"/>
  <c r="C1771" i="2"/>
  <c r="B1774" i="2"/>
  <c r="C1774" i="2"/>
  <c r="B1776" i="2"/>
  <c r="C1776" i="2"/>
  <c r="B1778" i="2"/>
  <c r="C1778" i="2"/>
  <c r="B1781" i="2"/>
  <c r="C1781" i="2"/>
  <c r="B1782" i="2"/>
  <c r="C1782" i="2"/>
  <c r="B1783" i="2"/>
  <c r="C1783" i="2"/>
  <c r="B1784" i="2"/>
  <c r="C1784" i="2"/>
  <c r="B1785" i="2"/>
  <c r="C1785" i="2"/>
  <c r="B1786" i="2"/>
  <c r="C1786" i="2"/>
  <c r="B1787" i="2"/>
  <c r="C1787" i="2"/>
  <c r="B1788" i="2"/>
  <c r="C1788" i="2"/>
  <c r="B1789" i="2"/>
  <c r="C1789" i="2"/>
  <c r="B1790" i="2"/>
  <c r="C1790" i="2"/>
  <c r="B1791" i="2"/>
  <c r="C1791" i="2"/>
  <c r="B1792" i="2"/>
  <c r="C1792" i="2"/>
  <c r="B1793" i="2"/>
  <c r="C1793" i="2"/>
  <c r="B1794" i="2"/>
  <c r="C1794" i="2"/>
  <c r="B1795" i="2"/>
  <c r="C1795" i="2"/>
  <c r="B1796" i="2"/>
  <c r="C1796" i="2"/>
  <c r="B1797" i="2"/>
  <c r="C1797" i="2"/>
  <c r="B1798" i="2"/>
  <c r="C1798" i="2"/>
  <c r="B1799" i="2"/>
  <c r="C1799" i="2"/>
  <c r="B1800" i="2"/>
  <c r="C1800" i="2"/>
  <c r="B1801" i="2"/>
  <c r="C1801" i="2"/>
  <c r="B1802" i="2"/>
  <c r="C1802" i="2"/>
  <c r="B1803" i="2"/>
  <c r="C1803" i="2"/>
  <c r="B1805" i="2"/>
  <c r="C1805" i="2"/>
  <c r="B1807" i="2"/>
  <c r="C1807" i="2"/>
  <c r="B1808" i="2"/>
  <c r="C1808" i="2"/>
  <c r="B1809" i="2"/>
  <c r="C1809" i="2"/>
  <c r="B1810" i="2"/>
  <c r="C1810" i="2"/>
  <c r="B1812" i="2"/>
  <c r="C1812" i="2"/>
  <c r="B1813" i="2"/>
  <c r="C1813" i="2"/>
  <c r="B1815" i="2"/>
  <c r="C1815" i="2"/>
  <c r="B1816" i="2"/>
  <c r="C1816" i="2"/>
  <c r="B1817" i="2"/>
  <c r="C1817" i="2"/>
  <c r="B1823" i="2"/>
  <c r="C1823" i="2"/>
  <c r="B1826" i="2"/>
  <c r="C1826" i="2"/>
  <c r="B1828" i="2"/>
  <c r="C1828" i="2"/>
  <c r="B1829" i="2"/>
  <c r="C1829" i="2"/>
  <c r="B1830" i="2"/>
  <c r="C1830" i="2"/>
  <c r="B1831" i="2"/>
  <c r="C1831" i="2"/>
  <c r="B1832" i="2"/>
  <c r="C1832" i="2"/>
  <c r="B1833" i="2"/>
  <c r="C1833" i="2"/>
  <c r="B1834" i="2"/>
  <c r="C1834" i="2"/>
  <c r="B1835" i="2"/>
  <c r="C1835" i="2"/>
  <c r="B1836" i="2"/>
  <c r="C1836" i="2"/>
  <c r="B1837" i="2"/>
  <c r="C1837" i="2"/>
  <c r="B1838" i="2"/>
  <c r="C1838" i="2"/>
  <c r="B1839" i="2"/>
  <c r="C1839" i="2"/>
  <c r="B1840" i="2"/>
  <c r="C1840" i="2"/>
  <c r="B1841" i="2"/>
  <c r="C1841" i="2"/>
  <c r="B1842" i="2"/>
  <c r="C1842" i="2"/>
  <c r="B1843" i="2"/>
  <c r="C1843" i="2"/>
  <c r="B1844" i="2"/>
  <c r="C1844" i="2"/>
  <c r="B1845" i="2"/>
  <c r="C1845" i="2"/>
  <c r="B1846" i="2"/>
  <c r="C1846" i="2"/>
  <c r="B1847" i="2"/>
  <c r="C1847" i="2"/>
  <c r="B1848" i="2"/>
  <c r="C1848" i="2"/>
  <c r="B1849" i="2"/>
  <c r="C1849" i="2"/>
  <c r="B1850" i="2"/>
  <c r="C1850" i="2"/>
  <c r="B1851" i="2"/>
  <c r="C1851" i="2"/>
  <c r="B1852" i="2"/>
  <c r="C1852" i="2"/>
  <c r="B1853" i="2"/>
  <c r="C1853" i="2"/>
  <c r="B1854" i="2"/>
  <c r="C1854" i="2"/>
  <c r="B1855" i="2"/>
  <c r="C1855" i="2"/>
  <c r="B1856" i="2"/>
  <c r="C1856" i="2"/>
  <c r="B1857" i="2"/>
  <c r="C1857" i="2"/>
  <c r="B1858" i="2"/>
  <c r="C1858" i="2"/>
  <c r="B1859" i="2"/>
  <c r="C1859" i="2"/>
  <c r="B1862" i="2"/>
  <c r="C1862" i="2"/>
  <c r="B1863" i="2"/>
  <c r="C1863" i="2"/>
  <c r="B1864" i="2"/>
  <c r="C1864" i="2"/>
  <c r="B1865" i="2"/>
  <c r="C1865" i="2"/>
  <c r="B1866" i="2"/>
  <c r="C1866" i="2"/>
  <c r="B1867" i="2"/>
  <c r="C1867" i="2"/>
  <c r="B1868" i="2"/>
  <c r="C1868" i="2"/>
  <c r="B1869" i="2"/>
  <c r="C1869" i="2"/>
  <c r="B1870" i="2"/>
  <c r="C1870" i="2"/>
  <c r="B1871" i="2"/>
  <c r="C1871" i="2"/>
  <c r="B1872" i="2"/>
  <c r="C1872" i="2"/>
  <c r="B1873" i="2"/>
  <c r="C1873" i="2"/>
  <c r="B1874" i="2"/>
  <c r="C1874" i="2"/>
  <c r="B1876" i="2"/>
  <c r="C1876" i="2"/>
  <c r="B1877" i="2"/>
  <c r="C1877" i="2"/>
  <c r="B1878" i="2"/>
  <c r="C1878" i="2"/>
  <c r="B1879" i="2"/>
  <c r="C1879" i="2"/>
  <c r="B1880" i="2"/>
  <c r="C1880" i="2"/>
  <c r="B1881" i="2"/>
  <c r="C1881" i="2"/>
  <c r="B1882" i="2"/>
  <c r="C1882" i="2"/>
  <c r="B1883" i="2"/>
  <c r="C1883" i="2"/>
  <c r="B1884" i="2"/>
  <c r="C1884" i="2"/>
  <c r="B1886" i="2"/>
  <c r="C1886" i="2"/>
  <c r="B1887" i="2"/>
  <c r="C1887" i="2"/>
  <c r="B1888" i="2"/>
  <c r="C1888" i="2"/>
  <c r="B1889" i="2"/>
  <c r="C1889" i="2"/>
  <c r="B1890" i="2"/>
  <c r="C1890" i="2"/>
  <c r="B1891" i="2"/>
  <c r="C1891" i="2"/>
  <c r="B1892" i="2"/>
  <c r="C1892" i="2"/>
  <c r="B1893" i="2"/>
  <c r="C1893" i="2"/>
  <c r="B1894" i="2"/>
  <c r="C1894" i="2"/>
  <c r="B1895" i="2"/>
  <c r="C1895" i="2"/>
  <c r="B1896" i="2"/>
  <c r="C1896" i="2"/>
  <c r="B1897" i="2"/>
  <c r="C1897" i="2"/>
  <c r="B1898" i="2"/>
  <c r="C1898" i="2"/>
  <c r="B1899" i="2"/>
  <c r="C1899" i="2"/>
  <c r="B1900" i="2"/>
  <c r="C1900" i="2"/>
  <c r="B1901" i="2"/>
  <c r="C1901" i="2"/>
  <c r="B1902" i="2"/>
  <c r="C1902" i="2"/>
  <c r="B1903" i="2"/>
  <c r="C1903" i="2"/>
  <c r="B1904" i="2"/>
  <c r="C1904" i="2"/>
  <c r="B1905" i="2"/>
  <c r="C1905" i="2"/>
  <c r="B1906" i="2"/>
  <c r="C1906" i="2"/>
  <c r="B1907" i="2"/>
  <c r="C1907" i="2"/>
  <c r="B1908" i="2"/>
  <c r="C1908" i="2"/>
  <c r="B1909" i="2"/>
  <c r="C1909" i="2"/>
  <c r="B1910" i="2"/>
  <c r="C1910" i="2"/>
  <c r="B1911" i="2"/>
  <c r="C1911" i="2"/>
  <c r="B1912" i="2"/>
  <c r="C1912" i="2"/>
  <c r="B1913" i="2"/>
  <c r="C1913" i="2"/>
  <c r="B1914" i="2"/>
  <c r="C1914" i="2"/>
  <c r="B1915" i="2"/>
  <c r="C1915" i="2"/>
  <c r="B1916" i="2"/>
  <c r="C1916" i="2"/>
  <c r="B1917" i="2"/>
  <c r="C1917" i="2"/>
  <c r="B1918" i="2"/>
  <c r="C1918" i="2"/>
  <c r="B1919" i="2"/>
  <c r="C1919" i="2"/>
  <c r="B1920" i="2"/>
  <c r="C1920" i="2"/>
  <c r="B1921" i="2"/>
  <c r="C1921" i="2"/>
  <c r="B1922" i="2"/>
  <c r="C1922" i="2"/>
  <c r="B1923" i="2"/>
  <c r="C1923" i="2"/>
  <c r="B1924" i="2"/>
  <c r="C1924" i="2"/>
  <c r="B1925" i="2"/>
  <c r="C1925" i="2"/>
  <c r="B1926" i="2"/>
  <c r="C1926" i="2"/>
  <c r="B1927" i="2"/>
  <c r="C1927" i="2"/>
  <c r="B1928" i="2"/>
  <c r="C1928" i="2"/>
  <c r="B1929" i="2"/>
  <c r="C1929" i="2"/>
  <c r="B1930" i="2"/>
  <c r="C1930" i="2"/>
  <c r="B1931" i="2"/>
  <c r="C1931" i="2"/>
  <c r="B1932" i="2"/>
  <c r="C1932" i="2"/>
  <c r="B1933" i="2"/>
  <c r="C1933" i="2"/>
  <c r="B1934" i="2"/>
  <c r="C1934" i="2"/>
  <c r="B1935" i="2"/>
  <c r="C1935" i="2"/>
  <c r="B1936" i="2"/>
  <c r="C1936" i="2"/>
  <c r="B1937" i="2"/>
  <c r="C1937" i="2"/>
  <c r="B1938" i="2"/>
  <c r="C1938" i="2"/>
  <c r="B1939" i="2"/>
  <c r="C1939" i="2"/>
  <c r="B1940" i="2"/>
  <c r="C1940" i="2"/>
  <c r="B1941" i="2"/>
  <c r="C1941" i="2"/>
  <c r="B1942" i="2"/>
  <c r="C1942" i="2"/>
  <c r="B1943" i="2"/>
  <c r="C1943" i="2"/>
  <c r="B1944" i="2"/>
  <c r="C1944" i="2"/>
  <c r="B1945" i="2"/>
  <c r="C1945" i="2"/>
  <c r="B1946" i="2"/>
  <c r="C1946" i="2"/>
  <c r="B1947" i="2"/>
  <c r="C1947" i="2"/>
  <c r="B1948" i="2"/>
  <c r="C1948" i="2"/>
  <c r="B1949" i="2"/>
  <c r="C1949" i="2"/>
  <c r="B1950" i="2"/>
  <c r="C1950" i="2"/>
  <c r="B1951" i="2"/>
  <c r="C1951" i="2"/>
  <c r="B1952" i="2"/>
  <c r="C1952" i="2"/>
  <c r="B1953" i="2"/>
  <c r="C1953" i="2"/>
  <c r="B1954" i="2"/>
  <c r="C1954" i="2"/>
  <c r="B1955" i="2"/>
  <c r="C1955" i="2"/>
  <c r="B1956" i="2"/>
  <c r="C1956" i="2"/>
  <c r="B1957" i="2"/>
  <c r="C1957" i="2"/>
  <c r="B1958" i="2"/>
  <c r="C1958" i="2"/>
  <c r="B1959" i="2"/>
  <c r="C1959" i="2"/>
  <c r="B1960" i="2"/>
  <c r="C1960" i="2"/>
  <c r="B1961" i="2"/>
  <c r="C1961" i="2"/>
  <c r="B1962" i="2"/>
  <c r="C1962" i="2"/>
  <c r="B1964" i="2"/>
  <c r="C1964" i="2"/>
  <c r="B1965" i="2"/>
  <c r="C1965" i="2"/>
  <c r="B1966" i="2"/>
  <c r="C1966" i="2"/>
  <c r="B1967" i="2"/>
  <c r="C1967" i="2"/>
  <c r="B1968" i="2"/>
  <c r="C1968" i="2"/>
  <c r="B1969" i="2"/>
  <c r="C1969" i="2"/>
  <c r="B1970" i="2"/>
  <c r="C1970" i="2"/>
  <c r="B1971" i="2"/>
  <c r="C1971" i="2"/>
  <c r="B1972" i="2"/>
  <c r="C1972" i="2"/>
  <c r="B1973" i="2"/>
  <c r="C1973" i="2"/>
  <c r="B1974" i="2"/>
  <c r="C1974" i="2"/>
  <c r="B1975" i="2"/>
  <c r="C1975" i="2"/>
  <c r="B1976" i="2"/>
  <c r="C1976" i="2"/>
  <c r="B1977" i="2"/>
  <c r="C1977" i="2"/>
  <c r="B1978" i="2"/>
  <c r="C1978" i="2"/>
  <c r="B1979" i="2"/>
  <c r="C1979" i="2"/>
  <c r="B1980" i="2"/>
  <c r="C1980" i="2"/>
  <c r="B1981" i="2"/>
  <c r="C1981" i="2"/>
  <c r="B1982" i="2"/>
  <c r="C1982" i="2"/>
  <c r="B1983" i="2"/>
  <c r="C1983" i="2"/>
  <c r="B1984" i="2"/>
  <c r="C1984" i="2"/>
  <c r="B1985" i="2"/>
  <c r="C1985" i="2"/>
  <c r="B1986" i="2"/>
  <c r="C1986" i="2"/>
  <c r="B1987" i="2"/>
  <c r="C1987" i="2"/>
  <c r="B1988" i="2"/>
  <c r="C1988" i="2"/>
  <c r="B1989" i="2"/>
  <c r="C1989" i="2"/>
  <c r="B1990" i="2"/>
  <c r="C1990" i="2"/>
  <c r="B1991" i="2"/>
  <c r="C1991" i="2"/>
  <c r="B1992" i="2"/>
  <c r="C1992" i="2"/>
  <c r="B1993" i="2"/>
  <c r="C1993" i="2"/>
  <c r="B1994" i="2"/>
  <c r="C1994" i="2"/>
  <c r="B1995" i="2"/>
  <c r="C1995" i="2"/>
  <c r="B1996" i="2"/>
  <c r="C1996" i="2"/>
  <c r="B1997" i="2"/>
  <c r="C1997" i="2"/>
  <c r="B1998" i="2"/>
  <c r="C1998" i="2"/>
  <c r="B1999" i="2"/>
  <c r="C1999" i="2"/>
  <c r="B2000" i="2"/>
  <c r="C2000" i="2"/>
  <c r="B2001" i="2"/>
  <c r="C2001" i="2"/>
  <c r="B2002" i="2"/>
  <c r="C2002" i="2"/>
  <c r="B2003" i="2"/>
  <c r="C2003" i="2"/>
  <c r="B2004" i="2"/>
  <c r="C2004" i="2"/>
  <c r="B2005" i="2"/>
  <c r="C2005" i="2"/>
  <c r="B2006" i="2"/>
  <c r="C2006" i="2"/>
  <c r="B2007" i="2"/>
  <c r="C2007" i="2"/>
  <c r="B2009" i="2"/>
  <c r="C2009" i="2"/>
  <c r="B2010" i="2"/>
  <c r="C2010" i="2"/>
  <c r="B2011" i="2"/>
  <c r="C2011" i="2"/>
  <c r="B2012" i="2"/>
  <c r="C2012" i="2"/>
  <c r="B2013" i="2"/>
  <c r="C2013" i="2"/>
  <c r="B2014" i="2"/>
  <c r="C2014" i="2"/>
  <c r="B2015" i="2"/>
  <c r="C2015" i="2"/>
  <c r="B2016" i="2"/>
  <c r="C2016" i="2"/>
  <c r="B2017" i="2"/>
  <c r="C2017" i="2"/>
  <c r="B2018" i="2"/>
  <c r="C2018" i="2"/>
  <c r="B2019" i="2"/>
  <c r="C2019" i="2"/>
  <c r="B2020" i="2"/>
  <c r="C2020" i="2"/>
  <c r="B2021" i="2"/>
  <c r="C2021" i="2"/>
  <c r="B2022" i="2"/>
  <c r="C2022" i="2"/>
  <c r="B2023" i="2"/>
  <c r="C2023" i="2"/>
  <c r="B2024" i="2"/>
  <c r="C2024" i="2"/>
  <c r="B2025" i="2"/>
  <c r="C2025" i="2"/>
  <c r="B2026" i="2"/>
  <c r="C2026" i="2"/>
  <c r="B2027" i="2"/>
  <c r="C2027" i="2"/>
  <c r="B2028" i="2"/>
  <c r="C2028" i="2"/>
  <c r="B2029" i="2"/>
  <c r="C2029" i="2"/>
  <c r="B2030" i="2"/>
  <c r="C2030" i="2"/>
  <c r="B2031" i="2"/>
  <c r="C2031" i="2"/>
  <c r="B2032" i="2"/>
  <c r="C2032" i="2"/>
  <c r="B2033" i="2"/>
  <c r="C2033" i="2"/>
  <c r="B2034" i="2"/>
  <c r="C2034" i="2"/>
  <c r="B2035" i="2"/>
  <c r="C2035" i="2"/>
  <c r="B2036" i="2"/>
  <c r="C2036" i="2"/>
  <c r="B2037" i="2"/>
  <c r="C2037" i="2"/>
  <c r="B2038" i="2"/>
  <c r="C2038" i="2"/>
  <c r="B2039" i="2"/>
  <c r="C2039" i="2"/>
  <c r="B2040" i="2"/>
  <c r="C2040" i="2"/>
  <c r="B2041" i="2"/>
  <c r="C2041" i="2"/>
  <c r="B2042" i="2"/>
  <c r="C2042" i="2"/>
  <c r="B2043" i="2"/>
  <c r="C2043" i="2"/>
  <c r="B2044" i="2"/>
  <c r="C2044" i="2"/>
  <c r="B2045" i="2"/>
  <c r="C2045" i="2"/>
  <c r="B2046" i="2"/>
  <c r="C2046" i="2"/>
  <c r="B2047" i="2"/>
  <c r="C2047" i="2"/>
  <c r="B2048" i="2"/>
  <c r="C2048" i="2"/>
  <c r="B2049" i="2"/>
  <c r="C2049" i="2"/>
  <c r="B2050" i="2"/>
  <c r="C2050" i="2"/>
  <c r="B2051" i="2"/>
  <c r="C2051" i="2"/>
  <c r="B2052" i="2"/>
  <c r="C2052" i="2"/>
  <c r="B2053" i="2"/>
  <c r="C2053" i="2"/>
  <c r="B2054" i="2"/>
  <c r="C2054" i="2"/>
  <c r="B2055" i="2"/>
  <c r="C2055" i="2"/>
  <c r="B2056" i="2"/>
  <c r="C2056" i="2"/>
  <c r="B2057" i="2"/>
  <c r="C2057" i="2"/>
  <c r="B2058" i="2"/>
  <c r="C2058" i="2"/>
  <c r="B2059" i="2"/>
  <c r="C2059" i="2"/>
  <c r="B2060" i="2"/>
  <c r="C2060" i="2"/>
  <c r="B2061" i="2"/>
  <c r="C2061" i="2"/>
  <c r="B2062" i="2"/>
  <c r="C2062" i="2"/>
  <c r="B2063" i="2"/>
  <c r="C2063" i="2"/>
  <c r="B2064" i="2"/>
  <c r="C2064" i="2"/>
  <c r="B2065" i="2"/>
  <c r="C2065" i="2"/>
  <c r="B2066" i="2"/>
  <c r="C2066" i="2"/>
  <c r="B2067" i="2"/>
  <c r="C2067" i="2"/>
  <c r="B2068" i="2"/>
  <c r="C2068" i="2"/>
  <c r="B2069" i="2"/>
  <c r="C2069" i="2"/>
  <c r="B2070" i="2"/>
  <c r="C2070" i="2"/>
  <c r="B2071" i="2"/>
  <c r="C2071" i="2"/>
  <c r="B2072" i="2"/>
  <c r="C2072" i="2"/>
  <c r="B2073" i="2"/>
  <c r="C2073" i="2"/>
  <c r="B2074" i="2"/>
  <c r="C2074" i="2"/>
  <c r="B2075" i="2"/>
  <c r="C2075" i="2"/>
  <c r="B2076" i="2"/>
  <c r="C2076" i="2"/>
  <c r="B2077" i="2"/>
  <c r="C2077" i="2"/>
  <c r="B2078" i="2"/>
  <c r="C2078" i="2"/>
  <c r="B2079" i="2"/>
  <c r="C2079" i="2"/>
  <c r="B2080" i="2"/>
  <c r="C2080" i="2"/>
  <c r="B2081" i="2"/>
  <c r="C2081" i="2"/>
  <c r="B2082" i="2"/>
  <c r="C2082" i="2"/>
  <c r="B2083" i="2"/>
  <c r="C2083" i="2"/>
  <c r="B2084" i="2"/>
  <c r="C2084" i="2"/>
  <c r="B2085" i="2"/>
  <c r="C2085" i="2"/>
  <c r="B2086" i="2"/>
  <c r="C2086" i="2"/>
  <c r="B2087" i="2"/>
  <c r="C2087" i="2"/>
  <c r="B2088" i="2"/>
  <c r="C2088" i="2"/>
  <c r="B2089" i="2"/>
  <c r="C2089" i="2"/>
  <c r="B2090" i="2"/>
  <c r="C2090" i="2"/>
  <c r="B2091" i="2"/>
  <c r="C2091" i="2"/>
  <c r="B2092" i="2"/>
  <c r="C2092" i="2"/>
  <c r="B2093" i="2"/>
  <c r="C2093" i="2"/>
  <c r="B2094" i="2"/>
  <c r="C2094" i="2"/>
  <c r="B2095" i="2"/>
  <c r="C2095" i="2"/>
  <c r="B2096" i="2"/>
  <c r="C2096" i="2"/>
  <c r="B2097" i="2"/>
  <c r="C2097" i="2"/>
  <c r="B2098" i="2"/>
  <c r="C2098" i="2"/>
  <c r="B2099" i="2"/>
  <c r="C2099" i="2"/>
  <c r="B2100" i="2"/>
  <c r="C2100" i="2"/>
  <c r="B2101" i="2"/>
  <c r="C2101" i="2"/>
  <c r="B2102" i="2"/>
  <c r="C2102" i="2"/>
  <c r="B2103" i="2"/>
  <c r="C2103" i="2"/>
  <c r="B2104" i="2"/>
  <c r="C2104" i="2"/>
  <c r="B2105" i="2"/>
  <c r="C2105" i="2"/>
  <c r="B2106" i="2"/>
  <c r="C2106" i="2"/>
  <c r="B2107" i="2"/>
  <c r="C2107" i="2"/>
  <c r="B2108" i="2"/>
  <c r="C2108" i="2"/>
  <c r="B2109" i="2"/>
  <c r="C2109" i="2"/>
  <c r="B2110" i="2"/>
  <c r="C2110" i="2"/>
  <c r="B2111" i="2"/>
  <c r="C2111" i="2"/>
  <c r="B2112" i="2"/>
  <c r="C2112" i="2"/>
  <c r="B2113" i="2"/>
  <c r="C2113" i="2"/>
  <c r="B2114" i="2"/>
  <c r="C2114" i="2"/>
  <c r="B2115" i="2"/>
  <c r="C2115" i="2"/>
  <c r="B2116" i="2"/>
  <c r="C2116" i="2"/>
  <c r="B2117" i="2"/>
  <c r="C2117" i="2"/>
  <c r="B2118" i="2"/>
  <c r="C2118" i="2"/>
  <c r="B2119" i="2"/>
  <c r="C2119" i="2"/>
  <c r="B2120" i="2"/>
  <c r="C2120" i="2"/>
  <c r="B2121" i="2"/>
  <c r="C2121" i="2"/>
  <c r="B2122" i="2"/>
  <c r="C2122" i="2"/>
  <c r="B2123" i="2"/>
  <c r="C2123" i="2"/>
  <c r="B2124" i="2"/>
  <c r="C2124" i="2"/>
  <c r="B2125" i="2"/>
  <c r="C2125" i="2"/>
  <c r="B2126" i="2"/>
  <c r="C2126" i="2"/>
  <c r="B2127" i="2"/>
  <c r="C2127" i="2"/>
  <c r="B2128" i="2"/>
  <c r="C2128" i="2"/>
  <c r="B2129" i="2"/>
  <c r="C2129" i="2"/>
  <c r="B2130" i="2"/>
  <c r="C2130" i="2"/>
  <c r="B2131" i="2"/>
  <c r="C2131" i="2"/>
  <c r="B2132" i="2"/>
  <c r="C2132" i="2"/>
  <c r="B2133" i="2"/>
  <c r="C2133" i="2"/>
  <c r="B2134" i="2"/>
  <c r="C2134" i="2"/>
  <c r="B2137" i="2"/>
  <c r="C2137" i="2"/>
  <c r="B2138" i="2"/>
  <c r="C2138" i="2"/>
  <c r="B2139" i="2"/>
  <c r="C2139" i="2"/>
  <c r="B2140" i="2"/>
  <c r="C2140" i="2"/>
  <c r="B2141" i="2"/>
  <c r="C2141" i="2"/>
  <c r="B2142" i="2"/>
  <c r="C2142" i="2"/>
  <c r="B2143" i="2"/>
  <c r="C2143" i="2"/>
  <c r="B2144" i="2"/>
  <c r="C2144" i="2"/>
  <c r="B2145" i="2"/>
  <c r="C2145" i="2"/>
  <c r="B2146" i="2"/>
  <c r="C2146" i="2"/>
  <c r="B2147" i="2"/>
  <c r="C2147" i="2"/>
  <c r="B2148" i="2"/>
  <c r="C2148" i="2"/>
  <c r="B2149" i="2"/>
  <c r="C2149" i="2"/>
  <c r="B2150" i="2"/>
  <c r="C2150" i="2"/>
  <c r="B2151" i="2"/>
  <c r="C2151" i="2"/>
  <c r="B2152" i="2"/>
  <c r="C2152" i="2"/>
  <c r="B2153" i="2"/>
  <c r="C2153" i="2"/>
  <c r="B2154" i="2"/>
  <c r="C2154" i="2"/>
  <c r="B2155" i="2"/>
  <c r="C2155" i="2"/>
  <c r="B2156" i="2"/>
  <c r="C2156" i="2"/>
  <c r="B2157" i="2"/>
  <c r="C2157" i="2"/>
  <c r="B2159" i="2"/>
  <c r="C2159" i="2"/>
  <c r="B2160" i="2"/>
  <c r="C2160" i="2"/>
  <c r="B2162" i="2"/>
  <c r="C2162" i="2"/>
  <c r="B2163" i="2"/>
  <c r="C2163" i="2"/>
  <c r="B2164" i="2"/>
  <c r="C2164" i="2"/>
  <c r="B2165" i="2"/>
  <c r="C2165" i="2"/>
  <c r="B2166" i="2"/>
  <c r="C2166" i="2"/>
  <c r="B2167" i="2"/>
  <c r="C2167" i="2"/>
  <c r="B2168" i="2"/>
  <c r="C2168" i="2"/>
  <c r="B2169" i="2"/>
  <c r="C2169" i="2"/>
  <c r="B2170" i="2"/>
  <c r="C2170" i="2"/>
  <c r="B2171" i="2"/>
  <c r="C2171" i="2"/>
  <c r="B2172" i="2"/>
  <c r="C2172" i="2"/>
  <c r="B2173" i="2"/>
  <c r="C2173" i="2"/>
  <c r="B2174" i="2"/>
  <c r="C2174" i="2"/>
  <c r="B2175" i="2"/>
  <c r="C2175" i="2"/>
  <c r="B2176" i="2"/>
  <c r="C2176" i="2"/>
  <c r="B2177" i="2"/>
  <c r="C2177" i="2"/>
  <c r="B2178" i="2"/>
  <c r="C2178" i="2"/>
  <c r="B2179" i="2"/>
  <c r="C2179" i="2"/>
  <c r="B2180" i="2"/>
  <c r="C2180" i="2"/>
  <c r="B2181" i="2"/>
  <c r="C2181" i="2"/>
  <c r="B2182" i="2"/>
  <c r="C2182" i="2"/>
  <c r="B2183" i="2"/>
  <c r="C2183" i="2"/>
  <c r="B2184" i="2"/>
  <c r="C2184" i="2"/>
  <c r="B2185" i="2"/>
  <c r="C2185" i="2"/>
  <c r="B2186" i="2"/>
  <c r="C2186" i="2"/>
  <c r="B2187" i="2"/>
  <c r="C2187" i="2"/>
  <c r="B2188" i="2"/>
  <c r="C2188" i="2"/>
  <c r="B2189" i="2"/>
  <c r="C2189" i="2"/>
  <c r="B2190" i="2"/>
  <c r="C2190" i="2"/>
  <c r="B2191" i="2"/>
  <c r="C2191" i="2"/>
  <c r="B2192" i="2"/>
  <c r="C2192" i="2"/>
  <c r="B2193" i="2"/>
  <c r="C2193" i="2"/>
  <c r="B2194" i="2"/>
  <c r="C2194" i="2"/>
  <c r="B2195" i="2"/>
  <c r="C2195" i="2"/>
  <c r="B2196" i="2"/>
  <c r="C2196" i="2"/>
  <c r="B2197" i="2"/>
  <c r="C2197" i="2"/>
  <c r="B2199" i="2"/>
  <c r="C2199" i="2"/>
  <c r="B2200" i="2"/>
  <c r="C2200" i="2"/>
  <c r="B2201" i="2"/>
  <c r="C2201" i="2"/>
  <c r="B2202" i="2"/>
  <c r="C2202" i="2"/>
  <c r="B2203" i="2"/>
  <c r="C2203" i="2"/>
  <c r="B2204" i="2"/>
  <c r="C2204" i="2"/>
  <c r="B2205" i="2"/>
  <c r="C2205" i="2"/>
  <c r="B2206" i="2"/>
  <c r="C2206" i="2"/>
  <c r="B2207" i="2"/>
  <c r="C2207" i="2"/>
  <c r="B2208" i="2"/>
  <c r="C2208" i="2"/>
  <c r="B2210" i="2"/>
  <c r="C2210" i="2"/>
  <c r="B2211" i="2"/>
  <c r="C2211" i="2"/>
  <c r="B2212" i="2"/>
  <c r="C2212" i="2"/>
  <c r="B2213" i="2"/>
  <c r="C2213" i="2"/>
  <c r="B2214" i="2"/>
  <c r="C2214" i="2"/>
  <c r="B2215" i="2"/>
  <c r="C2215" i="2"/>
  <c r="B2216" i="2"/>
  <c r="C2216" i="2"/>
  <c r="B2218" i="2"/>
  <c r="C2218" i="2"/>
  <c r="B2219" i="2"/>
  <c r="C2219" i="2"/>
  <c r="B2220" i="2"/>
  <c r="C2220" i="2"/>
  <c r="B2221" i="2"/>
  <c r="C2221" i="2"/>
  <c r="B2222" i="2"/>
  <c r="C2222" i="2"/>
  <c r="B2223" i="2"/>
  <c r="C2223" i="2"/>
  <c r="B2224" i="2"/>
  <c r="C2224" i="2"/>
  <c r="B2225" i="2"/>
  <c r="C2225" i="2"/>
  <c r="B2226" i="2"/>
  <c r="C2226" i="2"/>
  <c r="B2227" i="2"/>
  <c r="C2227" i="2"/>
  <c r="B2228" i="2"/>
  <c r="C2228" i="2"/>
  <c r="B2229" i="2"/>
  <c r="C2229" i="2"/>
  <c r="B2230" i="2"/>
  <c r="C2230" i="2"/>
  <c r="B2231" i="2"/>
  <c r="C2231" i="2"/>
  <c r="B2232" i="2"/>
  <c r="C2232" i="2"/>
  <c r="B2233" i="2"/>
  <c r="C2233" i="2"/>
  <c r="B2234" i="2"/>
  <c r="C2234" i="2"/>
  <c r="B2235" i="2"/>
  <c r="C2235" i="2"/>
  <c r="B2236" i="2"/>
  <c r="C2236" i="2"/>
  <c r="B2237" i="2"/>
  <c r="C2237" i="2"/>
  <c r="B2238" i="2"/>
  <c r="C2238" i="2"/>
  <c r="B2239" i="2"/>
  <c r="C2239" i="2"/>
  <c r="B2240" i="2"/>
  <c r="C2240" i="2"/>
  <c r="B2241" i="2"/>
  <c r="C2241" i="2"/>
  <c r="B2242" i="2"/>
  <c r="C2242" i="2"/>
  <c r="B2243" i="2"/>
  <c r="C2243" i="2"/>
  <c r="B2245" i="2"/>
  <c r="C2245" i="2"/>
  <c r="B2246" i="2"/>
  <c r="C2246" i="2"/>
  <c r="B2247" i="2"/>
  <c r="C2247" i="2"/>
  <c r="B2248" i="2"/>
  <c r="C2248" i="2"/>
  <c r="B2249" i="2"/>
  <c r="C2249" i="2"/>
  <c r="B2250" i="2"/>
  <c r="C2250" i="2"/>
  <c r="B2251" i="2"/>
  <c r="C2251" i="2"/>
  <c r="B2252" i="2"/>
  <c r="C2252" i="2"/>
  <c r="B2253" i="2"/>
  <c r="C2253" i="2"/>
  <c r="B2254" i="2"/>
  <c r="C2254" i="2"/>
  <c r="B2256" i="2"/>
  <c r="C2256" i="2"/>
  <c r="B2257" i="2"/>
  <c r="C2257" i="2"/>
  <c r="B2258" i="2"/>
  <c r="C2258" i="2"/>
  <c r="B2259" i="2"/>
  <c r="C2259" i="2"/>
  <c r="B2260" i="2"/>
  <c r="C2260" i="2"/>
  <c r="B2261" i="2"/>
  <c r="C2261" i="2"/>
  <c r="B2262" i="2"/>
  <c r="C2262" i="2"/>
  <c r="B2263" i="2"/>
  <c r="C2263" i="2"/>
  <c r="B2264" i="2"/>
  <c r="C2264" i="2"/>
  <c r="B2265" i="2"/>
  <c r="C2265" i="2"/>
  <c r="B2266" i="2"/>
  <c r="C2266" i="2"/>
  <c r="B2267" i="2"/>
  <c r="C2267" i="2"/>
  <c r="B2268" i="2"/>
  <c r="C2268" i="2"/>
  <c r="B2269" i="2"/>
  <c r="C2269" i="2"/>
  <c r="B2270" i="2"/>
  <c r="C2270" i="2"/>
  <c r="B2271" i="2"/>
  <c r="C2271" i="2"/>
  <c r="B2272" i="2"/>
  <c r="C2272" i="2"/>
  <c r="B2273" i="2"/>
  <c r="C2273" i="2"/>
  <c r="B2274" i="2"/>
  <c r="C2274" i="2"/>
  <c r="B2275" i="2"/>
  <c r="C2275" i="2"/>
  <c r="B2276" i="2"/>
  <c r="C2276" i="2"/>
  <c r="B2277" i="2"/>
  <c r="C2277" i="2"/>
  <c r="B2278" i="2"/>
  <c r="C2278" i="2"/>
  <c r="B2279" i="2"/>
  <c r="C2279" i="2"/>
  <c r="B2280" i="2"/>
  <c r="C2280" i="2"/>
  <c r="B2281" i="2"/>
  <c r="C2281" i="2"/>
  <c r="B2282" i="2"/>
  <c r="C2282" i="2"/>
  <c r="B2283" i="2"/>
  <c r="C2283" i="2"/>
  <c r="B2284" i="2"/>
  <c r="C2284" i="2"/>
  <c r="B2285" i="2"/>
  <c r="C2285" i="2"/>
  <c r="B2286" i="2"/>
  <c r="C2286" i="2"/>
  <c r="B2287" i="2"/>
  <c r="C2287" i="2"/>
  <c r="B2288" i="2"/>
  <c r="C2288" i="2"/>
  <c r="B2289" i="2"/>
  <c r="C2289" i="2"/>
  <c r="B2290" i="2"/>
  <c r="C2290" i="2"/>
  <c r="B2291" i="2"/>
  <c r="C2291" i="2"/>
  <c r="B2292" i="2"/>
  <c r="C2292" i="2"/>
  <c r="B2293" i="2"/>
  <c r="C2293" i="2"/>
  <c r="B2294" i="2"/>
  <c r="C2294" i="2"/>
  <c r="B2295" i="2"/>
  <c r="C2295" i="2"/>
  <c r="B2296" i="2"/>
  <c r="C2296" i="2"/>
  <c r="B2297" i="2"/>
  <c r="C2297" i="2"/>
  <c r="B2298" i="2"/>
  <c r="C2298" i="2"/>
  <c r="B2299" i="2"/>
  <c r="C2299" i="2"/>
  <c r="B2300" i="2"/>
  <c r="C2300" i="2"/>
  <c r="B2301" i="2"/>
  <c r="C2301" i="2"/>
  <c r="B2302" i="2"/>
  <c r="C2302" i="2"/>
  <c r="B2303" i="2"/>
  <c r="C2303" i="2"/>
  <c r="B2304" i="2"/>
  <c r="C2304" i="2"/>
  <c r="B2305" i="2"/>
  <c r="C2305" i="2"/>
  <c r="B2306" i="2"/>
  <c r="C2306" i="2"/>
  <c r="B2307" i="2"/>
  <c r="C2307" i="2"/>
  <c r="B2308" i="2"/>
  <c r="C2308" i="2"/>
  <c r="B2309" i="2"/>
  <c r="C2309" i="2"/>
  <c r="B2310" i="2"/>
  <c r="C2310" i="2"/>
  <c r="B2311" i="2"/>
  <c r="C2311" i="2"/>
  <c r="B2312" i="2"/>
  <c r="C2312" i="2"/>
  <c r="B2313" i="2"/>
  <c r="C2313" i="2"/>
  <c r="B2314" i="2"/>
  <c r="C2314" i="2"/>
  <c r="B2315" i="2"/>
  <c r="C2315" i="2"/>
  <c r="B2316" i="2"/>
  <c r="C2316" i="2"/>
  <c r="B2317" i="2"/>
  <c r="C2317" i="2"/>
  <c r="B2318" i="2"/>
  <c r="C2318" i="2"/>
  <c r="B2319" i="2"/>
  <c r="C2319" i="2"/>
  <c r="B2320" i="2"/>
  <c r="C2320" i="2"/>
  <c r="B2321" i="2"/>
  <c r="C2321" i="2"/>
  <c r="B2322" i="2"/>
  <c r="C2322" i="2"/>
  <c r="B2323" i="2"/>
  <c r="C2323" i="2"/>
  <c r="B2324" i="2"/>
  <c r="C2324" i="2"/>
  <c r="B2325" i="2"/>
  <c r="C2325" i="2"/>
  <c r="B2326" i="2"/>
  <c r="C2326" i="2"/>
  <c r="B2327" i="2"/>
  <c r="C2327" i="2"/>
  <c r="B2328" i="2"/>
  <c r="C2328" i="2"/>
  <c r="B2329" i="2"/>
  <c r="C2329" i="2"/>
  <c r="B2330" i="2"/>
  <c r="C2330" i="2"/>
  <c r="B2331" i="2"/>
  <c r="C2331" i="2"/>
  <c r="B2332" i="2"/>
  <c r="C2332" i="2"/>
  <c r="B2333" i="2"/>
  <c r="C2333" i="2"/>
  <c r="B2334" i="2"/>
  <c r="C2334" i="2"/>
  <c r="B2335" i="2"/>
  <c r="C2335" i="2"/>
  <c r="B2336" i="2"/>
  <c r="C2336" i="2"/>
  <c r="B2337" i="2"/>
  <c r="C2337" i="2"/>
  <c r="B2338" i="2"/>
  <c r="C2338" i="2"/>
  <c r="B2339" i="2"/>
  <c r="C2339" i="2"/>
  <c r="B2340" i="2"/>
  <c r="C2340" i="2"/>
  <c r="B2341" i="2"/>
  <c r="C2341" i="2"/>
  <c r="B2342" i="2"/>
  <c r="C2342" i="2"/>
  <c r="B2343" i="2"/>
  <c r="C2343" i="2"/>
  <c r="B2344" i="2"/>
  <c r="C2344" i="2"/>
  <c r="B2345" i="2"/>
  <c r="C2345" i="2"/>
  <c r="B2346" i="2"/>
  <c r="C2346" i="2"/>
  <c r="B2347" i="2"/>
  <c r="C2347" i="2"/>
  <c r="B2348" i="2"/>
  <c r="C2348" i="2"/>
  <c r="B2349" i="2"/>
  <c r="C2349" i="2"/>
  <c r="B2350" i="2"/>
  <c r="C2350" i="2"/>
  <c r="B2351" i="2"/>
  <c r="C2351" i="2"/>
  <c r="B2886" i="2"/>
  <c r="C2886" i="2"/>
  <c r="B2887" i="2"/>
  <c r="C2887" i="2"/>
  <c r="B2888" i="2"/>
  <c r="C2888" i="2"/>
  <c r="B2889" i="2"/>
  <c r="C2889" i="2"/>
  <c r="B2890" i="2"/>
  <c r="C2890" i="2"/>
  <c r="B2891" i="2"/>
  <c r="C2891" i="2"/>
  <c r="B2892" i="2"/>
  <c r="C2892" i="2"/>
  <c r="B2893" i="2"/>
  <c r="C2893" i="2"/>
  <c r="B2894" i="2"/>
  <c r="C2894" i="2"/>
  <c r="B2895" i="2"/>
  <c r="C2895" i="2"/>
  <c r="B2896" i="2"/>
  <c r="C2896" i="2"/>
  <c r="B2897" i="2"/>
  <c r="C2897" i="2"/>
  <c r="B2898" i="2"/>
  <c r="C2898" i="2"/>
  <c r="B2899" i="2"/>
  <c r="C2899" i="2"/>
  <c r="B2900" i="2"/>
  <c r="C2900" i="2"/>
  <c r="B2901" i="2"/>
  <c r="C2901" i="2"/>
  <c r="B2902" i="2"/>
  <c r="C2902" i="2"/>
  <c r="B2903" i="2"/>
  <c r="C2903" i="2"/>
  <c r="B2904" i="2"/>
  <c r="C2904" i="2"/>
  <c r="B2905" i="2"/>
  <c r="C2905" i="2"/>
  <c r="B2906" i="2"/>
  <c r="C2906" i="2"/>
  <c r="B2907" i="2"/>
  <c r="C2907" i="2"/>
  <c r="B2908" i="2"/>
  <c r="C2908" i="2"/>
  <c r="B2909" i="2"/>
  <c r="C2909" i="2"/>
  <c r="B2910" i="2"/>
  <c r="C2910" i="2"/>
  <c r="B2911" i="2"/>
  <c r="C2911" i="2"/>
  <c r="B2912" i="2"/>
  <c r="C2912" i="2"/>
  <c r="B2913" i="2"/>
  <c r="C2913" i="2"/>
  <c r="B2914" i="2"/>
  <c r="C2914" i="2"/>
  <c r="B2915" i="2"/>
  <c r="C2915" i="2"/>
  <c r="B2916" i="2"/>
  <c r="C2916" i="2"/>
  <c r="B2917" i="2"/>
  <c r="C2917" i="2"/>
  <c r="B2918" i="2"/>
  <c r="C2918" i="2"/>
  <c r="B2919" i="2"/>
  <c r="C2919" i="2"/>
  <c r="B2920" i="2"/>
  <c r="C2920" i="2"/>
  <c r="B2921" i="2"/>
  <c r="C2921" i="2"/>
  <c r="B2922" i="2"/>
  <c r="C2922" i="2"/>
  <c r="B2923" i="2"/>
  <c r="C2923" i="2"/>
  <c r="B2924" i="2"/>
  <c r="C2924" i="2"/>
  <c r="B2925" i="2"/>
  <c r="C2925" i="2"/>
  <c r="B2926" i="2"/>
  <c r="C2926" i="2"/>
  <c r="B2927" i="2"/>
  <c r="C2927" i="2"/>
  <c r="B2928" i="2"/>
  <c r="C2928" i="2"/>
  <c r="B2929" i="2"/>
  <c r="C2929" i="2"/>
  <c r="B2930" i="2"/>
  <c r="C2930" i="2"/>
  <c r="B2931" i="2"/>
  <c r="C2931" i="2"/>
  <c r="B2932" i="2"/>
  <c r="C2932" i="2"/>
  <c r="B2933" i="2"/>
  <c r="C2933" i="2"/>
  <c r="B2934" i="2"/>
  <c r="C2934" i="2"/>
  <c r="B2935" i="2"/>
  <c r="C2935" i="2"/>
  <c r="B2936" i="2"/>
  <c r="C2936" i="2"/>
  <c r="B2937" i="2"/>
  <c r="C2937" i="2"/>
  <c r="B2938" i="2"/>
  <c r="C2938" i="2"/>
  <c r="B2939" i="2"/>
  <c r="C2939" i="2"/>
  <c r="B2940" i="2"/>
  <c r="C2940" i="2"/>
  <c r="B2941" i="2"/>
  <c r="C2941" i="2"/>
  <c r="B2942" i="2"/>
  <c r="C2942" i="2"/>
  <c r="B2943" i="2"/>
  <c r="C2943" i="2"/>
  <c r="B2944" i="2"/>
  <c r="C2944" i="2"/>
  <c r="B2945" i="2"/>
  <c r="C2945" i="2"/>
  <c r="B2946" i="2"/>
  <c r="C2946" i="2"/>
  <c r="B2947" i="2"/>
  <c r="C2947" i="2"/>
  <c r="B2948" i="2"/>
  <c r="C2948" i="2"/>
  <c r="B2949" i="2"/>
  <c r="C2949" i="2"/>
  <c r="B2950" i="2"/>
  <c r="C2950" i="2"/>
  <c r="B2951" i="2"/>
  <c r="C2951" i="2"/>
  <c r="B2952" i="2"/>
  <c r="C2952" i="2"/>
  <c r="B2953" i="2"/>
  <c r="C2953" i="2"/>
  <c r="B2954" i="2"/>
  <c r="C2954" i="2"/>
  <c r="B2955" i="2"/>
  <c r="C2955" i="2"/>
  <c r="B2956" i="2"/>
  <c r="C2956" i="2"/>
  <c r="B2957" i="2"/>
  <c r="C2957" i="2"/>
  <c r="B2958" i="2"/>
  <c r="C2958" i="2"/>
  <c r="B2959" i="2"/>
  <c r="C2959" i="2"/>
  <c r="B2960" i="2"/>
  <c r="C2960" i="2"/>
  <c r="B2961" i="2"/>
  <c r="C2961" i="2"/>
  <c r="B2962" i="2"/>
  <c r="C2962" i="2"/>
  <c r="B2963" i="2"/>
  <c r="C2963" i="2"/>
  <c r="B2964" i="2"/>
  <c r="C2964" i="2"/>
  <c r="B2965" i="2"/>
  <c r="C2965" i="2"/>
  <c r="B2966" i="2"/>
  <c r="C2966" i="2"/>
  <c r="B2967" i="2"/>
  <c r="C2967" i="2"/>
  <c r="B2968" i="2"/>
  <c r="C2968" i="2"/>
  <c r="B2969" i="2"/>
  <c r="C2969" i="2"/>
  <c r="B2971" i="2"/>
  <c r="C2971" i="2"/>
  <c r="B2972" i="2"/>
  <c r="C2972" i="2"/>
  <c r="B2973" i="2"/>
  <c r="C2973" i="2"/>
  <c r="B2974" i="2"/>
  <c r="C2974" i="2"/>
  <c r="B2975" i="2"/>
  <c r="C2975" i="2"/>
  <c r="B2976" i="2"/>
  <c r="C2976" i="2"/>
  <c r="B2977" i="2"/>
  <c r="C2977" i="2"/>
  <c r="B2978" i="2"/>
  <c r="C2978" i="2"/>
  <c r="B2979" i="2"/>
  <c r="C2979" i="2"/>
  <c r="B2980" i="2"/>
  <c r="C2980" i="2"/>
  <c r="B2981" i="2"/>
  <c r="C2981" i="2"/>
  <c r="B2982" i="2"/>
  <c r="C2982" i="2"/>
  <c r="B2983" i="2"/>
  <c r="C2983" i="2"/>
  <c r="B2984" i="2"/>
  <c r="C2984" i="2"/>
  <c r="B2987" i="2"/>
  <c r="C2987" i="2"/>
  <c r="B2988" i="2"/>
  <c r="C2988" i="2"/>
  <c r="B2991" i="2"/>
  <c r="C2991" i="2"/>
  <c r="B2993" i="2"/>
  <c r="C2993" i="2"/>
  <c r="B2994" i="2"/>
  <c r="C2994" i="2"/>
  <c r="B2995" i="2"/>
  <c r="C2995" i="2"/>
  <c r="B2996" i="2"/>
  <c r="C2996" i="2"/>
  <c r="B2997" i="2"/>
  <c r="C2997" i="2"/>
  <c r="B2999" i="2"/>
  <c r="C2999" i="2"/>
  <c r="B3000" i="2"/>
  <c r="C3000" i="2"/>
  <c r="B3001" i="2"/>
  <c r="C3001" i="2"/>
  <c r="B3002" i="2"/>
  <c r="C3002" i="2"/>
  <c r="B3003" i="2"/>
  <c r="C3003" i="2"/>
  <c r="B3004" i="2"/>
  <c r="C3004" i="2"/>
  <c r="B3005" i="2"/>
  <c r="C3005" i="2"/>
  <c r="B3006" i="2"/>
  <c r="C3006" i="2"/>
  <c r="B3008" i="2"/>
  <c r="C3008" i="2"/>
  <c r="B3010" i="2"/>
  <c r="C3010" i="2"/>
  <c r="B3011" i="2"/>
  <c r="C3011" i="2"/>
  <c r="B3013" i="2"/>
  <c r="C3013" i="2"/>
  <c r="B3014" i="2"/>
  <c r="C3014" i="2"/>
  <c r="B3015" i="2"/>
  <c r="C3015" i="2"/>
  <c r="B3017" i="2"/>
  <c r="C3017" i="2"/>
  <c r="B3018" i="2"/>
  <c r="C3018" i="2"/>
  <c r="B3019" i="2"/>
  <c r="C3019" i="2"/>
  <c r="B3021" i="2"/>
  <c r="C3021" i="2"/>
  <c r="B3022" i="2"/>
  <c r="C3022" i="2"/>
  <c r="B3023" i="2"/>
  <c r="C3023" i="2"/>
  <c r="B3024" i="2"/>
  <c r="C3024" i="2"/>
  <c r="B3025" i="2"/>
  <c r="C3025" i="2"/>
  <c r="B3026" i="2"/>
  <c r="C3026" i="2"/>
  <c r="B3027" i="2"/>
  <c r="C3027" i="2"/>
  <c r="B3028" i="2"/>
  <c r="C3028" i="2"/>
  <c r="B3029" i="2"/>
  <c r="C3029" i="2"/>
  <c r="B3030" i="2"/>
  <c r="C3030" i="2"/>
  <c r="B3031" i="2"/>
  <c r="C3031" i="2"/>
  <c r="B3032" i="2"/>
  <c r="C3032" i="2"/>
  <c r="B3034" i="2"/>
  <c r="C3034" i="2"/>
  <c r="B3035" i="2"/>
  <c r="C3035" i="2"/>
  <c r="B3036" i="2"/>
  <c r="C3036" i="2"/>
  <c r="B3038" i="2"/>
  <c r="C3038" i="2"/>
  <c r="B3039" i="2"/>
  <c r="C3039" i="2"/>
  <c r="B3040" i="2"/>
  <c r="C3040" i="2"/>
  <c r="B3041" i="2"/>
  <c r="C3041" i="2"/>
  <c r="B3042" i="2"/>
  <c r="C3042" i="2"/>
  <c r="B3043" i="2"/>
  <c r="C3043" i="2"/>
  <c r="B3045" i="2"/>
  <c r="C3045" i="2"/>
  <c r="B3046" i="2"/>
  <c r="C3046" i="2"/>
  <c r="B3048" i="2"/>
  <c r="C3048" i="2"/>
  <c r="B3049" i="2"/>
  <c r="C3049" i="2"/>
  <c r="B3050" i="2"/>
  <c r="C3050" i="2"/>
  <c r="B3051" i="2"/>
  <c r="C3051" i="2"/>
  <c r="B3052" i="2"/>
  <c r="C3052" i="2"/>
  <c r="B3053" i="2"/>
  <c r="C3053" i="2"/>
  <c r="B3054" i="2"/>
  <c r="C3054" i="2"/>
  <c r="B3055" i="2"/>
  <c r="C3055" i="2"/>
  <c r="B3056" i="2"/>
  <c r="C3056" i="2"/>
  <c r="B3057" i="2"/>
  <c r="C3057" i="2"/>
  <c r="B3058" i="2"/>
  <c r="C3058" i="2"/>
  <c r="B3059" i="2"/>
  <c r="C3059" i="2"/>
  <c r="B3060" i="2"/>
  <c r="C3060" i="2"/>
  <c r="B3061" i="2"/>
  <c r="C3061" i="2"/>
  <c r="B3062" i="2"/>
  <c r="C3062" i="2"/>
  <c r="B3063" i="2"/>
  <c r="C3063" i="2"/>
  <c r="B3064" i="2"/>
  <c r="C3064" i="2"/>
  <c r="B3065" i="2"/>
  <c r="C3065" i="2"/>
  <c r="B3067" i="2"/>
  <c r="C3067" i="2"/>
  <c r="B3068" i="2"/>
  <c r="C3068" i="2"/>
  <c r="B3069" i="2"/>
  <c r="C3069" i="2"/>
  <c r="B3070" i="2"/>
  <c r="C3070" i="2"/>
  <c r="B3071" i="2"/>
  <c r="C3071" i="2"/>
  <c r="B3072" i="2"/>
  <c r="C3072" i="2"/>
  <c r="B3073" i="2"/>
  <c r="C3073" i="2"/>
  <c r="B3074" i="2"/>
  <c r="C3074" i="2"/>
  <c r="B3075" i="2"/>
  <c r="C3075" i="2"/>
  <c r="B3076" i="2"/>
  <c r="C3076" i="2"/>
  <c r="B3077" i="2"/>
  <c r="C3077" i="2"/>
  <c r="B3078" i="2"/>
  <c r="C3078" i="2"/>
  <c r="B3079" i="2"/>
  <c r="C3079" i="2"/>
  <c r="B3080" i="2"/>
  <c r="C3080" i="2"/>
  <c r="B3081" i="2"/>
  <c r="C3081" i="2"/>
  <c r="B3082" i="2"/>
  <c r="C3082" i="2"/>
  <c r="B3084" i="2"/>
  <c r="C3084" i="2"/>
  <c r="B3085" i="2"/>
  <c r="C3085" i="2"/>
  <c r="B3086" i="2"/>
  <c r="C3086" i="2"/>
  <c r="B3087" i="2"/>
  <c r="C3087" i="2"/>
  <c r="B3088" i="2"/>
  <c r="C3088" i="2"/>
  <c r="B3089" i="2"/>
  <c r="C3089" i="2"/>
  <c r="B3090" i="2"/>
  <c r="C3090" i="2"/>
  <c r="B3092" i="2"/>
  <c r="C3092" i="2"/>
  <c r="B3093" i="2"/>
  <c r="C3093" i="2"/>
  <c r="B3094" i="2"/>
  <c r="C3094" i="2"/>
  <c r="B3095" i="2"/>
  <c r="C3095" i="2"/>
  <c r="B3096" i="2"/>
  <c r="C3096" i="2"/>
  <c r="B3124" i="2"/>
  <c r="C3124" i="2"/>
  <c r="B3097" i="2"/>
  <c r="C3097" i="2"/>
  <c r="B3098" i="2"/>
  <c r="C3098" i="2"/>
  <c r="B3099" i="2"/>
  <c r="C3099" i="2"/>
  <c r="B3100" i="2"/>
  <c r="C3100" i="2"/>
  <c r="B3101" i="2"/>
  <c r="C3101" i="2"/>
  <c r="B3102" i="2"/>
  <c r="C3102" i="2"/>
  <c r="B3103" i="2"/>
  <c r="C3103" i="2"/>
  <c r="B3104" i="2"/>
  <c r="C3104" i="2"/>
  <c r="B3105" i="2"/>
  <c r="C3105" i="2"/>
  <c r="B3106" i="2"/>
  <c r="C3106" i="2"/>
  <c r="B3107" i="2"/>
  <c r="C3107" i="2"/>
  <c r="B3108" i="2"/>
  <c r="C3108" i="2"/>
  <c r="B3109" i="2"/>
  <c r="C3109" i="2"/>
  <c r="B3110" i="2"/>
  <c r="C3110" i="2"/>
  <c r="B3111" i="2"/>
  <c r="C3111" i="2"/>
  <c r="B3112" i="2"/>
  <c r="C3112" i="2"/>
  <c r="B3113" i="2"/>
  <c r="C3113" i="2"/>
  <c r="B3114" i="2"/>
  <c r="C3114" i="2"/>
  <c r="B3115" i="2"/>
  <c r="C3115" i="2"/>
  <c r="B3116" i="2"/>
  <c r="C3116" i="2"/>
  <c r="B3117" i="2"/>
  <c r="C3117" i="2"/>
  <c r="B3118" i="2"/>
  <c r="C3118" i="2"/>
  <c r="B3119" i="2"/>
  <c r="C3119" i="2"/>
  <c r="B3120" i="2"/>
  <c r="C3120" i="2"/>
  <c r="B3121" i="2"/>
  <c r="C3121" i="2"/>
  <c r="B3122" i="2"/>
  <c r="C3122" i="2"/>
  <c r="B3123" i="2"/>
  <c r="C3123" i="2"/>
  <c r="B1735" i="2"/>
  <c r="C1735" i="2"/>
  <c r="B1738" i="2"/>
  <c r="C1738" i="2"/>
  <c r="B1740" i="2"/>
  <c r="C1740" i="2"/>
  <c r="B1741" i="2"/>
  <c r="C1741" i="2"/>
  <c r="B1744" i="2"/>
  <c r="C1744" i="2"/>
  <c r="B1462" i="2"/>
  <c r="C1462" i="2"/>
  <c r="B1746" i="2"/>
  <c r="C1746" i="2"/>
  <c r="B1747" i="2"/>
  <c r="C1747" i="2"/>
  <c r="B1748" i="2"/>
  <c r="C1748" i="2"/>
  <c r="B1751" i="2"/>
  <c r="C1751" i="2"/>
  <c r="B1752" i="2"/>
  <c r="C1752" i="2"/>
  <c r="B1754" i="2"/>
  <c r="C1754" i="2"/>
  <c r="B1755" i="2"/>
  <c r="C1755" i="2"/>
  <c r="B1757" i="2"/>
  <c r="C1757" i="2"/>
  <c r="B1758" i="2"/>
  <c r="C1758" i="2"/>
  <c r="B1759" i="2"/>
  <c r="C1759" i="2"/>
  <c r="B1760" i="2"/>
  <c r="C1760" i="2"/>
  <c r="B1761" i="2"/>
  <c r="C1761" i="2"/>
  <c r="B1766" i="2"/>
  <c r="C1766" i="2"/>
  <c r="B1768" i="2"/>
  <c r="C1768" i="2"/>
  <c r="B1770" i="2"/>
  <c r="C1770" i="2"/>
  <c r="B1772" i="2"/>
  <c r="C1772" i="2"/>
  <c r="B1773" i="2"/>
  <c r="C1773" i="2"/>
  <c r="B1775" i="2"/>
  <c r="C1775" i="2"/>
  <c r="B1777" i="2"/>
  <c r="C1777" i="2"/>
  <c r="B1779" i="2"/>
  <c r="C1779" i="2"/>
  <c r="B1780" i="2"/>
  <c r="C1780" i="2"/>
  <c r="B1470" i="2"/>
  <c r="C1470" i="2"/>
  <c r="B1364" i="2"/>
  <c r="C1364" i="2"/>
  <c r="B1472" i="2"/>
  <c r="C1472" i="2"/>
  <c r="B1474" i="2"/>
  <c r="C1474" i="2"/>
  <c r="B1804" i="2"/>
  <c r="C1804" i="2"/>
  <c r="B1806" i="2"/>
  <c r="C1806" i="2"/>
  <c r="B1811" i="2"/>
  <c r="C1811" i="2"/>
  <c r="B1476" i="2"/>
  <c r="C1476" i="2"/>
  <c r="B1814" i="2"/>
  <c r="C1814" i="2"/>
  <c r="B1818" i="2"/>
  <c r="C1818" i="2"/>
  <c r="B1819" i="2"/>
  <c r="C1819" i="2"/>
  <c r="B1820" i="2"/>
  <c r="C1820" i="2"/>
  <c r="B1478" i="2"/>
  <c r="C1478" i="2"/>
  <c r="B1821" i="2"/>
  <c r="C1821" i="2"/>
  <c r="B1822" i="2"/>
  <c r="C1822" i="2"/>
  <c r="B1824" i="2"/>
  <c r="C1824" i="2"/>
  <c r="B1825" i="2"/>
  <c r="C1825" i="2"/>
  <c r="B1480" i="2"/>
  <c r="C1480" i="2"/>
  <c r="B1484" i="2"/>
  <c r="C1484" i="2"/>
  <c r="B1489" i="2"/>
  <c r="C1489" i="2"/>
  <c r="B1497" i="2"/>
  <c r="C1497" i="2"/>
  <c r="B1499" i="2"/>
  <c r="C1499" i="2"/>
  <c r="B1508" i="2"/>
  <c r="C1508" i="2"/>
  <c r="B1509" i="2"/>
  <c r="C1509" i="2"/>
  <c r="B1511" i="2"/>
  <c r="C1511" i="2"/>
  <c r="B1513" i="2"/>
  <c r="C1513" i="2"/>
  <c r="B1515" i="2"/>
  <c r="C1515" i="2"/>
  <c r="B1524" i="2"/>
  <c r="C1524" i="2"/>
  <c r="B1367" i="2"/>
  <c r="C1367" i="2"/>
  <c r="B1368" i="2"/>
  <c r="C1368" i="2"/>
  <c r="B1528" i="2"/>
  <c r="C1528" i="2"/>
  <c r="B1532" i="2"/>
  <c r="C1532" i="2"/>
  <c r="B1534" i="2"/>
  <c r="C1534" i="2"/>
  <c r="B1538" i="2"/>
  <c r="C1538" i="2"/>
  <c r="B1541" i="2"/>
  <c r="C1541" i="2"/>
  <c r="B1542" i="2"/>
  <c r="C1542" i="2"/>
  <c r="B1547" i="2"/>
  <c r="C1547" i="2"/>
  <c r="B1548" i="2"/>
  <c r="C1548" i="2"/>
  <c r="B1550" i="2"/>
  <c r="C1550" i="2"/>
  <c r="B1551" i="2"/>
  <c r="C1551" i="2"/>
  <c r="B1553" i="2"/>
  <c r="C1553" i="2"/>
  <c r="B1554" i="2"/>
  <c r="C1554" i="2"/>
  <c r="B1558" i="2"/>
  <c r="C1558" i="2"/>
  <c r="B1559" i="2"/>
  <c r="C1559" i="2"/>
  <c r="B1564" i="2"/>
  <c r="C1564" i="2"/>
  <c r="B1566" i="2"/>
  <c r="C1566" i="2"/>
  <c r="B1568" i="2"/>
  <c r="C1568" i="2"/>
  <c r="B1570" i="2"/>
  <c r="C1570" i="2"/>
  <c r="B1574" i="2"/>
  <c r="C1574" i="2"/>
  <c r="B1578" i="2"/>
  <c r="C1578" i="2"/>
  <c r="B1583" i="2"/>
  <c r="C1583" i="2"/>
  <c r="B1584" i="2"/>
  <c r="C1584" i="2"/>
  <c r="B1587" i="2"/>
  <c r="C1587" i="2"/>
  <c r="B1588" i="2"/>
  <c r="C1588" i="2"/>
  <c r="B1589" i="2"/>
  <c r="C1589" i="2"/>
  <c r="B1591" i="2"/>
  <c r="C1591" i="2"/>
  <c r="B1373" i="2"/>
  <c r="C1373" i="2"/>
  <c r="B1593" i="2"/>
  <c r="C1593" i="2"/>
  <c r="B1594" i="2"/>
  <c r="C1594" i="2"/>
  <c r="B1597" i="2"/>
  <c r="C1597" i="2"/>
  <c r="B1599" i="2"/>
  <c r="C1599" i="2"/>
  <c r="B1600" i="2"/>
  <c r="C1600" i="2"/>
  <c r="B1608" i="2"/>
  <c r="C1608" i="2"/>
  <c r="B1609" i="2"/>
  <c r="C1609" i="2"/>
  <c r="B1612" i="2"/>
  <c r="C1612" i="2"/>
  <c r="B1615" i="2"/>
  <c r="C1615" i="2"/>
  <c r="B1616" i="2"/>
  <c r="C1616" i="2"/>
  <c r="B1377" i="2"/>
  <c r="C1377" i="2"/>
  <c r="B1379" i="2"/>
  <c r="C1379" i="2"/>
  <c r="B1380" i="2"/>
  <c r="C1380" i="2"/>
  <c r="B1620" i="2"/>
  <c r="C1620" i="2"/>
  <c r="B1623" i="2"/>
  <c r="C1623" i="2"/>
  <c r="B1382" i="2"/>
  <c r="C1382" i="2"/>
  <c r="B1383" i="2"/>
  <c r="C1383" i="2"/>
  <c r="B1628" i="2"/>
  <c r="C1628" i="2"/>
  <c r="B1633" i="2"/>
  <c r="C1633" i="2"/>
  <c r="B1635" i="2"/>
  <c r="C1635" i="2"/>
  <c r="B1637" i="2"/>
  <c r="C1637" i="2"/>
  <c r="B1860" i="2"/>
  <c r="C1860" i="2"/>
  <c r="B1861" i="2"/>
  <c r="C1861" i="2"/>
  <c r="B1875" i="2"/>
  <c r="C1875" i="2"/>
  <c r="B1885" i="2"/>
  <c r="C1885" i="2"/>
  <c r="B1642" i="2"/>
  <c r="C1642" i="2"/>
  <c r="B1643" i="2"/>
  <c r="C1643" i="2"/>
  <c r="B1645" i="2"/>
  <c r="C1645" i="2"/>
  <c r="B1963" i="2"/>
  <c r="C1963" i="2"/>
  <c r="B1647" i="2"/>
  <c r="C1647" i="2"/>
  <c r="B1649" i="2"/>
  <c r="C1649" i="2"/>
  <c r="B1650" i="2"/>
  <c r="C1650" i="2"/>
  <c r="B1388" i="2"/>
  <c r="C1388" i="2"/>
  <c r="B1653" i="2"/>
  <c r="C1653" i="2"/>
  <c r="B1657" i="2"/>
  <c r="C1657" i="2"/>
  <c r="B1663" i="2"/>
  <c r="C1663" i="2"/>
  <c r="B1664" i="2"/>
  <c r="C1664" i="2"/>
  <c r="B2135" i="2"/>
  <c r="C2135" i="2"/>
  <c r="B2136" i="2"/>
  <c r="C2136" i="2"/>
  <c r="B2158" i="2"/>
  <c r="C2158" i="2"/>
  <c r="B2161" i="2"/>
  <c r="C2161" i="2"/>
  <c r="B2198" i="2"/>
  <c r="C2198" i="2"/>
  <c r="B2209" i="2"/>
  <c r="C2209" i="2"/>
  <c r="B2217" i="2"/>
  <c r="C2217" i="2"/>
  <c r="B2244" i="2"/>
  <c r="C2244" i="2"/>
  <c r="B2255" i="2"/>
  <c r="C2255" i="2"/>
  <c r="B1354" i="2"/>
  <c r="C1354" i="2"/>
  <c r="B1355" i="2"/>
  <c r="C1355" i="2"/>
  <c r="B1356" i="2"/>
  <c r="C1356" i="2"/>
  <c r="B1394" i="2"/>
  <c r="C1394" i="2"/>
  <c r="B1396" i="2"/>
  <c r="C1396" i="2"/>
  <c r="B1398" i="2"/>
  <c r="C1398" i="2"/>
  <c r="B1399" i="2"/>
  <c r="C1399" i="2"/>
  <c r="B1402" i="2"/>
  <c r="C1402" i="2"/>
  <c r="B1412" i="2"/>
  <c r="C1412" i="2"/>
  <c r="B1419" i="2"/>
  <c r="C1419" i="2"/>
  <c r="B1422" i="2"/>
  <c r="C1422" i="2"/>
  <c r="B1423" i="2"/>
  <c r="C1423" i="2"/>
  <c r="B2970" i="2"/>
  <c r="C2970" i="2"/>
  <c r="B1425" i="2"/>
  <c r="C1425" i="2"/>
  <c r="B3007" i="2"/>
  <c r="C3007" i="2"/>
  <c r="B3009" i="2"/>
  <c r="C3009" i="2"/>
  <c r="B3012" i="2"/>
  <c r="C3012" i="2"/>
  <c r="B3016" i="2"/>
  <c r="C3016" i="2"/>
  <c r="B3020" i="2"/>
  <c r="C3020" i="2"/>
  <c r="B3033" i="2"/>
  <c r="C3033" i="2"/>
  <c r="B3037" i="2"/>
  <c r="C3037" i="2"/>
  <c r="B3044" i="2"/>
  <c r="C3044" i="2"/>
  <c r="B3047" i="2"/>
  <c r="C3047" i="2"/>
  <c r="B3066" i="2"/>
  <c r="C3066" i="2"/>
  <c r="B3083" i="2"/>
  <c r="C3083" i="2"/>
  <c r="B3091" i="2"/>
  <c r="C3091" i="2"/>
  <c r="B1427" i="2"/>
  <c r="C1427" i="2"/>
  <c r="B1428" i="2"/>
  <c r="C1428" i="2"/>
  <c r="B1432" i="2"/>
  <c r="C1432" i="2"/>
  <c r="B1433" i="2"/>
  <c r="C1433" i="2"/>
  <c r="B1434" i="2"/>
  <c r="C1434" i="2"/>
  <c r="B1436" i="2"/>
  <c r="C1436" i="2"/>
  <c r="B1359" i="2"/>
  <c r="C1359" i="2"/>
  <c r="B1440" i="2"/>
  <c r="C1440" i="2"/>
  <c r="B1441" i="2"/>
  <c r="C1441" i="2"/>
  <c r="B1444" i="2"/>
  <c r="C1444" i="2"/>
  <c r="B1446" i="2"/>
  <c r="C1446" i="2"/>
  <c r="B1676" i="2"/>
  <c r="C1676" i="2"/>
  <c r="B1682" i="2"/>
  <c r="C1682" i="2"/>
  <c r="B1361" i="2"/>
  <c r="C1361" i="2"/>
  <c r="B1685" i="2"/>
  <c r="C1685" i="2"/>
  <c r="B1689" i="2"/>
  <c r="C1689" i="2"/>
  <c r="B1691" i="2"/>
  <c r="C1691" i="2"/>
  <c r="B1692" i="2"/>
  <c r="C1692" i="2"/>
  <c r="B1695" i="2"/>
  <c r="C1695" i="2"/>
  <c r="B1701" i="2"/>
  <c r="C1701" i="2"/>
  <c r="B1704" i="2"/>
  <c r="C1704" i="2"/>
  <c r="B1450" i="2"/>
  <c r="C1450" i="2"/>
  <c r="B1451" i="2"/>
  <c r="C1451" i="2"/>
  <c r="B1709" i="2"/>
  <c r="C1709" i="2"/>
  <c r="B1454" i="2"/>
  <c r="C1454" i="2"/>
  <c r="B1455" i="2"/>
  <c r="C1455" i="2"/>
  <c r="B1714" i="2"/>
  <c r="C1714" i="2"/>
  <c r="B1718" i="2"/>
  <c r="C1718" i="2"/>
  <c r="B1720" i="2"/>
  <c r="C1720" i="2"/>
  <c r="B1730" i="2"/>
  <c r="C1730" i="2"/>
  <c r="B1731" i="2"/>
  <c r="C1731" i="2"/>
  <c r="B1733" i="2"/>
  <c r="C1733" i="2"/>
  <c r="B1458" i="2"/>
  <c r="C1458" i="2"/>
  <c r="B1353" i="2"/>
  <c r="C1353" i="2"/>
  <c r="D4" i="6"/>
  <c r="A3" i="6" s="1"/>
  <c r="D3" i="6"/>
  <c r="D3" i="3"/>
  <c r="B5" i="2"/>
  <c r="C5" i="2"/>
  <c r="B9" i="2"/>
  <c r="C9" i="2"/>
  <c r="B11" i="2"/>
  <c r="C11" i="2"/>
  <c r="B12" i="2"/>
  <c r="C12" i="2"/>
  <c r="B13" i="2"/>
  <c r="C13" i="2"/>
  <c r="B14" i="2"/>
  <c r="C14" i="2"/>
  <c r="B16" i="2"/>
  <c r="C16" i="2"/>
  <c r="B18" i="2"/>
  <c r="C18" i="2"/>
  <c r="B21" i="2"/>
  <c r="C21" i="2"/>
  <c r="B25" i="2"/>
  <c r="C25" i="2"/>
  <c r="B27" i="2"/>
  <c r="C27" i="2"/>
  <c r="B29" i="2"/>
  <c r="C29" i="2"/>
  <c r="B30" i="2"/>
  <c r="C30" i="2"/>
  <c r="B31" i="2"/>
  <c r="C31" i="2"/>
  <c r="B32" i="2"/>
  <c r="C32" i="2"/>
  <c r="B33" i="2"/>
  <c r="C33" i="2"/>
  <c r="B36" i="2"/>
  <c r="C36" i="2"/>
  <c r="B37" i="2"/>
  <c r="C37" i="2"/>
  <c r="B38" i="2"/>
  <c r="C38" i="2"/>
  <c r="B40" i="2"/>
  <c r="C40" i="2"/>
  <c r="B42" i="2"/>
  <c r="C42" i="2"/>
  <c r="B43" i="2"/>
  <c r="C43" i="2"/>
  <c r="B46" i="2"/>
  <c r="C46" i="2"/>
  <c r="B47" i="2"/>
  <c r="C47" i="2"/>
  <c r="B48" i="2"/>
  <c r="C48" i="2"/>
  <c r="B49" i="2"/>
  <c r="C49" i="2"/>
  <c r="B51" i="2"/>
  <c r="C51" i="2"/>
  <c r="B53" i="2"/>
  <c r="C53" i="2"/>
  <c r="B54" i="2"/>
  <c r="C54" i="2"/>
  <c r="B55" i="2"/>
  <c r="C55" i="2"/>
  <c r="B57" i="2"/>
  <c r="C57" i="2"/>
  <c r="B58" i="2"/>
  <c r="C58" i="2"/>
  <c r="B60" i="2"/>
  <c r="C60" i="2"/>
  <c r="B61" i="2"/>
  <c r="C61" i="2"/>
  <c r="B62" i="2"/>
  <c r="C62" i="2"/>
  <c r="B63" i="2"/>
  <c r="C63" i="2"/>
  <c r="B64" i="2"/>
  <c r="C64" i="2"/>
  <c r="B65" i="2"/>
  <c r="C65" i="2"/>
  <c r="B67" i="2"/>
  <c r="C67" i="2"/>
  <c r="B68" i="2"/>
  <c r="C68" i="2"/>
  <c r="B69" i="2"/>
  <c r="C69" i="2"/>
  <c r="B70" i="2"/>
  <c r="C70" i="2"/>
  <c r="B71" i="2"/>
  <c r="C71" i="2"/>
  <c r="B72" i="2"/>
  <c r="C72" i="2"/>
  <c r="B73" i="2"/>
  <c r="C73" i="2"/>
  <c r="B74" i="2"/>
  <c r="C74" i="2"/>
  <c r="B76" i="2"/>
  <c r="C76" i="2"/>
  <c r="B78" i="2"/>
  <c r="C78" i="2"/>
  <c r="B80" i="2"/>
  <c r="C80" i="2"/>
  <c r="B82" i="2"/>
  <c r="C82" i="2"/>
  <c r="B84" i="2"/>
  <c r="C84" i="2"/>
  <c r="B90" i="2"/>
  <c r="C90" i="2"/>
  <c r="B92" i="2"/>
  <c r="C92" i="2"/>
  <c r="B93" i="2"/>
  <c r="C93" i="2"/>
  <c r="B96" i="2"/>
  <c r="C96" i="2"/>
  <c r="B103" i="2"/>
  <c r="C103" i="2"/>
  <c r="B105" i="2"/>
  <c r="C105" i="2"/>
  <c r="B107" i="2"/>
  <c r="C107" i="2"/>
  <c r="B108" i="2"/>
  <c r="C108" i="2"/>
  <c r="B112" i="2"/>
  <c r="C112" i="2"/>
  <c r="B114" i="2"/>
  <c r="C114" i="2"/>
  <c r="B115" i="2"/>
  <c r="C115" i="2"/>
  <c r="B117" i="2"/>
  <c r="C117" i="2"/>
  <c r="B121" i="2"/>
  <c r="C121" i="2"/>
  <c r="B122" i="2"/>
  <c r="C122" i="2"/>
  <c r="B124" i="2"/>
  <c r="C124" i="2"/>
  <c r="B126" i="2"/>
  <c r="C126" i="2"/>
  <c r="B127" i="2"/>
  <c r="C127" i="2"/>
  <c r="B129" i="2"/>
  <c r="C129" i="2"/>
  <c r="B130" i="2"/>
  <c r="C130" i="2"/>
  <c r="B131" i="2"/>
  <c r="C131" i="2"/>
  <c r="B133" i="2"/>
  <c r="C133" i="2"/>
  <c r="B134" i="2"/>
  <c r="C134" i="2"/>
  <c r="B136" i="2"/>
  <c r="C136" i="2"/>
  <c r="B137" i="2"/>
  <c r="C137" i="2"/>
  <c r="B140" i="2"/>
  <c r="C140" i="2"/>
  <c r="B141" i="2"/>
  <c r="C141" i="2"/>
  <c r="B142" i="2"/>
  <c r="C142" i="2"/>
  <c r="B143" i="2"/>
  <c r="C143" i="2"/>
  <c r="B146" i="2"/>
  <c r="C146" i="2"/>
  <c r="B150" i="2"/>
  <c r="C150" i="2"/>
  <c r="B153" i="2"/>
  <c r="C153" i="2"/>
  <c r="B154" i="2"/>
  <c r="C154" i="2"/>
  <c r="B156" i="2"/>
  <c r="C156" i="2"/>
  <c r="B157" i="2"/>
  <c r="C157" i="2"/>
  <c r="B158" i="2"/>
  <c r="C158" i="2"/>
  <c r="B160" i="2"/>
  <c r="C160" i="2"/>
  <c r="B161" i="2"/>
  <c r="C161" i="2"/>
  <c r="B162" i="2"/>
  <c r="C162" i="2"/>
  <c r="B163" i="2"/>
  <c r="C163" i="2"/>
  <c r="B164" i="2"/>
  <c r="C164" i="2"/>
  <c r="B165" i="2"/>
  <c r="C165" i="2"/>
  <c r="B167" i="2"/>
  <c r="C167" i="2"/>
  <c r="B168" i="2"/>
  <c r="C168" i="2"/>
  <c r="B169" i="2"/>
  <c r="C169" i="2"/>
  <c r="B170" i="2"/>
  <c r="C170" i="2"/>
  <c r="B172" i="2"/>
  <c r="C172" i="2"/>
  <c r="B173" i="2"/>
  <c r="C173" i="2"/>
  <c r="B174" i="2"/>
  <c r="C174" i="2"/>
  <c r="B175" i="2"/>
  <c r="C175" i="2"/>
  <c r="B176" i="2"/>
  <c r="C176" i="2"/>
  <c r="B178" i="2"/>
  <c r="C178" i="2"/>
  <c r="B182" i="2"/>
  <c r="C182" i="2"/>
  <c r="B183" i="2"/>
  <c r="C183" i="2"/>
  <c r="B185" i="2"/>
  <c r="C185" i="2"/>
  <c r="B188" i="2"/>
  <c r="C188" i="2"/>
  <c r="B189" i="2"/>
  <c r="C189" i="2"/>
  <c r="B190" i="2"/>
  <c r="C190" i="2"/>
  <c r="B191" i="2"/>
  <c r="C191" i="2"/>
  <c r="B192" i="2"/>
  <c r="C192" i="2"/>
  <c r="B193" i="2"/>
  <c r="C193" i="2"/>
  <c r="B194" i="2"/>
  <c r="C194" i="2"/>
  <c r="B195" i="2"/>
  <c r="C195" i="2"/>
  <c r="B197" i="2"/>
  <c r="C197" i="2"/>
  <c r="B198" i="2"/>
  <c r="C198" i="2"/>
  <c r="B200" i="2"/>
  <c r="C200" i="2"/>
  <c r="B201" i="2"/>
  <c r="C201" i="2"/>
  <c r="B203" i="2"/>
  <c r="C203" i="2"/>
  <c r="B204" i="2"/>
  <c r="C204" i="2"/>
  <c r="B210" i="2"/>
  <c r="C210" i="2"/>
  <c r="B211" i="2"/>
  <c r="C211" i="2"/>
  <c r="B213" i="2"/>
  <c r="C213" i="2"/>
  <c r="B215" i="2"/>
  <c r="C215" i="2"/>
  <c r="B218" i="2"/>
  <c r="C218" i="2"/>
  <c r="B219" i="2"/>
  <c r="C219" i="2"/>
  <c r="B220" i="2"/>
  <c r="C220" i="2"/>
  <c r="B222" i="2"/>
  <c r="C222" i="2"/>
  <c r="B223" i="2"/>
  <c r="C223" i="2"/>
  <c r="B224" i="2"/>
  <c r="C224" i="2"/>
  <c r="B225" i="2"/>
  <c r="C225" i="2"/>
  <c r="B226" i="2"/>
  <c r="C226" i="2"/>
  <c r="B227" i="2"/>
  <c r="C227" i="2"/>
  <c r="B228" i="2"/>
  <c r="C228" i="2"/>
  <c r="B229" i="2"/>
  <c r="C229" i="2"/>
  <c r="B232" i="2"/>
  <c r="C232" i="2"/>
  <c r="B233" i="2"/>
  <c r="C233" i="2"/>
  <c r="B234" i="2"/>
  <c r="C234" i="2"/>
  <c r="B236" i="2"/>
  <c r="C236" i="2"/>
  <c r="B237" i="2"/>
  <c r="C237" i="2"/>
  <c r="B238" i="2"/>
  <c r="C238" i="2"/>
  <c r="B239" i="2"/>
  <c r="C239" i="2"/>
  <c r="B240" i="2"/>
  <c r="C240" i="2"/>
  <c r="B241" i="2"/>
  <c r="C241" i="2"/>
  <c r="B243" i="2"/>
  <c r="C243" i="2"/>
  <c r="B250" i="2"/>
  <c r="C250" i="2"/>
  <c r="B251" i="2"/>
  <c r="C251" i="2"/>
  <c r="B252" i="2"/>
  <c r="C252" i="2"/>
  <c r="B253" i="2"/>
  <c r="C253" i="2"/>
  <c r="B256" i="2"/>
  <c r="C256" i="2"/>
  <c r="B257" i="2"/>
  <c r="C257" i="2"/>
  <c r="B258" i="2"/>
  <c r="C258" i="2"/>
  <c r="B263" i="2"/>
  <c r="C263" i="2"/>
  <c r="B265" i="2"/>
  <c r="C265" i="2"/>
  <c r="B266" i="2"/>
  <c r="C266" i="2"/>
  <c r="B268" i="2"/>
  <c r="C268" i="2"/>
  <c r="B271" i="2"/>
  <c r="C271" i="2"/>
  <c r="B272" i="2"/>
  <c r="C272" i="2"/>
  <c r="B274" i="2"/>
  <c r="C274" i="2"/>
  <c r="B275" i="2"/>
  <c r="C275" i="2"/>
  <c r="B277" i="2"/>
  <c r="C277" i="2"/>
  <c r="B278" i="2"/>
  <c r="C278" i="2"/>
  <c r="B280" i="2"/>
  <c r="C280" i="2"/>
  <c r="B281" i="2"/>
  <c r="C281" i="2"/>
  <c r="B283" i="2"/>
  <c r="C283" i="2"/>
  <c r="B284" i="2"/>
  <c r="C284" i="2"/>
  <c r="B285" i="2"/>
  <c r="C285" i="2"/>
  <c r="B286" i="2"/>
  <c r="C286" i="2"/>
  <c r="B287" i="2"/>
  <c r="C287" i="2"/>
  <c r="B288" i="2"/>
  <c r="C288" i="2"/>
  <c r="B289" i="2"/>
  <c r="C289" i="2"/>
  <c r="B291" i="2"/>
  <c r="C291" i="2"/>
  <c r="B292" i="2"/>
  <c r="C292" i="2"/>
  <c r="B293" i="2"/>
  <c r="C293" i="2"/>
  <c r="B295" i="2"/>
  <c r="C295" i="2"/>
  <c r="B298" i="2"/>
  <c r="C298" i="2"/>
  <c r="B300" i="2"/>
  <c r="C300" i="2"/>
  <c r="B304" i="2"/>
  <c r="C304" i="2"/>
  <c r="B305" i="2"/>
  <c r="C305" i="2"/>
  <c r="B306" i="2"/>
  <c r="C306" i="2"/>
  <c r="B307" i="2"/>
  <c r="C307" i="2"/>
  <c r="B308" i="2"/>
  <c r="C308" i="2"/>
  <c r="B309" i="2"/>
  <c r="C309" i="2"/>
  <c r="B310" i="2"/>
  <c r="C310" i="2"/>
  <c r="B311" i="2"/>
  <c r="C311" i="2"/>
  <c r="B315" i="2"/>
  <c r="C315" i="2"/>
  <c r="B316" i="2"/>
  <c r="C316" i="2"/>
  <c r="B317" i="2"/>
  <c r="C317" i="2"/>
  <c r="B318" i="2"/>
  <c r="C318" i="2"/>
  <c r="B320" i="2"/>
  <c r="C320" i="2"/>
  <c r="B323" i="2"/>
  <c r="C323" i="2"/>
  <c r="B324" i="2"/>
  <c r="C324" i="2"/>
  <c r="B325" i="2"/>
  <c r="C325" i="2"/>
  <c r="B327" i="2"/>
  <c r="C327" i="2"/>
  <c r="B328" i="2"/>
  <c r="C328" i="2"/>
  <c r="B329" i="2"/>
  <c r="C329" i="2"/>
  <c r="B330" i="2"/>
  <c r="C330" i="2"/>
  <c r="B331" i="2"/>
  <c r="C331" i="2"/>
  <c r="B332" i="2"/>
  <c r="C332" i="2"/>
  <c r="B335" i="2"/>
  <c r="C335" i="2"/>
  <c r="B336" i="2"/>
  <c r="C336" i="2"/>
  <c r="B337" i="2"/>
  <c r="C337" i="2"/>
  <c r="B339" i="2"/>
  <c r="C339" i="2"/>
  <c r="B340" i="2"/>
  <c r="C340" i="2"/>
  <c r="B343" i="2"/>
  <c r="C343" i="2"/>
  <c r="B344" i="2"/>
  <c r="C344" i="2"/>
  <c r="B345" i="2"/>
  <c r="C345" i="2"/>
  <c r="B347" i="2"/>
  <c r="C347" i="2"/>
  <c r="B348" i="2"/>
  <c r="C348" i="2"/>
  <c r="B349" i="2"/>
  <c r="C349" i="2"/>
  <c r="B350" i="2"/>
  <c r="C350" i="2"/>
  <c r="B351" i="2"/>
  <c r="C351" i="2"/>
  <c r="B352" i="2"/>
  <c r="C352" i="2"/>
  <c r="B353" i="2"/>
  <c r="C353" i="2"/>
  <c r="B354" i="2"/>
  <c r="C354" i="2"/>
  <c r="B355" i="2"/>
  <c r="C355" i="2"/>
  <c r="B356" i="2"/>
  <c r="C356" i="2"/>
  <c r="B357" i="2"/>
  <c r="C357" i="2"/>
  <c r="B358" i="2"/>
  <c r="C358" i="2"/>
  <c r="B360" i="2"/>
  <c r="C360" i="2"/>
  <c r="B362" i="2"/>
  <c r="C362" i="2"/>
  <c r="B365" i="2"/>
  <c r="C365" i="2"/>
  <c r="B367" i="2"/>
  <c r="C367" i="2"/>
  <c r="B370" i="2"/>
  <c r="C370" i="2"/>
  <c r="B373" i="2"/>
  <c r="C373" i="2"/>
  <c r="B375" i="2"/>
  <c r="C375" i="2"/>
  <c r="B376" i="2"/>
  <c r="C376" i="2"/>
  <c r="B377" i="2"/>
  <c r="C377" i="2"/>
  <c r="B378" i="2"/>
  <c r="C378" i="2"/>
  <c r="B380" i="2"/>
  <c r="C380" i="2"/>
  <c r="B381" i="2"/>
  <c r="C381" i="2"/>
  <c r="B383" i="2"/>
  <c r="C383" i="2"/>
  <c r="B387" i="2"/>
  <c r="C387" i="2"/>
  <c r="B388" i="2"/>
  <c r="C388" i="2"/>
  <c r="B389" i="2"/>
  <c r="C389" i="2"/>
  <c r="B392" i="2"/>
  <c r="C392" i="2"/>
  <c r="B393" i="2"/>
  <c r="C393" i="2"/>
  <c r="B394" i="2"/>
  <c r="C394" i="2"/>
  <c r="B396" i="2"/>
  <c r="C396" i="2"/>
  <c r="B397" i="2"/>
  <c r="C397" i="2"/>
  <c r="B398" i="2"/>
  <c r="C398" i="2"/>
  <c r="B399" i="2"/>
  <c r="C399" i="2"/>
  <c r="B400" i="2"/>
  <c r="C400" i="2"/>
  <c r="B402" i="2"/>
  <c r="C402" i="2"/>
  <c r="B403" i="2"/>
  <c r="C403" i="2"/>
  <c r="B406" i="2"/>
  <c r="C406" i="2"/>
  <c r="B408" i="2"/>
  <c r="C408" i="2"/>
  <c r="B409" i="2"/>
  <c r="C409" i="2"/>
  <c r="B410" i="2"/>
  <c r="C410" i="2"/>
  <c r="B412" i="2"/>
  <c r="C412" i="2"/>
  <c r="B413" i="2"/>
  <c r="C413" i="2"/>
  <c r="B415" i="2"/>
  <c r="C415" i="2"/>
  <c r="B419" i="2"/>
  <c r="C419" i="2"/>
  <c r="B420" i="2"/>
  <c r="C420" i="2"/>
  <c r="B421" i="2"/>
  <c r="C421" i="2"/>
  <c r="B422" i="2"/>
  <c r="C422" i="2"/>
  <c r="B423" i="2"/>
  <c r="C423" i="2"/>
  <c r="B426" i="2"/>
  <c r="C426" i="2"/>
  <c r="B427" i="2"/>
  <c r="C427" i="2"/>
  <c r="B428" i="2"/>
  <c r="C428" i="2"/>
  <c r="B429" i="2"/>
  <c r="C429" i="2"/>
  <c r="B430" i="2"/>
  <c r="C430" i="2"/>
  <c r="B431" i="2"/>
  <c r="C431" i="2"/>
  <c r="B432" i="2"/>
  <c r="C432" i="2"/>
  <c r="B434" i="2"/>
  <c r="C434" i="2"/>
  <c r="B435" i="2"/>
  <c r="C435" i="2"/>
  <c r="B437" i="2"/>
  <c r="C437" i="2"/>
  <c r="B439" i="2"/>
  <c r="C439" i="2"/>
  <c r="B443" i="2"/>
  <c r="C443" i="2"/>
  <c r="B444" i="2"/>
  <c r="C444" i="2"/>
  <c r="B446" i="2"/>
  <c r="C446" i="2"/>
  <c r="B450" i="2"/>
  <c r="C450" i="2"/>
  <c r="B453" i="2"/>
  <c r="C453" i="2"/>
  <c r="B454" i="2"/>
  <c r="C454" i="2"/>
  <c r="B455" i="2"/>
  <c r="C455" i="2"/>
  <c r="B456" i="2"/>
  <c r="C456" i="2"/>
  <c r="B458" i="2"/>
  <c r="C458" i="2"/>
  <c r="B460" i="2"/>
  <c r="C460" i="2"/>
  <c r="B461" i="2"/>
  <c r="C461" i="2"/>
  <c r="B462" i="2"/>
  <c r="C462" i="2"/>
  <c r="B463" i="2"/>
  <c r="C463" i="2"/>
  <c r="B464" i="2"/>
  <c r="C464" i="2"/>
  <c r="B465" i="2"/>
  <c r="C465" i="2"/>
  <c r="B466" i="2"/>
  <c r="C466"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6" i="2"/>
  <c r="C486" i="2"/>
  <c r="B487" i="2"/>
  <c r="C487" i="2"/>
  <c r="B489" i="2"/>
  <c r="C489" i="2"/>
  <c r="B494" i="2"/>
  <c r="C494" i="2"/>
  <c r="B496" i="2"/>
  <c r="C496" i="2"/>
  <c r="B499" i="2"/>
  <c r="C499" i="2"/>
  <c r="B500" i="2"/>
  <c r="C500" i="2"/>
  <c r="B501" i="2"/>
  <c r="C501" i="2"/>
  <c r="B502" i="2"/>
  <c r="C502" i="2"/>
  <c r="B503" i="2"/>
  <c r="C503" i="2"/>
  <c r="B504" i="2"/>
  <c r="C504" i="2"/>
  <c r="B505" i="2"/>
  <c r="C505" i="2"/>
  <c r="B506" i="2"/>
  <c r="C506" i="2"/>
  <c r="B507" i="2"/>
  <c r="C507" i="2"/>
  <c r="B508" i="2"/>
  <c r="C508" i="2"/>
  <c r="B510" i="2"/>
  <c r="C510" i="2"/>
  <c r="B511" i="2"/>
  <c r="C511"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B605" i="2"/>
  <c r="C605" i="2"/>
  <c r="B606" i="2"/>
  <c r="C606" i="2"/>
  <c r="B607" i="2"/>
  <c r="C607" i="2"/>
  <c r="B608" i="2"/>
  <c r="C608" i="2"/>
  <c r="B609" i="2"/>
  <c r="C609" i="2"/>
  <c r="B610" i="2"/>
  <c r="C610" i="2"/>
  <c r="B611" i="2"/>
  <c r="C611" i="2"/>
  <c r="B612" i="2"/>
  <c r="C612" i="2"/>
  <c r="B613" i="2"/>
  <c r="C613" i="2"/>
  <c r="B614" i="2"/>
  <c r="C614" i="2"/>
  <c r="B615" i="2"/>
  <c r="C615" i="2"/>
  <c r="B616" i="2"/>
  <c r="C616" i="2"/>
  <c r="B617" i="2"/>
  <c r="C617" i="2"/>
  <c r="B618" i="2"/>
  <c r="C618" i="2"/>
  <c r="B619" i="2"/>
  <c r="C619" i="2"/>
  <c r="B620" i="2"/>
  <c r="C620" i="2"/>
  <c r="B621" i="2"/>
  <c r="C621" i="2"/>
  <c r="B622" i="2"/>
  <c r="C622" i="2"/>
  <c r="B623" i="2"/>
  <c r="C623" i="2"/>
  <c r="B624" i="2"/>
  <c r="C624" i="2"/>
  <c r="B625" i="2"/>
  <c r="C625" i="2"/>
  <c r="B626" i="2"/>
  <c r="C626" i="2"/>
  <c r="B627" i="2"/>
  <c r="C627" i="2"/>
  <c r="B628" i="2"/>
  <c r="C628" i="2"/>
  <c r="B629" i="2"/>
  <c r="C629" i="2"/>
  <c r="B630" i="2"/>
  <c r="C630" i="2"/>
  <c r="B631" i="2"/>
  <c r="C631" i="2"/>
  <c r="B632" i="2"/>
  <c r="C632" i="2"/>
  <c r="B633" i="2"/>
  <c r="C633" i="2"/>
  <c r="B634" i="2"/>
  <c r="C634" i="2"/>
  <c r="B635" i="2"/>
  <c r="C635" i="2"/>
  <c r="B636" i="2"/>
  <c r="C636" i="2"/>
  <c r="B637" i="2"/>
  <c r="C637" i="2"/>
  <c r="B638" i="2"/>
  <c r="C638" i="2"/>
  <c r="B639" i="2"/>
  <c r="C639" i="2"/>
  <c r="B640" i="2"/>
  <c r="C640" i="2"/>
  <c r="B641" i="2"/>
  <c r="C641" i="2"/>
  <c r="B642" i="2"/>
  <c r="C642" i="2"/>
  <c r="B643" i="2"/>
  <c r="C643" i="2"/>
  <c r="B644" i="2"/>
  <c r="C644" i="2"/>
  <c r="B645" i="2"/>
  <c r="C645" i="2"/>
  <c r="B646" i="2"/>
  <c r="C646" i="2"/>
  <c r="B647" i="2"/>
  <c r="C647" i="2"/>
  <c r="B650" i="2"/>
  <c r="C650" i="2"/>
  <c r="B651" i="2"/>
  <c r="C651" i="2"/>
  <c r="B652" i="2"/>
  <c r="C652" i="2"/>
  <c r="B653" i="2"/>
  <c r="C653" i="2"/>
  <c r="B654" i="2"/>
  <c r="C654" i="2"/>
  <c r="B655" i="2"/>
  <c r="C655" i="2"/>
  <c r="B656" i="2"/>
  <c r="C656" i="2"/>
  <c r="B657" i="2"/>
  <c r="C657" i="2"/>
  <c r="B658" i="2"/>
  <c r="C658" i="2"/>
  <c r="B659" i="2"/>
  <c r="C659" i="2"/>
  <c r="B660" i="2"/>
  <c r="C660" i="2"/>
  <c r="B661" i="2"/>
  <c r="C661" i="2"/>
  <c r="B662" i="2"/>
  <c r="C662" i="2"/>
  <c r="B663" i="2"/>
  <c r="C663" i="2"/>
  <c r="B664" i="2"/>
  <c r="C664" i="2"/>
  <c r="B665" i="2"/>
  <c r="C665" i="2"/>
  <c r="B666" i="2"/>
  <c r="C666" i="2"/>
  <c r="B667" i="2"/>
  <c r="C667" i="2"/>
  <c r="B668" i="2"/>
  <c r="C668" i="2"/>
  <c r="B669" i="2"/>
  <c r="C669" i="2"/>
  <c r="B670" i="2"/>
  <c r="C670" i="2"/>
  <c r="B671" i="2"/>
  <c r="C671" i="2"/>
  <c r="B672" i="2"/>
  <c r="C672" i="2"/>
  <c r="B673" i="2"/>
  <c r="C673" i="2"/>
  <c r="B674" i="2"/>
  <c r="C674" i="2"/>
  <c r="B675" i="2"/>
  <c r="C675" i="2"/>
  <c r="B676" i="2"/>
  <c r="C676" i="2"/>
  <c r="B677" i="2"/>
  <c r="C677" i="2"/>
  <c r="B678" i="2"/>
  <c r="C678" i="2"/>
  <c r="B679" i="2"/>
  <c r="C679" i="2"/>
  <c r="B680" i="2"/>
  <c r="C680" i="2"/>
  <c r="B681" i="2"/>
  <c r="C681" i="2"/>
  <c r="B682" i="2"/>
  <c r="C682" i="2"/>
  <c r="B683" i="2"/>
  <c r="C683" i="2"/>
  <c r="B685" i="2"/>
  <c r="C685" i="2"/>
  <c r="B686" i="2"/>
  <c r="C686" i="2"/>
  <c r="B687" i="2"/>
  <c r="C687" i="2"/>
  <c r="B688" i="2"/>
  <c r="C688" i="2"/>
  <c r="B689" i="2"/>
  <c r="C689" i="2"/>
  <c r="B690" i="2"/>
  <c r="C690" i="2"/>
  <c r="B691" i="2"/>
  <c r="C691" i="2"/>
  <c r="B692" i="2"/>
  <c r="C692" i="2"/>
  <c r="B693" i="2"/>
  <c r="C693" i="2"/>
  <c r="B694" i="2"/>
  <c r="C694" i="2"/>
  <c r="B695" i="2"/>
  <c r="C695" i="2"/>
  <c r="B696" i="2"/>
  <c r="C696" i="2"/>
  <c r="B697" i="2"/>
  <c r="C697" i="2"/>
  <c r="B698" i="2"/>
  <c r="C698" i="2"/>
  <c r="B699" i="2"/>
  <c r="C699" i="2"/>
  <c r="B700" i="2"/>
  <c r="C700" i="2"/>
  <c r="B701" i="2"/>
  <c r="C701" i="2"/>
  <c r="B702" i="2"/>
  <c r="C702" i="2"/>
  <c r="B703" i="2"/>
  <c r="C703" i="2"/>
  <c r="B704" i="2"/>
  <c r="C704" i="2"/>
  <c r="B705" i="2"/>
  <c r="C705" i="2"/>
  <c r="B706" i="2"/>
  <c r="C706" i="2"/>
  <c r="B707" i="2"/>
  <c r="C707" i="2"/>
  <c r="B708" i="2"/>
  <c r="C708" i="2"/>
  <c r="B709" i="2"/>
  <c r="C709" i="2"/>
  <c r="B710" i="2"/>
  <c r="C710" i="2"/>
  <c r="B711" i="2"/>
  <c r="C711" i="2"/>
  <c r="B712" i="2"/>
  <c r="C712" i="2"/>
  <c r="B713" i="2"/>
  <c r="C713" i="2"/>
  <c r="B714" i="2"/>
  <c r="C714" i="2"/>
  <c r="B715" i="2"/>
  <c r="C715" i="2"/>
  <c r="B716" i="2"/>
  <c r="C716" i="2"/>
  <c r="B717" i="2"/>
  <c r="C717" i="2"/>
  <c r="B718" i="2"/>
  <c r="C718" i="2"/>
  <c r="B719" i="2"/>
  <c r="C719" i="2"/>
  <c r="B720" i="2"/>
  <c r="C720" i="2"/>
  <c r="B721" i="2"/>
  <c r="C721" i="2"/>
  <c r="B722" i="2"/>
  <c r="C722" i="2"/>
  <c r="B723" i="2"/>
  <c r="C723" i="2"/>
  <c r="B724" i="2"/>
  <c r="C724" i="2"/>
  <c r="B725" i="2"/>
  <c r="C725" i="2"/>
  <c r="B726" i="2"/>
  <c r="C726" i="2"/>
  <c r="B727" i="2"/>
  <c r="C727" i="2"/>
  <c r="B728" i="2"/>
  <c r="C728" i="2"/>
  <c r="B729" i="2"/>
  <c r="C729" i="2"/>
  <c r="B730" i="2"/>
  <c r="C730" i="2"/>
  <c r="B732" i="2"/>
  <c r="C732" i="2"/>
  <c r="B733" i="2"/>
  <c r="C733" i="2"/>
  <c r="B735" i="2"/>
  <c r="C735" i="2"/>
  <c r="B736" i="2"/>
  <c r="C736" i="2"/>
  <c r="B737" i="2"/>
  <c r="C737" i="2"/>
  <c r="B738" i="2"/>
  <c r="C738" i="2"/>
  <c r="B739" i="2"/>
  <c r="C739" i="2"/>
  <c r="B741" i="2"/>
  <c r="C741" i="2"/>
  <c r="B742" i="2"/>
  <c r="C742" i="2"/>
  <c r="B743" i="2"/>
  <c r="C743" i="2"/>
  <c r="B744" i="2"/>
  <c r="C744" i="2"/>
  <c r="B745" i="2"/>
  <c r="C745" i="2"/>
  <c r="B746" i="2"/>
  <c r="C746" i="2"/>
  <c r="B747" i="2"/>
  <c r="C747" i="2"/>
  <c r="B748" i="2"/>
  <c r="C748" i="2"/>
  <c r="B749" i="2"/>
  <c r="C749" i="2"/>
  <c r="B750" i="2"/>
  <c r="C750" i="2"/>
  <c r="B751" i="2"/>
  <c r="C751" i="2"/>
  <c r="B752" i="2"/>
  <c r="C752" i="2"/>
  <c r="B753" i="2"/>
  <c r="C753" i="2"/>
  <c r="B754" i="2"/>
  <c r="C754" i="2"/>
  <c r="B755" i="2"/>
  <c r="C755" i="2"/>
  <c r="B756" i="2"/>
  <c r="C756" i="2"/>
  <c r="B757" i="2"/>
  <c r="C757" i="2"/>
  <c r="B758" i="2"/>
  <c r="C758" i="2"/>
  <c r="B759" i="2"/>
  <c r="C759" i="2"/>
  <c r="B760" i="2"/>
  <c r="C760" i="2"/>
  <c r="B761" i="2"/>
  <c r="C761" i="2"/>
  <c r="B762" i="2"/>
  <c r="C762" i="2"/>
  <c r="B763" i="2"/>
  <c r="C763" i="2"/>
  <c r="B764" i="2"/>
  <c r="C764" i="2"/>
  <c r="B765" i="2"/>
  <c r="C765" i="2"/>
  <c r="B766" i="2"/>
  <c r="C766" i="2"/>
  <c r="B767" i="2"/>
  <c r="C767" i="2"/>
  <c r="B768" i="2"/>
  <c r="C768" i="2"/>
  <c r="B769" i="2"/>
  <c r="C769" i="2"/>
  <c r="B770" i="2"/>
  <c r="C770" i="2"/>
  <c r="B771" i="2"/>
  <c r="C771" i="2"/>
  <c r="B772" i="2"/>
  <c r="C772" i="2"/>
  <c r="B773" i="2"/>
  <c r="C773" i="2"/>
  <c r="B774" i="2"/>
  <c r="C774" i="2"/>
  <c r="B775" i="2"/>
  <c r="C775" i="2"/>
  <c r="B776" i="2"/>
  <c r="C776" i="2"/>
  <c r="B777" i="2"/>
  <c r="C777" i="2"/>
  <c r="B778" i="2"/>
  <c r="C778" i="2"/>
  <c r="B779" i="2"/>
  <c r="C779" i="2"/>
  <c r="B780" i="2"/>
  <c r="C780" i="2"/>
  <c r="B781" i="2"/>
  <c r="C781" i="2"/>
  <c r="B782" i="2"/>
  <c r="C782" i="2"/>
  <c r="B783" i="2"/>
  <c r="C783" i="2"/>
  <c r="B784" i="2"/>
  <c r="C784" i="2"/>
  <c r="B785" i="2"/>
  <c r="C785" i="2"/>
  <c r="B786" i="2"/>
  <c r="C786" i="2"/>
  <c r="B787" i="2"/>
  <c r="C787" i="2"/>
  <c r="B788" i="2"/>
  <c r="C788" i="2"/>
  <c r="B789" i="2"/>
  <c r="C789" i="2"/>
  <c r="B790" i="2"/>
  <c r="C790" i="2"/>
  <c r="B791" i="2"/>
  <c r="C791" i="2"/>
  <c r="B792" i="2"/>
  <c r="C792" i="2"/>
  <c r="B793" i="2"/>
  <c r="C793" i="2"/>
  <c r="B794" i="2"/>
  <c r="C794" i="2"/>
  <c r="B795" i="2"/>
  <c r="C795" i="2"/>
  <c r="B796" i="2"/>
  <c r="C796" i="2"/>
  <c r="B797" i="2"/>
  <c r="C797" i="2"/>
  <c r="B798" i="2"/>
  <c r="C798" i="2"/>
  <c r="B799" i="2"/>
  <c r="C799" i="2"/>
  <c r="B800" i="2"/>
  <c r="C800" i="2"/>
  <c r="B801" i="2"/>
  <c r="C801" i="2"/>
  <c r="B802" i="2"/>
  <c r="C802" i="2"/>
  <c r="B803" i="2"/>
  <c r="C803" i="2"/>
  <c r="B804" i="2"/>
  <c r="C804" i="2"/>
  <c r="B805" i="2"/>
  <c r="C805" i="2"/>
  <c r="B806" i="2"/>
  <c r="C806" i="2"/>
  <c r="B807" i="2"/>
  <c r="C807" i="2"/>
  <c r="B808" i="2"/>
  <c r="C808" i="2"/>
  <c r="B809" i="2"/>
  <c r="C809" i="2"/>
  <c r="B810" i="2"/>
  <c r="C810" i="2"/>
  <c r="B811" i="2"/>
  <c r="C811" i="2"/>
  <c r="B812" i="2"/>
  <c r="C812" i="2"/>
  <c r="B813" i="2"/>
  <c r="C813" i="2"/>
  <c r="B814" i="2"/>
  <c r="C814" i="2"/>
  <c r="B815" i="2"/>
  <c r="C815" i="2"/>
  <c r="B816" i="2"/>
  <c r="C816" i="2"/>
  <c r="B817" i="2"/>
  <c r="C817" i="2"/>
  <c r="B818" i="2"/>
  <c r="C818" i="2"/>
  <c r="B819" i="2"/>
  <c r="C819" i="2"/>
  <c r="B820" i="2"/>
  <c r="C820" i="2"/>
  <c r="B821" i="2"/>
  <c r="C821" i="2"/>
  <c r="B822" i="2"/>
  <c r="C822" i="2"/>
  <c r="B823" i="2"/>
  <c r="C823" i="2"/>
  <c r="B824" i="2"/>
  <c r="C824" i="2"/>
  <c r="B825" i="2"/>
  <c r="C825" i="2"/>
  <c r="B826" i="2"/>
  <c r="C826" i="2"/>
  <c r="B827" i="2"/>
  <c r="C827" i="2"/>
  <c r="B828" i="2"/>
  <c r="C828" i="2"/>
  <c r="B829" i="2"/>
  <c r="C829" i="2"/>
  <c r="B830" i="2"/>
  <c r="C830" i="2"/>
  <c r="B831" i="2"/>
  <c r="C831" i="2"/>
  <c r="B832" i="2"/>
  <c r="C832" i="2"/>
  <c r="B833" i="2"/>
  <c r="C833" i="2"/>
  <c r="B834" i="2"/>
  <c r="C834" i="2"/>
  <c r="B835" i="2"/>
  <c r="C835" i="2"/>
  <c r="B836" i="2"/>
  <c r="C836" i="2"/>
  <c r="B837" i="2"/>
  <c r="C837" i="2"/>
  <c r="B838" i="2"/>
  <c r="C838" i="2"/>
  <c r="B839" i="2"/>
  <c r="C839" i="2"/>
  <c r="B840" i="2"/>
  <c r="C840" i="2"/>
  <c r="B841" i="2"/>
  <c r="C841" i="2"/>
  <c r="B842" i="2"/>
  <c r="C842" i="2"/>
  <c r="B843" i="2"/>
  <c r="C843" i="2"/>
  <c r="B844" i="2"/>
  <c r="C844" i="2"/>
  <c r="B845" i="2"/>
  <c r="C845" i="2"/>
  <c r="B846" i="2"/>
  <c r="C846" i="2"/>
  <c r="B847" i="2"/>
  <c r="C847" i="2"/>
  <c r="B848" i="2"/>
  <c r="C848" i="2"/>
  <c r="B849" i="2"/>
  <c r="C849" i="2"/>
  <c r="B850" i="2"/>
  <c r="C850" i="2"/>
  <c r="B851" i="2"/>
  <c r="C851" i="2"/>
  <c r="B852" i="2"/>
  <c r="C852" i="2"/>
  <c r="B853" i="2"/>
  <c r="C853" i="2"/>
  <c r="B854" i="2"/>
  <c r="C854" i="2"/>
  <c r="B855" i="2"/>
  <c r="C855" i="2"/>
  <c r="B857" i="2"/>
  <c r="C857" i="2"/>
  <c r="B858" i="2"/>
  <c r="C858" i="2"/>
  <c r="B859" i="2"/>
  <c r="C859" i="2"/>
  <c r="B860" i="2"/>
  <c r="C860" i="2"/>
  <c r="B861" i="2"/>
  <c r="C861" i="2"/>
  <c r="B862" i="2"/>
  <c r="C862" i="2"/>
  <c r="B863" i="2"/>
  <c r="C863" i="2"/>
  <c r="B864" i="2"/>
  <c r="C864" i="2"/>
  <c r="B865" i="2"/>
  <c r="C865" i="2"/>
  <c r="B866" i="2"/>
  <c r="C866" i="2"/>
  <c r="B867" i="2"/>
  <c r="C867" i="2"/>
  <c r="B868" i="2"/>
  <c r="C868" i="2"/>
  <c r="B869" i="2"/>
  <c r="C869" i="2"/>
  <c r="B871" i="2"/>
  <c r="C871" i="2"/>
  <c r="B872" i="2"/>
  <c r="C872" i="2"/>
  <c r="B873" i="2"/>
  <c r="C873" i="2"/>
  <c r="B874" i="2"/>
  <c r="C874" i="2"/>
  <c r="B875" i="2"/>
  <c r="C875" i="2"/>
  <c r="B877" i="2"/>
  <c r="C877" i="2"/>
  <c r="B878" i="2"/>
  <c r="C878" i="2"/>
  <c r="B879" i="2"/>
  <c r="C879" i="2"/>
  <c r="B880" i="2"/>
  <c r="C880" i="2"/>
  <c r="B881" i="2"/>
  <c r="C881" i="2"/>
  <c r="B882" i="2"/>
  <c r="C882" i="2"/>
  <c r="B883" i="2"/>
  <c r="C883" i="2"/>
  <c r="B884" i="2"/>
  <c r="C884" i="2"/>
  <c r="B885" i="2"/>
  <c r="C885" i="2"/>
  <c r="B886" i="2"/>
  <c r="C886" i="2"/>
  <c r="B887" i="2"/>
  <c r="C887" i="2"/>
  <c r="B888" i="2"/>
  <c r="C888" i="2"/>
  <c r="B889" i="2"/>
  <c r="C889" i="2"/>
  <c r="B890" i="2"/>
  <c r="C890" i="2"/>
  <c r="B891" i="2"/>
  <c r="C891" i="2"/>
  <c r="B892" i="2"/>
  <c r="C892" i="2"/>
  <c r="B893" i="2"/>
  <c r="C893" i="2"/>
  <c r="B894" i="2"/>
  <c r="C894" i="2"/>
  <c r="B895" i="2"/>
  <c r="C895" i="2"/>
  <c r="B896" i="2"/>
  <c r="C896" i="2"/>
  <c r="B897" i="2"/>
  <c r="C897" i="2"/>
  <c r="B898" i="2"/>
  <c r="C898" i="2"/>
  <c r="B899" i="2"/>
  <c r="C899" i="2"/>
  <c r="B900" i="2"/>
  <c r="C900" i="2"/>
  <c r="B901" i="2"/>
  <c r="C901" i="2"/>
  <c r="B902" i="2"/>
  <c r="C902" i="2"/>
  <c r="B903" i="2"/>
  <c r="C903" i="2"/>
  <c r="B904" i="2"/>
  <c r="C904" i="2"/>
  <c r="B905" i="2"/>
  <c r="C905" i="2"/>
  <c r="B906" i="2"/>
  <c r="C906" i="2"/>
  <c r="B907" i="2"/>
  <c r="C907" i="2"/>
  <c r="B908" i="2"/>
  <c r="C908" i="2"/>
  <c r="B909" i="2"/>
  <c r="C909" i="2"/>
  <c r="B910" i="2"/>
  <c r="C910" i="2"/>
  <c r="B911" i="2"/>
  <c r="C911" i="2"/>
  <c r="B912" i="2"/>
  <c r="C912" i="2"/>
  <c r="B913" i="2"/>
  <c r="C913" i="2"/>
  <c r="B914" i="2"/>
  <c r="C914" i="2"/>
  <c r="B915" i="2"/>
  <c r="C915" i="2"/>
  <c r="B916" i="2"/>
  <c r="C916" i="2"/>
  <c r="B917" i="2"/>
  <c r="C917" i="2"/>
  <c r="B918" i="2"/>
  <c r="C918" i="2"/>
  <c r="B919" i="2"/>
  <c r="C919" i="2"/>
  <c r="B920" i="2"/>
  <c r="C920" i="2"/>
  <c r="B921" i="2"/>
  <c r="C921" i="2"/>
  <c r="B922" i="2"/>
  <c r="C922" i="2"/>
  <c r="B923" i="2"/>
  <c r="C923" i="2"/>
  <c r="B924" i="2"/>
  <c r="C924" i="2"/>
  <c r="B925" i="2"/>
  <c r="C925" i="2"/>
  <c r="B926" i="2"/>
  <c r="C926" i="2"/>
  <c r="B927" i="2"/>
  <c r="C927" i="2"/>
  <c r="B928" i="2"/>
  <c r="C928" i="2"/>
  <c r="B929" i="2"/>
  <c r="C929" i="2"/>
  <c r="B930" i="2"/>
  <c r="C930" i="2"/>
  <c r="B931" i="2"/>
  <c r="C931" i="2"/>
  <c r="B932" i="2"/>
  <c r="C932" i="2"/>
  <c r="B933" i="2"/>
  <c r="C933" i="2"/>
  <c r="B934" i="2"/>
  <c r="C934" i="2"/>
  <c r="B935" i="2"/>
  <c r="C935" i="2"/>
  <c r="B936" i="2"/>
  <c r="C936" i="2"/>
  <c r="B937" i="2"/>
  <c r="C937" i="2"/>
  <c r="B938" i="2"/>
  <c r="C938" i="2"/>
  <c r="B939" i="2"/>
  <c r="C939" i="2"/>
  <c r="B940" i="2"/>
  <c r="C940" i="2"/>
  <c r="B941" i="2"/>
  <c r="C941" i="2"/>
  <c r="B942" i="2"/>
  <c r="C942" i="2"/>
  <c r="B943" i="2"/>
  <c r="C943" i="2"/>
  <c r="B944" i="2"/>
  <c r="C944" i="2"/>
  <c r="B945" i="2"/>
  <c r="C945" i="2"/>
  <c r="B946" i="2"/>
  <c r="C946" i="2"/>
  <c r="B947" i="2"/>
  <c r="C947" i="2"/>
  <c r="B948" i="2"/>
  <c r="C948" i="2"/>
  <c r="B949" i="2"/>
  <c r="C949" i="2"/>
  <c r="B950" i="2"/>
  <c r="C950" i="2"/>
  <c r="B951" i="2"/>
  <c r="C951" i="2"/>
  <c r="B952" i="2"/>
  <c r="C952" i="2"/>
  <c r="B953" i="2"/>
  <c r="C953" i="2"/>
  <c r="B954" i="2"/>
  <c r="C954" i="2"/>
  <c r="B955" i="2"/>
  <c r="C955" i="2"/>
  <c r="B956" i="2"/>
  <c r="C956" i="2"/>
  <c r="B957" i="2"/>
  <c r="C957" i="2"/>
  <c r="B958" i="2"/>
  <c r="C958" i="2"/>
  <c r="B959" i="2"/>
  <c r="C959" i="2"/>
  <c r="B960" i="2"/>
  <c r="C960" i="2"/>
  <c r="B961" i="2"/>
  <c r="C961" i="2"/>
  <c r="B962" i="2"/>
  <c r="C962" i="2"/>
  <c r="B963" i="2"/>
  <c r="C963" i="2"/>
  <c r="B965" i="2"/>
  <c r="C965" i="2"/>
  <c r="B966" i="2"/>
  <c r="C966" i="2"/>
  <c r="B968" i="2"/>
  <c r="C968" i="2"/>
  <c r="B969" i="2"/>
  <c r="C969" i="2"/>
  <c r="B970" i="2"/>
  <c r="C970" i="2"/>
  <c r="B971" i="2"/>
  <c r="C971" i="2"/>
  <c r="B972" i="2"/>
  <c r="C972" i="2"/>
  <c r="B973" i="2"/>
  <c r="C973" i="2"/>
  <c r="B974" i="2"/>
  <c r="C974" i="2"/>
  <c r="B975" i="2"/>
  <c r="C975" i="2"/>
  <c r="B976" i="2"/>
  <c r="C976" i="2"/>
  <c r="B980" i="2"/>
  <c r="C980" i="2"/>
  <c r="B981" i="2"/>
  <c r="C981" i="2"/>
  <c r="B982" i="2"/>
  <c r="C982" i="2"/>
  <c r="B983" i="2"/>
  <c r="C983" i="2"/>
  <c r="B984" i="2"/>
  <c r="C984" i="2"/>
  <c r="B985" i="2"/>
  <c r="C985" i="2"/>
  <c r="B986" i="2"/>
  <c r="C986" i="2"/>
  <c r="B987" i="2"/>
  <c r="C987" i="2"/>
  <c r="B988" i="2"/>
  <c r="C988" i="2"/>
  <c r="B989" i="2"/>
  <c r="C989" i="2"/>
  <c r="B990" i="2"/>
  <c r="C990" i="2"/>
  <c r="B991" i="2"/>
  <c r="C991" i="2"/>
  <c r="B992" i="2"/>
  <c r="C992" i="2"/>
  <c r="B993" i="2"/>
  <c r="C993" i="2"/>
  <c r="B994" i="2"/>
  <c r="C994" i="2"/>
  <c r="B995" i="2"/>
  <c r="C995" i="2"/>
  <c r="B996" i="2"/>
  <c r="C996" i="2"/>
  <c r="B997" i="2"/>
  <c r="C997" i="2"/>
  <c r="B998" i="2"/>
  <c r="C998" i="2"/>
  <c r="B999" i="2"/>
  <c r="C999" i="2"/>
  <c r="B1000" i="2"/>
  <c r="C1000" i="2"/>
  <c r="B1001" i="2"/>
  <c r="C1001" i="2"/>
  <c r="B1002" i="2"/>
  <c r="C1002" i="2"/>
  <c r="B1003" i="2"/>
  <c r="C1003" i="2"/>
  <c r="B1004" i="2"/>
  <c r="C1004" i="2"/>
  <c r="B1005" i="2"/>
  <c r="C1005" i="2"/>
  <c r="B1006" i="2"/>
  <c r="C1006" i="2"/>
  <c r="B1008" i="2"/>
  <c r="C1008" i="2"/>
  <c r="B1009" i="2"/>
  <c r="C1009" i="2"/>
  <c r="B1010" i="2"/>
  <c r="C1010" i="2"/>
  <c r="B1011" i="2"/>
  <c r="C1011" i="2"/>
  <c r="B1012" i="2"/>
  <c r="C1012" i="2"/>
  <c r="B1013" i="2"/>
  <c r="C1013" i="2"/>
  <c r="B1014" i="2"/>
  <c r="C1014" i="2"/>
  <c r="B1015" i="2"/>
  <c r="C1015" i="2"/>
  <c r="B1016" i="2"/>
  <c r="C1016" i="2"/>
  <c r="B1017" i="2"/>
  <c r="C1017" i="2"/>
  <c r="B1018" i="2"/>
  <c r="C1018" i="2"/>
  <c r="B1020" i="2"/>
  <c r="C1020" i="2"/>
  <c r="B1021" i="2"/>
  <c r="C1021" i="2"/>
  <c r="B1022" i="2"/>
  <c r="C1022" i="2"/>
  <c r="B1023" i="2"/>
  <c r="C1023" i="2"/>
  <c r="B1024" i="2"/>
  <c r="C1024" i="2"/>
  <c r="B1025" i="2"/>
  <c r="C1025" i="2"/>
  <c r="B1026" i="2"/>
  <c r="C1026" i="2"/>
  <c r="B1027" i="2"/>
  <c r="C1027" i="2"/>
  <c r="B1028" i="2"/>
  <c r="C1028" i="2"/>
  <c r="B1029" i="2"/>
  <c r="C1029" i="2"/>
  <c r="B1030" i="2"/>
  <c r="C1030" i="2"/>
  <c r="B1031" i="2"/>
  <c r="C1031" i="2"/>
  <c r="B1032" i="2"/>
  <c r="C1032" i="2"/>
  <c r="B1033" i="2"/>
  <c r="C1033" i="2"/>
  <c r="B1034" i="2"/>
  <c r="C1034" i="2"/>
  <c r="B1035" i="2"/>
  <c r="C1035" i="2"/>
  <c r="B1036" i="2"/>
  <c r="C1036" i="2"/>
  <c r="B1037" i="2"/>
  <c r="C1037" i="2"/>
  <c r="B1038" i="2"/>
  <c r="C1038" i="2"/>
  <c r="B1039" i="2"/>
  <c r="C1039" i="2"/>
  <c r="B1040" i="2"/>
  <c r="C1040" i="2"/>
  <c r="B1041" i="2"/>
  <c r="C1041" i="2"/>
  <c r="B1042" i="2"/>
  <c r="C1042" i="2"/>
  <c r="B1043" i="2"/>
  <c r="C1043" i="2"/>
  <c r="B1044" i="2"/>
  <c r="C1044" i="2"/>
  <c r="B1045" i="2"/>
  <c r="C1045" i="2"/>
  <c r="B1046" i="2"/>
  <c r="C1046" i="2"/>
  <c r="B1047" i="2"/>
  <c r="C1047" i="2"/>
  <c r="B1048" i="2"/>
  <c r="C1048" i="2"/>
  <c r="B1049" i="2"/>
  <c r="C1049" i="2"/>
  <c r="B1050" i="2"/>
  <c r="C1050" i="2"/>
  <c r="B1051" i="2"/>
  <c r="C1051" i="2"/>
  <c r="B1052" i="2"/>
  <c r="C1052" i="2"/>
  <c r="B1054" i="2"/>
  <c r="C1054" i="2"/>
  <c r="B1055" i="2"/>
  <c r="C1055" i="2"/>
  <c r="B1056" i="2"/>
  <c r="C1056" i="2"/>
  <c r="B1057" i="2"/>
  <c r="C1057" i="2"/>
  <c r="B1058" i="2"/>
  <c r="C1058" i="2"/>
  <c r="B1059" i="2"/>
  <c r="C1059" i="2"/>
  <c r="B1060" i="2"/>
  <c r="C1060" i="2"/>
  <c r="B1061" i="2"/>
  <c r="C1061" i="2"/>
  <c r="B1062" i="2"/>
  <c r="C1062" i="2"/>
  <c r="B1063" i="2"/>
  <c r="C1063" i="2"/>
  <c r="B1065" i="2"/>
  <c r="C1065" i="2"/>
  <c r="B1066" i="2"/>
  <c r="C1066" i="2"/>
  <c r="B1067" i="2"/>
  <c r="C1067" i="2"/>
  <c r="B1068" i="2"/>
  <c r="C1068" i="2"/>
  <c r="B1069" i="2"/>
  <c r="C1069" i="2"/>
  <c r="B1070" i="2"/>
  <c r="C1070" i="2"/>
  <c r="B1071" i="2"/>
  <c r="C1071" i="2"/>
  <c r="B1072" i="2"/>
  <c r="C1072" i="2"/>
  <c r="B1073" i="2"/>
  <c r="C1073" i="2"/>
  <c r="B1074" i="2"/>
  <c r="C1074" i="2"/>
  <c r="B1075" i="2"/>
  <c r="C1075" i="2"/>
  <c r="B1076" i="2"/>
  <c r="C1076" i="2"/>
  <c r="B1077" i="2"/>
  <c r="C1077" i="2"/>
  <c r="B1078" i="2"/>
  <c r="C1078" i="2"/>
  <c r="B1079" i="2"/>
  <c r="C1079" i="2"/>
  <c r="B1080" i="2"/>
  <c r="C1080" i="2"/>
  <c r="B1081" i="2"/>
  <c r="C1081" i="2"/>
  <c r="B1082" i="2"/>
  <c r="C1082" i="2"/>
  <c r="B1083" i="2"/>
  <c r="C1083" i="2"/>
  <c r="B1084" i="2"/>
  <c r="C1084" i="2"/>
  <c r="B1085" i="2"/>
  <c r="C1085" i="2"/>
  <c r="B1086" i="2"/>
  <c r="C1086" i="2"/>
  <c r="B1087" i="2"/>
  <c r="C1087" i="2"/>
  <c r="B1088" i="2"/>
  <c r="C1088" i="2"/>
  <c r="B1089" i="2"/>
  <c r="C1089" i="2"/>
  <c r="B1090" i="2"/>
  <c r="C1090" i="2"/>
  <c r="B1091" i="2"/>
  <c r="C1091" i="2"/>
  <c r="B1092" i="2"/>
  <c r="C1092" i="2"/>
  <c r="B1093" i="2"/>
  <c r="C1093" i="2"/>
  <c r="B1094" i="2"/>
  <c r="C1094" i="2"/>
  <c r="B1095" i="2"/>
  <c r="C1095" i="2"/>
  <c r="B1096" i="2"/>
  <c r="C1096" i="2"/>
  <c r="B1097" i="2"/>
  <c r="C1097" i="2"/>
  <c r="B1098" i="2"/>
  <c r="C1098" i="2"/>
  <c r="B1099" i="2"/>
  <c r="C1099" i="2"/>
  <c r="B1100" i="2"/>
  <c r="C1100" i="2"/>
  <c r="B1101" i="2"/>
  <c r="C1101" i="2"/>
  <c r="B1102" i="2"/>
  <c r="C1102" i="2"/>
  <c r="B1103" i="2"/>
  <c r="C1103" i="2"/>
  <c r="B1104" i="2"/>
  <c r="C1104" i="2"/>
  <c r="B1105" i="2"/>
  <c r="C1105" i="2"/>
  <c r="B1106" i="2"/>
  <c r="C1106" i="2"/>
  <c r="B1107" i="2"/>
  <c r="C1107" i="2"/>
  <c r="B1108" i="2"/>
  <c r="C1108" i="2"/>
  <c r="B1109" i="2"/>
  <c r="C1109" i="2"/>
  <c r="B1110" i="2"/>
  <c r="C1110" i="2"/>
  <c r="B1111" i="2"/>
  <c r="C1111" i="2"/>
  <c r="B1112" i="2"/>
  <c r="C1112" i="2"/>
  <c r="B1113" i="2"/>
  <c r="C1113" i="2"/>
  <c r="B1114" i="2"/>
  <c r="C1114" i="2"/>
  <c r="B1115" i="2"/>
  <c r="C1115" i="2"/>
  <c r="B1116" i="2"/>
  <c r="C1116" i="2"/>
  <c r="B1117" i="2"/>
  <c r="C1117" i="2"/>
  <c r="B1118" i="2"/>
  <c r="C1118" i="2"/>
  <c r="B1119" i="2"/>
  <c r="C1119" i="2"/>
  <c r="B1121" i="2"/>
  <c r="C1121" i="2"/>
  <c r="B1122" i="2"/>
  <c r="C1122" i="2"/>
  <c r="B1124" i="2"/>
  <c r="C1124" i="2"/>
  <c r="B451" i="2"/>
  <c r="C451" i="2"/>
  <c r="B452" i="2"/>
  <c r="C452" i="2"/>
  <c r="B457" i="2"/>
  <c r="C457" i="2"/>
  <c r="B459" i="2"/>
  <c r="C459" i="2"/>
  <c r="B467" i="2"/>
  <c r="C467" i="2"/>
  <c r="B468" i="2"/>
  <c r="C468" i="2"/>
  <c r="B469" i="2"/>
  <c r="C469" i="2"/>
  <c r="B485" i="2"/>
  <c r="C485" i="2"/>
  <c r="B488" i="2"/>
  <c r="C488" i="2"/>
  <c r="B490" i="2"/>
  <c r="C490" i="2"/>
  <c r="B491" i="2"/>
  <c r="C491" i="2"/>
  <c r="B492" i="2"/>
  <c r="C492" i="2"/>
  <c r="B493" i="2"/>
  <c r="C493" i="2"/>
  <c r="B495" i="2"/>
  <c r="C495" i="2"/>
  <c r="B498" i="2"/>
  <c r="C498" i="2"/>
  <c r="B509" i="2"/>
  <c r="C509" i="2"/>
  <c r="B512" i="2"/>
  <c r="C512" i="2"/>
  <c r="B527" i="2"/>
  <c r="C527" i="2"/>
  <c r="B548" i="2"/>
  <c r="C548" i="2"/>
  <c r="B648" i="2"/>
  <c r="C648" i="2"/>
  <c r="B649" i="2"/>
  <c r="C649" i="2"/>
  <c r="B684" i="2"/>
  <c r="C684" i="2"/>
  <c r="B731" i="2"/>
  <c r="C731" i="2"/>
  <c r="B734" i="2"/>
  <c r="C734" i="2"/>
  <c r="B740" i="2"/>
  <c r="C740" i="2"/>
  <c r="B2" i="2"/>
  <c r="C2" i="2"/>
  <c r="B4" i="2"/>
  <c r="C4" i="2"/>
  <c r="B6" i="2"/>
  <c r="C6" i="2"/>
  <c r="B8" i="2"/>
  <c r="C8" i="2"/>
  <c r="B10" i="2"/>
  <c r="C10" i="2"/>
  <c r="B15" i="2"/>
  <c r="C15" i="2"/>
  <c r="B17" i="2"/>
  <c r="C17" i="2"/>
  <c r="B19" i="2"/>
  <c r="C19" i="2"/>
  <c r="B20" i="2"/>
  <c r="C20" i="2"/>
  <c r="B23" i="2"/>
  <c r="C23" i="2"/>
  <c r="B24" i="2"/>
  <c r="C24" i="2"/>
  <c r="B26" i="2"/>
  <c r="C26" i="2"/>
  <c r="B34" i="2"/>
  <c r="C34" i="2"/>
  <c r="B35" i="2"/>
  <c r="C35" i="2"/>
  <c r="B39" i="2"/>
  <c r="C39" i="2"/>
  <c r="B44" i="2"/>
  <c r="C44" i="2"/>
  <c r="B45" i="2"/>
  <c r="C45" i="2"/>
  <c r="B50" i="2"/>
  <c r="C50" i="2"/>
  <c r="B52" i="2"/>
  <c r="C52" i="2"/>
  <c r="B56" i="2"/>
  <c r="C56" i="2"/>
  <c r="B59" i="2"/>
  <c r="C59" i="2"/>
  <c r="B66" i="2"/>
  <c r="C66" i="2"/>
  <c r="B75" i="2"/>
  <c r="C75" i="2"/>
  <c r="B77" i="2"/>
  <c r="C77" i="2"/>
  <c r="B79" i="2"/>
  <c r="C79" i="2"/>
  <c r="B81" i="2"/>
  <c r="C81" i="2"/>
  <c r="B83" i="2"/>
  <c r="C83" i="2"/>
  <c r="B85" i="2"/>
  <c r="C85" i="2"/>
  <c r="B86" i="2"/>
  <c r="C86" i="2"/>
  <c r="B87" i="2"/>
  <c r="C87" i="2"/>
  <c r="B88" i="2"/>
  <c r="C88" i="2"/>
  <c r="B89" i="2"/>
  <c r="C89" i="2"/>
  <c r="B91" i="2"/>
  <c r="C91" i="2"/>
  <c r="B94" i="2"/>
  <c r="C94" i="2"/>
  <c r="B97" i="2"/>
  <c r="C97" i="2"/>
  <c r="B99" i="2"/>
  <c r="C99" i="2"/>
  <c r="B100" i="2"/>
  <c r="C100" i="2"/>
  <c r="B101" i="2"/>
  <c r="C101" i="2"/>
  <c r="B102" i="2"/>
  <c r="C102" i="2"/>
  <c r="B104" i="2"/>
  <c r="C104" i="2"/>
  <c r="B106" i="2"/>
  <c r="C106" i="2"/>
  <c r="B109" i="2"/>
  <c r="C109" i="2"/>
  <c r="B110" i="2"/>
  <c r="C110" i="2"/>
  <c r="B111" i="2"/>
  <c r="C111" i="2"/>
  <c r="B116" i="2"/>
  <c r="C116" i="2"/>
  <c r="B118" i="2"/>
  <c r="C118" i="2"/>
  <c r="B119" i="2"/>
  <c r="C119" i="2"/>
  <c r="B120" i="2"/>
  <c r="C120" i="2"/>
  <c r="B123" i="2"/>
  <c r="C123" i="2"/>
  <c r="B125" i="2"/>
  <c r="C125" i="2"/>
  <c r="B128" i="2"/>
  <c r="C128" i="2"/>
  <c r="B870" i="2"/>
  <c r="C870" i="2"/>
  <c r="B132" i="2"/>
  <c r="C132" i="2"/>
  <c r="B876" i="2"/>
  <c r="C876" i="2"/>
  <c r="B135" i="2"/>
  <c r="C135" i="2"/>
  <c r="B138" i="2"/>
  <c r="C138" i="2"/>
  <c r="B144" i="2"/>
  <c r="C144" i="2"/>
  <c r="B145" i="2"/>
  <c r="C145" i="2"/>
  <c r="B147" i="2"/>
  <c r="C147" i="2"/>
  <c r="B148" i="2"/>
  <c r="C148" i="2"/>
  <c r="B149" i="2"/>
  <c r="C149" i="2"/>
  <c r="B151" i="2"/>
  <c r="C151" i="2"/>
  <c r="B152" i="2"/>
  <c r="C152" i="2"/>
  <c r="B155" i="2"/>
  <c r="C155" i="2"/>
  <c r="B159" i="2"/>
  <c r="C159" i="2"/>
  <c r="B1007" i="2"/>
  <c r="C1007" i="2"/>
  <c r="B1019" i="2"/>
  <c r="C1019" i="2"/>
  <c r="B1053" i="2"/>
  <c r="C1053" i="2"/>
  <c r="B1064" i="2"/>
  <c r="C1064" i="2"/>
  <c r="B166" i="2"/>
  <c r="C166" i="2"/>
  <c r="B177" i="2"/>
  <c r="C177" i="2"/>
  <c r="B179" i="2"/>
  <c r="C179" i="2"/>
  <c r="B180" i="2"/>
  <c r="C180" i="2"/>
  <c r="B181" i="2"/>
  <c r="C181" i="2"/>
  <c r="B184" i="2"/>
  <c r="C184" i="2"/>
  <c r="B186" i="2"/>
  <c r="C186" i="2"/>
  <c r="B187" i="2"/>
  <c r="C187" i="2"/>
  <c r="B196" i="2"/>
  <c r="C196" i="2"/>
  <c r="B199" i="2"/>
  <c r="C199" i="2"/>
  <c r="B202" i="2"/>
  <c r="C202" i="2"/>
  <c r="B1120" i="2"/>
  <c r="C1120" i="2"/>
  <c r="B205" i="2"/>
  <c r="C205" i="2"/>
  <c r="B206" i="2"/>
  <c r="C206" i="2"/>
  <c r="B207" i="2"/>
  <c r="C207" i="2"/>
  <c r="B209" i="2"/>
  <c r="C209" i="2"/>
  <c r="B212" i="2"/>
  <c r="C212" i="2"/>
  <c r="B214" i="2"/>
  <c r="C214" i="2"/>
  <c r="B216" i="2"/>
  <c r="C216" i="2"/>
  <c r="B217" i="2"/>
  <c r="C217" i="2"/>
  <c r="B221" i="2"/>
  <c r="C221" i="2"/>
  <c r="B1123" i="2"/>
  <c r="C1123" i="2"/>
  <c r="B230" i="2"/>
  <c r="C230" i="2"/>
  <c r="B231" i="2"/>
  <c r="C231" i="2"/>
  <c r="B242" i="2"/>
  <c r="C242" i="2"/>
  <c r="B244" i="2"/>
  <c r="C244" i="2"/>
  <c r="B247" i="2"/>
  <c r="C247" i="2"/>
  <c r="B248" i="2"/>
  <c r="C248" i="2"/>
  <c r="B249" i="2"/>
  <c r="C249" i="2"/>
  <c r="B254" i="2"/>
  <c r="C254" i="2"/>
  <c r="B255" i="2"/>
  <c r="C255" i="2"/>
  <c r="B259" i="2"/>
  <c r="C259" i="2"/>
  <c r="B260" i="2"/>
  <c r="C260" i="2"/>
  <c r="B261" i="2"/>
  <c r="C261" i="2"/>
  <c r="B262" i="2"/>
  <c r="C262" i="2"/>
  <c r="B264" i="2"/>
  <c r="C264" i="2"/>
  <c r="B267" i="2"/>
  <c r="C267" i="2"/>
  <c r="B269" i="2"/>
  <c r="C269" i="2"/>
  <c r="B270" i="2"/>
  <c r="C270" i="2"/>
  <c r="B276" i="2"/>
  <c r="C276" i="2"/>
  <c r="B279" i="2"/>
  <c r="C279" i="2"/>
  <c r="B282" i="2"/>
  <c r="C282" i="2"/>
  <c r="B290" i="2"/>
  <c r="C290" i="2"/>
  <c r="B294" i="2"/>
  <c r="C294" i="2"/>
  <c r="B296" i="2"/>
  <c r="C296" i="2"/>
  <c r="B297" i="2"/>
  <c r="C297" i="2"/>
  <c r="B299" i="2"/>
  <c r="C299" i="2"/>
  <c r="B301" i="2"/>
  <c r="C301" i="2"/>
  <c r="B302" i="2"/>
  <c r="C302" i="2"/>
  <c r="B303" i="2"/>
  <c r="C303" i="2"/>
  <c r="B312" i="2"/>
  <c r="C312" i="2"/>
  <c r="B313" i="2"/>
  <c r="C313" i="2"/>
  <c r="B314" i="2"/>
  <c r="C314" i="2"/>
  <c r="B319" i="2"/>
  <c r="C319" i="2"/>
  <c r="B321" i="2"/>
  <c r="C321" i="2"/>
  <c r="B322" i="2"/>
  <c r="C322" i="2"/>
  <c r="B326" i="2"/>
  <c r="C326" i="2"/>
  <c r="B333" i="2"/>
  <c r="C333" i="2"/>
  <c r="B338" i="2"/>
  <c r="C338" i="2"/>
  <c r="B341" i="2"/>
  <c r="C341" i="2"/>
  <c r="B342" i="2"/>
  <c r="C342" i="2"/>
  <c r="B346" i="2"/>
  <c r="C346" i="2"/>
  <c r="B359" i="2"/>
  <c r="C359" i="2"/>
  <c r="B361" i="2"/>
  <c r="C361" i="2"/>
  <c r="B366" i="2"/>
  <c r="C366" i="2"/>
  <c r="B368" i="2"/>
  <c r="C368" i="2"/>
  <c r="B371" i="2"/>
  <c r="C371" i="2"/>
  <c r="B372" i="2"/>
  <c r="C372" i="2"/>
  <c r="B374" i="2"/>
  <c r="C374" i="2"/>
  <c r="B379" i="2"/>
  <c r="C379" i="2"/>
  <c r="B382" i="2"/>
  <c r="C382" i="2"/>
  <c r="B384" i="2"/>
  <c r="C384" i="2"/>
  <c r="B385" i="2"/>
  <c r="C385" i="2"/>
  <c r="B386" i="2"/>
  <c r="C386" i="2"/>
  <c r="B390" i="2"/>
  <c r="C390" i="2"/>
  <c r="B391" i="2"/>
  <c r="C391" i="2"/>
  <c r="B395" i="2"/>
  <c r="C395" i="2"/>
  <c r="B401" i="2"/>
  <c r="C401" i="2"/>
  <c r="B404" i="2"/>
  <c r="C404" i="2"/>
  <c r="B407" i="2"/>
  <c r="C407" i="2"/>
  <c r="B411" i="2"/>
  <c r="C411" i="2"/>
  <c r="B414" i="2"/>
  <c r="C414" i="2"/>
  <c r="B416" i="2"/>
  <c r="C416" i="2"/>
  <c r="B418" i="2"/>
  <c r="C418" i="2"/>
  <c r="B424" i="2"/>
  <c r="C424" i="2"/>
  <c r="B425" i="2"/>
  <c r="C425" i="2"/>
  <c r="B433" i="2"/>
  <c r="C433" i="2"/>
  <c r="B436" i="2"/>
  <c r="C436" i="2"/>
  <c r="B438" i="2"/>
  <c r="C438" i="2"/>
  <c r="B440" i="2"/>
  <c r="C440" i="2"/>
  <c r="B441" i="2"/>
  <c r="C441" i="2"/>
  <c r="B442" i="2"/>
  <c r="C442" i="2"/>
  <c r="B445" i="2"/>
  <c r="C445" i="2"/>
  <c r="B447" i="2"/>
  <c r="C447" i="2"/>
  <c r="B448" i="2"/>
  <c r="C448" i="2"/>
  <c r="C3" i="2"/>
  <c r="B3" i="2"/>
  <c r="D7" i="44"/>
  <c r="C7"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tc={891B8C5D-56F1-4192-9180-1DB78F110E9B}</author>
  </authors>
  <commentList>
    <comment ref="A16" authorId="0" shapeId="0" xr:uid="{891B8C5D-56F1-4192-9180-1DB78F110E9B}">
      <text>
        <t>[Threaded comment]
Your version of Excel allows you to read this threaded comment; however, any edits to it will get removed if the file is opened in a newer version of Excel. Learn more: https://go.microsoft.com/fwlink/?linkid=870924
Comment:
    100% 431</t>
      </text>
    </comment>
  </commentList>
</comments>
</file>

<file path=xl/sharedStrings.xml><?xml version="1.0" encoding="utf-8"?>
<sst xmlns="http://schemas.openxmlformats.org/spreadsheetml/2006/main" count="15397" uniqueCount="6086">
  <si>
    <t>Element</t>
  </si>
  <si>
    <t>Work Role</t>
  </si>
  <si>
    <t>DCWF Code</t>
  </si>
  <si>
    <t>NCWF ID</t>
  </si>
  <si>
    <t>Work Role Definition</t>
  </si>
  <si>
    <t>Cyber IT</t>
  </si>
  <si>
    <t>Technical Support Specialist</t>
  </si>
  <si>
    <t>OM-TS-001</t>
  </si>
  <si>
    <t>Provides technical support to customers who need assistance utilizing client level hardware and software in accordance with established or approved organizational process components. (i.e., Master Incident Management Plan, when applicable).</t>
  </si>
  <si>
    <t>Database Administrator</t>
  </si>
  <si>
    <t>OM-DA-001</t>
  </si>
  <si>
    <t>Administers databases and/or data management systems that allow for the storage, query, and utilization of data.</t>
  </si>
  <si>
    <t>Knowledge Manager</t>
  </si>
  <si>
    <t>OM-KM-001</t>
  </si>
  <si>
    <t>Responsible for the management and administration of processes and tools that enable the organization to identify, document, and access intellectual capital and information content.</t>
  </si>
  <si>
    <t>Network Operations Specialist</t>
  </si>
  <si>
    <t>OM-NET-001</t>
  </si>
  <si>
    <t>Plans, implements, and operates network services/systems, to include hardware and virtual environments.</t>
  </si>
  <si>
    <t>System Administrator</t>
  </si>
  <si>
    <t>OM-SA-001</t>
  </si>
  <si>
    <t>Installs, configures, troubleshoots, and maintains hardware, software, and administers system accounts.</t>
  </si>
  <si>
    <t xml:space="preserve">Systems Developer </t>
  </si>
  <si>
    <t>SP-SYS-002</t>
  </si>
  <si>
    <t>Designs, develops, tests, and evaluates information systems throughout the systems development lifecycle.</t>
  </si>
  <si>
    <t xml:space="preserve">Systems Requirements Planner </t>
  </si>
  <si>
    <t>SP-RP-001</t>
  </si>
  <si>
    <t>Consults with customers to evaluate functional requirements and translate functional requirements into technical solutions.</t>
  </si>
  <si>
    <t>Enterprise Architect</t>
  </si>
  <si>
    <t>SP-ARC-001</t>
  </si>
  <si>
    <t xml:space="preserve">Develops and maintains business, systems, and information processes to support enterprise mission needs; develops information technology (IT) rules and requirements that describe baseline and target architectures. </t>
  </si>
  <si>
    <t>Research &amp; Development Specialist</t>
  </si>
  <si>
    <t>SP-RD-001</t>
  </si>
  <si>
    <t>Conducts software and systems engineering and software systems research in order to develop new capabilities, ensuring cybersecurity is fully integrated. Conducts comprehensive technology research to evaluate potential vulnerabilities in cyberspace systems.</t>
  </si>
  <si>
    <t>System Testing and Evaluation Specialist</t>
  </si>
  <si>
    <t>SP-TE-001</t>
  </si>
  <si>
    <t>Plans, prepares, and executes tests of systems to evaluate results against specifications and requirements as well as analyze/report test results.</t>
  </si>
  <si>
    <t>Cybersecurity</t>
  </si>
  <si>
    <t>Cyber Defense Forensics Analyst</t>
  </si>
  <si>
    <t>IN-FO-002</t>
  </si>
  <si>
    <t xml:space="preserve">Analyzes digital evidence and investigates computer security incidents to derive useful information in support of system/network vulnerability mitigation.   </t>
  </si>
  <si>
    <t>Control Systems Security Specialist</t>
  </si>
  <si>
    <t>Responsible for device, equipment, and system-level cybersecurity configuration and day-to-day security operations of control systems, including security monitoring and maintenance along with stakeholder coordination to ensure the system and its interconnections are secure in support of mission operations.</t>
  </si>
  <si>
    <t>Cyber Defense Analyst</t>
  </si>
  <si>
    <t>PR-DA-001</t>
  </si>
  <si>
    <t>Uses data collected from a variety of cyber defense tools (e.g., IDS alerts, firewalls, network traffic logs.) to analyze events that occur within their environments for the purposes of mitigating threats.</t>
  </si>
  <si>
    <t>Cyber Defense Infrastructure Support Specialist</t>
  </si>
  <si>
    <t>PR-INF-001</t>
  </si>
  <si>
    <t xml:space="preserve">Tests, implements, deploys, maintains, and administers the infrastructure hardware and software. </t>
  </si>
  <si>
    <t>Cyber Defense Incident Responder</t>
  </si>
  <si>
    <t>PR-IR-001</t>
  </si>
  <si>
    <t>Investigates, analyzes, and responds to cyber incidents within the network environment or enclave.</t>
  </si>
  <si>
    <t>Vulnerability Assessment Analyst</t>
  </si>
  <si>
    <t>PR-VA-001</t>
  </si>
  <si>
    <t>Performs assessments of systems and networks within the NE or enclave and identifies where those systems/networks deviate from acceptable configurations, enclave policy, or local policy. Measures effectiveness of defense-in-depth architecture against known vulnerabilities.</t>
  </si>
  <si>
    <t>SP-RM-001</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</si>
  <si>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</si>
  <si>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Security Control Assessor</t>
  </si>
  <si>
    <t>SP-RM-002</t>
  </si>
  <si>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800-37). </t>
  </si>
  <si>
    <t>Secure Software Assessor</t>
  </si>
  <si>
    <t>SP-DEV-002</t>
  </si>
  <si>
    <t>Analyzes the security of new or existing computer applications, software, or specialized utility programs and provides actionable results.</t>
  </si>
  <si>
    <t>Information Systems Security Developer</t>
  </si>
  <si>
    <t>SP-SYS-001</t>
  </si>
  <si>
    <t>Designs, develops, tests, and evaluates information system security throughout the systems development lifecycle.</t>
  </si>
  <si>
    <t>Security Architect</t>
  </si>
  <si>
    <t>SP-ARC-002</t>
  </si>
  <si>
    <t>Designs enterprise and systems security throughout the development lifecycle; translates technology and environmental conditions (e.g., law and regulation) into security designs and processes.</t>
  </si>
  <si>
    <t>Information Systems Security Manager</t>
  </si>
  <si>
    <t>OV-MG-001</t>
  </si>
  <si>
    <t xml:space="preserve">Responsible for the cybersecurity of a program, organization, system, or enclave. </t>
  </si>
  <si>
    <t xml:space="preserve">COMSEC Manager </t>
  </si>
  <si>
    <t>OV-MG-002</t>
  </si>
  <si>
    <t>Manages the Communications Security (COMSEC) resources of an organization (CNSSI No. 4009).</t>
  </si>
  <si>
    <t>Cyber Enablers</t>
  </si>
  <si>
    <t>OV-LG-002</t>
  </si>
  <si>
    <t>Develops and oversees privacy compliance program and privacy program staff, supporting privacy compliance needs of privacy and security executives and their teams.</t>
  </si>
  <si>
    <t>Cyber Workforce Developer and Manager</t>
  </si>
  <si>
    <t>OV-PL-001</t>
  </si>
  <si>
    <t xml:space="preserve">Develop cyberspace workforce plans, strategies and guidance to support cyberspace workforce manpower, personnel, training and education requirements and to address changes to cyberspace policy, doctrine, materiel, force structure, and education and training requirements. </t>
  </si>
  <si>
    <t>Cyber Policy and Strategy Planner</t>
  </si>
  <si>
    <t>OV-PL-002</t>
  </si>
  <si>
    <t xml:space="preserve">Develops cyberspace plans, strategy and policy to support and align with organizational cyberspace missions and initiatives. </t>
  </si>
  <si>
    <t>Executive Cyber Leader</t>
  </si>
  <si>
    <t>OV-EX-001</t>
  </si>
  <si>
    <t>Executes decision-making authorities and establishes vision and direction for an organization's cyber and cyber-related policies, resources, and/or operations, while maintaining responsibility for risk-related decisions affecting mission success.</t>
  </si>
  <si>
    <t>Cyber Instructional Curriculum Developer</t>
  </si>
  <si>
    <t>OV-ED-001</t>
  </si>
  <si>
    <t>Develops, plans, coordinates, and evaluates cyber training/education courses, methods, and techniques based on instructional needs.</t>
  </si>
  <si>
    <t>Cyber Instructor</t>
  </si>
  <si>
    <t>OV-ED-002</t>
  </si>
  <si>
    <t xml:space="preserve">Develops and conducts training or education of personnel within cyber domain. </t>
  </si>
  <si>
    <t>Forensics Analyst</t>
  </si>
  <si>
    <t>IN-FO-001</t>
  </si>
  <si>
    <t>Conducts deep-dive investigations on computer-based crimes establishing documentary or physical evidence, to include digital media and logs associated with cyber intrusion incidents.</t>
  </si>
  <si>
    <t>Cyber Crime Investigator</t>
  </si>
  <si>
    <t>IN-CI-001</t>
  </si>
  <si>
    <t>Identifies, collects, examines, and preserves evidence using controlled and documented analytical and investigative techniques.</t>
  </si>
  <si>
    <t>Cyber Legal Advisor</t>
  </si>
  <si>
    <t>OV-LG-001</t>
  </si>
  <si>
    <t xml:space="preserve">Provides legal advice and recommendations on relevant topics related to cyber law. </t>
  </si>
  <si>
    <t>Program Manager</t>
  </si>
  <si>
    <t>OV-PM-001</t>
  </si>
  <si>
    <t>Leads, coordinates, communicates, integrates and is accountable for the overall success of the program, ensuring alignment with critical agency priorities.</t>
  </si>
  <si>
    <t>IT Project Manager</t>
  </si>
  <si>
    <t>OV-PM-002</t>
  </si>
  <si>
    <t>Work that involves directly managing information technology projects to provide a unique service or product.</t>
  </si>
  <si>
    <t xml:space="preserve">Product Support Manager </t>
  </si>
  <si>
    <t>OV-PM-003</t>
  </si>
  <si>
    <t xml:space="preserve">Manages the package of support functions required to field and maintain the readiness and operational capability of systems and components. </t>
  </si>
  <si>
    <t>IT Investment/Portfolio Manager</t>
  </si>
  <si>
    <t>OV-PM-004</t>
  </si>
  <si>
    <t>Manages a portfolio of IT capabilities that align with the overall needs of mission and business enterprise priorities.</t>
  </si>
  <si>
    <t>IT Program Auditor</t>
  </si>
  <si>
    <t>OV-PM-005</t>
  </si>
  <si>
    <t xml:space="preserve">Conducts evaluations of an IT program or its individual components, to determine compliance with published standards. </t>
  </si>
  <si>
    <t>Cyber Effects</t>
  </si>
  <si>
    <t>Joint Targeting Analyst</t>
  </si>
  <si>
    <t>CO-OP-001</t>
  </si>
  <si>
    <t>Cyber Operations Planner</t>
  </si>
  <si>
    <t>Intel (Cyber)</t>
  </si>
  <si>
    <t xml:space="preserve">All-Source Analyst </t>
  </si>
  <si>
    <t>AN-AN-001</t>
  </si>
  <si>
    <t xml:space="preserve">Analyzes data/information from one or multiple sources to conduct preparation of the environment, respond to requests for information, and submit intelligence collection and production requirements in support of planning and operations. </t>
  </si>
  <si>
    <t>Multi-Disciplined Language Analyst</t>
  </si>
  <si>
    <t>AN-LA-001</t>
  </si>
  <si>
    <t xml:space="preserve">Applies language and culture expertise with target/threat and technical knowledge to process, analyze, and/or disseminate intelligence information derived from language, voice and/or graphic material.  Creates, and maintains language specific databases and working aids to support cyber action execution and ensure critical knowledge sharing.  Provides subject matter expertise in foreign language-intensive or interdisciplinary projects.  </t>
  </si>
  <si>
    <t>All-Source Collection Manager</t>
  </si>
  <si>
    <t>CO-CL-001</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</si>
  <si>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</si>
  <si>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All-Source Collection Requirements Manager</t>
  </si>
  <si>
    <t>CO-CL-002</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</si>
  <si>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</si>
  <si>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Cyber Intelligence Planner</t>
  </si>
  <si>
    <t>CO-PL-001</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</si>
  <si>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</si>
  <si>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Data/AI</t>
  </si>
  <si>
    <t>Data Analyst</t>
  </si>
  <si>
    <t>OM-DA-002</t>
  </si>
  <si>
    <t>Analyzes and interprets data from multiple disparate sources and builds visualizations and dashboards to report insights.</t>
  </si>
  <si>
    <t>Data Scientist</t>
  </si>
  <si>
    <t xml:space="preserve">Uncovers and explains actionable insights from data by combining scientific method, math and statistics, specialized programming, advanced analytics, AI, and storytelling.	</t>
  </si>
  <si>
    <t>Data Steward</t>
  </si>
  <si>
    <t xml:space="preserve">Develops and maintains plans, policies, and processes for data management, data governance, security, quality, accessibility, use, and disposal. </t>
  </si>
  <si>
    <t>AI/ML Specialist</t>
  </si>
  <si>
    <t>Designs, develops, and modifies AI applications, tools, and/or other solutions to enable successful accomplishment of mission objectives.</t>
  </si>
  <si>
    <t>Data Operations Specialist</t>
  </si>
  <si>
    <t>Builds, manages, and operationalizes data pipelines.</t>
  </si>
  <si>
    <t>Data Architect</t>
  </si>
  <si>
    <t>Designs a system's data models, data flow, interfaces, and infrastructure to meet the information requirements of a business or mission.</t>
  </si>
  <si>
    <t>AI Test &amp; Evaluation Specialist</t>
  </si>
  <si>
    <t>Performs testing, evaluation, verification, and validation on AI solutions to ensure they are developed to be and remain robust, resilient, responsible, secure, and trustworthy; and communicates results and concerns to leadership.</t>
  </si>
  <si>
    <t>AI Risk and Ethics Specialist</t>
  </si>
  <si>
    <t>Educates those involved in the development of AI and conducts assessments on the technical and societal risks across the lifecycle of AI solutions from acquisition or design to deployment and use.</t>
  </si>
  <si>
    <t>AI Adoption Specialist</t>
  </si>
  <si>
    <t>Facilitates AI adoption by supporting the users of AI-enabled solutions.</t>
  </si>
  <si>
    <t>AI Innovation Leader</t>
  </si>
  <si>
    <t>Builds the organization’s AI vision and plan and leads policy and doctrine formation, including how AI solutions can or will be used.</t>
  </si>
  <si>
    <t>Data Officer</t>
  </si>
  <si>
    <t>Holds responsibility for developing, promoting, and overseeing implementation of data as an asset and the establishment and enforcement of data-related strategies, policies, standards, processes, and governance.</t>
  </si>
  <si>
    <t>Software Engineering</t>
  </si>
  <si>
    <t>Systems Security Analyst</t>
  </si>
  <si>
    <t>OM-AN-001</t>
  </si>
  <si>
    <t>Responsible for analysis and development of systems/software security through the product lifecycle to include integration, testing, operations and maintenance.</t>
  </si>
  <si>
    <t xml:space="preserve">Software Developer </t>
  </si>
  <si>
    <t>SP-DEV-001</t>
  </si>
  <si>
    <t xml:space="preserve">Executes software planning, requirements, risk management, design, development, architecture, modeling, estimation, configuration management, quality, security, and tests using software development methodologies, architectural structures, viewpoints, styles, design decisions, and frameworks across all lifecycle phases. </t>
  </si>
  <si>
    <t>Product Designer User Interface (UI)</t>
  </si>
  <si>
    <t>Manages the user interface design portion of the design process of a product.</t>
  </si>
  <si>
    <t>Service Designer User Experience (UX)</t>
  </si>
  <si>
    <t>Manages the user experience of a product focused on human factors by making products intuitive and maximizing usability, accessibility, and simplicity.</t>
  </si>
  <si>
    <t>DevSecOps Specialist</t>
  </si>
  <si>
    <t>Selects/Deploys/Maintains the set of Continuous Integration/Continuous Deployment (CI/CD) tools and processes used by the development team and/or maintains the deployed software product and ensures observability and security across the lifecycle.</t>
  </si>
  <si>
    <t>Software/Cloud Architect</t>
  </si>
  <si>
    <t>Manages and identifies program high-level technical specifications, which may include application design, cloud computing strategy and adoption, and integration of software applications into a functioning system to meet requirements.</t>
  </si>
  <si>
    <t>Software Test &amp; Evaluation Specialist</t>
  </si>
  <si>
    <t>Plans, prepares, and performs testing, evaluation, verification, and validation of software to evaluate results against specifications, requirements, and operational need.</t>
  </si>
  <si>
    <t>Product Manager</t>
  </si>
  <si>
    <t xml:space="preserve">Manages the development of products including the resource management, product strategy (physical or digital), functional requirements, and releases. Coordinate work done by functions (like software engineers, data scientists, and product designers). </t>
  </si>
  <si>
    <t>NIST SP #</t>
  </si>
  <si>
    <t>DCWF #</t>
  </si>
  <si>
    <t>Task/KSA</t>
  </si>
  <si>
    <t>T0001</t>
  </si>
  <si>
    <t>Task</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</si>
  <si>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</si>
  <si>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</si>
  <si>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</si>
  <si>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</si>
  <si>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CIO) on risk levels and security posture.</t>
  </si>
  <si>
    <t>T0004</t>
  </si>
  <si>
    <t>Advise senior management (e.g., CIO) on cost/benefit analysis of information security programs, policies, processes, systems, and elements.</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</si>
  <si>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</si>
  <si>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</si>
  <si>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</si>
  <si>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</si>
  <si>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</si>
  <si>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</si>
  <si>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</si>
  <si>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</si>
  <si>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</si>
  <si>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</si>
  <si>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</si>
  <si>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</si>
  <si>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</si>
  <si>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</si>
  <si>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</si>
  <si>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Analyze design constraints, analyze trade-offs and detailed system and security design, and consider lifecycle support.</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</si>
  <si>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</si>
  <si>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</si>
  <si>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</si>
  <si>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</si>
  <si>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</si>
  <si>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</si>
  <si>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</si>
  <si>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</si>
  <si>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</si>
  <si>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Apply service oriented security architecture principles to meet organization's confidentiality, integrity, and availability requirements.</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</si>
  <si>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</si>
  <si>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</si>
  <si>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</si>
  <si>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</si>
  <si>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</si>
  <si>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</si>
  <si>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</si>
  <si>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</si>
  <si>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</si>
  <si>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</si>
  <si>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</si>
  <si>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</si>
  <si>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</si>
  <si>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</si>
  <si>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</si>
  <si>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</si>
  <si>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</si>
  <si>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</si>
  <si>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</si>
  <si>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Conduct analysis of log files, evidence, and other information in order to determine best methods for identifying the perpetrator(s) of a network intrusion.</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</si>
  <si>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</si>
  <si>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</si>
  <si>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</si>
  <si>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</si>
  <si>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</si>
  <si>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</si>
  <si>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</si>
  <si>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</si>
  <si>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</si>
  <si>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Conduct Privacy Impact Assessments (PIA) of the application’s security design for the appropriate security controls, which protect the confidentiality and integrity of Personally Identifiable Information (PII).</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</si>
  <si>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</si>
  <si>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</si>
  <si>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</si>
  <si>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</si>
  <si>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</si>
  <si>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</si>
  <si>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</si>
  <si>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</si>
  <si>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</si>
  <si>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</si>
  <si>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</si>
  <si>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</si>
  <si>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</si>
  <si>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</si>
  <si>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</si>
  <si>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</si>
  <si>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</si>
  <si>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</si>
  <si>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</si>
  <si>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Coordinate with Cyber Defense Analysts to manage and administer the updating of rules and signatures (e.g., intrusion detection/protection systems, anti-virus, and content blacklists) for specialized cyber defense applications.</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</si>
  <si>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</si>
  <si>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</si>
  <si>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</si>
  <si>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</si>
  <si>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</si>
  <si>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</si>
  <si>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</si>
  <si>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Correct errors by making appropriate changes and rechecking the program to ensure desired results are produced.</t>
  </si>
  <si>
    <t>T0047</t>
  </si>
  <si>
    <t>Correlate incident data to identify specific vulnerabilities and make recommendations that enable expeditious remediation.</t>
  </si>
  <si>
    <t>T0048</t>
  </si>
  <si>
    <t>Create a forensically sound duplicate of the evidence (i.e., forensic image) that ensures the original evidence is not unintentionally modified, to use for data recovery and analysis processes. This includes, but is not limited to, hard drives, floppy diskettes, CD, PDA, mobile phones, GPS, and all tape formats.</t>
  </si>
  <si>
    <t>T0049</t>
  </si>
  <si>
    <t>Decrypt seized data using technical means.</t>
  </si>
  <si>
    <t>T0050</t>
  </si>
  <si>
    <t>Define and prioritize essential system capabilities or business functions required for partial or full system restoration after a catastrophic failure event.</t>
  </si>
  <si>
    <t>T0051</t>
  </si>
  <si>
    <t>Define appropriate levels of system availability based on critical system functions and ensure system requirements identify appropriate disaster recovery and continuity of operations requirements to include any appropriate fail-over/alternate site requirements, backup requirements, and material supportability requirements for system recover/restoration.</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</si>
  <si>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</si>
  <si>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</si>
  <si>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</si>
  <si>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</si>
  <si>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</si>
  <si>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</si>
  <si>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</si>
  <si>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</si>
  <si>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</si>
  <si>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Design or integrate appropriate data backup capabilities into overall system designs, and ensure appropriate technical and procedural processes exist for secure system backups and protected storage of backup data.</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</si>
  <si>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</si>
  <si>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</si>
  <si>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</si>
  <si>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</si>
  <si>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</si>
  <si>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Develop a plan to investigate alleged crime, violation, or suspicious activity utilizing computers and the internet.</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</si>
  <si>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</si>
  <si>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</si>
  <si>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</si>
  <si>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</si>
  <si>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</si>
  <si>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</si>
  <si>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</si>
  <si>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</si>
  <si>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</si>
  <si>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</si>
  <si>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</si>
  <si>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</si>
  <si>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</si>
  <si>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</si>
  <si>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</si>
  <si>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</si>
  <si>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</si>
  <si>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</si>
  <si>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</si>
  <si>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</si>
  <si>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</si>
  <si>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</si>
  <si>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</si>
  <si>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</si>
  <si>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</si>
  <si>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</si>
  <si>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</si>
  <si>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the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</si>
  <si>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</si>
  <si>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</si>
  <si>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</si>
  <si>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</si>
  <si>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</si>
  <si>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</si>
  <si>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</si>
  <si>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</si>
  <si>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</si>
  <si>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</si>
  <si>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</si>
  <si>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Develop specifications to ensure risk, compliance, and assurance efforts conform with security, resilience, and dependability requirements at the software application, system, and network environment level.</t>
  </si>
  <si>
    <t>T0080</t>
  </si>
  <si>
    <t>Develop test plans to address specifications and requirements.</t>
  </si>
  <si>
    <t>T0081</t>
  </si>
  <si>
    <t>Diagnose network connectivity problem.</t>
  </si>
  <si>
    <t>T0082</t>
  </si>
  <si>
    <t>Document and address organization's information security, cybersecurity architecture, and systems security engineering requirements throughout the acquisition lifecycle.</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</si>
  <si>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</si>
  <si>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</si>
  <si>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</si>
  <si>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</si>
  <si>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</si>
  <si>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</si>
  <si>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</si>
  <si>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Ensure application of security patches for commercial products integrated into system design meet the timelines dictated by the management authority for the intended operational environment.</t>
  </si>
  <si>
    <t>T0087</t>
  </si>
  <si>
    <t>Ensure chain of custody is followed for all digital media acquired in accordance with the Federal Rules of Evidence.</t>
  </si>
  <si>
    <t>T0088</t>
  </si>
  <si>
    <t>Ensure cybersecurity-enabled products or other compensating security control technologies reduce identified risk to an acceptable level.</t>
  </si>
  <si>
    <t>T0089</t>
  </si>
  <si>
    <t>Ensure security improvement actions are evaluated, validated, and implemented as required.</t>
  </si>
  <si>
    <t>T0090</t>
  </si>
  <si>
    <t>Ensure acquired or developed system(s) and architecture(s) are consistent with organization's cybersecurity architecture guidelines.</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</si>
  <si>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</si>
  <si>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</si>
  <si>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</si>
  <si>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</si>
  <si>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</si>
  <si>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</si>
  <si>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</si>
  <si>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</si>
  <si>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</si>
  <si>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</si>
  <si>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</si>
  <si>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Establish relationships, if applicable, between the incident response team and other groups, both internal (e.g., legal department) and external (e.g., law enforcement agencies, vendors, and public relations professionals).</t>
  </si>
  <si>
    <t>T0097</t>
  </si>
  <si>
    <t>Evaluate and approve development efforts to ensure that baseline security safeguards are appropriately installed.</t>
  </si>
  <si>
    <t>T0098</t>
  </si>
  <si>
    <t>Evaluate contracts to ensure compliance with funding, legal, and program requirements.</t>
  </si>
  <si>
    <t>T0099</t>
  </si>
  <si>
    <t>Evaluate cost benefit, economic, and risk analysis in decision making process.</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</si>
  <si>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</si>
  <si>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</si>
  <si>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</si>
  <si>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</si>
  <si>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</si>
  <si>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</si>
  <si>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</si>
  <si>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</si>
  <si>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</si>
  <si>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</si>
  <si>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</si>
  <si>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</si>
  <si>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</si>
  <si>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</si>
  <si>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</si>
  <si>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</si>
  <si>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</si>
  <si>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</si>
  <si>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</si>
  <si>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</si>
  <si>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</si>
  <si>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</si>
  <si>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</si>
  <si>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</si>
  <si>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</si>
  <si>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</si>
  <si>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</si>
  <si>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</si>
  <si>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</si>
  <si>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</si>
  <si>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</si>
  <si>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</si>
  <si>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</si>
  <si>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</si>
  <si>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</si>
  <si>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Identify security implications and apply methodologies within centralized and decentralized environments across the enterprises computer systems in software development.</t>
  </si>
  <si>
    <t>T0118</t>
  </si>
  <si>
    <t>Identify security issues around steady state operation and management of software and incorporate security measures that must be taken when a product reaches its end of life.</t>
  </si>
  <si>
    <t>T0119</t>
  </si>
  <si>
    <t>Identify, assess, and recommend cybersecurity or cybersecurity-enabled products for use within a system and ensure recommended products are in compliance with organization's evaluation and validation requirements.</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</si>
  <si>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</si>
  <si>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</si>
  <si>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</si>
  <si>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</si>
  <si>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</si>
  <si>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</si>
  <si>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</si>
  <si>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</si>
  <si>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</si>
  <si>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</si>
  <si>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</si>
  <si>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</si>
  <si>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</si>
  <si>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</si>
  <si>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</si>
  <si>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Integrate and align information security and/or cybersecurity policies to ensure system analysis meets security requirements.</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</si>
  <si>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</si>
  <si>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</si>
  <si>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</si>
  <si>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</si>
  <si>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</si>
  <si>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</si>
  <si>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</si>
  <si>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</si>
  <si>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</si>
  <si>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</si>
  <si>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</si>
  <si>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Interpret patterns of non compliance to determine their impact on levels of risk and/or overall effectiveness of the enterprise’s cybersecurity program.</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</si>
  <si>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</si>
  <si>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</si>
  <si>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</si>
  <si>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</si>
  <si>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</si>
  <si>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</si>
  <si>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</si>
  <si>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</si>
  <si>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</si>
  <si>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</si>
  <si>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</si>
  <si>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</si>
  <si>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</si>
  <si>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</si>
  <si>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</si>
  <si>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</si>
  <si>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</si>
  <si>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</si>
  <si>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</si>
  <si>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</si>
  <si>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</si>
  <si>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</si>
  <si>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</si>
  <si>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</si>
  <si>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</si>
  <si>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</si>
  <si>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</si>
  <si>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</si>
  <si>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</si>
  <si>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</si>
  <si>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</si>
  <si>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</si>
  <si>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</si>
  <si>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</si>
  <si>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</si>
  <si>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Monitor and evaluate the effectiveness of the enterprise's cybersecurity safeguards to ensure they provide the intended level of protection.</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</si>
  <si>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</si>
  <si>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</si>
  <si>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</si>
  <si>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</si>
  <si>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</si>
  <si>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</si>
  <si>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</si>
  <si>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</si>
  <si>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</si>
  <si>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</si>
  <si>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</si>
  <si>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</si>
  <si>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</si>
  <si>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</si>
  <si>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</si>
  <si>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</si>
  <si>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</si>
  <si>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Patch network vulnerabilities to ensure information is safeguarded against outside parties.</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</si>
  <si>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</si>
  <si>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</si>
  <si>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</si>
  <si>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</si>
  <si>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</si>
  <si>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Perform cyber defense incident triage, to include determining scope, urgency, and potential impact; identifying the specific vulnerability; and making recommendations that enable expeditious remediation.</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</si>
  <si>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</si>
  <si>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</si>
  <si>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</si>
  <si>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</si>
  <si>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</si>
  <si>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</si>
  <si>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</si>
  <si>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</si>
  <si>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</si>
  <si>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</si>
  <si>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</si>
  <si>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</si>
  <si>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</si>
  <si>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</si>
  <si>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</si>
  <si>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</si>
  <si>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</si>
  <si>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</si>
  <si>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</si>
  <si>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</si>
  <si>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</si>
  <si>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</si>
  <si>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</si>
  <si>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</si>
  <si>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</si>
  <si>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</si>
  <si>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</si>
  <si>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</si>
  <si>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</si>
  <si>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Perform security reviews and identify security gaps in security architecture resulting in recommendations for the inclusion into the risk mitigation strategy.</t>
  </si>
  <si>
    <t>T0179</t>
  </si>
  <si>
    <t>Perform static media analysis.</t>
  </si>
  <si>
    <t>T0180</t>
  </si>
  <si>
    <t>Perform system administration on specialized cyber defense applications and systems (e.g., anti-virus, audit and remediation) or Virtual Private Network (VPN) devices, to include installation, configuration, maintenance, backup and restoration.</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</si>
  <si>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</si>
  <si>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</si>
  <si>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</si>
  <si>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</si>
  <si>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</si>
  <si>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</si>
  <si>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</si>
  <si>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</si>
  <si>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</si>
  <si>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</si>
  <si>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</si>
  <si>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</si>
  <si>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</si>
  <si>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</si>
  <si>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</si>
  <si>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</si>
  <si>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</si>
  <si>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</si>
  <si>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</si>
  <si>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</si>
  <si>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</si>
  <si>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</si>
  <si>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</si>
  <si>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</si>
  <si>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</si>
  <si>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</si>
  <si>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</si>
  <si>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Properly document all systems security implementation, operations and maintenance activities and update as necessary.</t>
  </si>
  <si>
    <t>T0195</t>
  </si>
  <si>
    <t>Provide a managed flow of relevant information (via web-based portals or other means) based on a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</si>
  <si>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</si>
  <si>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</si>
  <si>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</si>
  <si>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</si>
  <si>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</si>
  <si>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</si>
  <si>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</si>
  <si>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</si>
  <si>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</si>
  <si>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</si>
  <si>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</si>
  <si>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</si>
  <si>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</si>
  <si>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</si>
  <si>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</si>
  <si>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</si>
  <si>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</si>
  <si>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</si>
  <si>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</si>
  <si>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</si>
  <si>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</si>
  <si>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</si>
  <si>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</si>
  <si>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Provide ongoing optimization and problem solving support.</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</si>
  <si>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</si>
  <si>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</si>
  <si>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</si>
  <si>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</si>
  <si>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</si>
  <si>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</si>
  <si>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</si>
  <si>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Provide system related input on cybersecurity requirements to be included in statements of work and other appropriate procurement documents.</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</si>
  <si>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</si>
  <si>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</si>
  <si>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</si>
  <si>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</si>
  <si>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</si>
  <si>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</si>
  <si>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</si>
  <si>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</si>
  <si>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</si>
  <si>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</si>
  <si>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</si>
  <si>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</si>
  <si>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</si>
  <si>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</si>
  <si>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</si>
  <si>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</si>
  <si>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</si>
  <si>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</si>
  <si>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</si>
  <si>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</si>
  <si>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</si>
  <si>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</si>
  <si>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</si>
  <si>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</si>
  <si>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</si>
  <si>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</si>
  <si>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</si>
  <si>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</si>
  <si>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</si>
  <si>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</si>
  <si>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</si>
  <si>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</si>
  <si>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</si>
  <si>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</si>
  <si>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</si>
  <si>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</si>
  <si>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</si>
  <si>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</si>
  <si>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</si>
  <si>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</si>
  <si>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</si>
  <si>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</si>
  <si>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</si>
  <si>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</si>
  <si>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</si>
  <si>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Track audit findings and recommendations to ensure appropriate mitigation actions are taken.</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</si>
  <si>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</si>
  <si>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</si>
  <si>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</si>
  <si>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</si>
  <si>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</si>
  <si>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</si>
  <si>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</si>
  <si>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</si>
  <si>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</si>
  <si>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</si>
  <si>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</si>
  <si>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</si>
  <si>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</si>
  <si>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</si>
  <si>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</si>
  <si>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</si>
  <si>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</si>
  <si>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</si>
  <si>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</si>
  <si>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</si>
  <si>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</si>
  <si>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</si>
  <si>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</si>
  <si>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</si>
  <si>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</si>
  <si>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</si>
  <si>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</si>
  <si>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</si>
  <si>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</si>
  <si>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</si>
  <si>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</si>
  <si>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</si>
  <si>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</si>
  <si>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</si>
  <si>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</si>
  <si>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</si>
  <si>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</si>
  <si>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</si>
  <si>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</si>
  <si>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</si>
  <si>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</si>
  <si>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</si>
  <si>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</si>
  <si>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</si>
  <si>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</si>
  <si>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</si>
  <si>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</si>
  <si>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</si>
  <si>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</si>
  <si>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</si>
  <si>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</si>
  <si>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</si>
  <si>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</si>
  <si>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</si>
  <si>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</si>
  <si>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</si>
  <si>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</si>
  <si>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Identify security requirements specific to an information technology (IT) system in all phases of the System Life Cycle.</t>
  </si>
  <si>
    <t>T0264</t>
  </si>
  <si>
    <t>Ensure plans of actions and milestones or remediation plans are in place for vulnerabilities identified during risk assessments, audits, inspections, etc.</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</si>
  <si>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</si>
  <si>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</si>
  <si>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</si>
  <si>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</si>
  <si>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</si>
  <si>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</si>
  <si>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</si>
  <si>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</si>
  <si>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</si>
  <si>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</si>
  <si>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</si>
  <si>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</si>
  <si>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</si>
  <si>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</si>
  <si>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</si>
  <si>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Ensure security design and cybersecurity development activities are properly documented (providing a functional description of security implementation) and updated as necessary.</t>
  </si>
  <si>
    <t>T0273</t>
  </si>
  <si>
    <t>Develop and document supply chain risks for critical system elements, as appropriate.</t>
  </si>
  <si>
    <t>T0274</t>
  </si>
  <si>
    <t>Create auditable evidence of security measures.</t>
  </si>
  <si>
    <t>T0275</t>
  </si>
  <si>
    <t>Support necessary compliance activities (e.g., ensure system security configuration guidelines are followed, compliance monitoring occurs).</t>
  </si>
  <si>
    <t>T0276</t>
  </si>
  <si>
    <t>Participate in the acquisition process as necessary, following appropriate supply chain risk management practices.</t>
  </si>
  <si>
    <t>T0277</t>
  </si>
  <si>
    <t>Ensure all acquisitions, procurements, and outsourcing efforts address information security requirements consistent with organization goals.</t>
  </si>
  <si>
    <t>T0278</t>
  </si>
  <si>
    <t>Collect intrusion artifacts (e.g., source code, malware, trojans) and use discovered data to enable mitigation of potential cyber defense incidents within the enterprise.</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</si>
  <si>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</si>
  <si>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</si>
  <si>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</si>
  <si>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</si>
  <si>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</si>
  <si>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Forecast ongoing service demands and ensure security assumptions are reviewed as necessary.</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</si>
  <si>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</si>
  <si>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</si>
  <si>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</si>
  <si>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</si>
  <si>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</si>
  <si>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</si>
  <si>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</si>
  <si>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</si>
  <si>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</si>
  <si>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</si>
  <si>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</si>
  <si>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</si>
  <si>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</si>
  <si>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</si>
  <si>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</si>
  <si>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Utilize deployable forensics tool kit to support operations as necessary.</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</si>
  <si>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</si>
  <si>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</si>
  <si>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</si>
  <si>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</si>
  <si>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</si>
  <si>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</si>
  <si>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</si>
  <si>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Identify and analyze anomalies in network traffic using metadata (e.g., CENTAUR).</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</si>
  <si>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</si>
  <si>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</si>
  <si>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</si>
  <si>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</si>
  <si>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</si>
  <si>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</si>
  <si>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</si>
  <si>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</si>
  <si>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</si>
  <si>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</si>
  <si>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</si>
  <si>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</si>
  <si>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</si>
  <si>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</si>
  <si>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</si>
  <si>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</si>
  <si>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</si>
  <si>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</si>
  <si>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</si>
  <si>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</si>
  <si>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</si>
  <si>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</si>
  <si>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</si>
  <si>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 configuration management, problem management, capacity management, and financial management for databases and data management systems.</t>
  </si>
  <si>
    <t>T0306</t>
  </si>
  <si>
    <t>Support incident management, service level management, change management, release management, continuity management, and availability management for databases and data management systems.</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</si>
  <si>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</si>
  <si>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</si>
  <si>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</si>
  <si>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</si>
  <si>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</si>
  <si>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</si>
  <si>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T0307</t>
  </si>
  <si>
    <t xml:space="preserve">Analyze candidate architectures, allocate security services, and select security mechanisms. </t>
  </si>
  <si>
    <t>T0564</t>
  </si>
  <si>
    <t>Analyze feedback to determine extent to which collection products and services are meeting requirements.</t>
  </si>
  <si>
    <t>T0308</t>
  </si>
  <si>
    <t xml:space="preserve">Analyze incident data for emerging trends. </t>
  </si>
  <si>
    <t>T0565</t>
  </si>
  <si>
    <t>Analyze incoming collection requests.</t>
  </si>
  <si>
    <t>T0566</t>
  </si>
  <si>
    <t>Analyze internal operational architecture, tools, and procedures for ways to improve performance.</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</si>
  <si>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</si>
  <si>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</si>
  <si>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</si>
  <si>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</si>
  <si>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</si>
  <si>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</si>
  <si>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</si>
  <si>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</si>
  <si>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</si>
  <si>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</si>
  <si>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</si>
  <si>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</si>
  <si>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</si>
  <si>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</si>
  <si>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</si>
  <si>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</si>
  <si>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</si>
  <si>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</si>
  <si>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</si>
  <si>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</si>
  <si>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</si>
  <si>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</si>
  <si>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</si>
  <si>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Assess the effectiveness of collections in satisfying priority information gaps, using available capabilities and methods, and then adjust collection strategies and collection requirements accordingly.</t>
  </si>
  <si>
    <t>T0309</t>
  </si>
  <si>
    <t>Assess the effectiveness of security controls.</t>
  </si>
  <si>
    <t>T0581</t>
  </si>
  <si>
    <t>Assist and advise inter-agency partners in identifying and developing best practices for facilitating operational support to achievement of organization objectives.</t>
  </si>
  <si>
    <t>T0582</t>
  </si>
  <si>
    <t>Provide expertise to course of action development.</t>
  </si>
  <si>
    <t>T0583</t>
  </si>
  <si>
    <t xml:space="preserve">Provide subject matter expertise to the development of a common operational picture. </t>
  </si>
  <si>
    <t>T0585</t>
  </si>
  <si>
    <t>Provide subject matter expertise to the development of cyber operations specific indicators.</t>
  </si>
  <si>
    <t>T0310</t>
  </si>
  <si>
    <t xml:space="preserve">Assist in the construction of signatures which can be implemented on cyber defense network tools in response to new or observed threats within the NE or enclave. </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</si>
  <si>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</si>
  <si>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</si>
  <si>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</si>
  <si>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</si>
  <si>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</si>
  <si>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</si>
  <si>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</si>
  <si>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</si>
  <si>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</si>
  <si>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</si>
  <si>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</si>
  <si>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</si>
  <si>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</si>
  <si>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</si>
  <si>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</si>
  <si>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</si>
  <si>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</si>
  <si>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</si>
  <si>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</si>
  <si>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</si>
  <si>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</si>
  <si>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</si>
  <si>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</si>
  <si>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</si>
  <si>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</si>
  <si>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</si>
  <si>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</si>
  <si>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</si>
  <si>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</si>
  <si>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</si>
  <si>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</si>
  <si>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</si>
  <si>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</si>
  <si>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Collaborate with customer to define information requirements.</t>
  </si>
  <si>
    <t>T0603</t>
  </si>
  <si>
    <t>Communicate new developments, breakthroughs, challenges and lessons learned to leadership, and internal and external customers.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</si>
  <si>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</si>
  <si>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</si>
  <si>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</si>
  <si>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</si>
  <si>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</si>
  <si>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</si>
  <si>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</si>
  <si>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 xml:space="preserve">Conduct analysis of physical and logical digital technologies (e.g., wireless, SCADA, telecom) to identify potential avenues of access. </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</si>
  <si>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</si>
  <si>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</si>
  <si>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</si>
  <si>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</si>
  <si>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</si>
  <si>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</si>
  <si>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</si>
  <si>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</si>
  <si>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</si>
  <si>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</si>
  <si>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</si>
  <si>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</si>
  <si>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</si>
  <si>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</si>
  <si>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</si>
  <si>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</si>
  <si>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</si>
  <si>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</si>
  <si>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</si>
  <si>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</si>
  <si>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</si>
  <si>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</si>
  <si>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</si>
  <si>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</si>
  <si>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</si>
  <si>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Conduct quality control in order to determine validity and relevance of information gathered about networks.</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</si>
  <si>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</si>
  <si>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</si>
  <si>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</si>
  <si>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</si>
  <si>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</si>
  <si>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</si>
  <si>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</si>
  <si>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</si>
  <si>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</si>
  <si>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</si>
  <si>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T0311</t>
  </si>
  <si>
    <t>Consult with customers about software system design and maintenance.</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</si>
  <si>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</si>
  <si>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</si>
  <si>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</si>
  <si>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</si>
  <si>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</si>
  <si>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</si>
  <si>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</si>
  <si>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</si>
  <si>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</si>
  <si>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</si>
  <si>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</si>
  <si>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</si>
  <si>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</si>
  <si>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</si>
  <si>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</si>
  <si>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</si>
  <si>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T0312</t>
  </si>
  <si>
    <t xml:space="preserve">Coordinate with intelligence analysts to correlate threat assessment data. </t>
  </si>
  <si>
    <t>T0635</t>
  </si>
  <si>
    <t>Coordinate with intelligence and cyber defense partners to obtain relevant essential information.</t>
  </si>
  <si>
    <t>T0636</t>
  </si>
  <si>
    <t>Coordinate with intelligence planners to ensure collection managers receive information requirements.</t>
  </si>
  <si>
    <t>Coordinate with other organizations to deconflict reporting.</t>
  </si>
  <si>
    <t>T0637</t>
  </si>
  <si>
    <t>Coordinate with the intelligence planning team to assess capability to satisfy assigned intelligence tasks.</t>
  </si>
  <si>
    <t>T0638</t>
  </si>
  <si>
    <t>Coordinate, produce and track intelligence requirements.</t>
  </si>
  <si>
    <t>T0639</t>
  </si>
  <si>
    <t>Coordinate, synchronize and draft applicable intelligence sections of cyber operations plans.</t>
  </si>
  <si>
    <t>T0640</t>
  </si>
  <si>
    <t>Use intelligence estimates to counter potential target actions.</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</si>
  <si>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</si>
  <si>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</si>
  <si>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</si>
  <si>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</si>
  <si>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</si>
  <si>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</si>
  <si>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T0313</t>
  </si>
  <si>
    <t xml:space="preserve">Design and document quality standards. </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</si>
  <si>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</si>
  <si>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</si>
  <si>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</si>
  <si>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</si>
  <si>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</si>
  <si>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</si>
  <si>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</si>
  <si>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</si>
  <si>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Determine if information meets reporting requirements.</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</si>
  <si>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</si>
  <si>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</si>
  <si>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</si>
  <si>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</si>
  <si>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</si>
  <si>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</si>
  <si>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</si>
  <si>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</si>
  <si>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T0314</t>
  </si>
  <si>
    <t xml:space="preserve">Develop a system security context, a preliminary system security CONOPS, and define baseline system security requirements in accordance with applicable cybersecurity requirements. </t>
  </si>
  <si>
    <t>T0652</t>
  </si>
  <si>
    <t>Develop all-source intelligence targeting materials.</t>
  </si>
  <si>
    <t>T0653</t>
  </si>
  <si>
    <t>Apply analytic techniques to gain more target information.</t>
  </si>
  <si>
    <t>T0315</t>
  </si>
  <si>
    <t xml:space="preserve">Develop and deliver technical training to educate others or meet customer needs. </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</si>
  <si>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</si>
  <si>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</si>
  <si>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</si>
  <si>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</si>
  <si>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</si>
  <si>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</si>
  <si>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</si>
  <si>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</si>
  <si>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</si>
  <si>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</si>
  <si>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</si>
  <si>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</si>
  <si>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</si>
  <si>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</si>
  <si>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</si>
  <si>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</si>
  <si>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</si>
  <si>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</si>
  <si>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</si>
  <si>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</si>
  <si>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</si>
  <si>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</si>
  <si>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</si>
  <si>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</si>
  <si>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</si>
  <si>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</si>
  <si>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</si>
  <si>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</si>
  <si>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</si>
  <si>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</si>
  <si>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</si>
  <si>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</si>
  <si>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</si>
  <si>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</si>
  <si>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</si>
  <si>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</si>
  <si>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</si>
  <si>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</si>
  <si>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</si>
  <si>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</si>
  <si>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</si>
  <si>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</si>
  <si>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</si>
  <si>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</si>
  <si>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</si>
  <si>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</si>
  <si>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</si>
  <si>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</si>
  <si>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</si>
  <si>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</si>
  <si>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</si>
  <si>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</si>
  <si>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</si>
  <si>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Devise, document, and validate cyber operation strategy, and planning documents.</t>
  </si>
  <si>
    <t>T0324</t>
  </si>
  <si>
    <t>Direct software programming and development of documentation.</t>
  </si>
  <si>
    <t>T0673</t>
  </si>
  <si>
    <t>Disseminate reports to inform decision makers on collection issues.</t>
  </si>
  <si>
    <t>T0674</t>
  </si>
  <si>
    <t>Disseminate tasking messages and collection plans.</t>
  </si>
  <si>
    <t>T0325</t>
  </si>
  <si>
    <t>Document a system's purpose and preliminary system security concept of operations.</t>
  </si>
  <si>
    <t>T0675</t>
  </si>
  <si>
    <t>Conduct and document an assessment of the collection results using established procedures.</t>
  </si>
  <si>
    <t>T0676</t>
  </si>
  <si>
    <t>Draft cyber intelligence collection and production requirements.</t>
  </si>
  <si>
    <t>T0677</t>
  </si>
  <si>
    <t>Edit or execute simple scripts (e.g., PERL, VBS) on Windows and UNIX systems.</t>
  </si>
  <si>
    <t>T0326</t>
  </si>
  <si>
    <t xml:space="preserve">Employ configuration management processes. </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</si>
  <si>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</si>
  <si>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</si>
  <si>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</si>
  <si>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</si>
  <si>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</si>
  <si>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</si>
  <si>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</si>
  <si>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</si>
  <si>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</si>
  <si>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</si>
  <si>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</si>
  <si>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</si>
  <si>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</si>
  <si>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</si>
  <si>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</si>
  <si>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</si>
  <si>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T0688</t>
  </si>
  <si>
    <t>Evaluate available capabilities against desired effects in order to recommend efficient solutions.</t>
  </si>
  <si>
    <t>T0689</t>
  </si>
  <si>
    <t>Evaluate extent to which collected information and/or produced intelligence satisfy information requests.</t>
  </si>
  <si>
    <t>T0690</t>
  </si>
  <si>
    <t>Evaluate intelligence estimates to support the planning cycle.</t>
  </si>
  <si>
    <t>T0327</t>
  </si>
  <si>
    <t>Evaluate network infrastructure vulnerabilities to enhance capabilities being developed.</t>
  </si>
  <si>
    <t>T0328</t>
  </si>
  <si>
    <t xml:space="preserve">Evaluate security architectures and designs to determine the adequacy of security design and architecture proposed or provided in response to requirements contained in acquisition documents. </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</si>
  <si>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</si>
  <si>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</si>
  <si>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</si>
  <si>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</si>
  <si>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</si>
  <si>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</si>
  <si>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</si>
  <si>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</si>
  <si>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</si>
  <si>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</si>
  <si>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</si>
  <si>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</si>
  <si>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</si>
  <si>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</si>
  <si>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</si>
  <si>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</si>
  <si>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</si>
  <si>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</si>
  <si>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</si>
  <si>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</si>
  <si>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</si>
  <si>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</si>
  <si>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T0329</t>
  </si>
  <si>
    <t>Follow software and systems engineering life cycle standards and processes.</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</si>
  <si>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</si>
  <si>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</si>
  <si>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</si>
  <si>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</si>
  <si>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</si>
  <si>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</si>
  <si>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</si>
  <si>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</si>
  <si>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</si>
  <si>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</si>
  <si>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</si>
  <si>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</si>
  <si>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</si>
  <si>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</si>
  <si>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</si>
  <si>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</si>
  <si>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</si>
  <si>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</si>
  <si>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</si>
  <si>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</si>
  <si>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</si>
  <si>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</si>
  <si>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</si>
  <si>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</si>
  <si>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</si>
  <si>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</si>
  <si>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</si>
  <si>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 xml:space="preserve">Identify collection gaps and potential collection strategies against targets. </t>
  </si>
  <si>
    <t>T0716</t>
  </si>
  <si>
    <t>Identify coordination requirements and procedures with designated collection authorities.</t>
  </si>
  <si>
    <t>T0717</t>
  </si>
  <si>
    <t>Identify critical target elements.</t>
  </si>
  <si>
    <t>T0718</t>
  </si>
  <si>
    <t>Identify intelligence gaps and shortfalls.</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</si>
  <si>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</si>
  <si>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</si>
  <si>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</si>
  <si>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</si>
  <si>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</si>
  <si>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</si>
  <si>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</si>
  <si>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</si>
  <si>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</si>
  <si>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</si>
  <si>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</si>
  <si>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</si>
  <si>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</si>
  <si>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</si>
  <si>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</si>
  <si>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</si>
  <si>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</si>
  <si>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</si>
  <si>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</si>
  <si>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</si>
  <si>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</si>
  <si>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</si>
  <si>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</si>
  <si>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</si>
  <si>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</si>
  <si>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</si>
  <si>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</si>
  <si>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</si>
  <si>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</si>
  <si>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</si>
  <si>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</si>
  <si>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</si>
  <si>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</si>
  <si>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</si>
  <si>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</si>
  <si>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</si>
  <si>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T0330</t>
  </si>
  <si>
    <t xml:space="preserve">Maintain assured message delivery systems. </t>
  </si>
  <si>
    <t>T0738</t>
  </si>
  <si>
    <t>Maintain awareness of advancements in hardware and software technologies (e.g., attend training or conferences, reading) and their potential implications.</t>
  </si>
  <si>
    <t>T0331</t>
  </si>
  <si>
    <t xml:space="preserve">Maintain incident tracking and solution database. </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</si>
  <si>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</si>
  <si>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</si>
  <si>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</si>
  <si>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</si>
  <si>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</si>
  <si>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</si>
  <si>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</si>
  <si>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</si>
  <si>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</si>
  <si>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</si>
  <si>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</si>
  <si>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</si>
  <si>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</si>
  <si>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</si>
  <si>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</si>
  <si>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</si>
  <si>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</si>
  <si>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</si>
  <si>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</si>
  <si>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</si>
  <si>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</si>
  <si>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</si>
  <si>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</si>
  <si>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</si>
  <si>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</si>
  <si>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</si>
  <si>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</si>
  <si>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</si>
  <si>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</si>
  <si>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</si>
  <si>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</si>
  <si>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</si>
  <si>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</si>
  <si>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</si>
  <si>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</si>
  <si>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</si>
  <si>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</si>
  <si>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</si>
  <si>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</si>
  <si>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</si>
  <si>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</si>
  <si>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</si>
  <si>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</si>
  <si>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</si>
  <si>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</si>
  <si>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</si>
  <si>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</si>
  <si>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Provide SME and support to planning/developmental forums and working groups as appropriate.</t>
  </si>
  <si>
    <t>T0763</t>
  </si>
  <si>
    <t>Conduct long-range, strategic planning efforts with internal and external partners in cyber activities.</t>
  </si>
  <si>
    <t>T0764</t>
  </si>
  <si>
    <t>Provide subject matter expertise to planning efforts with internal and external cyber operations partners.</t>
  </si>
  <si>
    <t>Participate in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</si>
  <si>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</si>
  <si>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</si>
  <si>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</si>
  <si>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</si>
  <si>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</si>
  <si>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</si>
  <si>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</si>
  <si>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</si>
  <si>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</si>
  <si>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Develop website characterizations.</t>
  </si>
  <si>
    <t>T0334</t>
  </si>
  <si>
    <t xml:space="preserve">Ensure that all systems components can be integrated and aligned (e.g., procedures, databases, policies, software, and hardware). </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</si>
  <si>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</si>
  <si>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</si>
  <si>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</si>
  <si>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</si>
  <si>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</si>
  <si>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</si>
  <si>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</si>
  <si>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</si>
  <si>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Produce reports based on intelligence information using appropriate formats for dissemination.</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</si>
  <si>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</si>
  <si>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</si>
  <si>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</si>
  <si>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</si>
  <si>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</si>
  <si>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</si>
  <si>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</si>
  <si>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</si>
  <si>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</si>
  <si>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</si>
  <si>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</si>
  <si>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Provide aim point and re-engagement recommendations.</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</si>
  <si>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</si>
  <si>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</si>
  <si>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</si>
  <si>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</si>
  <si>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</si>
  <si>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</si>
  <si>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</si>
  <si>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</si>
  <si>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</si>
  <si>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</si>
  <si>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</si>
  <si>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</si>
  <si>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</si>
  <si>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</si>
  <si>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</si>
  <si>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</si>
  <si>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</si>
  <si>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</si>
  <si>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</si>
  <si>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</si>
  <si>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</si>
  <si>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</si>
  <si>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</si>
  <si>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</si>
  <si>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</si>
  <si>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Provide operations and re-engagement recommendations.</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</si>
  <si>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</si>
  <si>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</si>
  <si>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</si>
  <si>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</si>
  <si>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</si>
  <si>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</si>
  <si>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</si>
  <si>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</si>
  <si>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</si>
  <si>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 xml:space="preserve">Provide time sensitive targeting support. </t>
  </si>
  <si>
    <t>T0800</t>
  </si>
  <si>
    <t>Provide timely notice of imminent or hostile intentions or activities which may impact organization objectives, resources, or capabilities.</t>
  </si>
  <si>
    <t>T0335</t>
  </si>
  <si>
    <t xml:space="preserve">Build, install, configure, and test dedicated cyber defense hardware. </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</si>
  <si>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</si>
  <si>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</si>
  <si>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</si>
  <si>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</si>
  <si>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</si>
  <si>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</si>
  <si>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</si>
  <si>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</si>
  <si>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</si>
  <si>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</si>
  <si>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</si>
  <si>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</si>
  <si>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</si>
  <si>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</si>
  <si>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</si>
  <si>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</si>
  <si>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</si>
  <si>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</si>
  <si>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</si>
  <si>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</si>
  <si>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</si>
  <si>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</si>
  <si>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</si>
  <si>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</si>
  <si>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</si>
  <si>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</si>
  <si>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</si>
  <si>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</si>
  <si>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</si>
  <si>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 xml:space="preserve">Sanitize and minimize information to protect sources and methods. </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</si>
  <si>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</si>
  <si>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</si>
  <si>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</si>
  <si>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</si>
  <si>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</si>
  <si>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</si>
  <si>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</si>
  <si>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</si>
  <si>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</si>
  <si>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</si>
  <si>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</si>
  <si>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</si>
  <si>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</si>
  <si>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</si>
  <si>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</si>
  <si>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</si>
  <si>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T0337</t>
  </si>
  <si>
    <t>Supervise and assign work to programmers, designers, technologists and technicians, and other engineering and scientific personnel. </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</si>
  <si>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</si>
  <si>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</si>
  <si>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</si>
  <si>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</si>
  <si>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</si>
  <si>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</si>
  <si>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</si>
  <si>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</si>
  <si>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</si>
  <si>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</si>
  <si>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</si>
  <si>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 xml:space="preserve">Test internal developed tools and techniques against target tools. </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</si>
  <si>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</si>
  <si>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</si>
  <si>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</si>
  <si>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</si>
  <si>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</si>
  <si>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</si>
  <si>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</si>
  <si>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</si>
  <si>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</si>
  <si>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</si>
  <si>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</si>
  <si>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</si>
  <si>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T0338</t>
  </si>
  <si>
    <t xml:space="preserve">Write detailed functional specifications that document the architecture development process. </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</si>
  <si>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</si>
  <si>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</si>
  <si>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</si>
  <si>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</si>
  <si>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</si>
  <si>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</si>
  <si>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</si>
  <si>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</si>
  <si>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</si>
  <si>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</si>
  <si>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</si>
  <si>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 xml:space="preserve">Conduct all-source target research to include the use of open source materials in the target language. </t>
  </si>
  <si>
    <t>T0842</t>
  </si>
  <si>
    <t xml:space="preserve">Conduct analysis of target communications to identify essential information in support of organization objectives. </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</si>
  <si>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</si>
  <si>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</si>
  <si>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</si>
  <si>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</si>
  <si>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</si>
  <si>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</si>
  <si>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</si>
  <si>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</si>
  <si>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</si>
  <si>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</si>
  <si>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</si>
  <si>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</si>
  <si>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</si>
  <si>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</si>
  <si>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</si>
  <si>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 xml:space="preserve">Perform or support technical network analysis and mapping. </t>
  </si>
  <si>
    <t>T0851</t>
  </si>
  <si>
    <t>Provide requirements and feedback to optimize the development of language processing tools.</t>
  </si>
  <si>
    <t>T0852</t>
  </si>
  <si>
    <t xml:space="preserve">Perform social network analysis and document as appropriate. </t>
  </si>
  <si>
    <t>T0853</t>
  </si>
  <si>
    <t>Scan, identify and prioritize target graphic (including machine-to-machine communications) and/or voice language material.</t>
  </si>
  <si>
    <t>T0854</t>
  </si>
  <si>
    <t xml:space="preserve">Tip critical or time-sensitive information to appropriate customers. </t>
  </si>
  <si>
    <t>T0855</t>
  </si>
  <si>
    <t xml:space="preserve">Transcribe target voice materials in the target language. </t>
  </si>
  <si>
    <t>T0856</t>
  </si>
  <si>
    <t>Translate (e.g., verbatim, gists, and/or summaries) target graphic material.</t>
  </si>
  <si>
    <t>T0857</t>
  </si>
  <si>
    <t>Translate (e.g., verbatim, gists, and/or summaries) target voice material.</t>
  </si>
  <si>
    <t>T0858</t>
  </si>
  <si>
    <t>Identify foreign language terminology within computer programs (e.g., comments, variable names).</t>
  </si>
  <si>
    <t>T0859</t>
  </si>
  <si>
    <t xml:space="preserve">Provide near-real time language analysis support (e.g., live operations). </t>
  </si>
  <si>
    <t>T0860</t>
  </si>
  <si>
    <t>Identify cyber/technology-related terminology in the target language.</t>
  </si>
  <si>
    <t>T0339</t>
  </si>
  <si>
    <t>Leads efforts to promote the organization's use of knowledge management and information sharing.</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</si>
  <si>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</si>
  <si>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</si>
  <si>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</si>
  <si>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</si>
  <si>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</si>
  <si>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</si>
  <si>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</si>
  <si>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Analyze the crisis situation to ensure public, personal, and resource protection.</t>
  </si>
  <si>
    <t>T0344</t>
  </si>
  <si>
    <t>Assess all the configuration management (change configuration/release management) processes.</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</si>
  <si>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</si>
  <si>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</si>
  <si>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</si>
  <si>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</si>
  <si>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</si>
  <si>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</si>
  <si>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</si>
  <si>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</si>
  <si>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</si>
  <si>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</si>
  <si>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</si>
  <si>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Conduct a market analysis to identify, assess, and recommend commercial, GOTS, and open source products for use within a system and ensure recommended products are in compliance with organization's evaluation and validation requirements.</t>
  </si>
  <si>
    <t>T0351</t>
  </si>
  <si>
    <t>Conduct hypothesis testing using statistical processes.</t>
  </si>
  <si>
    <t>T0352</t>
  </si>
  <si>
    <t>Conduct learning needs assessments and identify requirements.</t>
  </si>
  <si>
    <t>T0353</t>
  </si>
  <si>
    <t>Confer with systems analysts, engineers, programmers and others to design applications.</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</si>
  <si>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</si>
  <si>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</si>
  <si>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</si>
  <si>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</si>
  <si>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</si>
  <si>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</si>
  <si>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</si>
  <si>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</si>
  <si>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</si>
  <si>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</si>
  <si>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</si>
  <si>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</si>
  <si>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</si>
  <si>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and countermeasures to mitigate risks.</t>
  </si>
  <si>
    <t>T0361</t>
  </si>
  <si>
    <t>Develop and facilitate data-gathering methods.</t>
  </si>
  <si>
    <t>T0362</t>
  </si>
  <si>
    <r>
      <t>Develop and implement standardized position descriptions based on</t>
    </r>
    <r>
      <rPr>
        <strike/>
        <sz val="11"/>
        <rFont val="Calibri"/>
        <family val="2"/>
        <scheme val="minor"/>
      </rPr>
      <t xml:space="preserve"> </t>
    </r>
    <r>
      <rPr>
        <sz val="11"/>
        <rFont val="Calibri"/>
        <family val="2"/>
        <scheme val="minor"/>
      </rPr>
      <t>established cyber work roles.</t>
    </r>
  </si>
  <si>
    <t>T0363</t>
  </si>
  <si>
    <t>Develop and review recruiting, hiring, and retention procedures in accordance with current Human Resource (HR) policies.</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</si>
  <si>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</si>
  <si>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</si>
  <si>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</si>
  <si>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</si>
  <si>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</si>
  <si>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</si>
  <si>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</si>
  <si>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</si>
  <si>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</si>
  <si>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Ensure cyber career fields are managed in accordance with organizational Human Resource (HR) policies and directives.</t>
  </si>
  <si>
    <t>T0369</t>
  </si>
  <si>
    <t>Ensure cyber workforce management policies and processes comply with legal and organizational requirements regarding equal opportunity, diversity, and fair hiring/employment practices.</t>
  </si>
  <si>
    <t>T0370</t>
  </si>
  <si>
    <t>Ensure that appropriate SLAs and underpinning contracts have been defined that clearly set out for the customer a description of the service and the measures for monitoring the service.</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</si>
  <si>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</si>
  <si>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</si>
  <si>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</si>
  <si>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</si>
  <si>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</si>
  <si>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</si>
  <si>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</si>
  <si>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</si>
  <si>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</si>
  <si>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</si>
  <si>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</si>
  <si>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</si>
  <si>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</si>
  <si>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</si>
  <si>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</si>
  <si>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</si>
  <si>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</si>
  <si>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</si>
  <si>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</si>
  <si>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</si>
  <si>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</si>
  <si>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Present technical information to technical and non-technical audiences.</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</si>
  <si>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</si>
  <si>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</si>
  <si>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</si>
  <si>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</si>
  <si>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</si>
  <si>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</si>
  <si>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</si>
  <si>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</si>
  <si>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</si>
  <si>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 xml:space="preserve">Provide criminal investigative support to trial counsel during the judicial process. </t>
  </si>
  <si>
    <t>T0387</t>
  </si>
  <si>
    <t>Review and apply cyber career field qualification standards.</t>
  </si>
  <si>
    <t>T0388</t>
  </si>
  <si>
    <t>Review and apply organizational policies related to or having an effect on the cyber workforce.</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</si>
  <si>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</si>
  <si>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</si>
  <si>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</si>
  <si>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</si>
  <si>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</si>
  <si>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Support integration of qualified cyber workforce personnel into information systems lifecycle development processes.</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</si>
  <si>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</si>
  <si>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</si>
  <si>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</si>
  <si>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</si>
  <si>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</si>
  <si>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</si>
  <si>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</si>
  <si>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</si>
  <si>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</si>
  <si>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</si>
  <si>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</si>
  <si>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 xml:space="preserve">Perform Windows registry analysis. </t>
  </si>
  <si>
    <t>T0398</t>
  </si>
  <si>
    <t xml:space="preserve">Perform file and registry monitoring on the running system after identifying intrusion via dynamic analysis. </t>
  </si>
  <si>
    <t>T0399</t>
  </si>
  <si>
    <t xml:space="preserve">Enter media information into tracking database (e.g. Product Tracker Tool) for digital media that has been acquired. </t>
  </si>
  <si>
    <t>T0400</t>
  </si>
  <si>
    <t xml:space="preserve">Correlate incident data and perform cyber defense reporting. </t>
  </si>
  <si>
    <t>T0401</t>
  </si>
  <si>
    <t>Maintain deployable cyber defense toolkit (e.g. specialized cyber defense software/hardware) to support IRT mission.</t>
  </si>
  <si>
    <t>T0907</t>
  </si>
  <si>
    <t>Account for and administer individual requests for release or disclosure of personal and/or protected information.</t>
  </si>
  <si>
    <t>T0879</t>
  </si>
  <si>
    <t>Act as a liaison to the information systems department.</t>
  </si>
  <si>
    <t>T0910</t>
  </si>
  <si>
    <t>Act as, or work with, counsel relating to business partner contracts.</t>
  </si>
  <si>
    <t>T0913</t>
  </si>
  <si>
    <t>Administer action on all complaints concerning the organization’s privacy policies and procedures in coordination and collaboration with other similar functions and, when necessary, legal counsel.</t>
  </si>
  <si>
    <t>T0875</t>
  </si>
  <si>
    <t>Assist the Security Officer with the development and implementation of an information infrastructure.</t>
  </si>
  <si>
    <t>T0901</t>
  </si>
  <si>
    <t>Assure that the use of technologies maintain, and do not erode, privacy protections on use, collection and disclosure of personal information.</t>
  </si>
  <si>
    <t>T0871</t>
  </si>
  <si>
    <t>Collaborate on cyber privacy and security policies and procedures.</t>
  </si>
  <si>
    <t>T0872</t>
  </si>
  <si>
    <t>Collaborate with cybersecurity personnel on the security risk assessment process to address privacy compliance and risk mitigation.</t>
  </si>
  <si>
    <t>T0882</t>
  </si>
  <si>
    <t>Conduct on-going privacy training and awareness activities.</t>
  </si>
  <si>
    <t>T0904</t>
  </si>
  <si>
    <t>Conduct periodic information privacy impact assessments and ongoing compliance monitoring activities in coordination with the organization’s other compliance and operational assessment functions.</t>
  </si>
  <si>
    <t>T0903</t>
  </si>
  <si>
    <t>Conduct privacy impact assessments of proposed rules on the privacy of personal information, including the type of personal information collected and the number of people affected.</t>
  </si>
  <si>
    <t>T0863</t>
  </si>
  <si>
    <t>Coordinate with the appropriate regulating bodies to ensure that programs, policies and procedures involving civil rights, civil liberties and privacy considerations are addressed in an integrated and comprehensive manner.</t>
  </si>
  <si>
    <t>T0917</t>
  </si>
  <si>
    <t>Coordinate with the Chief Information Security Officer to ensure alignment between security and privacy practices.</t>
  </si>
  <si>
    <t>T0876</t>
  </si>
  <si>
    <t>Coordinate with the Corporate Compliance Officer re: procedures for documenting and reporting self-disclosures of any evidence of privacy violations.</t>
  </si>
  <si>
    <t>T0912</t>
  </si>
  <si>
    <t>Develop and apply corrective action procedures.</t>
  </si>
  <si>
    <t>T0892</t>
  </si>
  <si>
    <t>Develop and coordinate a risk management and compliance framework for privacy.</t>
  </si>
  <si>
    <t>T0894</t>
  </si>
  <si>
    <t>Develop and manage enterprise-wide procedures to ensure the development of new products and services is consistent with company privacy policies and legal obligations.</t>
  </si>
  <si>
    <t>T0908</t>
  </si>
  <si>
    <t>Develop and manage procedures for vetting and auditing vendors for compliance with the privacy and data security policies and legal requirements.</t>
  </si>
  <si>
    <t>T0880</t>
  </si>
  <si>
    <t>Develop privacy training materials and other communications to increase employee understanding of company privacy policies, data handling practices and procedures and legal obligations.</t>
  </si>
  <si>
    <t>T0888</t>
  </si>
  <si>
    <t>Direct and oversee privacy specialists and coordinate privacy and data security programs with senior executives globally to ensure consistency across the organization.</t>
  </si>
  <si>
    <t>T0867</t>
  </si>
  <si>
    <t>Ensure all processing and/or databases are registered with the local privacy/data protection authorities where required.</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</si>
  <si>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</si>
  <si>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</si>
  <si>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T0919</t>
  </si>
  <si>
    <t>Ensure that the company maintains appropriate privacy and confidentiality notices, consent and authorization forms, and materials.</t>
  </si>
  <si>
    <t>T0895</t>
  </si>
  <si>
    <t>Establish a process for receiving, documenting, tracking, investigating and taking action on all complaints concerning the organization’s privacy policies and procedures.</t>
  </si>
  <si>
    <t>T0898</t>
  </si>
  <si>
    <t>Establish an internal privacy audit program.</t>
  </si>
  <si>
    <t>T0896</t>
  </si>
  <si>
    <t>Establish with management and operations a mechanism to track access to protected health information, within the purview of the organization and as required by law and to allow qualified individuals to review or receive a report on such activity.</t>
  </si>
  <si>
    <t>T0918</t>
  </si>
  <si>
    <t>Establish, implement and maintains organization-wide policies and procedures to comply with privacy regulations.</t>
  </si>
  <si>
    <t>T0915</t>
  </si>
  <si>
    <t>Identify and correct potential company compliance gaps and/or areas of risk to ensure full compliance with privacy regulations.</t>
  </si>
  <si>
    <t>T0873</t>
  </si>
  <si>
    <t>Interface with Senior Management to develop strategic plans for the collection, use and sharing of information in a manner that maximizes its value while complying with applicable privacy regulations.</t>
  </si>
  <si>
    <t>T0864</t>
  </si>
  <si>
    <t>Liaise with regulatory and accrediting bodies.</t>
  </si>
  <si>
    <t>T0866</t>
  </si>
  <si>
    <t>Maintain current knowledge of applicable federal and state privacy laws and accreditation standards, and monitor advancements in information privacy technologies to ensure organizational adaptation and compliance.</t>
  </si>
  <si>
    <t>T0916</t>
  </si>
  <si>
    <t>Manage privacy incidents and breaches in conjunction with the Privacy Officer, Chief Information Security Officer, legal counsel, and the business units.</t>
  </si>
  <si>
    <t>T0911</t>
  </si>
  <si>
    <t>Mitigate effects of a use or disclosure of personal information by employees or business partners.</t>
  </si>
  <si>
    <t>T0902</t>
  </si>
  <si>
    <t>Monitor systems development and operations for security and privacy compliance.</t>
  </si>
  <si>
    <t>T0881</t>
  </si>
  <si>
    <t>Oversee, direct, deliver or ensure delivery of initial privacy training and orientation to all employees, volunteers, contractors, alliances, business associates and other appropriate third parties.</t>
  </si>
  <si>
    <t>T0909</t>
  </si>
  <si>
    <t>Participate in the implementation and ongoing compliance monitoring of all trading partner and business associate agreements, to ensure all privacy concerns, requirements, and responsibilities are addressed.</t>
  </si>
  <si>
    <t>T0899</t>
  </si>
  <si>
    <t>Periodically revise the privacy program in light of changes in laws, regulatory, or company policy.</t>
  </si>
  <si>
    <t>T0900</t>
  </si>
  <si>
    <t>Provide development guidance and assist in the identification, implementation, and maintenance of organization information privacy policies and procedures in coordination with organization management and administration and legal counsel.</t>
  </si>
  <si>
    <t>T0887</t>
  </si>
  <si>
    <t>Provide leadership for the organization’s privacy program.</t>
  </si>
  <si>
    <t>T0897</t>
  </si>
  <si>
    <t>Provide leadership in the planning, design and evaluation of privacy and security related projects.</t>
  </si>
  <si>
    <t>T0874</t>
  </si>
  <si>
    <t>Provide strategic guidance to corporate officers regarding information resources and technology.</t>
  </si>
  <si>
    <t>T0885</t>
  </si>
  <si>
    <t>Report on a periodic basis regarding the status of the privacy program to the Board, CEO or other responsible individual or committee.</t>
  </si>
  <si>
    <t>T0891</t>
  </si>
  <si>
    <t>Resolve allegations of non-compliance with the corporate privacy policies or notice of information practices.</t>
  </si>
  <si>
    <t>T0905</t>
  </si>
  <si>
    <t>Review all system-related information security plans to ensure alignment between security and privacy practices.</t>
  </si>
  <si>
    <t>T0878</t>
  </si>
  <si>
    <t>Serve as the information privacy liaison for users of technology systems.</t>
  </si>
  <si>
    <t>T0870</t>
  </si>
  <si>
    <t>Serve in a leadership role for Privacy Oversight Committee activities.</t>
  </si>
  <si>
    <t>T0914</t>
  </si>
  <si>
    <t>Support the organization’s privacy compliance program, working closely with the Privacy Officer, Chief Information Security Officer, and other business leaders to ensure compliance with federal and state privacy laws and regulations.</t>
  </si>
  <si>
    <t>T0890</t>
  </si>
  <si>
    <t>Develop appropriate sanctions for failure to comply with the corporate privacy policies and procedures.</t>
  </si>
  <si>
    <t>T0893</t>
  </si>
  <si>
    <t>Undertake a comprehensive review of the company’s data and privacy projects and ensure that they are consistent with corporate privacy and data security goals and policies.</t>
  </si>
  <si>
    <t>T0877</t>
  </si>
  <si>
    <t>Work cooperatively with applicable organization units in overseeing consumer information access rights.</t>
  </si>
  <si>
    <t>T0906</t>
  </si>
  <si>
    <t>Work with all organization personnel involved with any aspect of release of protected information to ensure coordination with the organization’s policies, procedures and legal requirements.</t>
  </si>
  <si>
    <t>T0868</t>
  </si>
  <si>
    <t>Work with business teams and senior management to ensure awareness of “best practices” on privacy and data security issues.</t>
  </si>
  <si>
    <t>T0883</t>
  </si>
  <si>
    <t>Work with external affairs to develop relationships with consumer organizations and other NGOs with an interest in privacy and data security issues—and to manage company participation in public events related to privacy and data security.</t>
  </si>
  <si>
    <t>T0865</t>
  </si>
  <si>
    <t>Work with external affairs to develop relationships with regulators and other government officials responsible for privacy and data security issues.</t>
  </si>
  <si>
    <t>T0886</t>
  </si>
  <si>
    <t>Work with External Affairs to respond to press and other inquiries with regard to concern over consumer and employee data.</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</si>
  <si>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</si>
  <si>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</si>
  <si>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</si>
  <si>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</si>
  <si>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T0869</t>
  </si>
  <si>
    <t>Work with organization senior management to establish an organization-wide Privacy Oversight Committee.</t>
  </si>
  <si>
    <t>T0861</t>
  </si>
  <si>
    <t>Work with the general counsel, external affairs and businesses to ensure both existing and new services comply with privacy and data security obligations.</t>
  </si>
  <si>
    <t>T0927</t>
  </si>
  <si>
    <t>Appoint and guide a team of IT security experts.</t>
  </si>
  <si>
    <t>Act as a liaison between facility operations/engineer teams and IT or network security teams to coordinate security activities.</t>
  </si>
  <si>
    <t>Apply tailored organizational security policies and procedures for control system environments to maintain security, but also to ensure system availability.</t>
  </si>
  <si>
    <t>Apply updates, patches, and security technical implementation while maintaining control system performance and availability requirements.</t>
  </si>
  <si>
    <t>T0928</t>
  </si>
  <si>
    <t>Collaborate with key stakeholders to establish a cybersecurity risk management program </t>
  </si>
  <si>
    <t>Consult on control system security matters (e.g., risk assessment, configuration management) as needed.</t>
  </si>
  <si>
    <t>Ensure configuration and collection of control system audit logs for monitoring and forensic analysis as appropriate.    </t>
  </si>
  <si>
    <t>Establish and maintain security configuration baseline for the control system(s), including field devices, IT components, interconnections, and interfaces.  </t>
  </si>
  <si>
    <t>Implement Risk Management Framework (RMF) Assessment requirements for control systems, and document/maintain records for them.</t>
  </si>
  <si>
    <t>Maintain knowledge of the function and security of control system and IT technologies with which the control systems interface.</t>
  </si>
  <si>
    <t>Maintain network segmentation to isolate control systems from business networks and other external connections as directed.</t>
  </si>
  <si>
    <t>Off-load and review control system audit logs and review for anomalies.    </t>
  </si>
  <si>
    <t>Participate in control system change management in conjunction with IT personnel and control system experts (e.g., system supplier).</t>
  </si>
  <si>
    <t>Participate in control system incident and disaster response, including secure system recovery.</t>
  </si>
  <si>
    <t>Perform asset management and maintain inventory of control system devices and components through physical inspection or logical scans.</t>
  </si>
  <si>
    <t>Support risk assessments by reviewing and documenting the implementation status of security requirements of control systems.</t>
  </si>
  <si>
    <t>Advise higher level leadership on critical data management issues.</t>
  </si>
  <si>
    <t>Analyze existing and planned data investments to ensure they address key business problems, are compatible with the organization's mission, and align with the target data architecture.</t>
  </si>
  <si>
    <t>Analyze national security/DoD mission priorities and gaps suitable for the application of AI solutions.</t>
  </si>
  <si>
    <t>Apply data acquisition, cleaning, transformation, and ingestion best practices for machine learning data conduits.</t>
  </si>
  <si>
    <t>Appoint and guide a multidisciplinary team of AI experts to identify and assess risk throughout the AI development lifecycle.</t>
  </si>
  <si>
    <t>Assess and address the limitations of methods to deliver data.</t>
  </si>
  <si>
    <t>Assess and address the limitations of methods to deliver machine learning models.</t>
  </si>
  <si>
    <t>Assess technical risks and limitations of planned tests on AI systems.</t>
  </si>
  <si>
    <t>Assess value of implemented AI projects based on organizational metrics.</t>
  </si>
  <si>
    <t>Assist integrated project teams to identify, curate, and manage data.</t>
  </si>
  <si>
    <t xml:space="preserve">Build assurance cases for AI systems that support the needs of different stakeholders (e.g., acquisition community, commanders, and operators). </t>
  </si>
  <si>
    <t>Build automated data management conduits.</t>
  </si>
  <si>
    <t>Build predictive, prescriptive, or descriptive models in collaboration with stakeholders.</t>
  </si>
  <si>
    <t>Collaborate with appropriate personnel to address Personal Health Information (PHI), Personally Identifiable Information (PII), and other data privacy and data reusability concerns for AI solutions.</t>
  </si>
  <si>
    <t>Collaborate with data owners to establish data quality rules and definitions.</t>
  </si>
  <si>
    <t xml:space="preserve">Communicate the results of AI risk assessments to relevant stakeholders. </t>
  </si>
  <si>
    <t>Comply with data classification and handling requirements through access control and security best practices.</t>
  </si>
  <si>
    <t>Conduct AI risk assessments to ensure models and/or other solutions are performing as designed.</t>
  </si>
  <si>
    <t>Consider energy implications (graphical processing unit, tensor processing unit, etc.) when designing AI solutions.</t>
  </si>
  <si>
    <t>Coordinate with appropriate personnel to identify methods for users and developers to report concerns about the implementation of DoD AI Ethical Principles.</t>
  </si>
  <si>
    <t>Coordinate with change management employees to plan, foster, and track change.</t>
  </si>
  <si>
    <t>Create and/or maintain governance structure for oversight and accountability of AI solutions.</t>
  </si>
  <si>
    <t>Create and/or maintain processes to ensure data management efforts comply with AI ethical principles.</t>
  </si>
  <si>
    <t>Create data catalogs and dictionaries.</t>
  </si>
  <si>
    <t>Create metrics that characterize the usability, timeliness, completeness, and accuracy of data for multiple users to reference and use.</t>
  </si>
  <si>
    <t>Create or customize existing Test and Evaluation Master Plans (TEMPs) for AI systems.</t>
  </si>
  <si>
    <t>Create policies for effective data management (e.g., data sharing agreements and security policies).</t>
  </si>
  <si>
    <t>Define and/or implement policies and procedures to enable an AI risk assessment process and assess risk mitigation efforts.</t>
  </si>
  <si>
    <t xml:space="preserve">Demonstrate to executive stakeholders how data and analytics initiatives address agency challenges. </t>
  </si>
  <si>
    <t>Design and develop continuous integration/continuous delivery (CI/CD) in a containerized or other reproducible computing environment to support the machine learning life cycle.</t>
  </si>
  <si>
    <t>Design and develop machine learning models to achieve organizational objectives.</t>
  </si>
  <si>
    <t>Design, develop, and implement AI tools and techniques to achieve organizational objectives.</t>
  </si>
  <si>
    <t xml:space="preserve">Determine methods and metrics for quantitative and qualitative measurement of AI risks so that sensitivity, specificity, likelihood, confidence levels, and other metrics are identified, documented, and applied. </t>
  </si>
  <si>
    <t>Develop a data management strategy that helps to prioritize investments and resource allocations (e.g., data analytics, data infrastructure).</t>
  </si>
  <si>
    <t>Develop an organizational change management plan to support a data management strategy.</t>
  </si>
  <si>
    <t>Develop machine learning code testing and validation procedures.</t>
  </si>
  <si>
    <t>Develop possible solutions for technical risks and limitations of planned tests on AI solutions.</t>
  </si>
  <si>
    <t xml:space="preserve">Develop risk mitigation strategies to ensure enumerated risks are prioritized, mitigated, shared, transferred, and/or accepted. </t>
  </si>
  <si>
    <t>Direct and/or support organizational and project-level AI risk management activities.</t>
  </si>
  <si>
    <t>Engage and collaborate with allies and partners to advance shared strategic AI objectives.</t>
  </si>
  <si>
    <t>Ensure risk management responsibilities are clearly defined, assigned, and communicated to relevant stakeholders.</t>
  </si>
  <si>
    <t>Establish and/or maintain processes to ensure Responsible AI practices are reflected in an organization's approach to AI acquisition, development, and deployment.</t>
  </si>
  <si>
    <t>Evaluate and develop AI workforce structure resources and requirements.</t>
  </si>
  <si>
    <t>Evaluate energy implications (graphical processing unit, tensor processing unit, etc.) when designing AI solutions.</t>
  </si>
  <si>
    <t>Examine and identify database structural necessities by evaluating operations, applications, and programming.</t>
  </si>
  <si>
    <t>Facilitate cross-sharing of best practices for data usage.</t>
  </si>
  <si>
    <t>Identify and address key roadblocks to AI implementation.</t>
  </si>
  <si>
    <t>Identify and document customer requirements when on-boarding new data assets.</t>
  </si>
  <si>
    <t>Identify and submit exemplary AI use cases, best practices, failure modes, and risk mitigation strategies, including after-action reports.</t>
  </si>
  <si>
    <t>Identify data consolidation opportunities across database systems, including data sharing and access between business lines.</t>
  </si>
  <si>
    <t>Identify viable AI projects based on organizational needs.</t>
  </si>
  <si>
    <t>Identify ways to lead and motivate people to adopt AI solutions through cultural, organizational, or other types of change.</t>
  </si>
  <si>
    <t>Implement Responsible AI best practices and standards within AI solutions according to the DoD AI Ethical Principles, Responsible AI Guidelines, and/or any other pertinent laws.</t>
  </si>
  <si>
    <t>Lead the development and documentation of solutions for assigned data analytical objectives and projects.</t>
  </si>
  <si>
    <t>Lead the improvement of data system design processes that affect the success and continuation of key programs.</t>
  </si>
  <si>
    <t>Maintain current knowledge of advancements in DoD AI Ethical Principles and Responsible AI.</t>
  </si>
  <si>
    <t>Manage compliance with data classification and handling requirements.</t>
  </si>
  <si>
    <t>Manage risk to the data program.</t>
  </si>
  <si>
    <t>Manipulate and clean large, disparate datasets for bulk analysis to identify connections.</t>
  </si>
  <si>
    <t>Measure the compliance of AI tools with DoD AI Ethical Principles.</t>
  </si>
  <si>
    <t>Measure the effectiveness, security, robustness, and trustworthiness of AI tools.</t>
  </si>
  <si>
    <t>Monitor and evaluate the organization's use of AI to ensure capabilities are performing as intended and to reduce the likelihood and severity of unintended consequences.</t>
  </si>
  <si>
    <t xml:space="preserve">Oversee the management of data classification and handling requirements. </t>
  </si>
  <si>
    <t xml:space="preserve">Perform risk assessment on AI applications to identify technical, societal, organizational, and mission risks. </t>
  </si>
  <si>
    <t>Perform risk assessment whenever an AI application or AI-enabled system undergoes a major change, when emergent behaviors are detected, and/or unintended consequences are reported.</t>
  </si>
  <si>
    <t>Plan and conduct complex analytical, mathematical, and statistical research that informs operational requirements.</t>
  </si>
  <si>
    <t>Plan, coordinate, and execute complex studies using advanced data modeling techniques and procedures, data trend analysis, and data algorithms.</t>
  </si>
  <si>
    <t>Prepare database design and architecture reports.</t>
  </si>
  <si>
    <t>Promote awareness of AI limitations and benefits.</t>
  </si>
  <si>
    <t>Provide quality assurance of AI products throughout their lifecycle.</t>
  </si>
  <si>
    <t>Recommend data collection, integration, and retention requirements.</t>
  </si>
  <si>
    <t>Recommend updates to military strategy and doctrine with respect to advances in AI technology, legal obligations, Responsible AI, and DoD AI Ethical Principles.</t>
  </si>
  <si>
    <t>Remove barriers to data acquisition, collection, and curation efforts required for AI solutions.</t>
  </si>
  <si>
    <t>Report test and evaluation deficiencies and possible solutions to appropriate personnel.</t>
  </si>
  <si>
    <t>Research the latest machine learning and AI tools, techniques, and best practices.</t>
  </si>
  <si>
    <t>Select and use the appropriate models and prediction methods for evaluating AI performance.</t>
  </si>
  <si>
    <t>Set strategic priorities by leveraging data insights.</t>
  </si>
  <si>
    <t>Support an AI adoption strategy that aligns with the organization's vision, mission, and goals.</t>
  </si>
  <si>
    <t>Test AI tools against adversarial attacks in operationally realistic environments.</t>
  </si>
  <si>
    <t>Test components to ensure they work as intended in a variety of scenarios for all aspects of the AI application.</t>
  </si>
  <si>
    <t>Test how users interact with AI solutions.</t>
  </si>
  <si>
    <t>Test the reliability, functionality, security, and compatibility of AI tools within systems.</t>
  </si>
  <si>
    <t xml:space="preserve">Test the trustworthiness of AI solutions. </t>
  </si>
  <si>
    <t>Train and evaluate machine learning models.</t>
  </si>
  <si>
    <t>Use knowledge of business processes to create or recommend AI solutions.</t>
  </si>
  <si>
    <t>Use models and other methods for evaluating AI performance.</t>
  </si>
  <si>
    <t>Write and document reproducible code.</t>
  </si>
  <si>
    <t>Identify, define, and document system security requirements and recommend solutions to management.</t>
  </si>
  <si>
    <t>Install software that monitors systems and networks for security breaches and intrusions.</t>
  </si>
  <si>
    <t>Educate and train staff on information system security best practices.</t>
  </si>
  <si>
    <t>Select and use appropriate security testing tools.</t>
  </si>
  <si>
    <t xml:space="preserve">Select and use appropriate secure coding standards and analyze code for common weaknesses, vulnerabilities, and hardening against common attack patterns. </t>
  </si>
  <si>
    <t>Conduct automated testing for acceptance testing, functional testing, integration testing, interoperability testing, load/stress testing, performance testing, regression testing, and unit testing.</t>
  </si>
  <si>
    <t>Develop and maintain a tool framework for automated test and evaluation.</t>
  </si>
  <si>
    <t>Perform usability surveys on operators/users of the system.</t>
  </si>
  <si>
    <t>Evaluate reliability, availability, and maintainability data.</t>
  </si>
  <si>
    <t>Assess the system’s effectiveness and suitability for meeting user need and based on test and evaluation results.</t>
  </si>
  <si>
    <t>Integrate digital engineering models and data into test designs.</t>
  </si>
  <si>
    <t>Choose and deploy the appropriate automated application security testing tools.</t>
  </si>
  <si>
    <t>Utilize tools and techniques like risk assessment, threat modeling, and cybersecurity to detect and analyze the threats.</t>
  </si>
  <si>
    <t>Work with Security Engineers to ensure that all security threats are dealt with during the development phase.</t>
  </si>
  <si>
    <t>Work with Automation tools are used to identify the vulnerabilities.</t>
  </si>
  <si>
    <t>Identify and implement tooling for controlling the steps in a continuous integration (CI) and continuous deployment (CD) pipeline.</t>
  </si>
  <si>
    <t>Develop and implement automatic test tools in a CI/CD pipeline, which could include Static Application Security Test (SAST) tools, Dynamic Application Security Test (DAST) tools, Unit Test tools, Static Code Analysis (SCA) tools, etc.</t>
  </si>
  <si>
    <t>Develop code within a CI/CD Pipeline.</t>
  </si>
  <si>
    <t>Select appropriate language and coding standards for software application for appropriate Continuous Integration/Continuous Deployment (CI/CD) framework.</t>
  </si>
  <si>
    <t>Apply testing activities, understands fault vs. failures, conduct basic test planning, develop test selection or adequacy criteria, crafts test documentation, ensures test coverages, and conducts automated testing.</t>
  </si>
  <si>
    <t>Transition embedded and non-embedded software developed and sustained using traditional software methods into a DevSecOps environment.</t>
  </si>
  <si>
    <t>Develop and deploy software using continuous integration methods, processes, and tools, including test case writing against completion criteria (for each release, capability, micro-service, or component), build automation, and build processes.</t>
  </si>
  <si>
    <t xml:space="preserve">Select and implement telemetry within the CI/CD pipeline and Ops software to support metrics and problem discovery and resolution. </t>
  </si>
  <si>
    <t>Provide DevSecOps guidance to leadership.</t>
  </si>
  <si>
    <t>Build test interfaces and perform complex integration.</t>
  </si>
  <si>
    <t>Work closely with development teams to provide and support the environment needed to deliver an organizations services.</t>
  </si>
  <si>
    <t>Provide Cloud and Cloud Security guidance to leadership.</t>
  </si>
  <si>
    <t>Develop a company's cloud computing strategy.</t>
  </si>
  <si>
    <t>Develop and implements cloud strategies.</t>
  </si>
  <si>
    <t>Convert the technical requirements of a project into the architecture and design that will guide the final product.</t>
  </si>
  <si>
    <t>Design and implement cloud computing solutions, including designing the cloud infrastructure, the cloud application architecture, and the cloud security architecture.</t>
  </si>
  <si>
    <t>Orchestrate the various activities associated with ensuring that a product is delivered that meets users' needs.</t>
  </si>
  <si>
    <t>Create integrated vision, roadmaps, and strategies to enable product delivery.</t>
  </si>
  <si>
    <t>Manage product releases.</t>
  </si>
  <si>
    <t>Manage dependencies and risks.</t>
  </si>
  <si>
    <t>Design and prototype user interfaces.</t>
  </si>
  <si>
    <t>Create prototypes, wireframes, and storyboards based on customer requirements.</t>
  </si>
  <si>
    <t>Ensure proper integration of the user interface with back-end functionality.</t>
  </si>
  <si>
    <t>Lead integrated design team to achieve a finished product.</t>
  </si>
  <si>
    <t>Create style guides and unified approach (libraries, visual languages, etc) to the product.</t>
  </si>
  <si>
    <t>Plan and conduct user research and competitor analysis.</t>
  </si>
  <si>
    <t>Determine information architecture and create sitemaps.</t>
  </si>
  <si>
    <t>Conduct usability testing.</t>
  </si>
  <si>
    <t>Conduct qualitative and quantitative research and analysis.</t>
  </si>
  <si>
    <t>Work with users as a human factors liaison to determine user needs/requirements, manage user expectations, perform analysis, and demonstrate commitment to delivering quality results.</t>
  </si>
  <si>
    <t>T0402</t>
  </si>
  <si>
    <t>Effectively allocate storage capacity in the design of data management systems.</t>
  </si>
  <si>
    <t>T0403</t>
  </si>
  <si>
    <t>Read, interpret, write, modify, and execute simple scripts (e.g., PERL, VBS) on Windows and UNIX systems (e.g., those that perform tasks such as: parsing large data files, automating manual tasks, and fetching/processing remote data).</t>
  </si>
  <si>
    <t>T0404</t>
  </si>
  <si>
    <t>Utilize different programming languages to write code, open files, read files, and write output to different files.</t>
  </si>
  <si>
    <t>T0405</t>
  </si>
  <si>
    <t>Utilize opens source language such as R and apply quantitative techniques (e.g., descriptive and inferential statistics, sampling, experimental design, parametric and non-parametric tests of difference, ordinary least squares regression, general line).</t>
  </si>
  <si>
    <t>Assist integrated project teams identify, curate, and manage test data.</t>
  </si>
  <si>
    <t>1000A</t>
  </si>
  <si>
    <t>T0406</t>
  </si>
  <si>
    <t>Ensure design and development activities are properly documented (providing a functional description of implementation) and updated as necessary.</t>
  </si>
  <si>
    <t>1000B</t>
  </si>
  <si>
    <t>Ensure that AI design and development activities are properly documented and updated.</t>
  </si>
  <si>
    <t>1017A</t>
  </si>
  <si>
    <t>T0407</t>
  </si>
  <si>
    <t>Participate in the acquisition process as necessary.</t>
  </si>
  <si>
    <t>1027A</t>
  </si>
  <si>
    <t>T0408</t>
  </si>
  <si>
    <t>Interpret and apply applicable laws, statutes, and regulatory documents and integrate into policy.</t>
  </si>
  <si>
    <t>1078A</t>
  </si>
  <si>
    <t>T0409</t>
  </si>
  <si>
    <t>Troubleshoot prototype design and process issues throughout the product design, development, and pre-launch phases.</t>
  </si>
  <si>
    <t>1079A</t>
  </si>
  <si>
    <t>T0410</t>
  </si>
  <si>
    <t>Identify functional- and security-related features to find opportunities for new capability development to exploit or mitigate vulnerabilities.</t>
  </si>
  <si>
    <t>1080A</t>
  </si>
  <si>
    <t>T0411</t>
  </si>
  <si>
    <t>Identify and/or develop reverse engineering tools to enhance capabilities and detect vulnerabilities.</t>
  </si>
  <si>
    <t>1143A</t>
  </si>
  <si>
    <t>T0412</t>
  </si>
  <si>
    <t>Conduct import/export reviews for acquiring systems and software.</t>
  </si>
  <si>
    <t>1147A</t>
  </si>
  <si>
    <t>T0413</t>
  </si>
  <si>
    <t>Develop data management capabilities (e.g., cloud based, centralized cryptographic key management) to include support to the mobile workforce.</t>
  </si>
  <si>
    <t>1148A</t>
  </si>
  <si>
    <t>T0414</t>
  </si>
  <si>
    <t>Develop supply chain, system, network, performance, and cyber security requirements.</t>
  </si>
  <si>
    <t>1148B</t>
  </si>
  <si>
    <t>T0415</t>
  </si>
  <si>
    <t>Ensure supply chain, system, network, performance, and cyber security requirements are included in contract language and delivered.</t>
  </si>
  <si>
    <t>1149A</t>
  </si>
  <si>
    <t>T0416</t>
  </si>
  <si>
    <t>Enable applications with public keying by leveraging existing public key infrastructure (PKI) libraries and incorporating certificate management and encryption functionalities when appropriate.</t>
  </si>
  <si>
    <t>1150A</t>
  </si>
  <si>
    <t>T0417</t>
  </si>
  <si>
    <t>Identify and leverage the enterprise-wide security services while designing and developing secure applications (e.g., Enterprise PKI, Federated Identity server, Enterprise AV solution) when appropriate.</t>
  </si>
  <si>
    <t>1151A</t>
  </si>
  <si>
    <t xml:space="preserve">Leverage enterprise-wide version control system while designing and developing secure applications. </t>
  </si>
  <si>
    <t>1153A</t>
  </si>
  <si>
    <t>T0418</t>
  </si>
  <si>
    <t>Install, update, and troubleshoot systems/servers.</t>
  </si>
  <si>
    <t>2020A</t>
  </si>
  <si>
    <t>T0567</t>
  </si>
  <si>
    <t>Analyze target operational architecture for ways to gain access.</t>
  </si>
  <si>
    <t>2029A</t>
  </si>
  <si>
    <t>T0570</t>
  </si>
  <si>
    <t>Apply and utilize authorized cyber capabilities to enable access to targeted networks.</t>
  </si>
  <si>
    <t>2060A</t>
  </si>
  <si>
    <t>T0584</t>
  </si>
  <si>
    <t>Maintain a common intelligence picture.</t>
  </si>
  <si>
    <t>2096A</t>
  </si>
  <si>
    <t>T0604</t>
  </si>
  <si>
    <t>Compare allocated and available assets to collection demand as expressed through requirements.</t>
  </si>
  <si>
    <t>2379A</t>
  </si>
  <si>
    <t>T0686</t>
  </si>
  <si>
    <t>Identify threat vulnerabilities.</t>
  </si>
  <si>
    <t>2379B</t>
  </si>
  <si>
    <t>T0687</t>
  </si>
  <si>
    <t>Identify threats to Blue Force vulnerabilities.</t>
  </si>
  <si>
    <t>2459A</t>
  </si>
  <si>
    <t>T0719</t>
  </si>
  <si>
    <t>Identify cyber intelligence gaps and shortfalls.</t>
  </si>
  <si>
    <t>2624A</t>
  </si>
  <si>
    <t>Conduct long-range, strategic planning efforts with internal and external partners to support AI capability development and use.</t>
  </si>
  <si>
    <t>2628A</t>
  </si>
  <si>
    <t>T0765</t>
  </si>
  <si>
    <t>Provide subject matter expertise to development of exercises.</t>
  </si>
  <si>
    <t>2685A</t>
  </si>
  <si>
    <t>T0771</t>
  </si>
  <si>
    <t>Provide subject matter expertise to website characterizations.</t>
  </si>
  <si>
    <t>390A</t>
  </si>
  <si>
    <t>T0419</t>
  </si>
  <si>
    <t>Acquire and maintain a working knowledge of constitutional issues relevant laws, regulations, policies, agreements, standards, procedures, or other issuances.</t>
  </si>
  <si>
    <t>391A</t>
  </si>
  <si>
    <t>Acquire and manage the necessary resources, including leadership support, financial resources, infrastructure, and key personnel, to support AI innovation adoption goals and objectives.</t>
  </si>
  <si>
    <t>393A</t>
  </si>
  <si>
    <t>T0420</t>
  </si>
  <si>
    <t>Administer test bed(s), and test and evaluate applications, hardware infrastructure, rules/signatures, access controls, and configurations of platforms managed by service provider(s).</t>
  </si>
  <si>
    <t>394A</t>
  </si>
  <si>
    <t>T0421</t>
  </si>
  <si>
    <t>Manage the indexing/cataloguing, storage, and access of explicit organizational knowledge (e.g., hard copy documents, digital files).</t>
  </si>
  <si>
    <t>395A</t>
  </si>
  <si>
    <t>Advise senior management on risk levels, security posture, and necessary changes to existing AI policies.​</t>
  </si>
  <si>
    <t>400A</t>
  </si>
  <si>
    <t>T0422</t>
  </si>
  <si>
    <t>Implement data management standards, requirements, and specifications.</t>
  </si>
  <si>
    <t>402A</t>
  </si>
  <si>
    <t>T0423</t>
  </si>
  <si>
    <t xml:space="preserve">Analyze computer-generated threats for counter intelligence or criminal activity. </t>
  </si>
  <si>
    <t>408A</t>
  </si>
  <si>
    <t>T0424</t>
  </si>
  <si>
    <t>Analyze and provide information to stakeholders that will support the development of security a application or modification of an existing security application.</t>
  </si>
  <si>
    <t>410A</t>
  </si>
  <si>
    <t>T0425</t>
  </si>
  <si>
    <t>Analyze organizational cyber policy.</t>
  </si>
  <si>
    <t>412A</t>
  </si>
  <si>
    <t>T0426</t>
  </si>
  <si>
    <t>Analyze the results of software, hardware, or interoperability testing.</t>
  </si>
  <si>
    <t>413A</t>
  </si>
  <si>
    <t>T0427</t>
  </si>
  <si>
    <t>Analyze user needs and requirements to plan architecture.</t>
  </si>
  <si>
    <t>414A</t>
  </si>
  <si>
    <t>T0428</t>
  </si>
  <si>
    <t>Analyze security needs and software requirements to determine feasibility of design within time and cost constraints and security mandates.</t>
  </si>
  <si>
    <t>421A</t>
  </si>
  <si>
    <t>Apply security architecture principles to meet organization’s confidentiality, integrity, and availability requirements.</t>
  </si>
  <si>
    <t>424B</t>
  </si>
  <si>
    <t>T0429</t>
  </si>
  <si>
    <t>Assess policy needs and collaborate with stakeholders to develop policies to govern cyber activities.</t>
  </si>
  <si>
    <t>429A</t>
  </si>
  <si>
    <t>T0430</t>
  </si>
  <si>
    <t>Gather and preserve evidence used on the prosecution of computer crimes.</t>
  </si>
  <si>
    <t>434A</t>
  </si>
  <si>
    <t>T0431</t>
  </si>
  <si>
    <t>Check system hardware availability, functionality, integrity, and efficiency.</t>
  </si>
  <si>
    <t>438A</t>
  </si>
  <si>
    <t>T0432</t>
  </si>
  <si>
    <t>Collect and analyze intrusion artifacts (e.g., source code, malware, and system configuration) and use discovered data to enable mitigation of potential cyber defense incidents within the enterprise.</t>
  </si>
  <si>
    <t>447A</t>
  </si>
  <si>
    <t>T0433</t>
  </si>
  <si>
    <t>Conduct analysis of log files, evidence, and other information in order to determine best methods for identifying the perpetrator(s) of a network intrusion or other crimes.</t>
  </si>
  <si>
    <t>451A</t>
  </si>
  <si>
    <t>T0434</t>
  </si>
  <si>
    <t xml:space="preserve">Conduct framing of pleadings to properly identify alleged violations of law, regulations, or policy/guidance. </t>
  </si>
  <si>
    <t>456A</t>
  </si>
  <si>
    <t>T0435</t>
  </si>
  <si>
    <t>Conduct periodic system maintenance including cleaning (both physically and electronically), disk checks, routine reboots, data dumps, and testing.</t>
  </si>
  <si>
    <t>459A</t>
  </si>
  <si>
    <t>Conduct trial runs of programs and software applications to ensure the desired information is produced and instructions and security levels are correct.</t>
  </si>
  <si>
    <t>T0436</t>
  </si>
  <si>
    <t>466A</t>
  </si>
  <si>
    <t>Consult with customers and key stakeholders to evaluate functional requirements for AI and data applications.</t>
  </si>
  <si>
    <t>479A</t>
  </si>
  <si>
    <t>T0437</t>
  </si>
  <si>
    <t>Correlate training and learning to business or mission requirements.</t>
  </si>
  <si>
    <t>481A</t>
  </si>
  <si>
    <t>T0438</t>
  </si>
  <si>
    <t>Create, edit, and manage network access control lists on specialized cyber defense systems (e.g., firewalls and intrusion prevention systems).</t>
  </si>
  <si>
    <t>482A</t>
  </si>
  <si>
    <t>T0439</t>
  </si>
  <si>
    <t>Detect and analyze encrypted data, stenography, alternate data streams and other forms of concealed data.</t>
  </si>
  <si>
    <t>483A</t>
  </si>
  <si>
    <t>T0440</t>
  </si>
  <si>
    <t>Captures and integrates essential system capabilities or business functions required for partial or full system restoration after a catastrophic failure event.</t>
  </si>
  <si>
    <t>485A</t>
  </si>
  <si>
    <t>T0441</t>
  </si>
  <si>
    <t>Define and integrate current and future mission environments.</t>
  </si>
  <si>
    <t>490A</t>
  </si>
  <si>
    <t>T0442</t>
  </si>
  <si>
    <t>Create training courses tailored to the audience and physical environment.</t>
  </si>
  <si>
    <t>490B</t>
  </si>
  <si>
    <t>T0443</t>
  </si>
  <si>
    <t>Deliver training courses tailored to the audience and physical/virtual environments.</t>
  </si>
  <si>
    <t>491A</t>
  </si>
  <si>
    <t>T0444</t>
  </si>
  <si>
    <t>Apply concepts, procedures, software, equipment, and/or technology applications to students.</t>
  </si>
  <si>
    <t>492A</t>
  </si>
  <si>
    <t>T0445</t>
  </si>
  <si>
    <t>Design/integrate a cyber strategy that outlines the vision, mission, and goals that align with the organization's strategic plan.</t>
  </si>
  <si>
    <t>492B</t>
  </si>
  <si>
    <t>Design and integrate an AI adoption strategy that supports the organization's vision, mission, and goals.</t>
  </si>
  <si>
    <t>496A</t>
  </si>
  <si>
    <t>T0446</t>
  </si>
  <si>
    <t>Design, develop, integrate, and update system security measures that provide confidentiality, integrity, availability, authentication, and non-repudiation.</t>
  </si>
  <si>
    <t>500A</t>
  </si>
  <si>
    <t>T0447</t>
  </si>
  <si>
    <t>Design hardware, operating systems, and software applications to adequately address requirements.</t>
  </si>
  <si>
    <t>502A</t>
  </si>
  <si>
    <t>T0448</t>
  </si>
  <si>
    <t>Develop enterprise architecture or system components required to meet user needs.</t>
  </si>
  <si>
    <t>503A</t>
  </si>
  <si>
    <t>T0449</t>
  </si>
  <si>
    <t>Design to security requirements to ensure requirements are met for all systems and/or applications.</t>
  </si>
  <si>
    <t>504A</t>
  </si>
  <si>
    <t>T0450</t>
  </si>
  <si>
    <t>Design training curriculum and course content based on requirements.</t>
  </si>
  <si>
    <t>504B</t>
  </si>
  <si>
    <t>T0451</t>
  </si>
  <si>
    <t>Participate in development of training curriculum and course content.</t>
  </si>
  <si>
    <t>505A</t>
  </si>
  <si>
    <t>T0452</t>
  </si>
  <si>
    <t>Design, build, implement, and maintain a knowledge management framework that provides end-users access to the organization’s intellectual capital.</t>
  </si>
  <si>
    <t>507A</t>
  </si>
  <si>
    <t>T0453</t>
  </si>
  <si>
    <t>Determine and develop leads and identify sources of information in order to identify and/or prosecute the responsible parties to an intrusion or other crimes.</t>
  </si>
  <si>
    <t>511B</t>
  </si>
  <si>
    <t>T0454</t>
  </si>
  <si>
    <t>Define baseline security requirements in accordance with applicable guidelines.</t>
  </si>
  <si>
    <t>515A</t>
  </si>
  <si>
    <t>T0455</t>
  </si>
  <si>
    <t>Develop software system testing and validation procedures, programming, and documentation.</t>
  </si>
  <si>
    <t>515B</t>
  </si>
  <si>
    <t>T0456</t>
  </si>
  <si>
    <t>Develop secure software testing and validation procedures.</t>
  </si>
  <si>
    <t>515C</t>
  </si>
  <si>
    <t>T0457</t>
  </si>
  <si>
    <t>Develop system testing and validation procedures, programming, and documentation.</t>
  </si>
  <si>
    <t>518A</t>
  </si>
  <si>
    <t>T0458</t>
  </si>
  <si>
    <t>Comply with organization systems administration standard operating procedures.</t>
  </si>
  <si>
    <t>520A</t>
  </si>
  <si>
    <t>T0459</t>
  </si>
  <si>
    <t xml:space="preserve">Implement data mining and data warehousing applications. </t>
  </si>
  <si>
    <t>520B</t>
  </si>
  <si>
    <t>T0460</t>
  </si>
  <si>
    <t>Develop and implement data mining and data warehousing programs.</t>
  </si>
  <si>
    <t>521A</t>
  </si>
  <si>
    <t>T0461</t>
  </si>
  <si>
    <t>Implement and enforce local network usage policies and procedures.</t>
  </si>
  <si>
    <t>525A</t>
  </si>
  <si>
    <t>T0462</t>
  </si>
  <si>
    <t>Develop procedures and test fail-over for system operations transfer to an alternate site based on system availability requirements.</t>
  </si>
  <si>
    <t>528A</t>
  </si>
  <si>
    <t>T0463</t>
  </si>
  <si>
    <t>Develop cost estimates for new or modified system(s).</t>
  </si>
  <si>
    <t>530A</t>
  </si>
  <si>
    <t>T0464</t>
  </si>
  <si>
    <t>Develop detailed design documentation for component and interface specifications to support system design and development.</t>
  </si>
  <si>
    <t>5330A</t>
  </si>
  <si>
    <t>Establish and collect metrics to monitor and validate AI workforce readiness.</t>
  </si>
  <si>
    <t>537A</t>
  </si>
  <si>
    <t>Develop methods to monitor and measure risk and assurance efforts on a continuous basis.</t>
  </si>
  <si>
    <t>5380A</t>
  </si>
  <si>
    <t xml:space="preserve">Review feedback on customer satisfaction and internal service performance to foster continual improvement. </t>
  </si>
  <si>
    <t>539A</t>
  </si>
  <si>
    <t>T0465</t>
  </si>
  <si>
    <t>Develop guidelines for implementation.</t>
  </si>
  <si>
    <t>542A</t>
  </si>
  <si>
    <t>T0466</t>
  </si>
  <si>
    <t>Develop mitigation strategies to address cost, schedule, performance, and security risks.</t>
  </si>
  <si>
    <t>551A</t>
  </si>
  <si>
    <t>T0467</t>
  </si>
  <si>
    <t>Ensure training meets the goals and objectives for cybersecurity training, education, or awareness.</t>
  </si>
  <si>
    <t>554A</t>
  </si>
  <si>
    <t>T0468</t>
  </si>
  <si>
    <t>Diagnose and resolve customer reported system incidents, problems, and events.</t>
  </si>
  <si>
    <t>559A</t>
  </si>
  <si>
    <t>T0469</t>
  </si>
  <si>
    <t>Analyze and report organizational security posture trends.</t>
  </si>
  <si>
    <t>559B</t>
  </si>
  <si>
    <t>T0470</t>
  </si>
  <si>
    <t>Analyze and report system security posture trends.</t>
  </si>
  <si>
    <t>559C</t>
  </si>
  <si>
    <t>Oversee the evaluation of contracts to ensure compliance with funding, legal, and program requirements.</t>
  </si>
  <si>
    <t>564A</t>
  </si>
  <si>
    <t>T0471</t>
  </si>
  <si>
    <t>Document original condition of digital and/or associated evidence (e.g., via digital photographs, written reports, hash function checking).</t>
  </si>
  <si>
    <t>565A</t>
  </si>
  <si>
    <t>T0472</t>
  </si>
  <si>
    <t>Draft, staff, and publish cyber policy.</t>
  </si>
  <si>
    <t>569A</t>
  </si>
  <si>
    <t>T0473</t>
  </si>
  <si>
    <t>Document and update as necessary all definition and architecture activities.</t>
  </si>
  <si>
    <t>574A</t>
  </si>
  <si>
    <t>T0474</t>
  </si>
  <si>
    <t>Provide legal analysis and decisions to inspector generals, privacy officers, oversight and compliance personnel with regard to compliance with cybersecurity policies and relevant legal and regulatory requirements.</t>
  </si>
  <si>
    <t>5866A</t>
  </si>
  <si>
    <t>Create or customize existing Test and Evaluation Master Plans (TEMPs) for systems.</t>
  </si>
  <si>
    <t>5877A</t>
  </si>
  <si>
    <t>Develop possible solutions for technical risks and limitations of planned tests.</t>
  </si>
  <si>
    <t>5910A</t>
  </si>
  <si>
    <t>5920A</t>
  </si>
  <si>
    <t>Test components to ensure they work as intended in a variety of scenarios for all aspects of the application.</t>
  </si>
  <si>
    <t>593A</t>
  </si>
  <si>
    <t>T0475</t>
  </si>
  <si>
    <t>Assess adequate access controls based on principles of least privilege and need-to-know.</t>
  </si>
  <si>
    <t>612A</t>
  </si>
  <si>
    <t>T0476</t>
  </si>
  <si>
    <t>Evaluate the impact of changes to laws, regulations, policies, standards, or procedures.</t>
  </si>
  <si>
    <t>616A</t>
  </si>
  <si>
    <t>T0477</t>
  </si>
  <si>
    <t>Ensure the execution of disaster recovery and continuity of operations.</t>
  </si>
  <si>
    <t>618A</t>
  </si>
  <si>
    <t>T0478</t>
  </si>
  <si>
    <t>Provide guidance on laws, regulations, policies, standards, or procedures to management, personnel, or clients.</t>
  </si>
  <si>
    <t>620A</t>
  </si>
  <si>
    <t>T0479</t>
  </si>
  <si>
    <t xml:space="preserve">Employ information technology (IT) systems and digital storage media to solve, investigate, and/or prosecute cybercrimes and fraud committed against people and property. </t>
  </si>
  <si>
    <t>626A</t>
  </si>
  <si>
    <t>T0480</t>
  </si>
  <si>
    <t>Identify components or elements, allocate comprehensive functional components to include security functions, and describe the relationships between the elements.</t>
  </si>
  <si>
    <t>629A</t>
  </si>
  <si>
    <t>T0481</t>
  </si>
  <si>
    <t>Identify and address cyber workforce planning and management issues (e.g. recruitment, retention, and training).</t>
  </si>
  <si>
    <t>629B</t>
  </si>
  <si>
    <t>Identify and address AI workforce planning and management issues (e.g., recruitment, retention, and training).</t>
  </si>
  <si>
    <t>639A</t>
  </si>
  <si>
    <t>T0482</t>
  </si>
  <si>
    <t>Make recommendations based on trend analysis for enhancements to software and hardware solutions to enhance customer experience.</t>
  </si>
  <si>
    <t>643A</t>
  </si>
  <si>
    <t>T0483</t>
  </si>
  <si>
    <t>Identify potential conflicts with implementation of any cyber defense tools(e.g., tool and signature testing and optimization).</t>
  </si>
  <si>
    <t>646A</t>
  </si>
  <si>
    <t>T0484</t>
  </si>
  <si>
    <t>Document the protection needs (i.e., security controls) for the information system(s) and network(s) and document appropriately.</t>
  </si>
  <si>
    <t>6470A</t>
  </si>
  <si>
    <t>Read, interpret, write, modify, and execute scripts, macros, and functions.</t>
  </si>
  <si>
    <t>653A</t>
  </si>
  <si>
    <t>T0485</t>
  </si>
  <si>
    <t>Implement security measures to resolve vulnerabilities, mitigate risks and recommend security changes to system or system components as needed.</t>
  </si>
  <si>
    <t>653B</t>
  </si>
  <si>
    <t>Implement security measures to mitigate or remediate vulnerabilities and security deficiencies, and provide justification for acceptance of residual risk.</t>
  </si>
  <si>
    <t>654A</t>
  </si>
  <si>
    <t>T0486</t>
  </si>
  <si>
    <t>Implement Risk Management Framework (RMF)/Security Assessment and Authorization (SA&amp;A) requirements for dedicated cyber defense systems within the enterprise, and document and maintain records for them.</t>
  </si>
  <si>
    <t>655A</t>
  </si>
  <si>
    <t>T0487</t>
  </si>
  <si>
    <t>Facilitate implementation of new or revised laws, regulations, executive orders, policies, standards, or procedures.</t>
  </si>
  <si>
    <t>659A</t>
  </si>
  <si>
    <t>T0488</t>
  </si>
  <si>
    <t>Implement designs for new or existing system(s).</t>
  </si>
  <si>
    <t>661A</t>
  </si>
  <si>
    <t>T0489</t>
  </si>
  <si>
    <t>Implement system security measures in accordance with established procedures to ensure confidentiality, integrity, availability, authentication, and non-repudiation.</t>
  </si>
  <si>
    <t>664A</t>
  </si>
  <si>
    <t>T0490</t>
  </si>
  <si>
    <t>Install and configure database management systems and software.</t>
  </si>
  <si>
    <t>665A</t>
  </si>
  <si>
    <t>T0491</t>
  </si>
  <si>
    <t>Install and configure hardware, software, and peripheral equipment for system users in accordance with organizational standards.</t>
  </si>
  <si>
    <t>670A</t>
  </si>
  <si>
    <t>T0492</t>
  </si>
  <si>
    <t xml:space="preserve">Ensure the integration and implementation of Cross-Domain Solutions (CDS) in a secure environment. </t>
  </si>
  <si>
    <t>6790A</t>
  </si>
  <si>
    <t>Utilize open source languages, as appropriate, and apply quantitative techniques (e.g., descriptive and inferential statistics, sampling, experimental design, parametric and non-parametric tests of difference, ordinary least squares regression, general line).</t>
  </si>
  <si>
    <t>680A</t>
  </si>
  <si>
    <t>T0493</t>
  </si>
  <si>
    <t>Lead and oversee budget, staffing, and contracting.</t>
  </si>
  <si>
    <t>680B</t>
  </si>
  <si>
    <t>Oversee AI budget, staffing, and contracting decisions.</t>
  </si>
  <si>
    <t>695A</t>
  </si>
  <si>
    <t>T0494</t>
  </si>
  <si>
    <t>Administer accounts, network rights, and access to systems and equipment.</t>
  </si>
  <si>
    <t>696A</t>
  </si>
  <si>
    <t>T0495</t>
  </si>
  <si>
    <t>Manage Accreditation Packages (e.g., ISO/IEC 15026-2).</t>
  </si>
  <si>
    <t>698A</t>
  </si>
  <si>
    <t>T0496</t>
  </si>
  <si>
    <t>Perform asset management/inventory of information technology (IT) resources.</t>
  </si>
  <si>
    <t>700A</t>
  </si>
  <si>
    <t>T0497</t>
  </si>
  <si>
    <t>Manage the information technology (IT) planning process to ensure that developed solutions meet customer requirements.</t>
  </si>
  <si>
    <t>701A</t>
  </si>
  <si>
    <t>T0498</t>
  </si>
  <si>
    <t>Manage system/server resources including performance, capacity, availability, serviceability, and recoverability.</t>
  </si>
  <si>
    <t>708A</t>
  </si>
  <si>
    <t>T0499</t>
  </si>
  <si>
    <t>Mitigate/correct security deficiencies identified during security/certification testing and/or recommend risk acceptance for the appropriate senior leader or authorized representative.</t>
  </si>
  <si>
    <t>709A</t>
  </si>
  <si>
    <t>T0500</t>
  </si>
  <si>
    <t>Modify and maintain existing software to correct errors, to adapt it to new hardware, or to upgrade interfaces and improve performance.</t>
  </si>
  <si>
    <t>713A</t>
  </si>
  <si>
    <t>T0501</t>
  </si>
  <si>
    <t>Monitor and maintain system/server configuration.</t>
  </si>
  <si>
    <t>714A</t>
  </si>
  <si>
    <t>T0502</t>
  </si>
  <si>
    <t>Monitor and report client-level computer system performance.</t>
  </si>
  <si>
    <t>716A</t>
  </si>
  <si>
    <t>T0503</t>
  </si>
  <si>
    <t>Monitor external data sources (e.g., cyber defense vendor sites, Computer Emergency Response Teams, Security Focus) to maintain currency of cyber defense threat condition and determine which security issues may have an impact on the enterprise.</t>
  </si>
  <si>
    <t>717A</t>
  </si>
  <si>
    <t>T0504</t>
  </si>
  <si>
    <t>Assess and monitor cybersecurity related to system implementation and testing practices.</t>
  </si>
  <si>
    <t>720A</t>
  </si>
  <si>
    <t>T0505</t>
  </si>
  <si>
    <t>Monitor the rigorous application of cyber policies, principles, and practices in the delivery of planning and management services.</t>
  </si>
  <si>
    <t>724A</t>
  </si>
  <si>
    <t>T0506</t>
  </si>
  <si>
    <t>Seek consensus on proposed policy changes from stakeholders.</t>
  </si>
  <si>
    <t>728A</t>
  </si>
  <si>
    <t>T0507</t>
  </si>
  <si>
    <t>Oversee installation, implementation, configuration, and support of system components.</t>
  </si>
  <si>
    <t>729A</t>
  </si>
  <si>
    <t>T0508</t>
  </si>
  <si>
    <t>Verify minimum security requirements are in place for all applications.</t>
  </si>
  <si>
    <t>737B</t>
  </si>
  <si>
    <t>T0509</t>
  </si>
  <si>
    <t>Perform an information security risk assessment.</t>
  </si>
  <si>
    <t>741A</t>
  </si>
  <si>
    <t>T0510</t>
  </si>
  <si>
    <t>Coordinate incident response functions.</t>
  </si>
  <si>
    <t>748A</t>
  </si>
  <si>
    <t>T0511</t>
  </si>
  <si>
    <t>Perform developmental testing on systems under development.</t>
  </si>
  <si>
    <t>757A</t>
  </si>
  <si>
    <t>T0512</t>
  </si>
  <si>
    <t>Perform interoperability testing on systems exchanging electronic information with other systems.</t>
  </si>
  <si>
    <t>761A</t>
  </si>
  <si>
    <t>T0513</t>
  </si>
  <si>
    <t>Perform operational testing.</t>
  </si>
  <si>
    <t>763A</t>
  </si>
  <si>
    <t>T0514</t>
  </si>
  <si>
    <t>Diagnose faulty system/server hardware.</t>
  </si>
  <si>
    <t>763B</t>
  </si>
  <si>
    <t>T0515</t>
  </si>
  <si>
    <t>Perform repairs on faulty system/server hardware.</t>
  </si>
  <si>
    <t>764A</t>
  </si>
  <si>
    <t>T0516</t>
  </si>
  <si>
    <t>Perform secure program testing, review, and/or assessment to identify potential flaws in codes and mitigate vulnerabilities.</t>
  </si>
  <si>
    <t>765A</t>
  </si>
  <si>
    <t>T0517</t>
  </si>
  <si>
    <t>Integrate results regarding the identification of gaps in security architecture.</t>
  </si>
  <si>
    <t>765B</t>
  </si>
  <si>
    <t>Perform AI architecture security reviews, identify gaps, and develop a risk management plan to address issues.</t>
  </si>
  <si>
    <t>766A</t>
  </si>
  <si>
    <t>T0518</t>
  </si>
  <si>
    <t>Perform security reviews and identify security gaps in architecture.</t>
  </si>
  <si>
    <t>778A</t>
  </si>
  <si>
    <t>T0519</t>
  </si>
  <si>
    <t>Plan and coordinate the delivery of classroom techniques and formats (e.g., lectures, demonstrations, interactive exercises, multimedia presentations) for most effective learning environment.</t>
  </si>
  <si>
    <t>779A</t>
  </si>
  <si>
    <t>T0520</t>
  </si>
  <si>
    <t>Plan non-classroom educational techniques and formats (e.g., video courses, mentoring, web-based courses).</t>
  </si>
  <si>
    <t>780A</t>
  </si>
  <si>
    <t>T0521</t>
  </si>
  <si>
    <t>Plan implementation strategy to ensure enterprise components can be integrated and aligned.</t>
  </si>
  <si>
    <t>785A</t>
  </si>
  <si>
    <t xml:space="preserve">Prepare detailed workflow charts, models, and diagrams that describe input, output, and logical operation. </t>
  </si>
  <si>
    <t>787A</t>
  </si>
  <si>
    <t>T0522</t>
  </si>
  <si>
    <t>Prepare legal and other relevant documents (e.g., depositions, briefs, affidavits, declarations, appeals, pleadings, discovery).</t>
  </si>
  <si>
    <t>788A</t>
  </si>
  <si>
    <t>T0523</t>
  </si>
  <si>
    <t>Prepare reports to document the investigation following legal standards and requirements.</t>
  </si>
  <si>
    <t>794A</t>
  </si>
  <si>
    <t>T0524</t>
  </si>
  <si>
    <t>Promote knowledge sharing between information owners/users through an organization’s operational processes and systems.</t>
  </si>
  <si>
    <t>801A</t>
  </si>
  <si>
    <t>T0525</t>
  </si>
  <si>
    <t>Provide enterprise cybersecurity and supply chain risk management guidance.</t>
  </si>
  <si>
    <t>806A</t>
  </si>
  <si>
    <t>T0526</t>
  </si>
  <si>
    <t>Provides cybersecurity recommendations to leadership based on significant threats and vulnerabilities.</t>
  </si>
  <si>
    <t>808A</t>
  </si>
  <si>
    <t>T0527</t>
  </si>
  <si>
    <t xml:space="preserve">Provide input to implementation plans and standard operating procedures as they relate to information systems security. </t>
  </si>
  <si>
    <t>808B</t>
  </si>
  <si>
    <t>T0528</t>
  </si>
  <si>
    <t>Provide input to implementation plans, standard operating procedures, maintenance documentation, and maintenance training materials</t>
  </si>
  <si>
    <t>812A</t>
  </si>
  <si>
    <t>T0529</t>
  </si>
  <si>
    <t>Provide policy guidance to cyber management, staff, and users.</t>
  </si>
  <si>
    <t>830A</t>
  </si>
  <si>
    <t>T0530</t>
  </si>
  <si>
    <t>Develop a trend analysis and impact report.</t>
  </si>
  <si>
    <t>835A</t>
  </si>
  <si>
    <t>T0531</t>
  </si>
  <si>
    <t>Troubleshoot hardware/software interface and interoperability problems.</t>
  </si>
  <si>
    <t>839A</t>
  </si>
  <si>
    <t>T0532</t>
  </si>
  <si>
    <t>Review forensic images and other data sources (e.g., volatile data) for recovery of potentially relevant information.</t>
  </si>
  <si>
    <t>840A</t>
  </si>
  <si>
    <t>T0533</t>
  </si>
  <si>
    <t>Review, conduct, or participate in audits of cyber programs and projects.</t>
  </si>
  <si>
    <t>841A</t>
  </si>
  <si>
    <t>T0534</t>
  </si>
  <si>
    <t>Conduct periodic reviews/revisions of course content for accuracy, completeness alignment, and currency (e.g., course content documents, lesson plans, student texts, examinations, schedules of instruction, and course descriptions).</t>
  </si>
  <si>
    <t>842A</t>
  </si>
  <si>
    <t>T0535</t>
  </si>
  <si>
    <t>Recommend revisions to curriculum end course content based on feedback from previous training sessions.</t>
  </si>
  <si>
    <t>845A</t>
  </si>
  <si>
    <t>T0536</t>
  </si>
  <si>
    <t>Serve as an internal consultant and advisor in own area of expertise (e.g., technical, copyright, print media, electronic media).</t>
  </si>
  <si>
    <t>854A</t>
  </si>
  <si>
    <t>T0537</t>
  </si>
  <si>
    <t>Support the CIO in the formulation of cyber-related policies.</t>
  </si>
  <si>
    <t>856A</t>
  </si>
  <si>
    <t>T0538</t>
  </si>
  <si>
    <t>Provide support to test and evaluation activities.</t>
  </si>
  <si>
    <t>858A</t>
  </si>
  <si>
    <t>T0539</t>
  </si>
  <si>
    <t>Test, evaluate, and verify hardware and/or software to determine compliance with defined specifications and requirements.</t>
  </si>
  <si>
    <t>858B</t>
  </si>
  <si>
    <t>T0540</t>
  </si>
  <si>
    <t>Record and manage test data.</t>
  </si>
  <si>
    <t>860A</t>
  </si>
  <si>
    <t>T0541</t>
  </si>
  <si>
    <t>Trace system requirements to design components and perform gap analysis.</t>
  </si>
  <si>
    <t>863A</t>
  </si>
  <si>
    <t>Manage the translation of functional requirements into technical solutions.</t>
  </si>
  <si>
    <t>864A</t>
  </si>
  <si>
    <t>T0542</t>
  </si>
  <si>
    <t>Translate proposed capabilities into technical requirements.</t>
  </si>
  <si>
    <t>868A</t>
  </si>
  <si>
    <t>T0543</t>
  </si>
  <si>
    <t>Use data carving techniques (e.g., FTK-Foremost) to extract data for further analysis.</t>
  </si>
  <si>
    <t>877A</t>
  </si>
  <si>
    <t>T0544</t>
  </si>
  <si>
    <t>Verify stability, interoperability, portability, and/or scalability of system architecture.</t>
  </si>
  <si>
    <t>880A</t>
  </si>
  <si>
    <t>T0545</t>
  </si>
  <si>
    <t>Work with stakeholders to resolve computer security incidents and vulnerability compliance.</t>
  </si>
  <si>
    <t>882A</t>
  </si>
  <si>
    <t>T0546</t>
  </si>
  <si>
    <t>Write and publish cyber defense recommendations, reports, and white papers on incident findings to appropriate constituencies.</t>
  </si>
  <si>
    <t>927A</t>
  </si>
  <si>
    <t>T0547</t>
  </si>
  <si>
    <t>Research and evaluate available technologies and standards to meet customer requirements.</t>
  </si>
  <si>
    <t>938A</t>
  </si>
  <si>
    <t>T0548</t>
  </si>
  <si>
    <t>Provide advice and input for Disaster Recovery, Contingency, and Continuity of Operations Plans.</t>
  </si>
  <si>
    <t>940A</t>
  </si>
  <si>
    <t>T0549</t>
  </si>
  <si>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</si>
  <si>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941A</t>
  </si>
  <si>
    <t>T0550</t>
  </si>
  <si>
    <t>Make recommendations regarding the selection of cost-effective security controls to mitigate risk (e.g., protection of information, systems and processes).</t>
  </si>
  <si>
    <t>955A</t>
  </si>
  <si>
    <t>T0551</t>
  </si>
  <si>
    <t>Draft and publish supply chain security and risk management documents.</t>
  </si>
  <si>
    <t>955B</t>
  </si>
  <si>
    <t>T0552</t>
  </si>
  <si>
    <t>Review and approve a supply chain security/risk management policy.</t>
  </si>
  <si>
    <t>963A</t>
  </si>
  <si>
    <t>Ensure risk mitigation plans of action and milestones are in place.</t>
  </si>
  <si>
    <t>970A</t>
  </si>
  <si>
    <t>T0553</t>
  </si>
  <si>
    <t>Apply cybersecurity functions (e.g., encryption, access control, and identity management) to reduce exploitation opportunities.</t>
  </si>
  <si>
    <t>972A</t>
  </si>
  <si>
    <t>T0554</t>
  </si>
  <si>
    <t>Determine and document software patches or the extent of releases that would leave software vulnerable.</t>
  </si>
  <si>
    <t>994A</t>
  </si>
  <si>
    <t>T0555</t>
  </si>
  <si>
    <t>Document how the implementation of a new system or new interface between systems impacts the current and target environment including but not limited to security posture.</t>
  </si>
  <si>
    <t>996A</t>
  </si>
  <si>
    <t>T0556</t>
  </si>
  <si>
    <t>Assess and design security management functions as related to cyberspace.</t>
  </si>
  <si>
    <t>996B</t>
  </si>
  <si>
    <t>T0557</t>
  </si>
  <si>
    <t>Integrate key management functions as related to cyberspace.</t>
  </si>
  <si>
    <t>998A</t>
  </si>
  <si>
    <t>T0558</t>
  </si>
  <si>
    <t>Analyze user needs and requirements to plan and conduct system development.</t>
  </si>
  <si>
    <t>999A</t>
  </si>
  <si>
    <t>T0559</t>
  </si>
  <si>
    <t>Develop designs to meet specific operational needs and environmental factors (e.g., access controls, automated applications, networked operations.</t>
  </si>
  <si>
    <t>999B</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</si>
  <si>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</si>
  <si>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</si>
  <si>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
  </si>
  <si>
    <t>A</t>
  </si>
  <si>
    <t>Provide quality assurance of software products throughout their lifecycle.</t>
  </si>
  <si>
    <t>DCWF Roles</t>
  </si>
  <si>
    <t>OPR</t>
  </si>
  <si>
    <t>Work Role (DCWF Code)</t>
  </si>
  <si>
    <t>DoD CIO</t>
  </si>
  <si>
    <t>Core (C) Or Additional(A)</t>
  </si>
  <si>
    <t>C</t>
  </si>
  <si>
    <t>S0001</t>
  </si>
  <si>
    <t>KSA</t>
  </si>
  <si>
    <t>Skill in conducting vulnerability scans and recognizing vulnerabilities in security systems.</t>
  </si>
  <si>
    <t>A0001</t>
  </si>
  <si>
    <t>Ability to identify systemic security issues based on the analysis of vulnerability and configuration data.</t>
  </si>
  <si>
    <t>A0002</t>
  </si>
  <si>
    <t>Ability to match the appropriate knowledge repository technology for a given application or environment.</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</si>
  <si>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</si>
  <si>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</si>
  <si>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</si>
  <si>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</si>
  <si>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</si>
  <si>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</si>
  <si>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</si>
  <si>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Knowledge of communication methods, principles, and concepts (e.g., crypto, dual hubs, time multiplexers) that support the network infrastructure.</t>
  </si>
  <si>
    <t>K0011</t>
  </si>
  <si>
    <t>Knowledge of capabilities and applications of network equipment including hubs, routers, switches, bridges, servers, transmission media, and related hardware.</t>
  </si>
  <si>
    <t>K0012</t>
  </si>
  <si>
    <t>Knowledge of capabilities and requirements analysis.</t>
  </si>
  <si>
    <t>K0013</t>
  </si>
  <si>
    <t>Knowledge of cyber defense and vulnerability assessment tools, including open source tools, and their capabilities.</t>
  </si>
  <si>
    <t>K0014</t>
  </si>
  <si>
    <t>Knowledge of complex data structures.</t>
  </si>
  <si>
    <t>K0015</t>
  </si>
  <si>
    <t>Knowledge of computer algorithms.</t>
  </si>
  <si>
    <t>K0001</t>
  </si>
  <si>
    <t xml:space="preserve">* Knowledge of computer networking concepts and protocols, and network security methodologies. </t>
  </si>
  <si>
    <t>K0016</t>
  </si>
  <si>
    <t>Knowledge of computer programming principles such as object-oriented design.</t>
  </si>
  <si>
    <t>K0017</t>
  </si>
  <si>
    <t>Knowledge of concepts and practices of processing digital forensic data.</t>
  </si>
  <si>
    <t>K0018</t>
  </si>
  <si>
    <t>Knowledge of encryption algorithms (e.g., Internet Protocol Security [IPSEC], Advanced Encryption Standard [AES], Generic Routing Encapsulation [GRE], Internet Key Exchange [IKE], Message Digest Algorithm [MD5], Secure Hash Algorithm [SHA], Triple Data Encryption Standard [3DES]).</t>
  </si>
  <si>
    <t>K0019</t>
  </si>
  <si>
    <t>Knowledge of cryptography and cryptographic key management concepts.</t>
  </si>
  <si>
    <t>K0020</t>
  </si>
  <si>
    <t>Knowledge of data administration and data standardization policies and standards.</t>
  </si>
  <si>
    <t>K0021</t>
  </si>
  <si>
    <t>Knowledge of data backup, types of backups (e.g., full, incremental), and recovery concepts and tools.</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</si>
  <si>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</si>
  <si>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</si>
  <si>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</si>
  <si>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</si>
  <si>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</si>
  <si>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</si>
  <si>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</si>
  <si>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</si>
  <si>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</si>
  <si>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Knowledge of disaster recovery continuity of operations plans.</t>
  </si>
  <si>
    <t>K0027</t>
  </si>
  <si>
    <t>Knowledge of organization's enterprise information security architecture system.</t>
  </si>
  <si>
    <t>K0028</t>
  </si>
  <si>
    <t>Knowledge of organization's evaluation and validation requirements.</t>
  </si>
  <si>
    <t>K0029</t>
  </si>
  <si>
    <t>Knowledge of organization's LAN/WAN pathways.</t>
  </si>
  <si>
    <t>K0030</t>
  </si>
  <si>
    <t>Knowledge of electrical engineering as applied to computer architecture, including circuit boards, processors, chips, and associated computer hardware.</t>
  </si>
  <si>
    <t>K0031</t>
  </si>
  <si>
    <t>Knowledge of enterprise messaging systems and associated software.</t>
  </si>
  <si>
    <t>K0032</t>
  </si>
  <si>
    <t>Knowledge of fault tolerance.</t>
  </si>
  <si>
    <t>K0033</t>
  </si>
  <si>
    <t>Knowledge of host/network access control mechanisms (e.g., access control list).</t>
  </si>
  <si>
    <t>K0034</t>
  </si>
  <si>
    <t>Knowledge of how network services and protocols interact to provide network communications.</t>
  </si>
  <si>
    <t>K0035</t>
  </si>
  <si>
    <t>Knowledge of how system components are installed, integrated, and optimized.</t>
  </si>
  <si>
    <t>K0036</t>
  </si>
  <si>
    <t>Knowledge of human-computer interaction principles.</t>
  </si>
  <si>
    <t>K0037</t>
  </si>
  <si>
    <t>Knowledge of the Security Assessment and Authorization process.</t>
  </si>
  <si>
    <t>K0038</t>
  </si>
  <si>
    <t>Knowledge of cybersecurity principles used to manage risks related to the use, processing, storage, and transmission of information or data.</t>
  </si>
  <si>
    <t>K0039</t>
  </si>
  <si>
    <t>Knowledge of cybersecurity principles and methods that apply to software development.</t>
  </si>
  <si>
    <t>K0040</t>
  </si>
  <si>
    <t>Knowledge of known vulnerabilities from alerts, advisories, errata, and bulletins.</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</si>
  <si>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</si>
  <si>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</si>
  <si>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</si>
  <si>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</si>
  <si>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</si>
  <si>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</si>
  <si>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</si>
  <si>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Knowledge of cybersecurity principles and organizational requirements (relevant to confidentiality, integrity, availability, authentication, non-repudiation).</t>
  </si>
  <si>
    <t>K0045</t>
  </si>
  <si>
    <t>Knowledge of information security systems engineering principles.</t>
  </si>
  <si>
    <t>K0046</t>
  </si>
  <si>
    <t>Knowledge of intrusion detection methodologies and techniques for detecting host and network-based intrusions via intrusion detection technologies.</t>
  </si>
  <si>
    <t>K0047</t>
  </si>
  <si>
    <t>Knowledge of information technology (IT) architectural concepts and frameworks.</t>
  </si>
  <si>
    <t>K0048</t>
  </si>
  <si>
    <t>Knowledge of Risk Management Framework (RMF) requirements.</t>
  </si>
  <si>
    <t>K0049</t>
  </si>
  <si>
    <t xml:space="preserve">Knowledge of information technology (IT) security principles and methods (e.g., firewalls, demilitarized zones, encryption). </t>
  </si>
  <si>
    <t>K0050</t>
  </si>
  <si>
    <t>Knowledge of local area and wide area networking principles and concepts including bandwidth management.</t>
  </si>
  <si>
    <t>K0051</t>
  </si>
  <si>
    <t>Knowledge of low-level computer languages (e.g., assembly languages).</t>
  </si>
  <si>
    <t>K0052</t>
  </si>
  <si>
    <t>Knowledge of mathematics, including logarithms, trigonometry, linear algebra, calculus, and statistics.</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</si>
  <si>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</si>
  <si>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</si>
  <si>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</si>
  <si>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</si>
  <si>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</si>
  <si>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</si>
  <si>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</si>
  <si>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Knowledge of network access, identity, and access management (e.g., public key infrastructure [PKI]).</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</si>
  <si>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</si>
  <si>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</si>
  <si>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</si>
  <si>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</si>
  <si>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</si>
  <si>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</si>
  <si>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</si>
  <si>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</si>
  <si>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</si>
  <si>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</si>
  <si>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</si>
  <si>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</si>
  <si>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</si>
  <si>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</si>
  <si>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</si>
  <si>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</si>
  <si>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</si>
  <si>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</si>
  <si>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</si>
  <si>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</si>
  <si>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</si>
  <si>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</si>
  <si>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</si>
  <si>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</si>
  <si>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</si>
  <si>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</si>
  <si>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</si>
  <si>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</si>
  <si>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</si>
  <si>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</si>
  <si>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</si>
  <si>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</si>
  <si>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K0002</t>
  </si>
  <si>
    <t>* Knowledge of risk management processes (e.g., methods for assessing and mitigating risk).</t>
  </si>
  <si>
    <t>K0073</t>
  </si>
  <si>
    <t>Knowledge of secure configuration management techniques.</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</si>
  <si>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</si>
  <si>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</si>
  <si>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</si>
  <si>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</si>
  <si>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</si>
  <si>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</si>
  <si>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</si>
  <si>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</si>
  <si>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</si>
  <si>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</si>
  <si>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</si>
  <si>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</si>
  <si>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</si>
  <si>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</si>
  <si>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</si>
  <si>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</si>
  <si>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</si>
  <si>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</si>
  <si>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</si>
  <si>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</si>
  <si>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</si>
  <si>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</si>
  <si>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</si>
  <si>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</si>
  <si>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</si>
  <si>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</si>
  <si>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</si>
  <si>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</si>
  <si>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</si>
  <si>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</si>
  <si>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</si>
  <si>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</si>
  <si>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</si>
  <si>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</si>
  <si>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</si>
  <si>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</si>
  <si>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</si>
  <si>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Knowledge of key telecommunications concepts (e.g., Routing Algorithms, Fiber Optics Systems Link Budgeting, Add/Drop Multiplexers).</t>
  </si>
  <si>
    <t>K0094</t>
  </si>
  <si>
    <t>Knowledge of the capabilities and functionality associated with various content creation technologies (e.g., wikis, social networking, blogs).</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</si>
  <si>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</si>
  <si>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</si>
  <si>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</si>
  <si>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</si>
  <si>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</si>
  <si>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</si>
  <si>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</si>
  <si>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</si>
  <si>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</si>
  <si>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Knowledge of the common networking protocols (e.g., TCP/IP), services (e.g., web, mail, Domain Name Server), and how they interact to provide network communications.</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</si>
  <si>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</si>
  <si>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</si>
  <si>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</si>
  <si>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</si>
  <si>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</si>
  <si>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</si>
  <si>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</si>
  <si>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Knowledge of the type and frequency of routine maintenance needed to keep equipment functioning properly.</t>
  </si>
  <si>
    <t>K0104</t>
  </si>
  <si>
    <t>Knowledge of Virtual Private Network (VPN) security.</t>
  </si>
  <si>
    <t>K0105</t>
  </si>
  <si>
    <t>Knowledge of web services, including service-oriented architecture, Simple Object Access Protocol, and web service description language.</t>
  </si>
  <si>
    <t>K0106</t>
  </si>
  <si>
    <t>Knowledge of what constitutes a network attack and the relationship to both threats and vulnerabilities.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</si>
  <si>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</si>
  <si>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</si>
  <si>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</si>
  <si>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</si>
  <si>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</si>
  <si>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</si>
  <si>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</si>
  <si>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</si>
  <si>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</si>
  <si>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</si>
  <si>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</si>
  <si>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</si>
  <si>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</si>
  <si>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</si>
  <si>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</si>
  <si>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Skill in assessing the robustness of security systems and designs.</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</si>
  <si>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</si>
  <si>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</si>
  <si>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</si>
  <si>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</si>
  <si>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</si>
  <si>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</si>
  <si>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</si>
  <si>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</si>
  <si>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</si>
  <si>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</si>
  <si>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</si>
  <si>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</si>
  <si>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</si>
  <si>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</si>
  <si>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</si>
  <si>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</si>
  <si>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</si>
  <si>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</si>
  <si>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</si>
  <si>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</si>
  <si>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</si>
  <si>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</si>
  <si>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</si>
  <si>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Skill in designing a data analysis structure (i.e., the types of data your test must generate and how to analyze those data).</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</si>
  <si>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</si>
  <si>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</si>
  <si>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</si>
  <si>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</si>
  <si>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</si>
  <si>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</si>
  <si>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</si>
  <si>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</si>
  <si>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</si>
  <si>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</si>
  <si>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</si>
  <si>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</si>
  <si>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</si>
  <si>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</si>
  <si>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</si>
  <si>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</si>
  <si>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</si>
  <si>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</si>
  <si>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</si>
  <si>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</si>
  <si>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</si>
  <si>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</si>
  <si>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</si>
  <si>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</si>
  <si>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</si>
  <si>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</si>
  <si>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</si>
  <si>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</si>
  <si>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</si>
  <si>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</si>
  <si>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</si>
  <si>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</si>
  <si>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</si>
  <si>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</si>
  <si>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</si>
  <si>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</si>
  <si>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</si>
  <si>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</si>
  <si>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</si>
  <si>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Skill in maintaining databases.</t>
  </si>
  <si>
    <t>S0043</t>
  </si>
  <si>
    <t>Skill in maintaining directory services.</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</si>
  <si>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</si>
  <si>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</si>
  <si>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</si>
  <si>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</si>
  <si>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</si>
  <si>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</si>
  <si>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</si>
  <si>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</si>
  <si>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</si>
  <si>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</si>
  <si>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</si>
  <si>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</si>
  <si>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</si>
  <si>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</si>
  <si>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</si>
  <si>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</si>
  <si>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</si>
  <si>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Skill in the use of social engineering techniques.</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</si>
  <si>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</si>
  <si>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</si>
  <si>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</si>
  <si>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</si>
  <si>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</si>
  <si>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</si>
  <si>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</si>
  <si>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</si>
  <si>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</si>
  <si>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</si>
  <si>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</si>
  <si>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</si>
  <si>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</si>
  <si>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</si>
  <si>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S0061</t>
  </si>
  <si>
    <t>Skill in writing test plans.</t>
  </si>
  <si>
    <t>A0003</t>
  </si>
  <si>
    <t>Ability to determine the validity of technology trend data.</t>
  </si>
  <si>
    <t>K0107</t>
  </si>
  <si>
    <t>Knowledge of and experience in Insider Threat investigations, reporting, investigative tools and laws/regulations.</t>
  </si>
  <si>
    <t>K0108</t>
  </si>
  <si>
    <t>Knowledge of basic concepts, terminology, and operations of a wide range of communications media (computer and telephone networks, satellite, fiber, wireless).</t>
  </si>
  <si>
    <t>K0109</t>
  </si>
  <si>
    <t>Knowledge of basic physical computer components and architectures, including the functions of various components and peripherals (e.g., CPUs, Network Interface Cards, data storage).</t>
  </si>
  <si>
    <t>K0110</t>
  </si>
  <si>
    <t>Knowledge of common adversary tactics, techniques, and procedures in assigned area of responsibility (i.e., historical country-specific tactics, techniques, and procedures; emerging capabilities).</t>
  </si>
  <si>
    <t>K0111</t>
  </si>
  <si>
    <t>Knowledge of common network tools (e.g., ping, traceroute, nslookup).</t>
  </si>
  <si>
    <t>K0112</t>
  </si>
  <si>
    <t>Knowledge of defense-in-depth principles and network security architecture.</t>
  </si>
  <si>
    <t>K0113</t>
  </si>
  <si>
    <t>Knowledge of different types of network communication (e.g., LAN, WAN, MAN, WLAN, WWAN).</t>
  </si>
  <si>
    <t>K0114</t>
  </si>
  <si>
    <t>Knowledge of electronic devices (e.g., computer systems/components, access control devices, digital cameras, electronic organizers, hard drives, memory cards, modems, network components, printers, removable storage devices, scanners, telephones, copiers, credit card skimmers, facsimile machines, global positioning systems [GPSs]).</t>
  </si>
  <si>
    <t>K0115</t>
  </si>
  <si>
    <t>Knowledge of emerging computer-based technology that has potential for exploitation by adversaries.</t>
  </si>
  <si>
    <t>K0116</t>
  </si>
  <si>
    <t>Knowledge of file extensions (e.g., .dll, .bat, .zip, .pcap, .gzip).</t>
  </si>
  <si>
    <t>K0117</t>
  </si>
  <si>
    <t>Knowledge of file system implementations (e.g., New Technology File System [NTFS], File Allocation Table [FAT], File Extension [EXT]).</t>
  </si>
  <si>
    <t>K0118</t>
  </si>
  <si>
    <t>Knowledge of processes for seizing and preserving digital evidence (e.g., chain of custody).</t>
  </si>
  <si>
    <t>K0119</t>
  </si>
  <si>
    <t>Knowledge of hacking methodologies in Windows or Unix/Linux environment.</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</si>
  <si>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</si>
  <si>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</si>
  <si>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</si>
  <si>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</si>
  <si>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</si>
  <si>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</si>
  <si>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</si>
  <si>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 xml:space="preserve">Knowledge of legal governance related to admissibility (e.g., Federal Rules of Evidence). </t>
  </si>
  <si>
    <t>K0124</t>
  </si>
  <si>
    <t>Knowledge of multiple cognitive domains and appropriate tools and methods for learning in each domain.</t>
  </si>
  <si>
    <t>K0125</t>
  </si>
  <si>
    <t>Knowledge of processes for collecting, packaging, transporting, and storing electronic evidence to avoid alteration, loss, physical damage, or destruction of data.</t>
  </si>
  <si>
    <t>K0126</t>
  </si>
  <si>
    <t>Knowledge of secure acquisitions (e.g., relevant Contracting Officer's Technical Representative [COTR] duties, secure procurement, supply chain risk management).</t>
  </si>
  <si>
    <t>A0004</t>
  </si>
  <si>
    <t>Ability to develop curriculum that speaks to the topic at the appropriate level for the target audience.</t>
  </si>
  <si>
    <t>K0127</t>
  </si>
  <si>
    <t>Knowledge of the nature and function of the relevant information structure (e.g., National Information Infrastructure).</t>
  </si>
  <si>
    <t>K0128</t>
  </si>
  <si>
    <t>Knowledge of types and collection of persistent data.</t>
  </si>
  <si>
    <t>K0129</t>
  </si>
  <si>
    <t>Knowledge of Unix command line (e.g., mkdir, mv, ls, passwd, grep).</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</si>
  <si>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</si>
  <si>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</si>
  <si>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</si>
  <si>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</si>
  <si>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</si>
  <si>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</si>
  <si>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</si>
  <si>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</si>
  <si>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</si>
  <si>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</si>
  <si>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</si>
  <si>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</si>
  <si>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</si>
  <si>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</si>
  <si>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</si>
  <si>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</si>
  <si>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</si>
  <si>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</si>
  <si>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</si>
  <si>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</si>
  <si>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</si>
  <si>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</si>
  <si>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</si>
  <si>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</si>
  <si>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</si>
  <si>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</si>
  <si>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</si>
  <si>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</si>
  <si>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</si>
  <si>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Skill in using virtual machines.</t>
  </si>
  <si>
    <t>S0074</t>
  </si>
  <si>
    <t>Skill in physically disassembling PCs.</t>
  </si>
  <si>
    <t>K0133</t>
  </si>
  <si>
    <t>Knowledge of types of digital forensics data and how to recognize them.</t>
  </si>
  <si>
    <t>K0134</t>
  </si>
  <si>
    <t>Knowledge of deployable forensics.</t>
  </si>
  <si>
    <t>S0075</t>
  </si>
  <si>
    <t>Skill in conducting forensic analyses in multiple operating system environments (e.g., mobile device systems).</t>
  </si>
  <si>
    <t>S0076</t>
  </si>
  <si>
    <t>Skill in configuring and utilizing software-based computer protection tools (e.g., software firewalls, anti-virus software, anti-spyware).</t>
  </si>
  <si>
    <t>S0077</t>
  </si>
  <si>
    <t>Skill in securing network communications.</t>
  </si>
  <si>
    <t>S0078</t>
  </si>
  <si>
    <t>Skill in recognizing and categorizing types of vulnerabilities and associated attacks.</t>
  </si>
  <si>
    <t>S0079</t>
  </si>
  <si>
    <t>Skill in protecting a network against malware.</t>
  </si>
  <si>
    <t>S0080</t>
  </si>
  <si>
    <t>Skill in performing damage assessments.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</si>
  <si>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</si>
  <si>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</si>
  <si>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</si>
  <si>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</si>
  <si>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</si>
  <si>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</si>
  <si>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</si>
  <si>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</si>
  <si>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</si>
  <si>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</si>
  <si>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</si>
  <si>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</si>
  <si>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A0005</t>
  </si>
  <si>
    <t>Ability to decrypt digital data collections.</t>
  </si>
  <si>
    <t>K0420</t>
  </si>
  <si>
    <t>Knowledge of database theory.</t>
  </si>
  <si>
    <t>K0142</t>
  </si>
  <si>
    <t>Knowledge of collection management processes, capabilities, and limitations.</t>
  </si>
  <si>
    <t>K0143</t>
  </si>
  <si>
    <t>Knowledge of front-end collection systems, including traffic collection, filtering, and selection.</t>
  </si>
  <si>
    <t>K0144</t>
  </si>
  <si>
    <t>Knowledge of social dynamics of computer attackers in a global context.</t>
  </si>
  <si>
    <t>A0006</t>
  </si>
  <si>
    <t>Ability to prepare and deliver education and awareness briefings to ensure that systems, networks, and data users are aware of and adhere to systems security policies and procedures.</t>
  </si>
  <si>
    <t>S0081</t>
  </si>
  <si>
    <t>Skill in using network analysis tools to identify vulnerabilities.</t>
  </si>
  <si>
    <t>K0145</t>
  </si>
  <si>
    <t>Knowledge of security event correlation tools.</t>
  </si>
  <si>
    <t>K0146</t>
  </si>
  <si>
    <t>Knowledge of the organization's core business/mission processes.</t>
  </si>
  <si>
    <t>S0082</t>
  </si>
  <si>
    <t>Skill in evaluating test plans for applicability and completeness.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</si>
  <si>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</si>
  <si>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</si>
  <si>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</si>
  <si>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</si>
  <si>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</si>
  <si>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</si>
  <si>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</si>
  <si>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</si>
  <si>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</si>
  <si>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</si>
  <si>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</si>
  <si>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</si>
  <si>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A0007</t>
  </si>
  <si>
    <t>Ability to tailor code analysis for application-specific concerns.</t>
  </si>
  <si>
    <t>S0083</t>
  </si>
  <si>
    <t>Skill in integrating black box security testing tools into quality assurance process of software releases.</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</si>
  <si>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</si>
  <si>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</si>
  <si>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</si>
  <si>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</si>
  <si>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</si>
  <si>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</si>
  <si>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</si>
  <si>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</si>
  <si>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</si>
  <si>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Knowledge of cyber defense policies, procedures, and regulations.</t>
  </si>
  <si>
    <t>S0084</t>
  </si>
  <si>
    <t>Skill in configuring and utilizing network protection components (e.g., Firewalls, VPNs, network intrusion detection systems).</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</si>
  <si>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</si>
  <si>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</si>
  <si>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</si>
  <si>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</si>
  <si>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</si>
  <si>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</si>
  <si>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</si>
  <si>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Knowledge of different classes of attacks (e.g., passive, active, insider, close-in, distribution).</t>
  </si>
  <si>
    <t>K0162</t>
  </si>
  <si>
    <t>Knowledge of different operational threat environments (e.g., first generation [script kiddies], second generation [non- nation state sponsored], and third generation [nation state sponsored]).</t>
  </si>
  <si>
    <t>S0085</t>
  </si>
  <si>
    <t>Skill in conducting audits or reviews of technical systems.</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</si>
  <si>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</si>
  <si>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</si>
  <si>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</si>
  <si>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</si>
  <si>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</si>
  <si>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Knowledge of risk threat assessment.</t>
  </si>
  <si>
    <t>K0167</t>
  </si>
  <si>
    <t>Knowledge of basic system administration, network, and operating system hardening techniques.</t>
  </si>
  <si>
    <t>K0168</t>
  </si>
  <si>
    <t>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t>
  </si>
  <si>
    <t>K0169</t>
  </si>
  <si>
    <t>Knowledge of information technology (IT) supply chain security and risk management policies, requirements, and procedures.</t>
  </si>
  <si>
    <t>K0170</t>
  </si>
  <si>
    <t>Knowledge of local specialized system requirements (e.g., critical infrastructure systems that may not use standard information technology [IT]) for safety, performance, and reliability.</t>
  </si>
  <si>
    <t>S0086</t>
  </si>
  <si>
    <t>Skill in evaluating the trustworthiness of the supplier and/or product.</t>
  </si>
  <si>
    <t>K0171</t>
  </si>
  <si>
    <t>Knowledge of hardware reverse engineering techniques.</t>
  </si>
  <si>
    <t>K0172</t>
  </si>
  <si>
    <t>Knowledge of middleware (e.g., enterprise service bus and message queuing).</t>
  </si>
  <si>
    <t>K0499</t>
  </si>
  <si>
    <t>Knowledge of operations security.</t>
  </si>
  <si>
    <t>K0174</t>
  </si>
  <si>
    <t>Knowledge of networking protocols.</t>
  </si>
  <si>
    <t>K0175</t>
  </si>
  <si>
    <t>Knowledge of software reverse engineering techniques.</t>
  </si>
  <si>
    <t>K0176</t>
  </si>
  <si>
    <t>Knowledge of Extensible Markup Language (XML) schemas.</t>
  </si>
  <si>
    <t>K0177</t>
  </si>
  <si>
    <t>Knowledge of general attack stages (e.g., foot printing and scanning, enumeration, gaining access, escalation or privileges, maintaining access, network exploitation, covering tracks).</t>
  </si>
  <si>
    <t>K0178</t>
  </si>
  <si>
    <t>Knowledge of secure software deployment methodologies, tools, and practices.</t>
  </si>
  <si>
    <t>K0179</t>
  </si>
  <si>
    <t>K0180</t>
  </si>
  <si>
    <t>Knowledge of network systems management principles, models, methods (e.g., end-to-end systems performance monitoring), and tools.</t>
  </si>
  <si>
    <t>K0182</t>
  </si>
  <si>
    <t>Knowledge of data carving tools and techniques (e.g., Foremost).</t>
  </si>
  <si>
    <t>S0087</t>
  </si>
  <si>
    <t>Skill in deep analysis of captured malicious code (e.g., malware forensics).</t>
  </si>
  <si>
    <t>S0088</t>
  </si>
  <si>
    <t>Skill in using binary analysis tools (e.g., Hexedit, command code xxd, hexdump).</t>
  </si>
  <si>
    <t>K0183</t>
  </si>
  <si>
    <t>Knowledge of reverse engineering concepts.</t>
  </si>
  <si>
    <t>S0089</t>
  </si>
  <si>
    <t>Skill in one way hash functions (e.g., Secure Hash Algorithm [SHA], Message Digest Algorithm [MD5]).</t>
  </si>
  <si>
    <t>K0184</t>
  </si>
  <si>
    <t>Knowledge of anti-forensics tactics, techniques, and procedures.</t>
  </si>
  <si>
    <t>K0185</t>
  </si>
  <si>
    <t>Knowledge of common forensics tool configuration and support applications (e.g., VMWare, WIRESHARK).</t>
  </si>
  <si>
    <t>K0186</t>
  </si>
  <si>
    <t>Knowledge of debugging procedures and tools.</t>
  </si>
  <si>
    <t>K0187</t>
  </si>
  <si>
    <t>Knowledge of how different file types can be used for anomalous behavior.</t>
  </si>
  <si>
    <t>K0188</t>
  </si>
  <si>
    <t>Knowledge of malware analysis tools (e.g., Oily Debug, Ida Pro).</t>
  </si>
  <si>
    <t>K0189</t>
  </si>
  <si>
    <t>Knowledge of virtual machine aware malware, debugger aware malware, and packing.</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</si>
  <si>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</si>
  <si>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</si>
  <si>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</si>
  <si>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</si>
  <si>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</si>
  <si>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</si>
  <si>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</si>
  <si>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</si>
  <si>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K0190</t>
  </si>
  <si>
    <t>Knowledge of encryption methodologies.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</si>
  <si>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</si>
  <si>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</si>
  <si>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</si>
  <si>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</si>
  <si>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</si>
  <si>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</si>
  <si>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K0191</t>
  </si>
  <si>
    <t>Knowledge of signature implementation impact.</t>
  </si>
  <si>
    <t>Ability to interpret and incorporate data from multiple tool sources.</t>
  </si>
  <si>
    <t>K0192</t>
  </si>
  <si>
    <t>Knowledge of Windows/Unix ports and services.</t>
  </si>
  <si>
    <t>A0009</t>
  </si>
  <si>
    <t>Ability to apply supply chain risk management standards.</t>
  </si>
  <si>
    <t>K0193</t>
  </si>
  <si>
    <t>Knowledge of advanced data remediation security features in databases.</t>
  </si>
  <si>
    <t>K0194</t>
  </si>
  <si>
    <t>Knowledge of Cloud-based knowledge management technologies and concepts related to security, governance, procurement, and administration.</t>
  </si>
  <si>
    <t>K0195</t>
  </si>
  <si>
    <t>Knowledge of data classification standards and methodologies based on sensitivity and other risk factors.</t>
  </si>
  <si>
    <t>K0196</t>
  </si>
  <si>
    <t>Knowledge of Import/Export Regulations related to cryptography and other security technologies.</t>
  </si>
  <si>
    <t>K0197</t>
  </si>
  <si>
    <t>Knowledge of Java-based database access application programming interface (API) (e.g., Java Database Connectivity [JDBC]).</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</si>
  <si>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</si>
  <si>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</si>
  <si>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</si>
  <si>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Zackman,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</si>
  <si>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</si>
  <si>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</si>
  <si>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</si>
  <si>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</si>
  <si>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</si>
  <si>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</si>
  <si>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</si>
  <si>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</si>
  <si>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K0003</t>
  </si>
  <si>
    <t xml:space="preserve">* Knowledge of national and international laws, regulations, policies, and ethics as they relate to cybersecurity. </t>
  </si>
  <si>
    <t>K0004</t>
  </si>
  <si>
    <t>* Knowledge of cybersecurity principles.</t>
  </si>
  <si>
    <t>K0005</t>
  </si>
  <si>
    <t xml:space="preserve">* Knowledge of cyber threats and vulnerabilities. </t>
  </si>
  <si>
    <t>K0347</t>
  </si>
  <si>
    <t>Knowledge and understanding of operational design.</t>
  </si>
  <si>
    <t>K0512</t>
  </si>
  <si>
    <t>Knowledge of organizational planning concepts.</t>
  </si>
  <si>
    <t>A0066</t>
  </si>
  <si>
    <t>Ability to accurately and completely source all data used in intelligence, assessment and/or planning products.</t>
  </si>
  <si>
    <t>A0087</t>
  </si>
  <si>
    <t>Ability to focus research efforts to meet the customer’s decision-making needs.</t>
  </si>
  <si>
    <t>A0067</t>
  </si>
  <si>
    <t>Ability to adjust to and operate in a diverse, unpredictable, challenging, and fast-paced work environment.</t>
  </si>
  <si>
    <t>A0010</t>
  </si>
  <si>
    <t>Ability to analyze malware.</t>
  </si>
  <si>
    <t>A0011</t>
  </si>
  <si>
    <t>Ability to answer questions in a clear and concise manner.</t>
  </si>
  <si>
    <t>A0069</t>
  </si>
  <si>
    <t>Ability to apply collaborative skills and strategies.</t>
  </si>
  <si>
    <t>A0070</t>
  </si>
  <si>
    <t>Ability to apply critical reading/thinking skills.</t>
  </si>
  <si>
    <t>A0068</t>
  </si>
  <si>
    <t>Ability to apply approved planning development and staffing processes.</t>
  </si>
  <si>
    <t>A0012</t>
  </si>
  <si>
    <t>Ability to ask clarifying questions.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</si>
  <si>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</si>
  <si>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</si>
  <si>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</si>
  <si>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</si>
  <si>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</si>
  <si>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</si>
  <si>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A0013</t>
  </si>
  <si>
    <t>Ability to communicate complex information, concepts, or ideas in a confident and well-organized manner through verbal, written, and/or visual means.</t>
  </si>
  <si>
    <t>A0014</t>
  </si>
  <si>
    <t>Ability to communicate effectively when writing.</t>
  </si>
  <si>
    <t>A0015</t>
  </si>
  <si>
    <t>Ability to conduct vulnerability scans and recognize vulnerabilities in security systems.</t>
  </si>
  <si>
    <t>A0077</t>
  </si>
  <si>
    <t>Ability to coordinate cyber operations with other organization functions or support activities.</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</si>
  <si>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</si>
  <si>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</si>
  <si>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</si>
  <si>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</si>
  <si>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</si>
  <si>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</si>
  <si>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</si>
  <si>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</si>
  <si>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</si>
  <si>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</si>
  <si>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</si>
  <si>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</si>
  <si>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A0016</t>
  </si>
  <si>
    <t>Ability to facilitate small group discussions.</t>
  </si>
  <si>
    <t>A0088</t>
  </si>
  <si>
    <t>Ability to function effectively in a dynamic, fast-paced environment.</t>
  </si>
  <si>
    <t>A0089</t>
  </si>
  <si>
    <t>Ability to function in a collaborative environment, seeking continuous consultation with other analysts and experts—both internal and external to the organization—in order to leverage analytical and technical expertise.</t>
  </si>
  <si>
    <t>A0017</t>
  </si>
  <si>
    <t>Ability to gauge learner understanding and knowledge level.</t>
  </si>
  <si>
    <t>A0091</t>
  </si>
  <si>
    <t>Ability to identify intelligence gaps.</t>
  </si>
  <si>
    <t>A0090</t>
  </si>
  <si>
    <t>Ability to identify external partners with common cyber operations interests.</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</si>
  <si>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</si>
  <si>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</si>
  <si>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</si>
  <si>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</si>
  <si>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</si>
  <si>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</si>
  <si>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</si>
  <si>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 xml:space="preserve">Ability to monitor system operations and react to events in response to triggers and/or observation of trends or unusual activity. </t>
  </si>
  <si>
    <t>A0098</t>
  </si>
  <si>
    <t>Ability to participate as a member of planning teams, coordination groups, and task forces as necessary.</t>
  </si>
  <si>
    <t>A0018</t>
  </si>
  <si>
    <t>Ability to prepare and present briefings.</t>
  </si>
  <si>
    <t>A0019</t>
  </si>
  <si>
    <t>Ability to produce technical documentation.</t>
  </si>
  <si>
    <t>A0020</t>
  </si>
  <si>
    <t>Ability to provide effective feedback to students for improving learning.</t>
  </si>
  <si>
    <t>A0101</t>
  </si>
  <si>
    <t>Ability to recognize and mitigate cognitive biases which may affect analysis.</t>
  </si>
  <si>
    <t>A0102</t>
  </si>
  <si>
    <t>Ability to recognize and mitigate deception in reporting and analysis.</t>
  </si>
  <si>
    <t>A0105</t>
  </si>
  <si>
    <t>Ability to tailor technical and planning information to a customer’s level of understanding.</t>
  </si>
  <si>
    <t>A0106</t>
  </si>
  <si>
    <t>Ability to think critically.</t>
  </si>
  <si>
    <t>K0547</t>
  </si>
  <si>
    <t>Knowledge of target methods and procedures.</t>
  </si>
  <si>
    <t>A0108</t>
  </si>
  <si>
    <t>Ability to understand objectives and effects.</t>
  </si>
  <si>
    <t>A0021</t>
  </si>
  <si>
    <t>Ability to use and understand complex mathematical concepts (e.g., discrete math).</t>
  </si>
  <si>
    <t>A0109</t>
  </si>
  <si>
    <t>Ability to utilize multiple intelligence sources across all intelligence disciplines.</t>
  </si>
  <si>
    <t>K0419</t>
  </si>
  <si>
    <t>Knowledge of database administration and maintenance.</t>
  </si>
  <si>
    <t>K0471</t>
  </si>
  <si>
    <t>Knowledge of internet network addressing (IP addresses, classless inter-domain routing, TCP/UDP port numbering).</t>
  </si>
  <si>
    <t>K0610</t>
  </si>
  <si>
    <t>Knowledge of virtualization products (Vmware, Virtual PC).</t>
  </si>
  <si>
    <t>A0086</t>
  </si>
  <si>
    <t>Ability to expand network access by conducting target analysis and collection in order to identify targets of interest.</t>
  </si>
  <si>
    <t>K0498</t>
  </si>
  <si>
    <t>Knowledge of operational planning processes.</t>
  </si>
  <si>
    <t>A0093</t>
  </si>
  <si>
    <t>Ability to identify/describe techniques/methods for conducting technical exploitation of the target.</t>
  </si>
  <si>
    <t>K0348</t>
  </si>
  <si>
    <t>Knowledge of a wide range of basic communications media concepts and terminology (e.g., computer and telephone networks, satellite, cable, wireless).</t>
  </si>
  <si>
    <t>K0349</t>
  </si>
  <si>
    <t>Knowledge of a wide range of concepts associated with websites (e.g., website types, administration, functions, software systems, etc.).</t>
  </si>
  <si>
    <t>K0544</t>
  </si>
  <si>
    <t>Knowledge of target intelligence gathering and operational preparation techniques and life cycles.</t>
  </si>
  <si>
    <t>K0352</t>
  </si>
  <si>
    <t>Knowledge of all forms of intelligence support needs, topics, and focus areas.</t>
  </si>
  <si>
    <t>K0353</t>
  </si>
  <si>
    <t>Knowledge of all possible circumstances that would result in changing collection management authorities.</t>
  </si>
  <si>
    <t>K0355</t>
  </si>
  <si>
    <t>Knowledge of all-source reporting and dissemination procedures.</t>
  </si>
  <si>
    <t>K0360</t>
  </si>
  <si>
    <t>Knowledge of assembly code.</t>
  </si>
  <si>
    <t>K0204</t>
  </si>
  <si>
    <t>Knowledge of assessment techniques (rubrics, evaluation plans, tests, quizzes).</t>
  </si>
  <si>
    <t>K0361</t>
  </si>
  <si>
    <t>Knowledge of asset availability, capabilities and limitations.</t>
  </si>
  <si>
    <t>K0552</t>
  </si>
  <si>
    <t>Knowledge of tasking mechanisms.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</si>
  <si>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</si>
  <si>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</si>
  <si>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</si>
  <si>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</si>
  <si>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</si>
  <si>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</si>
  <si>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</si>
  <si>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Knowledge of basic back-up and recovery procedures including different types of backups (e.g., full, incremental).</t>
  </si>
  <si>
    <t>K0366</t>
  </si>
  <si>
    <t>Knowledge of basic computer components and architectures, including the functions of various peripherals.</t>
  </si>
  <si>
    <t>K0369</t>
  </si>
  <si>
    <t>Knowledge of basic malicious activity concepts (e.g., foot printing, scanning and enumeration).</t>
  </si>
  <si>
    <t>K0371</t>
  </si>
  <si>
    <t>Knowledge of basic principles of the collection development processes (e.g., Dialed Number Recognition, Social Network Analysis).</t>
  </si>
  <si>
    <t>K0372</t>
  </si>
  <si>
    <t>Knowledge of basic programming concepts (e.g., levels, structures, compiled vs. interpreted languages).</t>
  </si>
  <si>
    <t>K0373</t>
  </si>
  <si>
    <t>Knowledge of basic software applications (e.g., data storage and backup, database applications) and their vulnerabilities.</t>
  </si>
  <si>
    <t>K0205</t>
  </si>
  <si>
    <t>Knowledge of basic system, network, and OS hardening techniques.</t>
  </si>
  <si>
    <t>K0375</t>
  </si>
  <si>
    <t>Knowledge of basic wireless applications, including vulnerabilities in various types of wireless applications.</t>
  </si>
  <si>
    <t>K0376</t>
  </si>
  <si>
    <t>Knowledge of both internal and external customers and partner organizations, including information needs, objectives, structure, capabilities, etc.</t>
  </si>
  <si>
    <t>K0382</t>
  </si>
  <si>
    <t>Knowledge of collection capabilities and limitations.</t>
  </si>
  <si>
    <t>K0206</t>
  </si>
  <si>
    <t>Knowledge of ethical hacking principles and techniques.</t>
  </si>
  <si>
    <t>K0207</t>
  </si>
  <si>
    <t>Knowledge of circuit analysis.</t>
  </si>
  <si>
    <t>K0377</t>
  </si>
  <si>
    <t>Knowledge of classification and control markings standards, policies and procedures.</t>
  </si>
  <si>
    <t>K0379</t>
  </si>
  <si>
    <t>Knowledge of client organizations, including information needs, objectives, structure, capabilities, etc.</t>
  </si>
  <si>
    <t>K0386</t>
  </si>
  <si>
    <t>Knowledge of collection management tools.</t>
  </si>
  <si>
    <t>K0413</t>
  </si>
  <si>
    <t xml:space="preserve">Knowledge of cyber operation objectives, policies, and legalities. </t>
  </si>
  <si>
    <t>K0414</t>
  </si>
  <si>
    <t>Knowledge of cyber operations support or enabling processes.</t>
  </si>
  <si>
    <t>K0380</t>
  </si>
  <si>
    <t>Knowledge of collaborative tools and environments.</t>
  </si>
  <si>
    <t>K0381</t>
  </si>
  <si>
    <t>Knowledge of collateral damage and estimating impact(s).</t>
  </si>
  <si>
    <t>K0383</t>
  </si>
  <si>
    <t>Knowledge of collection capabilities, accesses, performance specifications, and constraints utilized to satisfy collection plan.</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</si>
  <si>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</si>
  <si>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</si>
  <si>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</si>
  <si>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</si>
  <si>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</si>
  <si>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</si>
  <si>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K0497</t>
  </si>
  <si>
    <t>Knowledge of operational effectiveness assessment.</t>
  </si>
  <si>
    <t>K0578</t>
  </si>
  <si>
    <t>Knowledge of the intelligence requirements development and request for information processes.</t>
  </si>
  <si>
    <t>K0477</t>
  </si>
  <si>
    <t>Knowledge of leadership's Intent and objectives.</t>
  </si>
  <si>
    <t>K0392</t>
  </si>
  <si>
    <t>Knowledge of common computer/network infections (virus, Trojan, etc.) and methods of infection (ports, attachments, etc.).</t>
  </si>
  <si>
    <t>K0393</t>
  </si>
  <si>
    <t>Knowledge of common networking devices and their configurations.</t>
  </si>
  <si>
    <t>K0394</t>
  </si>
  <si>
    <t xml:space="preserve">Knowledge of common reporting databases and tools. </t>
  </si>
  <si>
    <t>K0208</t>
  </si>
  <si>
    <t xml:space="preserve">Knowledge of computer based training and e-learning services. </t>
  </si>
  <si>
    <t>K0395</t>
  </si>
  <si>
    <t>Knowledge of computer networking fundamentals (i.e., basic computer components of a network, types of networks, etc.).</t>
  </si>
  <si>
    <t>K0397</t>
  </si>
  <si>
    <t>Knowledge of concepts for operating systems (e.g., Linux, Unix).</t>
  </si>
  <si>
    <t>K0209</t>
  </si>
  <si>
    <t>Knowledge of covert communication techniques.</t>
  </si>
  <si>
    <t>K0399</t>
  </si>
  <si>
    <t>Knowledge of crisis action planning and time sensitive planning procedures.</t>
  </si>
  <si>
    <t>K0401</t>
  </si>
  <si>
    <t>Knowledge of criteria for evaluating collection products.</t>
  </si>
  <si>
    <t>K0402</t>
  </si>
  <si>
    <t>Knowledge of criticality and vulnerability factors (e.g., value, recuperation, cushion, countermeasures) for target selection and applicability to the cyber domain.</t>
  </si>
  <si>
    <t>K0354</t>
  </si>
  <si>
    <t>Knowledge of all relevant reporting and dissemination procedures.</t>
  </si>
  <si>
    <t>K0404</t>
  </si>
  <si>
    <t>Knowledge of current collection requirements.</t>
  </si>
  <si>
    <t>K0405</t>
  </si>
  <si>
    <t>Knowledge of current computer-based intrusion sets.</t>
  </si>
  <si>
    <t>K0406</t>
  </si>
  <si>
    <t>Knowledge of current software and methodologies for active defense and system hardening.</t>
  </si>
  <si>
    <t>K0410</t>
  </si>
  <si>
    <t>Knowledge of cyber laws and their effect on Cyber planning.</t>
  </si>
  <si>
    <t>K0411</t>
  </si>
  <si>
    <t>Knowledge of cyber laws and legal considerations and their effect on cyber planning.</t>
  </si>
  <si>
    <t>K0408</t>
  </si>
  <si>
    <t>Knowledge of cyber actions (i.e. cyber defense, information gathering, environment preparation, cyber attack) principles, capabilities, limitations, and effects.</t>
  </si>
  <si>
    <t>K0412</t>
  </si>
  <si>
    <t>Knowledge of cyber lexicon/terminology</t>
  </si>
  <si>
    <t>K0415</t>
  </si>
  <si>
    <t>Knowledge of cyber operations terminology/lexicon.</t>
  </si>
  <si>
    <t>K0416</t>
  </si>
  <si>
    <t>Knowledge of cyber operations.</t>
  </si>
  <si>
    <t>K0210</t>
  </si>
  <si>
    <t>Knowledge of data backup and restoration concepts.</t>
  </si>
  <si>
    <t>K0417</t>
  </si>
  <si>
    <t>Knowledge of data communications terminology (e.g., networking protocols, Ethernet, IP, encryption, optical devices, removable media).</t>
  </si>
  <si>
    <t>K0418</t>
  </si>
  <si>
    <t>Knowledge of data flow process for terminal or environment collection.</t>
  </si>
  <si>
    <t>K0421</t>
  </si>
  <si>
    <t>Knowledge of databases, portals and associated dissemination vehicles.</t>
  </si>
  <si>
    <t>K0422</t>
  </si>
  <si>
    <t>Knowledge of deconfliction processes and procedures.</t>
  </si>
  <si>
    <t>K0424</t>
  </si>
  <si>
    <t>Knowledge of denial and deception techniques.</t>
  </si>
  <si>
    <t>Knowledge of document classification procedures, policy, resources, and personnel.</t>
  </si>
  <si>
    <t>K0211</t>
  </si>
  <si>
    <t>Knowledge of confidentiality, integrity, and availability requirements.</t>
  </si>
  <si>
    <t>K0426</t>
  </si>
  <si>
    <t>Knowledge of dynamic and deliberate targeting.</t>
  </si>
  <si>
    <t>K0427</t>
  </si>
  <si>
    <t>Knowledge of encryption algorithms and cyber capabilities/tools (e.g., SSL, PGP).</t>
  </si>
  <si>
    <t>K0428</t>
  </si>
  <si>
    <t>Knowledge of encryption algorithms and tools for WLANs.</t>
  </si>
  <si>
    <t>K0557</t>
  </si>
  <si>
    <t>Knowledge of terminal or environmental collection (process, objectives, organization, targets, etc.).</t>
  </si>
  <si>
    <t>K0538</t>
  </si>
  <si>
    <t>Knowledge of target and threat organization structures, critical capabilities, and critical vulnerabilities.</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</si>
  <si>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</si>
  <si>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</si>
  <si>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</si>
  <si>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</si>
  <si>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</si>
  <si>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</si>
  <si>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</si>
  <si>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</si>
  <si>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K0423</t>
  </si>
  <si>
    <t>Knowledge of deconfliction reporting to include external organization interaction.</t>
  </si>
  <si>
    <t>K0534</t>
  </si>
  <si>
    <t>Knowledge of staff management, assignment, and allocation processes.</t>
  </si>
  <si>
    <t>K0433</t>
  </si>
  <si>
    <t>Knowledge of forensic implications of operating system structure and operations.</t>
  </si>
  <si>
    <t>K0465</t>
  </si>
  <si>
    <t>Knowledge of internal and external partner cyber operations capabilities and tools.</t>
  </si>
  <si>
    <t>K0436</t>
  </si>
  <si>
    <t>Knowledge of fundamental cyber operations concepts, terminology/lexicon (i.e., environment preparation, cyber attack, cyber defense), principles, capabilities, limitations, and effects.</t>
  </si>
  <si>
    <t>K0435</t>
  </si>
  <si>
    <t>Knowledge of fundamental cyber concepts, principles, limitations, and effects.</t>
  </si>
  <si>
    <t>K0437</t>
  </si>
  <si>
    <t>Knowledge of general SCADA system components.</t>
  </si>
  <si>
    <t>K0438</t>
  </si>
  <si>
    <t>Knowledge of Global Systems for Mobile Communications (GSM) architecture.</t>
  </si>
  <si>
    <t>K0439</t>
  </si>
  <si>
    <t>Knowledge of governing authorities for targeting.</t>
  </si>
  <si>
    <t>K0440</t>
  </si>
  <si>
    <t>Knowledge of host-based security products and how they affect exploitation and vulnerability.</t>
  </si>
  <si>
    <t>K0441</t>
  </si>
  <si>
    <t>Knowledge of how collection requirements and information needs are translated, tracked, and prioritized across the extended enterprise.</t>
  </si>
  <si>
    <t>K0442</t>
  </si>
  <si>
    <t>Knowledge of how converged technologies impact cyber operations (e.g., digital, telephony, wireless).</t>
  </si>
  <si>
    <t>K0443</t>
  </si>
  <si>
    <t>Knowledge of how hubs, switches, routers work together in the design of a network.</t>
  </si>
  <si>
    <t>K0444</t>
  </si>
  <si>
    <t>Knowledge of how internet applications work (SMTP email, web-based email, chat clients, VOIP).</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</si>
  <si>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</si>
  <si>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</si>
  <si>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</si>
  <si>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</si>
  <si>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</si>
  <si>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</si>
  <si>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</si>
  <si>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</si>
  <si>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</si>
  <si>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</si>
  <si>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K0212</t>
  </si>
  <si>
    <t xml:space="preserve">KSA </t>
  </si>
  <si>
    <t>Knowledge of cybersecurity-enabled software products.</t>
  </si>
  <si>
    <t>K0358</t>
  </si>
  <si>
    <t>Knowledge of analytical standards and the purpose of intelligence confidence levels.</t>
  </si>
  <si>
    <t>K0452</t>
  </si>
  <si>
    <t>Knowledge of implementing Unix and Windows systems that provide radius authentication and logging, DNS, mail, web service, FTP server, DHCP, firewall, and SNMP.</t>
  </si>
  <si>
    <t>K0453</t>
  </si>
  <si>
    <t>Knowledge of indications and warning.</t>
  </si>
  <si>
    <t>Knowledge of information and collateral intelligence sources.</t>
  </si>
  <si>
    <t>K0454</t>
  </si>
  <si>
    <t>Knowledge of information needs.</t>
  </si>
  <si>
    <t>K0455</t>
  </si>
  <si>
    <t>Knowledge of information security concepts, facilitating technologies and methods.</t>
  </si>
  <si>
    <t>K0213</t>
  </si>
  <si>
    <t>Knowledge of instructional design and evaluation models (e.g., ADDIE, Smith/Ragan model, Gagne’s Events of Instruction, Kirkpatrick’s model of evaluation).</t>
  </si>
  <si>
    <t>K0553</t>
  </si>
  <si>
    <t>Knowledge of tasking processes for organic and subordinate collection assets.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</si>
  <si>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</si>
  <si>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</si>
  <si>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</si>
  <si>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</si>
  <si>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</si>
  <si>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</si>
  <si>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</si>
  <si>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</si>
  <si>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</si>
  <si>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</si>
  <si>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</si>
  <si>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</si>
  <si>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</si>
  <si>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</si>
  <si>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K0409</t>
  </si>
  <si>
    <t>Knowledge of cyber intelligence/information collection capabilities and repositories.</t>
  </si>
  <si>
    <t>K0470</t>
  </si>
  <si>
    <t>Knowledge of Internet and routing protocols.</t>
  </si>
  <si>
    <t>K0472</t>
  </si>
  <si>
    <t>Knowledge of intrusion detection systems and signature development.</t>
  </si>
  <si>
    <t>K0473</t>
  </si>
  <si>
    <t>Knowledge of intrusion sets.</t>
  </si>
  <si>
    <t>K0214</t>
  </si>
  <si>
    <t>Knowledge of the Risk Management Framework Assessment Methodology.</t>
  </si>
  <si>
    <t>K0508</t>
  </si>
  <si>
    <t>Knowledge of organization policies and planning concepts for partnering with internal and/or external organizations.</t>
  </si>
  <si>
    <t>K0511</t>
  </si>
  <si>
    <t>Knowledge of organizational hierarchy and cyber decision making processes.</t>
  </si>
  <si>
    <t>K0215</t>
  </si>
  <si>
    <t>Knowledge of organizational training policies.</t>
  </si>
  <si>
    <t>K0474</t>
  </si>
  <si>
    <t>Knowledge of key cyber threat actors and their equities.</t>
  </si>
  <si>
    <t>K0475</t>
  </si>
  <si>
    <t>Knowledge of key factors of the operational environment and threat.</t>
  </si>
  <si>
    <t>K0216</t>
  </si>
  <si>
    <t>Knowledge of learning levels (i.e., Bloom’s Taxonomy of learning).</t>
  </si>
  <si>
    <t>K0217</t>
  </si>
  <si>
    <t>Knowledge of Learning Management Systems and their use in managing learning.</t>
  </si>
  <si>
    <t>K0218</t>
  </si>
  <si>
    <t>Knowledge of learning styles (e.g., assimilator, auditory, kinesthetic).</t>
  </si>
  <si>
    <t>K0351</t>
  </si>
  <si>
    <t>Knowledge of all applicable statutes, laws, regulations and policies governing cyber targeting and exploitation.</t>
  </si>
  <si>
    <t>K0478</t>
  </si>
  <si>
    <t>Knowledge of legal considerations in targeting.</t>
  </si>
  <si>
    <t>K0479</t>
  </si>
  <si>
    <t>Knowledge of malware analysis and characteristics.</t>
  </si>
  <si>
    <t>K0480</t>
  </si>
  <si>
    <t>Knowledge of malware.</t>
  </si>
  <si>
    <t>K0481</t>
  </si>
  <si>
    <t>Knowledge of methods and techniques used to detect various exploitation activities.</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</si>
  <si>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</si>
  <si>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</si>
  <si>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</si>
  <si>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</si>
  <si>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</si>
  <si>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</si>
  <si>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K0400</t>
  </si>
  <si>
    <t>Knowledge of crisis action planning for cyber operations.</t>
  </si>
  <si>
    <t>K0505</t>
  </si>
  <si>
    <t>Knowledge of organization objectives and associated demand on collection management.</t>
  </si>
  <si>
    <t>K0494</t>
  </si>
  <si>
    <t>Knowledge of objectives, situation, operational environment, and the status and disposition of internal and external partner collection capabilities available to support planning.</t>
  </si>
  <si>
    <t>K0220</t>
  </si>
  <si>
    <t>Knowledge of modes of learning (e.g., rote learning, observation).</t>
  </si>
  <si>
    <t>K0456</t>
  </si>
  <si>
    <t>Knowledge of intelligence capabilities and limitations.</t>
  </si>
  <si>
    <t>K0485</t>
  </si>
  <si>
    <t>Knowledge of network administration.</t>
  </si>
  <si>
    <t>K0486</t>
  </si>
  <si>
    <t>Knowledge of network construction and topology.</t>
  </si>
  <si>
    <t>K0487</t>
  </si>
  <si>
    <t>Knowledge of network security (e.g., encryption, firewalls, authentication, honey pots, perimeter protection).</t>
  </si>
  <si>
    <t>K0489</t>
  </si>
  <si>
    <t>Knowledge of network topology.</t>
  </si>
  <si>
    <t>K0492</t>
  </si>
  <si>
    <t>Knowledge of non-traditional collection methodologies.</t>
  </si>
  <si>
    <t>K0500</t>
  </si>
  <si>
    <t>Knowledge of organization and/or partner collection systems, capabilities, and processes (e.g., collection and protocol processors).</t>
  </si>
  <si>
    <t>K0507</t>
  </si>
  <si>
    <t>Knowledge of organization or partner exploitation of digital networks.</t>
  </si>
  <si>
    <t>K0495</t>
  </si>
  <si>
    <t>Knowledge of ongoing and future operations.</t>
  </si>
  <si>
    <t>K0496</t>
  </si>
  <si>
    <t>Knowledge of operational asset constraints.</t>
  </si>
  <si>
    <t>K0503</t>
  </si>
  <si>
    <t>Knowledge of organization formats of resource and asset readiness reporting, its operational relevance and intelligence collection impact.</t>
  </si>
  <si>
    <t>K0513</t>
  </si>
  <si>
    <t>Knowledge of organizational priorities, legal authorities and requirements submission processes.</t>
  </si>
  <si>
    <t>K0221</t>
  </si>
  <si>
    <t>Knowledge of OSI model and underlying network protocols (e.g., TCP/IP).</t>
  </si>
  <si>
    <t>K0451</t>
  </si>
  <si>
    <t>Knowledge of identification and reporting processes.</t>
  </si>
  <si>
    <t>K0522</t>
  </si>
  <si>
    <t xml:space="preserve">Knowledge of production exploitation and dissemination needs and architectures. </t>
  </si>
  <si>
    <t>K0516</t>
  </si>
  <si>
    <t>Knowledge of physical and logical network devices and infrastructure to include hubs, switches, routers, firewalls, etc.</t>
  </si>
  <si>
    <t>K0517</t>
  </si>
  <si>
    <t>Knowledge of PIR approval process.</t>
  </si>
  <si>
    <t>K0518</t>
  </si>
  <si>
    <t>Knowledge of planning activity initiation.</t>
  </si>
  <si>
    <t>K0519</t>
  </si>
  <si>
    <t>Knowledge of planning timelines adaptive, crisis action, and time-sensitive planning.</t>
  </si>
  <si>
    <t>K0357</t>
  </si>
  <si>
    <t>Knowledge of analytical constructs and their use in assessing the operational environment.</t>
  </si>
  <si>
    <t>K0520</t>
  </si>
  <si>
    <t>Knowledge of principles and practices related to target development such as target knowledge, associations, communication systems, and infrastructure.</t>
  </si>
  <si>
    <t>K0523</t>
  </si>
  <si>
    <t>Knowledge of products and nomenclature of major vendors (e.g., security suites - Trend Micro, Symantec, McAfee, Outpost, Panda, Kaspersky) and how differences affect exploitation/vulnerabilities.</t>
  </si>
  <si>
    <t>K0572</t>
  </si>
  <si>
    <t>Knowledge of the functions and capabilities of internal teams that emulate threat activities to benefit the organization.</t>
  </si>
  <si>
    <t>K0469</t>
  </si>
  <si>
    <t>Knowledge of internal tactics to anticipate and/or emulate threat capabilities and actions.</t>
  </si>
  <si>
    <t>K0222</t>
  </si>
  <si>
    <t>Knowledge of relevant laws, legal authorities, restrictions, and regulations pertaining to cyber defense activities.</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</si>
  <si>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</si>
  <si>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</si>
  <si>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</si>
  <si>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</si>
  <si>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</si>
  <si>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</si>
  <si>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</si>
  <si>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</si>
  <si>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</si>
  <si>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</si>
  <si>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</si>
  <si>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</si>
  <si>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</si>
  <si>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</si>
  <si>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K0514</t>
  </si>
  <si>
    <t>Knowledge of organizational structures and associated intelligence capabilities.</t>
  </si>
  <si>
    <t>K0604</t>
  </si>
  <si>
    <t>Knowledge of threat and/or target systems.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</si>
  <si>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</si>
  <si>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</si>
  <si>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</si>
  <si>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</si>
  <si>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K0224</t>
  </si>
  <si>
    <t>Knowledge of system administration concepts for Unix/Linux and/or Windows operating systems.</t>
  </si>
  <si>
    <t>K0510</t>
  </si>
  <si>
    <t>Knowledge of organizational and partner policies, tools, capabilities, and procedures.</t>
  </si>
  <si>
    <t>K0542</t>
  </si>
  <si>
    <t>Knowledge of target development (i.e., concepts, roles, responsibilities, products, etc.).</t>
  </si>
  <si>
    <t>K0533</t>
  </si>
  <si>
    <t>Knowledge of specific target identifiers, and their usage.</t>
  </si>
  <si>
    <t>K0543</t>
  </si>
  <si>
    <t>Knowledge of target estimated repair and recuperation times.</t>
  </si>
  <si>
    <t>K0546</t>
  </si>
  <si>
    <t>Knowledge of target list development (i.e. RTL, JTL, CTL, etc.).</t>
  </si>
  <si>
    <t>K0549</t>
  </si>
  <si>
    <t>Knowledge of target vetting and validation procedures.</t>
  </si>
  <si>
    <t>K0550</t>
  </si>
  <si>
    <t>Knowledge of target, including related current events, communication profile, actors, and history (language, culture) and/or frame of reference.</t>
  </si>
  <si>
    <t>K0555</t>
  </si>
  <si>
    <t>Knowledge of TCP/IP networking protocols.</t>
  </si>
  <si>
    <t>K0556</t>
  </si>
  <si>
    <t>Knowledge of telecommunications fundamentals.</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</si>
  <si>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</si>
  <si>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</si>
  <si>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</si>
  <si>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</si>
  <si>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</si>
  <si>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</si>
  <si>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</si>
  <si>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</si>
  <si>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</si>
  <si>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</si>
  <si>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</si>
  <si>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</si>
  <si>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K0566</t>
  </si>
  <si>
    <t>Knowledge of the critical information requirements and how they're used in planning.</t>
  </si>
  <si>
    <t>K0384</t>
  </si>
  <si>
    <t>Knowledge of collection management functionality (e.g., positions, functions, responsibilities, products, reporting requirements).</t>
  </si>
  <si>
    <t>K0390</t>
  </si>
  <si>
    <t>Knowledge of collection strategies.</t>
  </si>
  <si>
    <t>K0588</t>
  </si>
  <si>
    <t>Knowledge of the priority information requirements from subordinate, lateral and higher levels of the organization.</t>
  </si>
  <si>
    <t>K0591</t>
  </si>
  <si>
    <t>Knowledge of the production responsibilities and organic analysis and production capabilities.</t>
  </si>
  <si>
    <t>K0565</t>
  </si>
  <si>
    <t>Knowledge of the common networking and routing protocols(e.g. TCP/IP), services (e.g., web, mail, DNS), and how they interact to provide network communications.</t>
  </si>
  <si>
    <t>K0567</t>
  </si>
  <si>
    <t xml:space="preserve">Knowledge of the data flow from collection origin to repositories and tools. </t>
  </si>
  <si>
    <t>K0568</t>
  </si>
  <si>
    <t>Knowledge of the definition of collection management and collection management authority.</t>
  </si>
  <si>
    <t>K0585</t>
  </si>
  <si>
    <t>Knowledge of the organizational structure as it pertains to full spectrum cyber operations, including the functions, responsibilities, and interrelationships among distinct internal elements.</t>
  </si>
  <si>
    <t>K0582</t>
  </si>
  <si>
    <t>Knowledge of the organizational planning and staffing process.</t>
  </si>
  <si>
    <t>K0502</t>
  </si>
  <si>
    <t>Knowledge of organization decision support tools and/or methods.</t>
  </si>
  <si>
    <t>K0569</t>
  </si>
  <si>
    <t>Knowledge of the existent tasking, collection, processing, exploitation and dissemination architecture.</t>
  </si>
  <si>
    <t>K0570</t>
  </si>
  <si>
    <t>Knowledge of the factors of threat that could impact collection operations.</t>
  </si>
  <si>
    <t>K0575</t>
  </si>
  <si>
    <t>Knowledge of the impacts of internal and external partner staffing estimates.</t>
  </si>
  <si>
    <t>K0573</t>
  </si>
  <si>
    <t>Knowledge of the fundamentals of digital forensics in order to extract actionable intelligence.</t>
  </si>
  <si>
    <t>K0577</t>
  </si>
  <si>
    <t>Knowledge of the intelligence frameworks, processes, and related systems.</t>
  </si>
  <si>
    <t>K0460</t>
  </si>
  <si>
    <t>Knowledge of intelligence preparation of the environment and similar processes.</t>
  </si>
  <si>
    <t>K0350</t>
  </si>
  <si>
    <t>Knowledge of accepted organization planning systems.</t>
  </si>
  <si>
    <t>K0551</t>
  </si>
  <si>
    <t>Knowledge of targeting cycles.</t>
  </si>
  <si>
    <t>K0226</t>
  </si>
  <si>
    <t>Knowledge of organizational training systems.</t>
  </si>
  <si>
    <t>K0506</t>
  </si>
  <si>
    <t>Knowledge of organization objectives, leadership priorities, and decision-making risks.</t>
  </si>
  <si>
    <t>K0466</t>
  </si>
  <si>
    <t>Knowledge of internal and external partner intelligence processes and the development of information requirements and essential information.</t>
  </si>
  <si>
    <t>K0579</t>
  </si>
  <si>
    <t>Knowledge of the organization, roles and responsibilities of higher, lower and adjacent sub-elements.</t>
  </si>
  <si>
    <t>K0583</t>
  </si>
  <si>
    <t>Knowledge of the organizational plans/directives/guidance that describe objectives.</t>
  </si>
  <si>
    <t>K0584</t>
  </si>
  <si>
    <t>Knowledge of the organizational policies/procedures for temporary transfer of collection authority.</t>
  </si>
  <si>
    <t>K0586</t>
  </si>
  <si>
    <t>Knowledge of the outputs of course of action and exercise analysis.</t>
  </si>
  <si>
    <t>K0587</t>
  </si>
  <si>
    <t>Knowledge of the POC’s, databases, tools and applications necessary to establish environment preparation and surveillance products.</t>
  </si>
  <si>
    <t>Knowledge of the principal methods, procedures, and techniques of gathering information and producing intelligence.</t>
  </si>
  <si>
    <t>A0022</t>
  </si>
  <si>
    <t>Ability to apply principles of adult learning.</t>
  </si>
  <si>
    <t>K0576</t>
  </si>
  <si>
    <t>Knowledge of the information environment.</t>
  </si>
  <si>
    <t>K0589</t>
  </si>
  <si>
    <t>Knowledge of the process used to assess the performance and impact of operations.</t>
  </si>
  <si>
    <t>K0590</t>
  </si>
  <si>
    <t>Knowledge of the processes to synchronize operational assessment procedures with the critical information requirement process.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</si>
  <si>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</si>
  <si>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</si>
  <si>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</si>
  <si>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</si>
  <si>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</si>
  <si>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</si>
  <si>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</si>
  <si>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</si>
  <si>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K0597</t>
  </si>
  <si>
    <t>Knowledge of the role of network operations in supporting and facilitating other organization operations.</t>
  </si>
  <si>
    <t>K0598</t>
  </si>
  <si>
    <t>Knowledge of the structure and intent of organization specific plans, guidance and authorizations.</t>
  </si>
  <si>
    <t>K0599</t>
  </si>
  <si>
    <t xml:space="preserve">Knowledge of the structure, architecture, and design of modern digital and telephony networks. </t>
  </si>
  <si>
    <t>K0600</t>
  </si>
  <si>
    <t>Knowledge of the structure, architecture, and design of modern wireless communications systems.</t>
  </si>
  <si>
    <t>K0601</t>
  </si>
  <si>
    <t>Knowledge of the systems/architecture/communications used for coordination.</t>
  </si>
  <si>
    <t>K0509</t>
  </si>
  <si>
    <t>Knowledge of organizational and partner authorities, responsibilities, and contributions to achieving objectives.</t>
  </si>
  <si>
    <t>K0425</t>
  </si>
  <si>
    <t>Knowledge of different organization objectives at all levels, including subordinate, lateral and higher.</t>
  </si>
  <si>
    <t>K0580</t>
  </si>
  <si>
    <t>Knowledge of the organization’s established format for collection plan.</t>
  </si>
  <si>
    <t>K0581</t>
  </si>
  <si>
    <t>Knowledge of the organization’s planning, operations and targeting cycles.</t>
  </si>
  <si>
    <t>K0403</t>
  </si>
  <si>
    <t>Knowledge of cryptologic capabilities, limitations, and contributions to cyber operations.</t>
  </si>
  <si>
    <t>K0602</t>
  </si>
  <si>
    <t>Knowledge of the various collection disciplines and capabilities.</t>
  </si>
  <si>
    <t>K0603</t>
  </si>
  <si>
    <t>Knowledge of the ways in which targets or threats use the Internet.</t>
  </si>
  <si>
    <t>K0467</t>
  </si>
  <si>
    <t>Knowledge of internal and external partner organization capabilities and limitations (those with tasking, collection, processing, exploitation and dissemination responsibilities).</t>
  </si>
  <si>
    <t>K0605</t>
  </si>
  <si>
    <t>Knowledge of tipping, cueing, mixing, and redundancy.</t>
  </si>
  <si>
    <t>K0608</t>
  </si>
  <si>
    <t>Knowledge of Unix/Linux and Windows operating systems structures and internals (e.g., process management, directory structure, installed applications).</t>
  </si>
  <si>
    <t>K0504</t>
  </si>
  <si>
    <t>Knowledge of organization issues, objectives, and operations in cyber as well as regulations and policy directives governing cyber operations.</t>
  </si>
  <si>
    <t>K0501</t>
  </si>
  <si>
    <t>Knowledge of organization cyber operations programs, strategies, and resources.</t>
  </si>
  <si>
    <t>K0227</t>
  </si>
  <si>
    <t>Knowledge of various types of computer architectures.</t>
  </si>
  <si>
    <t>K0609</t>
  </si>
  <si>
    <t>Knowledge of virtual machine technologies.</t>
  </si>
  <si>
    <t>K0521</t>
  </si>
  <si>
    <t>Knowledge of priority information, how it is derived, where it is published, how to access, etc.</t>
  </si>
  <si>
    <t>K0612</t>
  </si>
  <si>
    <t>Knowledge of what constitutes a “threat” to a network.</t>
  </si>
  <si>
    <t>K0613</t>
  </si>
  <si>
    <t>Knowledge of who the organization’s operational planners are, how and where they can be contacted, and what are their expectations.</t>
  </si>
  <si>
    <t>Knowledge of network collection procedures to include decryption capabilities/tools, techniques, and procedures.</t>
  </si>
  <si>
    <t>K0614</t>
  </si>
  <si>
    <t>Knowledge of wireless technologies (e.g., cellular, satellite, GSM) to include the basic structure, architecture, and design of modern wireless communications systems.</t>
  </si>
  <si>
    <t>K0554</t>
  </si>
  <si>
    <t>Knowledge of tasking, collection, processing, exploitation and dissemination.</t>
  </si>
  <si>
    <t>S0231</t>
  </si>
  <si>
    <t>Skill in identifying how a target communicates.</t>
  </si>
  <si>
    <t>S0176</t>
  </si>
  <si>
    <t>Skill in administrative planning activities, to include preparation of functional and specific support plans, preparing and managing correspondence, and staffing procedures.</t>
  </si>
  <si>
    <t>S0177</t>
  </si>
  <si>
    <t>Skill in analyzing a target's communication networks.</t>
  </si>
  <si>
    <t>S0183</t>
  </si>
  <si>
    <t>Skill in analyzing terminal or environment collection data.</t>
  </si>
  <si>
    <t>S0178</t>
  </si>
  <si>
    <t>Skill in analyzing essential network data (e.g., router configuration files, routing protocols).</t>
  </si>
  <si>
    <t>S0181</t>
  </si>
  <si>
    <t>Skill in analyzing midpoint collection data.</t>
  </si>
  <si>
    <t>S0182</t>
  </si>
  <si>
    <t>Skill in analyzing target communications internals and externals collected from wireless LANs.</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</si>
  <si>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</si>
  <si>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</si>
  <si>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</si>
  <si>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</si>
  <si>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</si>
  <si>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</si>
  <si>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S0097</t>
  </si>
  <si>
    <t>Skill in applying security controls.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</si>
  <si>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</si>
  <si>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</si>
  <si>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S0190</t>
  </si>
  <si>
    <t>Skill in assessing current tools to identify needed improvements.</t>
  </si>
  <si>
    <t>S0189</t>
  </si>
  <si>
    <t>Skill in assessing and/or estimating effects generated during and after cyber operations.</t>
  </si>
  <si>
    <t>S0191</t>
  </si>
  <si>
    <t>Skill in assessing the applicability of available analytical tools to various situations.</t>
  </si>
  <si>
    <t>S0192</t>
  </si>
  <si>
    <t>Skill in auditing firewalls, perimeters, routers, and intrusion detection systems.</t>
  </si>
  <si>
    <t>S0196</t>
  </si>
  <si>
    <t>Skill in conducting research using deep web.</t>
  </si>
  <si>
    <t>S0194</t>
  </si>
  <si>
    <t>Skill in conducting non-attributable research.</t>
  </si>
  <si>
    <t>S0197</t>
  </si>
  <si>
    <t>Skill in conducting social network analysis, buddy list analysis, and/or cookie analysis.</t>
  </si>
  <si>
    <t>S0199</t>
  </si>
  <si>
    <t>Skill in creating and extracting important information from packet captures.</t>
  </si>
  <si>
    <t>S0201</t>
  </si>
  <si>
    <t>Skill in creating plans in support of remote operations.</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</si>
  <si>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</si>
  <si>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</si>
  <si>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</si>
  <si>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</si>
  <si>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</si>
  <si>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</si>
  <si>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A0023</t>
  </si>
  <si>
    <t>Ability to design valid and reliable assessments.</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</si>
  <si>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</si>
  <si>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</si>
  <si>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</si>
  <si>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</si>
  <si>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</si>
  <si>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</si>
  <si>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</si>
  <si>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</si>
  <si>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</si>
  <si>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</si>
  <si>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A0024</t>
  </si>
  <si>
    <t>Ability to develop clear directions and instructional materials.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</si>
  <si>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</si>
  <si>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</si>
  <si>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</si>
  <si>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</si>
  <si>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</si>
  <si>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</si>
  <si>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S0216</t>
  </si>
  <si>
    <t>Skill in evaluating available capabilities against desired effects in order to provide effective courses of action.</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</si>
  <si>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</si>
  <si>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</si>
  <si>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</si>
  <si>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</si>
  <si>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</si>
  <si>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</si>
  <si>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S0214</t>
  </si>
  <si>
    <t>Skill in evaluating accesses for intelligence value.</t>
  </si>
  <si>
    <t>S0270</t>
  </si>
  <si>
    <t>Skill in reverse engineering (e.g., hex editing, binary packaging utilities, debugging, and strings analysis) to identify function and ownership of remote tools.</t>
  </si>
  <si>
    <t>S0220</t>
  </si>
  <si>
    <t>Skill in exploiting/querying organizational and/or partner collection databases.</t>
  </si>
  <si>
    <t>S0221</t>
  </si>
  <si>
    <t>Skill in extracting information from packet captures.</t>
  </si>
  <si>
    <t>S0225</t>
  </si>
  <si>
    <t>Skill in identifying a target’s communications networks.</t>
  </si>
  <si>
    <t>S0227</t>
  </si>
  <si>
    <t>Skill in identifying alternative analytical interpretations in order to minimize unanticipated outcomes.</t>
  </si>
  <si>
    <t>S0228</t>
  </si>
  <si>
    <t>Skill in identifying critical target elements, to include critical target elements for the cyber domain.</t>
  </si>
  <si>
    <t>S0229</t>
  </si>
  <si>
    <t>Skill in identifying cyber threats which may jeopardize organization and/or partner interests.</t>
  </si>
  <si>
    <t>S0234</t>
  </si>
  <si>
    <t>Skill in identifying leads for target development.</t>
  </si>
  <si>
    <t>S0236</t>
  </si>
  <si>
    <t>Skill in identifying the devices that work at each level of protocol models.</t>
  </si>
  <si>
    <t>S0237</t>
  </si>
  <si>
    <t>Skill in identifying, locating, and tracking targets via geospatial analysis techniques</t>
  </si>
  <si>
    <t>S0239</t>
  </si>
  <si>
    <t>Skill in interpreting compiled and interpretive programming languages.</t>
  </si>
  <si>
    <t>S0240</t>
  </si>
  <si>
    <t>Skill in interpreting metadata and content as applied by collection systems.</t>
  </si>
  <si>
    <t>S0294</t>
  </si>
  <si>
    <t>Skill in using trace route tools and interpreting the results as they apply to network analysis and reconstruction.</t>
  </si>
  <si>
    <t>S0242</t>
  </si>
  <si>
    <t>Skill in interpreting vulnerability scanner results to identify vulnerabilities.</t>
  </si>
  <si>
    <t>S0266</t>
  </si>
  <si>
    <t xml:space="preserve">Skill in relevant programming languages (e.g., C++, Python, etc.). </t>
  </si>
  <si>
    <t>S0243</t>
  </si>
  <si>
    <t>Skill in knowledge management, including technical documentation techniques (e.g., Wiki page).</t>
  </si>
  <si>
    <t>S0223</t>
  </si>
  <si>
    <t>Skill in generating operation plans in support of mission and target requirements.</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</si>
  <si>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</si>
  <si>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</si>
  <si>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</si>
  <si>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</si>
  <si>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</si>
  <si>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</si>
  <si>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</si>
  <si>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</si>
  <si>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</si>
  <si>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</si>
  <si>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</si>
  <si>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</si>
  <si>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</si>
  <si>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</si>
  <si>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S0252</t>
  </si>
  <si>
    <t>Skill in processing collected data for follow-on analysis.</t>
  </si>
  <si>
    <t>S0256</t>
  </si>
  <si>
    <t>Skill in providing understanding of target or threat systems through the identification and link analysis of physical, functional, or behavioral relationships.</t>
  </si>
  <si>
    <t>S0255</t>
  </si>
  <si>
    <t>Skill in providing real-time, actionable geolocation information utilizing target infrastructures.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</si>
  <si>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</si>
  <si>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</si>
  <si>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</si>
  <si>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</si>
  <si>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</si>
  <si>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</si>
  <si>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</si>
  <si>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</si>
  <si>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</si>
  <si>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</si>
  <si>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</si>
  <si>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</si>
  <si>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</si>
  <si>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</si>
  <si>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</si>
  <si>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</si>
  <si>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S0267</t>
  </si>
  <si>
    <t>Skill in remote command line and Graphic User Interface (GUI) tool usage.</t>
  </si>
  <si>
    <t>S0268</t>
  </si>
  <si>
    <t>Skill in researching essential information.</t>
  </si>
  <si>
    <t>S0269</t>
  </si>
  <si>
    <t>Skill in researching vulnerabilities and exploits utilized in traffic.</t>
  </si>
  <si>
    <t>S0303</t>
  </si>
  <si>
    <t>Skill in writing, reviewing and editing cyber-related Intelligence/assessment products from multiple sources.</t>
  </si>
  <si>
    <t>S0272</t>
  </si>
  <si>
    <t>Skill in reviewing and editing intelligence products from various sources for cyber operations.</t>
  </si>
  <si>
    <t>S0271</t>
  </si>
  <si>
    <t>Skill in reviewing and editing assessment products.</t>
  </si>
  <si>
    <t>S0273</t>
  </si>
  <si>
    <t>Skill in reviewing and editing plans.</t>
  </si>
  <si>
    <t>S0274</t>
  </si>
  <si>
    <t>Skill in reviewing and editing target materials.</t>
  </si>
  <si>
    <t>S0275</t>
  </si>
  <si>
    <t>Skill in server administration.</t>
  </si>
  <si>
    <t>S0222</t>
  </si>
  <si>
    <t xml:space="preserve">Skill in fusion analysis </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</si>
  <si>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</si>
  <si>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</si>
  <si>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</si>
  <si>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</si>
  <si>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</si>
  <si>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</si>
  <si>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</si>
  <si>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</si>
  <si>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</si>
  <si>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</si>
  <si>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</si>
  <si>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</si>
  <si>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</si>
  <si>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</si>
  <si>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S0292</t>
  </si>
  <si>
    <t>Skill in using targeting databases and software packages.</t>
  </si>
  <si>
    <t>S0291</t>
  </si>
  <si>
    <t>Skill in using research methods including multiple, different sources to reconstruct a target network.</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</si>
  <si>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</si>
  <si>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</si>
  <si>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</si>
  <si>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</si>
  <si>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</si>
  <si>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</si>
  <si>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</si>
  <si>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</si>
  <si>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</si>
  <si>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</si>
  <si>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</si>
  <si>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</si>
  <si>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S0293</t>
  </si>
  <si>
    <t>Skill in using tools, techniques, and procedures to remotely exploit and establish persistence on a target.</t>
  </si>
  <si>
    <t>S0295</t>
  </si>
  <si>
    <t>Skill in using various open source data collection tools (online trade, DNS, mail, etc.).</t>
  </si>
  <si>
    <t>S0296</t>
  </si>
  <si>
    <t>Skill in utilizing feedback in order to improve processes, products, and services.</t>
  </si>
  <si>
    <t>S0100</t>
  </si>
  <si>
    <t xml:space="preserve">Skill in utilizing or developing learning activities (e.g., scenarios, instructional games, interactive exercises). </t>
  </si>
  <si>
    <t>S0101</t>
  </si>
  <si>
    <t xml:space="preserve">Skill in utilizing technologies (e.g., SmartBoards, websites, computers, projectors) for instructional purposes. </t>
  </si>
  <si>
    <t>S0297</t>
  </si>
  <si>
    <t>Skill in utilizing virtual collaborative workspaces and/or tools (e.g., IWS, VTCs, chat rooms, SharePoint).</t>
  </si>
  <si>
    <t>S0298</t>
  </si>
  <si>
    <t>Skill in verifying the integrity of all files.</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</si>
  <si>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</si>
  <si>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</si>
  <si>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</si>
  <si>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</si>
  <si>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</si>
  <si>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</si>
  <si>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</si>
  <si>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</si>
  <si>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S0304</t>
  </si>
  <si>
    <t>Skill to access information on current assets available, usage.</t>
  </si>
  <si>
    <t>S0305</t>
  </si>
  <si>
    <t>Skill to access the databases where plans/directives/guidance are maintained.</t>
  </si>
  <si>
    <t>S0307</t>
  </si>
  <si>
    <t>Skill to analyze target or threat sources of strength and morale.</t>
  </si>
  <si>
    <t>S0306</t>
  </si>
  <si>
    <t>Skill to analyze strategic guidance for issues requiring clarification and/or additional guidance.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</si>
  <si>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</si>
  <si>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</si>
  <si>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</si>
  <si>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</si>
  <si>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</si>
  <si>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</si>
  <si>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</si>
  <si>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</si>
  <si>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</si>
  <si>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</si>
  <si>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</si>
  <si>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</si>
  <si>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S0315</t>
  </si>
  <si>
    <t>Skill to articulate the needs of joint planners to all-source analysts.</t>
  </si>
  <si>
    <t>S0314</t>
  </si>
  <si>
    <t>Skill to articulate intelligence capabilities available to support execution of the plan.</t>
  </si>
  <si>
    <t>S0316</t>
  </si>
  <si>
    <t>Skill to associate Intelligence gaps to priority information requirements and observables.</t>
  </si>
  <si>
    <t>S0317</t>
  </si>
  <si>
    <t>Skill to compare and contrast indicators/observables with requirements.</t>
  </si>
  <si>
    <t>S0318</t>
  </si>
  <si>
    <t>Skill to conceptualize the entirety of the intelligence process in the multiple domains and dimensions.</t>
  </si>
  <si>
    <t>S0319</t>
  </si>
  <si>
    <t>Skill to convert intelligence requirements into intelligence production tasks.</t>
  </si>
  <si>
    <t>A0076</t>
  </si>
  <si>
    <t>Ability to coordinate and collaborate with analysts regarding surveillance requirements and essential information development.</t>
  </si>
  <si>
    <t>S0320</t>
  </si>
  <si>
    <t>Skill to coordinate the development of tailored intelligence products.</t>
  </si>
  <si>
    <t>A0078</t>
  </si>
  <si>
    <t>Ability to coordinate, collaborate and disseminate information to subordinate, lateral and higher-level organizations.</t>
  </si>
  <si>
    <t>A0079</t>
  </si>
  <si>
    <t>Ability to correctly employ each organization or element into the collection plan and matrix.</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</si>
  <si>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</si>
  <si>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</si>
  <si>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</si>
  <si>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</si>
  <si>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</si>
  <si>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</si>
  <si>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</si>
  <si>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</si>
  <si>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</si>
  <si>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</si>
  <si>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</si>
  <si>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</si>
  <si>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</si>
  <si>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 xml:space="preserve">Skill to ensure that the collection strategy leverages all available resources. </t>
  </si>
  <si>
    <t>S0328</t>
  </si>
  <si>
    <t>Skill to evaluate factors of the operational environment to objectives, and information requirements.</t>
  </si>
  <si>
    <t>S0330</t>
  </si>
  <si>
    <t xml:space="preserve">Skill to evaluate the capabilities, limitations and tasking methodologies of organic, theater, national, coalition and other collection capabilities. </t>
  </si>
  <si>
    <t>S0331</t>
  </si>
  <si>
    <t>Skill to express orally and in writing the relationship between intelligence capability limitations and decision making risk and impacts on the overall operation.</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</si>
  <si>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</si>
  <si>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</si>
  <si>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</si>
  <si>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</si>
  <si>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</si>
  <si>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 xml:space="preserve">Skill to identify and apply tasking, collection, processing, exploitation and dissemination to associated collection disciplines. </t>
  </si>
  <si>
    <t>S0335</t>
  </si>
  <si>
    <t>Skill to identify Intelligence gaps.</t>
  </si>
  <si>
    <t>S0238</t>
  </si>
  <si>
    <t>Skill in information prioritization as it relates to operations.</t>
  </si>
  <si>
    <t>S0336</t>
  </si>
  <si>
    <t>Skill to identify when priority information requirements are satisfied.</t>
  </si>
  <si>
    <t>S0337</t>
  </si>
  <si>
    <t>Skill to implement established procedures for evaluating collection management and operations activities.</t>
  </si>
  <si>
    <t>S0351</t>
  </si>
  <si>
    <t>Skill to translate the capabilities, limitations and tasking methodologies of organic, theater, national, coalition and other collection capabilities.</t>
  </si>
  <si>
    <t>S0338</t>
  </si>
  <si>
    <t>Skill to interpret planning guidance to discern level of analytical support required.</t>
  </si>
  <si>
    <t>S0339</t>
  </si>
  <si>
    <t>Skill to interpret readiness reporting, its operational relevance and intelligence collection impact.</t>
  </si>
  <si>
    <t>S0341</t>
  </si>
  <si>
    <t>Skill to monitor threat effects to partner capabilities and maintain a running estimate.</t>
  </si>
  <si>
    <t>S0340</t>
  </si>
  <si>
    <t>Skill to monitor target or threat situation and environmental factors.</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</si>
  <si>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</si>
  <si>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</si>
  <si>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</si>
  <si>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</si>
  <si>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</si>
  <si>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</si>
  <si>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</si>
  <si>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</si>
  <si>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</si>
  <si>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</si>
  <si>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</si>
  <si>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</si>
  <si>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</si>
  <si>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</si>
  <si>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</si>
  <si>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</si>
  <si>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</si>
  <si>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</si>
  <si>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S0329</t>
  </si>
  <si>
    <t>Skill to evaluate requests for information to determine if response information exists.</t>
  </si>
  <si>
    <t>S0353</t>
  </si>
  <si>
    <t>Skill to use systems and/or tools to track collection requirements and determine whether or not they are satisfied.</t>
  </si>
  <si>
    <t>S0352</t>
  </si>
  <si>
    <t>Skill to use collaborative tools and environments.</t>
  </si>
  <si>
    <t>K0391</t>
  </si>
  <si>
    <t xml:space="preserve">Knowledge of collection systems, capabilities, and processes. </t>
  </si>
  <si>
    <t>K0571</t>
  </si>
  <si>
    <t>Knowledge of the feedback cycle in collection processes.</t>
  </si>
  <si>
    <t>K0548</t>
  </si>
  <si>
    <t>Knowledge of target or threat cyber actors and procedures.</t>
  </si>
  <si>
    <t>K0367</t>
  </si>
  <si>
    <t xml:space="preserve">Knowledge of basic cyber operations activity concepts (e.g., foot printing, scanning and enumeration, penetration testing, white/black listing). </t>
  </si>
  <si>
    <t>K0359</t>
  </si>
  <si>
    <t>Knowledge of approved intelligence dissemination processes.</t>
  </si>
  <si>
    <t>K0524</t>
  </si>
  <si>
    <t>Knowledge of relevant laws, regulations, and policies.</t>
  </si>
  <si>
    <t>K0541</t>
  </si>
  <si>
    <t>Knowledge of target cultural references, dialects, expressions, idioms, and abbreviations.</t>
  </si>
  <si>
    <t>K0539</t>
  </si>
  <si>
    <t>Knowledge of target communication profiles and their key elements (e.g., target associations, activities, communication infrastructure).</t>
  </si>
  <si>
    <t>K0540</t>
  </si>
  <si>
    <t>Knowledge of target communication tools and techniques.</t>
  </si>
  <si>
    <t>K0564</t>
  </si>
  <si>
    <t>Knowledge of the characteristics of targeted communication networks (e.g., capacity, functionality, paths, critical nodes).</t>
  </si>
  <si>
    <t>K0491</t>
  </si>
  <si>
    <t xml:space="preserve">Knowledge of networking and internet communications fundamentals (i.e. devices, device configuration, hardware, software, applications, ports/protocols, addressing, network architecture and infrastructure, routing, operating systems, etc.). </t>
  </si>
  <si>
    <t>K0398</t>
  </si>
  <si>
    <t>Knowledge of concepts related to websites (e.g., web servers/pages, hosting, DNS, registration, web languages such as HTML).</t>
  </si>
  <si>
    <t>K0488</t>
  </si>
  <si>
    <t>Knowledge of network security implementations (e.g., host-based IDS, IPS, access control lists), including their function and placement in a network.</t>
  </si>
  <si>
    <t>K0407</t>
  </si>
  <si>
    <t>Knowledge of customer information needs.</t>
  </si>
  <si>
    <t>K0476</t>
  </si>
  <si>
    <t>Knowledge of language processing tools and techniques.</t>
  </si>
  <si>
    <t>K0356</t>
  </si>
  <si>
    <t>Knowledge of analytic tools and techniques.</t>
  </si>
  <si>
    <t>K0574</t>
  </si>
  <si>
    <t>Knowledge of the impact of language analysis on on-net operator functions.</t>
  </si>
  <si>
    <t>K0596</t>
  </si>
  <si>
    <t xml:space="preserve">Knowledge of the request for information process. </t>
  </si>
  <si>
    <t>K0606</t>
  </si>
  <si>
    <t>Knowledge of transcript development processes and techniques (e.g., verbatim, gists, summaries).</t>
  </si>
  <si>
    <t>K0607</t>
  </si>
  <si>
    <t>Knowledge of translation processes and techniques.</t>
  </si>
  <si>
    <t>S0226</t>
  </si>
  <si>
    <t xml:space="preserve">Skill in identifying a target's network characteristics. </t>
  </si>
  <si>
    <t>S0179</t>
  </si>
  <si>
    <t>Skill in analyzing language processing tools to provide feedback to enhance tool development.</t>
  </si>
  <si>
    <t>S0188</t>
  </si>
  <si>
    <t>Skill in assessing a target's frame of reference (e.g., motivation, technical capability, organizational structure, sensitivities).</t>
  </si>
  <si>
    <t>S0195</t>
  </si>
  <si>
    <t>Skill in conducting research using all available sources.</t>
  </si>
  <si>
    <t>S0284</t>
  </si>
  <si>
    <t>Skill in translating target graphic and/or voice language materials.</t>
  </si>
  <si>
    <t>S0193</t>
  </si>
  <si>
    <t>Skill in complying with the legal restrictions for targeted information.</t>
  </si>
  <si>
    <t>S0210</t>
  </si>
  <si>
    <t>Skill in developing intelligence reports.</t>
  </si>
  <si>
    <t>S0215</t>
  </si>
  <si>
    <t>Skill in evaluating and interpreting metadata.</t>
  </si>
  <si>
    <t>S0224</t>
  </si>
  <si>
    <t>Skill in gisting target communications.</t>
  </si>
  <si>
    <t>S0232</t>
  </si>
  <si>
    <t>Skill in identifying intelligence gaps and limitations.</t>
  </si>
  <si>
    <t>S0235</t>
  </si>
  <si>
    <t>Skill in identifying non-target regional languages and dialects</t>
  </si>
  <si>
    <t>S0251</t>
  </si>
  <si>
    <t>Skill in prioritizing target language material.</t>
  </si>
  <si>
    <t>S0253</t>
  </si>
  <si>
    <t>Skill in providing analysis on target-related matters (e.g., language, cultural, communications).</t>
  </si>
  <si>
    <t>A0103</t>
  </si>
  <si>
    <t>Ability to review processed target language materials for accuracy and completeness.</t>
  </si>
  <si>
    <t>S0283</t>
  </si>
  <si>
    <t>Skill in transcribing target language communications.</t>
  </si>
  <si>
    <t>K0532</t>
  </si>
  <si>
    <t>Knowledge of specialized target language (e.g., acronyms, jargon, technical terminology, codewords).</t>
  </si>
  <si>
    <t>S0241</t>
  </si>
  <si>
    <t xml:space="preserve">Skill in interpreting traceroute results, as they apply to network analysis and reconstruction. </t>
  </si>
  <si>
    <t>S0233</t>
  </si>
  <si>
    <t>Skill in identifying language issues that may have an impact on organization objectives.</t>
  </si>
  <si>
    <t>K0493</t>
  </si>
  <si>
    <t>Knowledge of obfuscation techniques (e.g., TOR/Onion/anonymizers, VPN/VPS, encryption).</t>
  </si>
  <si>
    <t>K0396</t>
  </si>
  <si>
    <t xml:space="preserve">Knowledge of computer programming concepts, including computer languages, programming, testing, debugging, and file types. </t>
  </si>
  <si>
    <t>K0545</t>
  </si>
  <si>
    <t>Knowledge of target language(s).</t>
  </si>
  <si>
    <t>A0071</t>
  </si>
  <si>
    <t>Ability to apply language and cultural expertise to analysis.</t>
  </si>
  <si>
    <t>K0228</t>
  </si>
  <si>
    <t>Knowledge of taxonomy and semantic ontology theory.</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</si>
  <si>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</si>
  <si>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</si>
  <si>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</si>
  <si>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</si>
  <si>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</si>
  <si>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</si>
  <si>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</si>
  <si>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</si>
  <si>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</si>
  <si>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</si>
  <si>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</si>
  <si>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</si>
  <si>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</si>
  <si>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</si>
  <si>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</si>
  <si>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</si>
  <si>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</si>
  <si>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</si>
  <si>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</si>
  <si>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</si>
  <si>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</si>
  <si>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</si>
  <si>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</si>
  <si>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</si>
  <si>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</si>
  <si>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</si>
  <si>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</si>
  <si>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</si>
  <si>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</si>
  <si>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Ability to oversee the development and update of the lifecycle cost estimate.</t>
  </si>
  <si>
    <t>A0040</t>
  </si>
  <si>
    <t>Ability to translate data and test results into evaluative conclusions.</t>
  </si>
  <si>
    <t>A0041</t>
  </si>
  <si>
    <t>Ability to use data visualization tools (e.g., Flare, HighCharts, AmCharts, D3.js, Processing, Google Visualization API, Tableau, Raphael.js).</t>
  </si>
  <si>
    <t>K0229</t>
  </si>
  <si>
    <t>Knowledge of applications that can log errors, exceptions, and application faults and logging.</t>
  </si>
  <si>
    <t>K0230</t>
  </si>
  <si>
    <t>Knowledge of cloud service models and possible limitations for an incident response.</t>
  </si>
  <si>
    <t>K0231</t>
  </si>
  <si>
    <t xml:space="preserve">Knowledge of crisis management protocols, processes, and techniques. </t>
  </si>
  <si>
    <t>K0232</t>
  </si>
  <si>
    <t>Knowledge of critical protocols (e.g., IPSEC, AES, GRE, IKE).</t>
  </si>
  <si>
    <t>K0233</t>
  </si>
  <si>
    <t>Knowledge of Workforce Framework, work roles, and associated tasks, knowledge, skills, and abilities.</t>
  </si>
  <si>
    <t>K0234</t>
  </si>
  <si>
    <t>Knowledge of full spectrum cyber capabilities.</t>
  </si>
  <si>
    <t>K0235</t>
  </si>
  <si>
    <t>Knowledge of how to leverage government research and development centers, think tanks, academic research, and industry systems.</t>
  </si>
  <si>
    <t>K0236</t>
  </si>
  <si>
    <t>Knowledge of how to utilize Hadoop, Java, Python, SQL, Hive, and PIG to explore data.</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</si>
  <si>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</si>
  <si>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</si>
  <si>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</si>
  <si>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</si>
  <si>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</si>
  <si>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</si>
  <si>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</si>
  <si>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Knowledge of multi-level/security cross domain solutions.</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</si>
  <si>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</si>
  <si>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</si>
  <si>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</si>
  <si>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</si>
  <si>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</si>
  <si>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</si>
  <si>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</si>
  <si>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</si>
  <si>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</si>
  <si>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</si>
  <si>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</si>
  <si>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</si>
  <si>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</si>
  <si>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</si>
  <si>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</si>
  <si>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</si>
  <si>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</si>
  <si>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</si>
  <si>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</si>
  <si>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Knowledge of Test &amp; Evaluation processes.</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</si>
  <si>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</si>
  <si>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</si>
  <si>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</si>
  <si>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</si>
  <si>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S0102</t>
  </si>
  <si>
    <t>Skill in applying technical delivery capabilities.</t>
  </si>
  <si>
    <t>S0103</t>
  </si>
  <si>
    <t>Skill in assessing the predictive power and subsequent generalizability of a model.</t>
  </si>
  <si>
    <t>S0104</t>
  </si>
  <si>
    <t>Skill in conducting Test Readiness Reviews.</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</si>
  <si>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</si>
  <si>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</si>
  <si>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</si>
  <si>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</si>
  <si>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</si>
  <si>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</si>
  <si>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</si>
  <si>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</si>
  <si>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</si>
  <si>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</si>
  <si>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</si>
  <si>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</si>
  <si>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</si>
  <si>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</si>
  <si>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</si>
  <si>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</si>
  <si>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</si>
  <si>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</si>
  <si>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</si>
  <si>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</si>
  <si>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</si>
  <si>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</si>
  <si>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</si>
  <si>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r>
      <t xml:space="preserve">Skill in providing Test &amp; Evaluation </t>
    </r>
    <r>
      <rPr>
        <sz val="11"/>
        <rFont val="Calibri"/>
        <family val="2"/>
        <scheme val="minor"/>
      </rPr>
      <t>resource</t>
    </r>
    <r>
      <rPr>
        <sz val="11"/>
        <color theme="1"/>
        <rFont val="Calibri"/>
        <family val="2"/>
        <scheme val="minor"/>
      </rPr>
      <t xml:space="preserve"> estimate.</t>
    </r>
  </si>
  <si>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</si>
  <si>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</si>
  <si>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</si>
  <si>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</si>
  <si>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</si>
  <si>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</si>
  <si>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</si>
  <si>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Skill in system, network, and OS hardening techniques.</t>
  </si>
  <si>
    <t>S0122</t>
  </si>
  <si>
    <t xml:space="preserve">Skill in the use of design methods. </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</si>
  <si>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</si>
  <si>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</si>
  <si>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</si>
  <si>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</si>
  <si>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</si>
  <si>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</si>
  <si>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</si>
  <si>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</si>
  <si>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</si>
  <si>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</si>
  <si>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</si>
  <si>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</si>
  <si>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</si>
  <si>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</si>
  <si>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</si>
  <si>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</si>
  <si>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A0042</t>
  </si>
  <si>
    <t>Ability to develop career path opportunities.</t>
  </si>
  <si>
    <t>K0254</t>
  </si>
  <si>
    <t>Knowledge of binary analysis.</t>
  </si>
  <si>
    <t>K0255</t>
  </si>
  <si>
    <t>Knowledge of network architecture concepts including topology, protocols, and components.</t>
  </si>
  <si>
    <t>S0131</t>
  </si>
  <si>
    <t>Skill in analyzing malware.</t>
  </si>
  <si>
    <t>S0132</t>
  </si>
  <si>
    <t>Skill in conducting bit-level analysis.</t>
  </si>
  <si>
    <t>S0133</t>
  </si>
  <si>
    <t>Skill in processing digital evidence, to include protecting and making legally sound copies of evidence.</t>
  </si>
  <si>
    <t>A0043</t>
  </si>
  <si>
    <t>Ability to conduct forensic analyses in and for both Windows and Unix/Linux environments.</t>
  </si>
  <si>
    <t>K0006</t>
  </si>
  <si>
    <t>* Knowledge of specific operational impacts of cybersecurity lapses.</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</si>
  <si>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</si>
  <si>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</si>
  <si>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</si>
  <si>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</si>
  <si>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A0110</t>
  </si>
  <si>
    <t>Ability to monitor advancements in information privacy laws to ensure organizational adaptation and compliance.</t>
  </si>
  <si>
    <t>A0112</t>
  </si>
  <si>
    <t>Ability to monitor advancements in information privacy technologies to ensure organizational adaptation and compliance.</t>
  </si>
  <si>
    <t>A0111</t>
  </si>
  <si>
    <t>Ability to work across departments and business units to implement organization’s privacy principles and programs, and align privacy objectives with security objectives.</t>
  </si>
  <si>
    <t>S0356</t>
  </si>
  <si>
    <t>Skill in communicating with all levels of management including Board members (e.g., interpersonal skills, approachability, effective listening skills, appropriate use of style and language for the audience).</t>
  </si>
  <si>
    <t>S0354</t>
  </si>
  <si>
    <t>Skill in creating policies that reflect the business’s core privacy objectives.</t>
  </si>
  <si>
    <t>S0355</t>
  </si>
  <si>
    <t>Skill in negotiating vendor agreements and evaluating vendor privacy practices.</t>
  </si>
  <si>
    <t>Ability to apply cybersecurity strategy to cloud computing service and deployment models, identifying proper architecture for different operating environments.</t>
  </si>
  <si>
    <t>Ability to determine the best cloud deployment model for the appropriate operating environment. </t>
  </si>
  <si>
    <t>A0129</t>
  </si>
  <si>
    <t>Ability to ensure information security management processes are integrated with strategic and operational planning processes. </t>
  </si>
  <si>
    <t>A0130</t>
  </si>
  <si>
    <t xml:space="preserve">Ability to ensure that senior officials within the organization provide information security for the information and systems that support the operations and assets under their control.  </t>
  </si>
  <si>
    <t>A0116</t>
  </si>
  <si>
    <t xml:space="preserve">Ability to prioritize and allocate cybersecurity resources correctly and efficiently. </t>
  </si>
  <si>
    <t>A0117</t>
  </si>
  <si>
    <t xml:space="preserve">Ability to relate strategy, business, and technology in the context of organizational dynamics. </t>
  </si>
  <si>
    <t>A0119</t>
  </si>
  <si>
    <t>Ability to understand the basic concepts and issues related to cyber and its organizational impact.</t>
  </si>
  <si>
    <t>K0624</t>
  </si>
  <si>
    <t>Knowledge of Application Security Risks (e.g. Open Web Application Security Project Top 10 list).</t>
  </si>
  <si>
    <t>Knowledge of control system environment risks, threats and vulnerabilities. </t>
  </si>
  <si>
    <t>Knowledge of control system performance and availability requirements.</t>
  </si>
  <si>
    <t>Knowledge of control system technologies, such as Programmable Logic Controllers (PLCs), Supervisory Control and Data Acquisition (SCADA) software, Distributed Control Systems (DCS) and Operational Technology (OT).</t>
  </si>
  <si>
    <t>K0628</t>
  </si>
  <si>
    <t>Knowledge of cyber competitions as a way of developing skills by providing hands-on experience in simulated, real-world situations.</t>
  </si>
  <si>
    <t>Knowledge of risk management processes specific to control systems.</t>
  </si>
  <si>
    <t>Knowledge of RMF assessment types (e.g., Assess &amp; Authorize (A&amp;A), Assess Only) and authorization boundaries (e.g., Closed Restricted Network (CRN), Stand-alone Information System (SIS)).   </t>
  </si>
  <si>
    <t>Knowledge of what "normal" control system operations for specific mission/business functions look like.</t>
  </si>
  <si>
    <t>Skill in active and passive methods to safely gather information and conduct vulnerability and network analysis scans in control system environments.</t>
  </si>
  <si>
    <t>Skill in applying security and managing risk in resource-constrained systems and networks. </t>
  </si>
  <si>
    <t>Skill in architecting compensating security controls to reduce risk for control systems and control system components that do not have adequate or compliant security capabilities. </t>
  </si>
  <si>
    <t>Skill in designing or implementing cloud computing deployment models.  </t>
  </si>
  <si>
    <t>Skill in identifying and investigating "abnormal" control system operations based on what specific mission/business functions look like.</t>
  </si>
  <si>
    <t>Skill in migrating workloads to, from, and among the different cloud computing service models.  </t>
  </si>
  <si>
    <t>Skill in securing control system communication protocols (e.g., IP/TCP, SSL/TLS, MODBUS/DNP3/PROFINET SCADA, GOOSE) and media used for field device control.</t>
  </si>
  <si>
    <t>S0357</t>
  </si>
  <si>
    <t>Skill to anticipate new security threats.</t>
  </si>
  <si>
    <t>S0358</t>
  </si>
  <si>
    <t xml:space="preserve">Skill to remain aware of evolving technical infrastructures. </t>
  </si>
  <si>
    <t>S0359</t>
  </si>
  <si>
    <t>Skill to use critical thinking to analyze organizational patterns and relationships.</t>
  </si>
  <si>
    <t>Ability to identify, connect, and influence key stakeholders to speed AI adoption.</t>
  </si>
  <si>
    <t>Ability to inspire and lead a culture of innovation.</t>
  </si>
  <si>
    <t>Knowledge of AI security risks, threats, and vulnerabilities and potential risk mitigation solutions.</t>
  </si>
  <si>
    <t>Knowledge of AI Test &amp; Evaluation frameworks.</t>
  </si>
  <si>
    <t>Knowledge of AI-specific acquisition models (e.g., pay per use or per data element).</t>
  </si>
  <si>
    <t>Knowledge of best practices from industry and academia in test design activities for verification and validation of AI and machine learning systems.</t>
  </si>
  <si>
    <t>Knowledge of best practices in organizational conflict management.</t>
  </si>
  <si>
    <t>Knowledge of change models and frameworks.</t>
  </si>
  <si>
    <t>Knowledge of coding and scripting in languages that support AI development and use.</t>
  </si>
  <si>
    <t>Knowledge of container orchestration and resource management platforms.</t>
  </si>
  <si>
    <t>Knowledge of current AI and machine learning systems design and performance analysis models, algorithms, and tools.</t>
  </si>
  <si>
    <t>Knowledge of current test standards and safety standards that are applicable to AI (e.g. MIL-STD 882E, DO-178C, ISO26262).</t>
  </si>
  <si>
    <t>Knowledge of customer mission priorities and capabilities, as related to the integration and adoption of AI solutions.</t>
  </si>
  <si>
    <t>Knowledge of data acquisition, collection, and curation best practices required for AI solutions.</t>
  </si>
  <si>
    <t>Knowledge of data architecture and data services implementation.</t>
  </si>
  <si>
    <t>Knowledge of data model development (e.g., conceptual, logical, and physical).</t>
  </si>
  <si>
    <t>Knowledge of data operations (DataOps) processes and best practices.</t>
  </si>
  <si>
    <t>Knowledge of data protection standards and frameworks to prevent unauthorized access to data, and safeguard against unauthorized disclosure of data.</t>
  </si>
  <si>
    <t>Knowledge of data security roles and responsibilities.</t>
  </si>
  <si>
    <t>Knowledge of DoD AI Ethical Principles (e.g., responsible, equitable, traceable, reliable, and governable).</t>
  </si>
  <si>
    <t>Knowledge of emerging trends and future use cases of AI.</t>
  </si>
  <si>
    <t>Knowledge of how AI adoption can assist developers with service-oriented design.</t>
  </si>
  <si>
    <t>Knowledge of how AI is developed and operated.</t>
  </si>
  <si>
    <t xml:space="preserve">Knowledge of how AI solutions integrate with cloud or other IT infrastructure. </t>
  </si>
  <si>
    <t>Knowledge of how commercial and federal solutions solve Defense-related data environment and platform challenges.</t>
  </si>
  <si>
    <t>Knowledge of how humans interact with and/or are impacted by AI solutions within the DoD context.</t>
  </si>
  <si>
    <t>Knowledge of how to automate development, testing, security, and deployment of AI/machine learning-enabled software.</t>
  </si>
  <si>
    <t>Knowledge of how to collect, store, and monitor data.</t>
  </si>
  <si>
    <t>Knowledge of how to deploy test infrastructures with AI systems.</t>
  </si>
  <si>
    <t>Knowledge of how to structure and display data.</t>
  </si>
  <si>
    <t>Knowledge of how to use data to tell a story.</t>
  </si>
  <si>
    <t>Knowledge of human factor engineering.</t>
  </si>
  <si>
    <t>Knowledge of interactions and integration of DataOps, MLOps, and DevSecOps in AI.</t>
  </si>
  <si>
    <t>Knowledge of key decision-support needs and questions to drive prioritization of data efforts.</t>
  </si>
  <si>
    <t xml:space="preserve">Knowledge of laws, regulations, and policies related to AI, data security/privacy, and use of publicly procured data for government. </t>
  </si>
  <si>
    <t>Knowledge of machine learning operations (MLOps) processes and best practices.</t>
  </si>
  <si>
    <t>Knowledge of metrics to evaluate the effectiveness of machine learning models.</t>
  </si>
  <si>
    <t>Knowledge of organization's structure, training requirements, and existing operational hardware/software related to the AI solution to be adopted.</t>
  </si>
  <si>
    <t>Knowledge of Personal Health Information (PHI), Personally Identifiable Information (PII), and other data privacy and data reusability considerations for AI solutions.</t>
  </si>
  <si>
    <t>Knowledge of remedies against unintended bias in AI solutions.</t>
  </si>
  <si>
    <t>Knowledge of resources and capabilities required to complete AI projects.</t>
  </si>
  <si>
    <t>Knowledge of staffing, contracting, and budgetary requirements to run an AI-enabled organization.</t>
  </si>
  <si>
    <t>Knowledge of testing, evaluation, validation, and verification (T&amp;E V&amp;V) tools and procedures to ensure systems are working as intended.</t>
  </si>
  <si>
    <t>Knowledge of the AI lifecycle.</t>
  </si>
  <si>
    <t>Knowledge of the basic requirements for the successful delivery of AI solutions.</t>
  </si>
  <si>
    <t>Knowledge of the basics of customer experience, customer design, psychology of customer decision-making, and human-computer interaction.</t>
  </si>
  <si>
    <t>Knowledge of the benefits and limitations of AI capabilities.</t>
  </si>
  <si>
    <t>Knowledge of the latest machine learning and AI tools, techniques, and best practices.</t>
  </si>
  <si>
    <t>Knowledge of the nature and function of technology platforms and tools used to create and employ AI.</t>
  </si>
  <si>
    <t>Knowledge of the possible impacts of machine learning blind spots and edge cases.</t>
  </si>
  <si>
    <t>Knowledge of the principles, methods, and tools used for risk and bias assessment and mitigation, including assessment of failures and their consequences.</t>
  </si>
  <si>
    <t>Knowledge of the user experience (e.g., decisionmaking, user design, and human-computer interaction) as it relates to AI systems.</t>
  </si>
  <si>
    <t>Knowledge of tools for testing the robustness and resilience of AI products and solutions.</t>
  </si>
  <si>
    <t>Skill in analyzing the output from machine learning models.</t>
  </si>
  <si>
    <t>Skill in assessing AI capabilities for bias or ethical concerns.</t>
  </si>
  <si>
    <t>Skill in building and deploying machine learning models.</t>
  </si>
  <si>
    <t>Skill in communicating AI and/or machine learning solutions to a wide range of audiences.</t>
  </si>
  <si>
    <t>Skill in creating machine learning models.</t>
  </si>
  <si>
    <t>Skill in designing the best approach and architecture for automated data labeling and data lifecycle.</t>
  </si>
  <si>
    <t xml:space="preserve">Skill in developing and influencing policy, plans, and strategy in compliance with laws, regulations, policies, and standards in support of organizational AI activities. </t>
  </si>
  <si>
    <t>Skill in developing and maintaining automation scripts.</t>
  </si>
  <si>
    <t>Skill in developing enterprise-level/Agency-level policies.</t>
  </si>
  <si>
    <t>Skill in developing solutions and/or recommendations to minimize negative impacts of machine learning, especially for edge cases.</t>
  </si>
  <si>
    <t>Skill in explaining AI concepts and terminology.</t>
  </si>
  <si>
    <t>Skill in identifying data acquisition, collection, and curation risks.</t>
  </si>
  <si>
    <t>Skill in identifying low-probability, high-impact risks in machine learning training data sets.</t>
  </si>
  <si>
    <t>Skill in identifying organizational and project-level AI risks, including AI security risks and requirements.</t>
  </si>
  <si>
    <t>Skill in identifying risk over the lifespan of an AI solution.</t>
  </si>
  <si>
    <t>Skill in integrating AI Test &amp; Evaluation frameworks into test strategies for specific projects.</t>
  </si>
  <si>
    <t>Skill in labeling data to make it more discoverable and understandable.</t>
  </si>
  <si>
    <t>Skill in leading AI adoption efforts.</t>
  </si>
  <si>
    <t>Skill in leveraging and optimizing resources required to complete AI projects and programs.</t>
  </si>
  <si>
    <t>Skill in performing strategic-level analysis to develop Enterprise Data Management (EDM) strategies.</t>
  </si>
  <si>
    <t>Skill in testing and evaluating machine learning algorithms and/or AI solutions.</t>
  </si>
  <si>
    <t>Skill in testing for bias in data sets and AI system outputs as well as determining historically or often underrepresented and marginalized groups are properly represented in the training, testing, and validation data sets and AI system outputs.</t>
  </si>
  <si>
    <t>Skill in translating operation requirements for AI systems into testing requirements.</t>
  </si>
  <si>
    <t>Skill in using deep learning approaches to build machine learning models.</t>
  </si>
  <si>
    <t>Knowledge of security systems including anti-virus applications, content filtering, firewalls, authentication systems, and intrusion detection and notification systems.</t>
  </si>
  <si>
    <t>Knowledge of database security.</t>
  </si>
  <si>
    <t>Knowledge of vulnerabilities of various encryption systems.</t>
  </si>
  <si>
    <t>Ability to implement Zero Trust security in DoD Systems/Software.</t>
  </si>
  <si>
    <t>A0118</t>
  </si>
  <si>
    <t xml:space="preserve">Ability to understand technology, management, and leadership issues related to organization processes and problem solving. </t>
  </si>
  <si>
    <t>Ability to measure human systems interaction (usability, workload, system trust).</t>
  </si>
  <si>
    <t>Ability to evaluate user training and documentation update processes.</t>
  </si>
  <si>
    <t>Knowledge of software environments (e.g., development, testing, integration, production, etc.) and appropriate T&amp;E application in those environments.</t>
  </si>
  <si>
    <t>Ability to construct, maintain, and conduct testing in various test environments.</t>
  </si>
  <si>
    <t>Knowledge of programming languages.</t>
  </si>
  <si>
    <t>Knowledge of continuous integration/continuous deployment (CI/CD) processes and pipeline tools.</t>
  </si>
  <si>
    <t>Knowledge of portable, extensible, open source platform for managing containerized workloads and services.</t>
  </si>
  <si>
    <t>Knowledge of cloud hosting providers.</t>
  </si>
  <si>
    <t>Knowledge of threat modeling, risk assessment techniques, code reviews, current best practices and the latest cybersecurity threats.</t>
  </si>
  <si>
    <t>Knowledge of how security impacts each development phase and the services.</t>
  </si>
  <si>
    <t>Knowledge of a Continuous Integration/Continuous Deployment (CI/CD) environment and processes.</t>
  </si>
  <si>
    <t>Knowledge of the steps for release to higher levels of integration testing, certification activities, and/or operations using testbeds, modeling and simulation to synchronize software releases with the development of an operations environment(s) to ensure compatibility.</t>
  </si>
  <si>
    <t>Knowledge of every stage in the software project lifecycle, from initial design and build to rollout and maintenance.</t>
  </si>
  <si>
    <t>Knowledge of both cloud computing and how it is applied in a variety of industries.</t>
  </si>
  <si>
    <t>Knowledge of planning for long-term maintainability using architectural structures, viewpoints, styles, design decisions and frameworks, and the underlying data structures.</t>
  </si>
  <si>
    <t>Skill in conducting strategy development and implementation.</t>
  </si>
  <si>
    <t>Skill in conducting market and user research.</t>
  </si>
  <si>
    <t>Skill in leading and managing multiple teams simultaneously.</t>
  </si>
  <si>
    <t>Knowledge of end to end product development processes.</t>
  </si>
  <si>
    <t>Skill in using industry-standard design and prototyping tools.</t>
  </si>
  <si>
    <t>Knowledge of design thinking processes.</t>
  </si>
  <si>
    <t>Skill in interpreting data and feedback.</t>
  </si>
  <si>
    <t xml:space="preserve">Skill in operating UX tools and methods. </t>
  </si>
  <si>
    <t>Knowledge of developing user-centered conceptual and logical designs.</t>
  </si>
  <si>
    <t>Knowledge of usability standards and application of usability standards.</t>
  </si>
  <si>
    <t>Knowledge of user centered design principles.</t>
  </si>
  <si>
    <t>Knowledge of usability testing.</t>
  </si>
  <si>
    <t>S0134</t>
  </si>
  <si>
    <t>1002A</t>
  </si>
  <si>
    <t>Skill in conducting reviews of systems.</t>
  </si>
  <si>
    <t>K0257</t>
  </si>
  <si>
    <t>1004A</t>
  </si>
  <si>
    <t>Knowledge of information technology (IT) acquisition/procurement requirements.</t>
  </si>
  <si>
    <t>K0258</t>
  </si>
  <si>
    <t>1012A</t>
  </si>
  <si>
    <t>Knowledge of test procedures, principles, and methodologies (e.g., Capabilities and Maturity Model Integration (CMMI)).</t>
  </si>
  <si>
    <t>S0135</t>
  </si>
  <si>
    <t>1020A</t>
  </si>
  <si>
    <t>Skill in secure test plan design (e. g. unit, integration, system, acceptance).</t>
  </si>
  <si>
    <t>K0259</t>
  </si>
  <si>
    <t>1029A</t>
  </si>
  <si>
    <t>Knowledge of malware analysis concepts and methodologies.</t>
  </si>
  <si>
    <t>A0044</t>
  </si>
  <si>
    <t>102A</t>
  </si>
  <si>
    <t>Ability to apply programming language structures (e.g., source code review) and logic.</t>
  </si>
  <si>
    <t>K0260</t>
  </si>
  <si>
    <t>1034A</t>
  </si>
  <si>
    <t>Knowledge of Personally Identifiable Information (PII) data security standards.</t>
  </si>
  <si>
    <t>K0261</t>
  </si>
  <si>
    <t>1034B</t>
  </si>
  <si>
    <t>Knowledge of Payment Card Industry (PCI) data security standards.</t>
  </si>
  <si>
    <t>K0262</t>
  </si>
  <si>
    <t>1034C</t>
  </si>
  <si>
    <t>Knowledge of Personal Health Information (PHI) data security standards.</t>
  </si>
  <si>
    <t>K0263</t>
  </si>
  <si>
    <t>1037A</t>
  </si>
  <si>
    <t>Knowledge of information technology (IT) risk management policies, requirements, and procedures.</t>
  </si>
  <si>
    <t>K0264</t>
  </si>
  <si>
    <t>1037B</t>
  </si>
  <si>
    <t>Knowledge of program protection planning to include information technology (IT) supply chain security/risk management policies, anti-tampering techniques, and requirements.</t>
  </si>
  <si>
    <t>K0265</t>
  </si>
  <si>
    <t>1038A</t>
  </si>
  <si>
    <t>Knowledge of infrastructure supporting information technology (IT) for safety, performance, and reliability.</t>
  </si>
  <si>
    <t>1038B</t>
  </si>
  <si>
    <t>Knowledge of local specialized system requirements (e.g., critical infrastructure/control systems that may not use standard information technology [IT]) for safety, performance, and reliability).</t>
  </si>
  <si>
    <t>A0045</t>
  </si>
  <si>
    <t>1039A</t>
  </si>
  <si>
    <t>Ability to evaluate/ensure the trustworthiness of the supplier and/or product.</t>
  </si>
  <si>
    <t>K0266</t>
  </si>
  <si>
    <t>1039B</t>
  </si>
  <si>
    <t>Knowledge of how to evaluate the trustworthiness of the supplier and/or product.</t>
  </si>
  <si>
    <t>K0267</t>
  </si>
  <si>
    <t>1040A</t>
  </si>
  <si>
    <t>Knowledge of relevant laws, policies, procedures, or governance related to critical infrastructure.</t>
  </si>
  <si>
    <t>K0268</t>
  </si>
  <si>
    <t>1044A</t>
  </si>
  <si>
    <t>Knowledge of forensic footprint identification.</t>
  </si>
  <si>
    <t>K0269</t>
  </si>
  <si>
    <t>1052A</t>
  </si>
  <si>
    <t>Knowledge of mobile communications architecture.</t>
  </si>
  <si>
    <t>K0270</t>
  </si>
  <si>
    <t>1061A</t>
  </si>
  <si>
    <t>Knowledge of the acquisition/procurement life cycle process.</t>
  </si>
  <si>
    <t>K0271</t>
  </si>
  <si>
    <t>1063A</t>
  </si>
  <si>
    <t>Knowledge of operating system structures and internals (e.g., process management, directory structure, installed applications).</t>
  </si>
  <si>
    <t>K0272</t>
  </si>
  <si>
    <t>1067A</t>
  </si>
  <si>
    <t>Knowledge of network analysis tools used to identify software communications vulnerabilities.</t>
  </si>
  <si>
    <t>K0273</t>
  </si>
  <si>
    <t>1069A</t>
  </si>
  <si>
    <r>
      <t>Knowledge of genera</t>
    </r>
    <r>
      <rPr>
        <sz val="11"/>
        <rFont val="Calibri"/>
        <family val="2"/>
        <scheme val="minor"/>
      </rPr>
      <t xml:space="preserve">l kill chain </t>
    </r>
    <r>
      <rPr>
        <sz val="11"/>
        <color theme="1"/>
        <rFont val="Calibri"/>
        <family val="2"/>
        <scheme val="minor"/>
      </rPr>
      <t>(e.g., footprinting and scanning, enumeration, gaining access, escalation of privileges, maintaining access, network exploitation, covering tracks).</t>
    </r>
  </si>
  <si>
    <t>A0046</t>
  </si>
  <si>
    <t>1070A</t>
  </si>
  <si>
    <t>Ability to monitor and assess the potential impact of emerging technologies on laws, regulations, and/or policies.</t>
  </si>
  <si>
    <t>A0047</t>
  </si>
  <si>
    <t>1071A</t>
  </si>
  <si>
    <t>Ability to develop secure software according to secure software deployment methodologies, tools, and practices.</t>
  </si>
  <si>
    <t>A0048</t>
  </si>
  <si>
    <t>1072A</t>
  </si>
  <si>
    <t>Ability to apply network security architecture concepts including topology, protocols, components, and principles (e.g., application of defense-in-depth).</t>
  </si>
  <si>
    <t>S0136</t>
  </si>
  <si>
    <t>1073A</t>
  </si>
  <si>
    <r>
      <rPr>
        <sz val="11"/>
        <rFont val="Calibri"/>
        <family val="2"/>
        <scheme val="minor"/>
      </rPr>
      <t>Skill in net</t>
    </r>
    <r>
      <rPr>
        <sz val="11"/>
        <color theme="1"/>
        <rFont val="Calibri"/>
        <family val="2"/>
        <scheme val="minor"/>
      </rPr>
      <t>work systems management principles, models, methods (e.g., end-to-end systems performance monitoring), and tools.</t>
    </r>
  </si>
  <si>
    <t>K0274</t>
  </si>
  <si>
    <t>1074A</t>
  </si>
  <si>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</si>
  <si>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K0275</t>
  </si>
  <si>
    <t>109A</t>
  </si>
  <si>
    <t>Knowledge of configuration management techniques.</t>
  </si>
  <si>
    <t>S0137</t>
  </si>
  <si>
    <t>10A</t>
  </si>
  <si>
    <t>Skill in conducting application vulnerability assessments.</t>
  </si>
  <si>
    <t>K0276</t>
  </si>
  <si>
    <t>110A</t>
  </si>
  <si>
    <t>Knowledge of security management.</t>
  </si>
  <si>
    <t>A0049</t>
  </si>
  <si>
    <t>111A</t>
  </si>
  <si>
    <t>Ability to apply secure system design tools, methods and techniques.</t>
  </si>
  <si>
    <t>K0277</t>
  </si>
  <si>
    <t>1123A</t>
  </si>
  <si>
    <t>Knowledge of current and emerging data encryption (e.g., Column and Tablespace Encryption, file and disk encryption) security features in databases, including built-in cryptographic key management features.</t>
  </si>
  <si>
    <t>K0278</t>
  </si>
  <si>
    <t>1124A</t>
  </si>
  <si>
    <t>Knowledge of current and emerging data remediation security features in databases.</t>
  </si>
  <si>
    <t>K0279</t>
  </si>
  <si>
    <t>1128A</t>
  </si>
  <si>
    <t>Knowledge of database access application programming interfaces (APIs) (e.g., Java Database Connectivity [JDBC]).</t>
  </si>
  <si>
    <t>K0280</t>
  </si>
  <si>
    <t>112A</t>
  </si>
  <si>
    <t>Knowledge of systems engineering theories, concepts, and methods.</t>
  </si>
  <si>
    <t>K0281</t>
  </si>
  <si>
    <t>1132A</t>
  </si>
  <si>
    <t>Knowledge of information technology (IT) service catalogues.</t>
  </si>
  <si>
    <t>K0283</t>
  </si>
  <si>
    <t>1136A</t>
  </si>
  <si>
    <r>
      <t xml:space="preserve">Knowledge of use cases related to collaboration and content synchronization across platforms </t>
    </r>
    <r>
      <rPr>
        <sz val="11"/>
        <rFont val="Calibri"/>
        <family val="2"/>
        <scheme val="minor"/>
      </rPr>
      <t>(e.g., Mobile,</t>
    </r>
    <r>
      <rPr>
        <sz val="11"/>
        <color theme="1"/>
        <rFont val="Calibri"/>
        <family val="2"/>
        <scheme val="minor"/>
      </rPr>
      <t xml:space="preserve"> PC, Cloud).</t>
    </r>
  </si>
  <si>
    <t>K0284</t>
  </si>
  <si>
    <t>1138A</t>
  </si>
  <si>
    <t>Knowledge of developing and applying user credential management system.</t>
  </si>
  <si>
    <t>K0285</t>
  </si>
  <si>
    <t>1139A</t>
  </si>
  <si>
    <t>Knowledge of implementing enterprise key escrow systems to support data-at-rest encryption.</t>
  </si>
  <si>
    <t>K0286</t>
  </si>
  <si>
    <t>113A</t>
  </si>
  <si>
    <t>Knowledge of N-tiered typologies including server and client operating systems.</t>
  </si>
  <si>
    <t>S0138</t>
  </si>
  <si>
    <t>1140A</t>
  </si>
  <si>
    <t>Skill in using Public-Key Infrastructure (PKI) encryption and digital signature capabilities into applications (e.g., S/MIME email, SSL traffic).</t>
  </si>
  <si>
    <t>K0287</t>
  </si>
  <si>
    <t>1141A</t>
  </si>
  <si>
    <t>Knowledge of an organization's information classification program and procedures for information compromise.</t>
  </si>
  <si>
    <t>K0288</t>
  </si>
  <si>
    <t>1142A</t>
  </si>
  <si>
    <t>Knowledge of industry standard security models.</t>
  </si>
  <si>
    <t>S0139</t>
  </si>
  <si>
    <t>1142B</t>
  </si>
  <si>
    <t>Skill in applying security models (e.g., Bell-LaPadula model, Biba integrity model, Clark-Wilson integrity model).</t>
  </si>
  <si>
    <t>K0289</t>
  </si>
  <si>
    <t>114A</t>
  </si>
  <si>
    <t>Knowledge of system/server diagnostic tools and fault identification techniques.</t>
  </si>
  <si>
    <t>118A</t>
  </si>
  <si>
    <t>Knowledge of software development models, methodologies, and practices (Waterfall Model, Spiral, Agile, DevSecOps).</t>
  </si>
  <si>
    <t>A0050</t>
  </si>
  <si>
    <t>124A</t>
  </si>
  <si>
    <t>Ability to apply system design tools, methods, and techniques, including automated systems analysis and design tools.</t>
  </si>
  <si>
    <t>K0290</t>
  </si>
  <si>
    <t>130A</t>
  </si>
  <si>
    <t>Knowledge of systems security testing and evaluation methods.</t>
  </si>
  <si>
    <t>A0051</t>
  </si>
  <si>
    <t>132A</t>
  </si>
  <si>
    <t>Ability to execute technology integration processes.</t>
  </si>
  <si>
    <t>K0291</t>
  </si>
  <si>
    <t>141A</t>
  </si>
  <si>
    <t>Knowledge of the enterprise information technology (IT) architectural concepts and patterns to include baseline and target architectures.</t>
  </si>
  <si>
    <t>K0292</t>
  </si>
  <si>
    <t>142A</t>
  </si>
  <si>
    <t>Knowledge of the operations and processes for incident, problem, and event management.</t>
  </si>
  <si>
    <t>K0293</t>
  </si>
  <si>
    <t>143A</t>
  </si>
  <si>
    <t>Knowledge of integrating the organization’s goals and objectives into the architecture.</t>
  </si>
  <si>
    <t>S0140</t>
  </si>
  <si>
    <t>144A</t>
  </si>
  <si>
    <r>
      <rPr>
        <sz val="11"/>
        <rFont val="Calibri"/>
        <family val="2"/>
        <scheme val="minor"/>
      </rPr>
      <t>Skill in applying the syste</t>
    </r>
    <r>
      <rPr>
        <sz val="11"/>
        <color theme="1"/>
        <rFont val="Calibri"/>
        <family val="2"/>
        <scheme val="minor"/>
      </rPr>
      <t>ms engineering process.</t>
    </r>
  </si>
  <si>
    <t>K0294</t>
  </si>
  <si>
    <t>145A</t>
  </si>
  <si>
    <t>Knowledge of IT system operation, maintenance, and security needed to keep equipment functioning properly.</t>
  </si>
  <si>
    <t>K0295</t>
  </si>
  <si>
    <t>156A</t>
  </si>
  <si>
    <t xml:space="preserve">Knowledge of confidentiality, integrity, and availability principles. </t>
  </si>
  <si>
    <t>K0296</t>
  </si>
  <si>
    <t>15A</t>
  </si>
  <si>
    <r>
      <rPr>
        <sz val="11"/>
        <rFont val="Calibri"/>
        <family val="2"/>
        <scheme val="minor"/>
      </rPr>
      <t>Knowledge of capabilities, applications, and potential vulnerabilities of network equipment including hubs, routers, switche</t>
    </r>
    <r>
      <rPr>
        <sz val="11"/>
        <color theme="1"/>
        <rFont val="Calibri"/>
        <family val="2"/>
        <scheme val="minor"/>
      </rPr>
      <t>s, bridges, servers, transmission media, and related hardware.</t>
    </r>
  </si>
  <si>
    <t>A0052</t>
  </si>
  <si>
    <t>15B</t>
  </si>
  <si>
    <t>Ability to operate network equipment including hubs, routers, switches, bridges, servers, transmission media, and related hardware.</t>
  </si>
  <si>
    <t>S0141</t>
  </si>
  <si>
    <t>160A</t>
  </si>
  <si>
    <t>Skill in assessing security systems designs.</t>
  </si>
  <si>
    <t>S0142</t>
  </si>
  <si>
    <t>165A</t>
  </si>
  <si>
    <t>Skill in conducting research for troubleshooting novel client-level problems.</t>
  </si>
  <si>
    <t>S0143</t>
  </si>
  <si>
    <t>167A</t>
  </si>
  <si>
    <t>Skill in conducting system/server planning, management, and maintenance.</t>
  </si>
  <si>
    <t>S0144</t>
  </si>
  <si>
    <t>171A</t>
  </si>
  <si>
    <t>Skill in correcting physical and technical problems that impact system/server performance.</t>
  </si>
  <si>
    <t>S0145</t>
  </si>
  <si>
    <t>173A</t>
  </si>
  <si>
    <t>Skill in integrating and applying policies that meet system security objectives.</t>
  </si>
  <si>
    <t>S0146</t>
  </si>
  <si>
    <t>173B</t>
  </si>
  <si>
    <r>
      <t>Skill in creating policies that e</t>
    </r>
    <r>
      <rPr>
        <sz val="11"/>
        <rFont val="Calibri"/>
        <family val="2"/>
        <scheme val="minor"/>
      </rPr>
      <t>nable systems to meet performance objectives (e.g. traffic routing, SLA's, CPU specifications).</t>
    </r>
  </si>
  <si>
    <t>K0297</t>
  </si>
  <si>
    <t>177A</t>
  </si>
  <si>
    <t>Knowledge of countermeasure design for identified security risks.</t>
  </si>
  <si>
    <t>K0298</t>
  </si>
  <si>
    <t>177B</t>
  </si>
  <si>
    <t>Knowledge of countermeasures for identified security risks.</t>
  </si>
  <si>
    <t>S0147</t>
  </si>
  <si>
    <t>179A</t>
  </si>
  <si>
    <t>Skill in assessing security controls based on cybersecurity principles and tenets.</t>
  </si>
  <si>
    <t>179B</t>
  </si>
  <si>
    <t>Skill in establishing data security controls.</t>
  </si>
  <si>
    <t>S0148</t>
  </si>
  <si>
    <t>180A</t>
  </si>
  <si>
    <r>
      <t>Skill in designing the integration of techn</t>
    </r>
    <r>
      <rPr>
        <sz val="11"/>
        <rFont val="Calibri"/>
        <family val="2"/>
        <scheme val="minor"/>
      </rPr>
      <t>ology processes and solutions, including legacy systems and modern programming languages.</t>
    </r>
    <r>
      <rPr>
        <sz val="11"/>
        <color theme="1"/>
        <rFont val="Calibri"/>
        <family val="2"/>
        <scheme val="minor"/>
      </rPr>
      <t xml:space="preserve"> </t>
    </r>
  </si>
  <si>
    <t>S0098</t>
  </si>
  <si>
    <t>181A</t>
  </si>
  <si>
    <t>Skill in detecting host and network based intrusions via intrusion detection technologies.</t>
  </si>
  <si>
    <t>K0299</t>
  </si>
  <si>
    <t>183A</t>
  </si>
  <si>
    <t>Knowledge in determining how a security system should work (including its resilience and dependability capabilities) and how changes in conditions, operations, or the environment will affect these outcomes.</t>
  </si>
  <si>
    <t>S0149</t>
  </si>
  <si>
    <t>185A</t>
  </si>
  <si>
    <t>Skill in developing applications that can log and handle errors, exceptions, and application faults and logging.</t>
  </si>
  <si>
    <t>191A</t>
  </si>
  <si>
    <t>Knowledge of development and application of security system access controls.</t>
  </si>
  <si>
    <t>S0150</t>
  </si>
  <si>
    <t>193A</t>
  </si>
  <si>
    <t>Skill in implementing and testing network infrastructure contingency and recovery plans.</t>
  </si>
  <si>
    <t>S0151</t>
  </si>
  <si>
    <t>195A</t>
  </si>
  <si>
    <t>Skill in troubleshooting failed system components (i.e., servers)</t>
  </si>
  <si>
    <t>S0152</t>
  </si>
  <si>
    <t>197A</t>
  </si>
  <si>
    <t>Skill in translating operational requirements into protection needs (i.e., security controls).</t>
  </si>
  <si>
    <t>S0153</t>
  </si>
  <si>
    <t>202A</t>
  </si>
  <si>
    <t>Skill in identifying and anticipating system/server performance, availability, capacity, or configuration problems.</t>
  </si>
  <si>
    <t>S0154</t>
  </si>
  <si>
    <t>206A</t>
  </si>
  <si>
    <t>Skill in installing system and component upgrades.</t>
  </si>
  <si>
    <t>S0155</t>
  </si>
  <si>
    <t>211A</t>
  </si>
  <si>
    <t>Skill in monitoring and optimizing system/server performance.</t>
  </si>
  <si>
    <t>K0300</t>
  </si>
  <si>
    <t>212A</t>
  </si>
  <si>
    <t>Knowledge of network mapping and recreating network topologies.</t>
  </si>
  <si>
    <t>S0156</t>
  </si>
  <si>
    <t>214A</t>
  </si>
  <si>
    <t>Skill in performing packet-level analysis.</t>
  </si>
  <si>
    <t>K0301</t>
  </si>
  <si>
    <t>214B</t>
  </si>
  <si>
    <t>Knowledge of packet-level analysis using appropriate tools (e.g., Wireshark, tcpdump).</t>
  </si>
  <si>
    <t>S0157</t>
  </si>
  <si>
    <t>216A</t>
  </si>
  <si>
    <t>Skill in recovering failed systems/servers.</t>
  </si>
  <si>
    <t>S0158</t>
  </si>
  <si>
    <t>219A</t>
  </si>
  <si>
    <r>
      <t xml:space="preserve">Skill in </t>
    </r>
    <r>
      <rPr>
        <sz val="11"/>
        <rFont val="Calibri"/>
        <family val="2"/>
        <scheme val="minor"/>
      </rPr>
      <t>operating</t>
    </r>
    <r>
      <rPr>
        <sz val="11"/>
        <color theme="1"/>
        <rFont val="Calibri"/>
        <family val="2"/>
        <scheme val="minor"/>
      </rPr>
      <t xml:space="preserve"> system administration.</t>
    </r>
  </si>
  <si>
    <t>21A</t>
  </si>
  <si>
    <t>Knowledge of statistical/machine learning algorithms.</t>
  </si>
  <si>
    <t>S0159</t>
  </si>
  <si>
    <t>221A</t>
  </si>
  <si>
    <t>Skill in configuring and validating network workstations and peripherals in accordance with approved standards and/or specifications.</t>
  </si>
  <si>
    <t>K0302</t>
  </si>
  <si>
    <t>222B</t>
  </si>
  <si>
    <t>Knowledge of the basic operation of computers.</t>
  </si>
  <si>
    <t>S0160</t>
  </si>
  <si>
    <t>224A</t>
  </si>
  <si>
    <t>Skill in the use of design modeling (e.g., unified modeling language).</t>
  </si>
  <si>
    <t>225A</t>
  </si>
  <si>
    <t>Skill in the use of penetration testing tools and techniques, including specialized tools for non-traditional systems and networks (e.g., control systems).</t>
  </si>
  <si>
    <t>225B</t>
  </si>
  <si>
    <t>Knowledge of penetration testing tools and techniques, including specialized tools for non-traditional systems and networks (e.g., control systems).</t>
  </si>
  <si>
    <t>S0162</t>
  </si>
  <si>
    <t>234A</t>
  </si>
  <si>
    <r>
      <t>Skill in sub-nett</t>
    </r>
    <r>
      <rPr>
        <sz val="11"/>
        <color theme="1"/>
        <rFont val="Calibri"/>
        <family val="2"/>
        <scheme val="minor"/>
      </rPr>
      <t>ing.</t>
    </r>
  </si>
  <si>
    <t>K0303</t>
  </si>
  <si>
    <t>234B</t>
  </si>
  <si>
    <t>Knowledge of the use of sub-netting tools.</t>
  </si>
  <si>
    <t>S0163</t>
  </si>
  <si>
    <t>238A</t>
  </si>
  <si>
    <t>Skill in writing code in a currently supported programming language (e.g., Java, C++).</t>
  </si>
  <si>
    <t>A0053</t>
  </si>
  <si>
    <t>244A</t>
  </si>
  <si>
    <t>Ability to determine the validity of workforce trend data.</t>
  </si>
  <si>
    <t>A0054</t>
  </si>
  <si>
    <t>246A</t>
  </si>
  <si>
    <t>Ability to apply the Instructional System Design (ISD) methodology.</t>
  </si>
  <si>
    <t>K0304</t>
  </si>
  <si>
    <t>24A</t>
  </si>
  <si>
    <t>Knowledge of basic concepts and practices of processing digital forensic data.</t>
  </si>
  <si>
    <t>K0305</t>
  </si>
  <si>
    <t>25A</t>
  </si>
  <si>
    <t>Knowledge of encryption algorithms, stenography, and other forms of data concealment.</t>
  </si>
  <si>
    <t>25B</t>
  </si>
  <si>
    <t>Knowledge of encryption algorithms.</t>
  </si>
  <si>
    <t>K0306</t>
  </si>
  <si>
    <t>264A</t>
  </si>
  <si>
    <t>Knowledge of basic physical computer components and architectures.</t>
  </si>
  <si>
    <t>A0055</t>
  </si>
  <si>
    <t>271B</t>
  </si>
  <si>
    <t>Ability to operate common network tools (e.g., ping, traceroute, nslookup).</t>
  </si>
  <si>
    <t>K0308</t>
  </si>
  <si>
    <t>27A</t>
  </si>
  <si>
    <t>Knowledge of cryptology.</t>
  </si>
  <si>
    <t>S0164</t>
  </si>
  <si>
    <t>27B</t>
  </si>
  <si>
    <t>Skill in assessing the application of cryptographic standards.</t>
  </si>
  <si>
    <t>K0309</t>
  </si>
  <si>
    <t>282A</t>
  </si>
  <si>
    <t>Knowledge of emerging technologies that have potential for exploitation by adversaries.</t>
  </si>
  <si>
    <t>K0310</t>
  </si>
  <si>
    <t>294A</t>
  </si>
  <si>
    <t>Knowledge of hacking methodologies.</t>
  </si>
  <si>
    <t>K0311</t>
  </si>
  <si>
    <t>297A</t>
  </si>
  <si>
    <t>Knowledge of industry indicators useful for identifying technology trends.</t>
  </si>
  <si>
    <t>K0312</t>
  </si>
  <si>
    <t>300A</t>
  </si>
  <si>
    <r>
      <t xml:space="preserve">Knowledge of intelligence principles, policies, and </t>
    </r>
    <r>
      <rPr>
        <sz val="11"/>
        <color theme="1"/>
        <rFont val="Calibri"/>
        <family val="2"/>
        <scheme val="minor"/>
      </rPr>
      <t>procedures including legal authorities and restrictions.</t>
    </r>
  </si>
  <si>
    <t>A0104</t>
  </si>
  <si>
    <t>3055A</t>
  </si>
  <si>
    <t>Ability to select the appropriate implant to achieve operational goals.</t>
  </si>
  <si>
    <t>K0368</t>
  </si>
  <si>
    <t>3055B</t>
  </si>
  <si>
    <t>Knowledge of basic implants.</t>
  </si>
  <si>
    <t>A0107</t>
  </si>
  <si>
    <t>3078A</t>
  </si>
  <si>
    <t>Ability to think like threat actors.</t>
  </si>
  <si>
    <t>A0092</t>
  </si>
  <si>
    <t>3103A</t>
  </si>
  <si>
    <t>Ability to identify/describe target vulnerability.</t>
  </si>
  <si>
    <t>K0313</t>
  </si>
  <si>
    <t>320A</t>
  </si>
  <si>
    <t>Knowledge of external organizations and academic institutions with cyber focus (e.g., cyber curriculum/training and Research &amp; Development).</t>
  </si>
  <si>
    <t>K0314</t>
  </si>
  <si>
    <t>321A</t>
  </si>
  <si>
    <r>
      <t>Knowledge of</t>
    </r>
    <r>
      <rPr>
        <sz val="11"/>
        <rFont val="Calibri"/>
        <family val="2"/>
        <scheme val="minor"/>
      </rPr>
      <t xml:space="preserve"> industry technologies </t>
    </r>
    <r>
      <rPr>
        <sz val="11"/>
        <color theme="1"/>
        <rFont val="Calibri"/>
        <family val="2"/>
        <scheme val="minor"/>
      </rPr>
      <t>and how differences affect exploitation/vulnerabilities.</t>
    </r>
  </si>
  <si>
    <t>A0056</t>
  </si>
  <si>
    <t>325A</t>
  </si>
  <si>
    <t>Ability to ensure security practices are followed throughout the acquisition process.</t>
  </si>
  <si>
    <t>K0468</t>
  </si>
  <si>
    <t>3267A</t>
  </si>
  <si>
    <t>Knowledge of internal and external partner reporting.</t>
  </si>
  <si>
    <t>A0057</t>
  </si>
  <si>
    <t>332A</t>
  </si>
  <si>
    <t>Ability to tailor curriculum that speaks to the topic at the appropriate level for the target audience.</t>
  </si>
  <si>
    <t>K0315</t>
  </si>
  <si>
    <t>338A</t>
  </si>
  <si>
    <r>
      <t>Knowledge of the principal methods, procedures, and techniques of gathering information and producing, reporting, and sha</t>
    </r>
    <r>
      <rPr>
        <sz val="11"/>
        <rFont val="Calibri"/>
        <family val="2"/>
        <scheme val="minor"/>
      </rPr>
      <t>ring information.</t>
    </r>
  </si>
  <si>
    <t>K0316</t>
  </si>
  <si>
    <t>339A</t>
  </si>
  <si>
    <r>
      <t>Knowledge of business or</t>
    </r>
    <r>
      <rPr>
        <sz val="11"/>
        <color theme="1"/>
        <rFont val="Calibri"/>
        <family val="2"/>
        <scheme val="minor"/>
      </rPr>
      <t xml:space="preserve"> military operation plans, concept operation plans, orders, policies, and standing rules of engagement.</t>
    </r>
  </si>
  <si>
    <t>K0317</t>
  </si>
  <si>
    <t>33A</t>
  </si>
  <si>
    <t>Knowledge of procedures used for documenting and querying reported incidents, problems, and events.</t>
  </si>
  <si>
    <t>K0318</t>
  </si>
  <si>
    <t>342A</t>
  </si>
  <si>
    <r>
      <rPr>
        <sz val="11"/>
        <rFont val="Calibri"/>
        <family val="2"/>
        <scheme val="minor"/>
      </rPr>
      <t>Knowledge of operating system command line/prompt</t>
    </r>
    <r>
      <rPr>
        <sz val="11"/>
        <color theme="1"/>
        <rFont val="Calibri"/>
        <family val="2"/>
        <scheme val="minor"/>
      </rPr>
      <t>.</t>
    </r>
  </si>
  <si>
    <t>A0058</t>
  </si>
  <si>
    <t>347A</t>
  </si>
  <si>
    <t>Ability to execute OS command line (e.g., ipconfig, netstat, dir, nbtstat).</t>
  </si>
  <si>
    <t>S0166</t>
  </si>
  <si>
    <t>363A</t>
  </si>
  <si>
    <t>Skill in identifying gaps in technical delivery capabilities.</t>
  </si>
  <si>
    <t>K0319</t>
  </si>
  <si>
    <t>363B</t>
  </si>
  <si>
    <t>Knowledge of technical delivery capabilities and their limitations.</t>
  </si>
  <si>
    <t>A0100</t>
  </si>
  <si>
    <t>3658A</t>
  </si>
  <si>
    <t>Ability to perform wireless collection procedures to include decryption capabilities/tools.</t>
  </si>
  <si>
    <t>A0099</t>
  </si>
  <si>
    <t>3658B</t>
  </si>
  <si>
    <t>Ability to perform network collection tactics, techniques, and procedures to include decryption capabilities/tools.</t>
  </si>
  <si>
    <t>S0198</t>
  </si>
  <si>
    <t>3708A</t>
  </si>
  <si>
    <t>Skill in conducting social network analysis.</t>
  </si>
  <si>
    <t>S0200</t>
  </si>
  <si>
    <t>3718A</t>
  </si>
  <si>
    <t>Skill in creating collection requirements in support of data acquisition activities.</t>
  </si>
  <si>
    <t>3822A</t>
  </si>
  <si>
    <t>Skill in managing user relationships, including determining user needs/requirements, managing user expectations, and demonstrating commitment to delivering quality results.</t>
  </si>
  <si>
    <t>3859A</t>
  </si>
  <si>
    <t>Ability to read, interpret, write, modify, and execute simple scripts (e.g. PERL, VBS) on Windows and Unix systems (e.g., those that perform tasks like parsing large data files, automating manual tasks, and fetching/processing remote data).</t>
  </si>
  <si>
    <t>S0265</t>
  </si>
  <si>
    <t>3867A</t>
  </si>
  <si>
    <t xml:space="preserve">Skill in recognizing technical information that may be used for target development including intelligence development. </t>
  </si>
  <si>
    <t>3929A</t>
  </si>
  <si>
    <t>Skill in using tools, techniques, and procedures to exploit a target.</t>
  </si>
  <si>
    <t>S0254</t>
  </si>
  <si>
    <t>3953A</t>
  </si>
  <si>
    <t>Skill in providing analysis to aid writing phased after action reports.</t>
  </si>
  <si>
    <t>S0167</t>
  </si>
  <si>
    <t>3A</t>
  </si>
  <si>
    <t>Skill in recognizing vulnerabilities in security systems.</t>
  </si>
  <si>
    <t>3B</t>
  </si>
  <si>
    <t>Skill in conducting vulnerability scans and recognizing vulnerabilities in information systems and networks.</t>
  </si>
  <si>
    <t>3C</t>
  </si>
  <si>
    <t>Skill in recognizing vulnerabilities in information and/or data systems.</t>
  </si>
  <si>
    <t>K0320</t>
  </si>
  <si>
    <t>40A</t>
  </si>
  <si>
    <t>Knowledge of organization's evaluation and validation criteria.</t>
  </si>
  <si>
    <t>A0059</t>
  </si>
  <si>
    <t>41A</t>
  </si>
  <si>
    <t>Ability to operate the organization's LAN/WAN pathways.</t>
  </si>
  <si>
    <t>K0321</t>
  </si>
  <si>
    <t>42A</t>
  </si>
  <si>
    <t>Knowledge of engineering concepts as applied to computer architecture and associated computer hardware/software.</t>
  </si>
  <si>
    <t>K0322</t>
  </si>
  <si>
    <t>43A</t>
  </si>
  <si>
    <r>
      <t>Knowledge of embedded system</t>
    </r>
    <r>
      <rPr>
        <sz val="11"/>
        <rFont val="Calibri"/>
        <family val="2"/>
        <scheme val="minor"/>
      </rPr>
      <t>s.</t>
    </r>
  </si>
  <si>
    <t>K0323</t>
  </si>
  <si>
    <t>46A</t>
  </si>
  <si>
    <t>Knowledge of system fault tolerance methodologies.</t>
  </si>
  <si>
    <t>K0324</t>
  </si>
  <si>
    <t>59A</t>
  </si>
  <si>
    <t>Knowledge of Intrusion Detection System (IDS)/Intrusion Prevention System (IPS) tools and applications.</t>
  </si>
  <si>
    <t>K0325</t>
  </si>
  <si>
    <t>65A</t>
  </si>
  <si>
    <r>
      <t>K</t>
    </r>
    <r>
      <rPr>
        <sz val="11"/>
        <rFont val="Calibri"/>
        <family val="2"/>
        <scheme val="minor"/>
      </rPr>
      <t>nowledge of Information Theory (e.g., source coding, channel coding, algorithm complexity theory, and data compression).</t>
    </r>
  </si>
  <si>
    <t>A0060</t>
  </si>
  <si>
    <t>68A</t>
  </si>
  <si>
    <t>Ability to build architectures and frameworks.</t>
  </si>
  <si>
    <t>A0061</t>
  </si>
  <si>
    <t>68B</t>
  </si>
  <si>
    <t>Ability to design architectures and frameworks.</t>
  </si>
  <si>
    <t>6915A</t>
  </si>
  <si>
    <t>Skill in communicating with all levels of the organization, including senior/mid-level executives, and operational-level personnel (e.g., interpersonal skills, approachability, effective listening skills, appropriate use of style and language for the audience).</t>
  </si>
  <si>
    <t>69A</t>
  </si>
  <si>
    <t>Knowledge of risk management processes and requirements per the Risk Management Framework (RMF).</t>
  </si>
  <si>
    <t>7003A</t>
  </si>
  <si>
    <t>Knowledge of security risks, threats, and vulnerabilities and potential risk mitigation solutions.</t>
  </si>
  <si>
    <t>7004A</t>
  </si>
  <si>
    <t>Knowledge of Test &amp; Evaluation frameworks.</t>
  </si>
  <si>
    <t>7006A</t>
  </si>
  <si>
    <t>Knowledge of best practices from industry and academia in test design activities for verification and validation of systems.</t>
  </si>
  <si>
    <t>7009A</t>
  </si>
  <si>
    <t>Knowledge of coding and scripting in languages that support software development and use.</t>
  </si>
  <si>
    <t>7012A</t>
  </si>
  <si>
    <t>Knowledge of current test standards and safety standards that are applicable to software development.</t>
  </si>
  <si>
    <t>7025A</t>
  </si>
  <si>
    <t xml:space="preserve">Knowledge of how software solutions integrate with cloud or other IT infrastructure. </t>
  </si>
  <si>
    <t>7028A</t>
  </si>
  <si>
    <t>Knowledge of how to automate development, testing, security, and deployment of software to the DoD.</t>
  </si>
  <si>
    <t>7034A</t>
  </si>
  <si>
    <t>Knowledge of interactions and integration of DataOps, MLOps, and DevSecOps solution.</t>
  </si>
  <si>
    <t>7036A</t>
  </si>
  <si>
    <t xml:space="preserve">Knowledge of laws, regulations, and policies related to software development, cybersecurity, data security/privacy, and use of publicly procured data for government. </t>
  </si>
  <si>
    <t>7054A</t>
  </si>
  <si>
    <t>Knowledge of tools for testing the robustness and resilience of software products and solutions.</t>
  </si>
  <si>
    <t>7070A</t>
  </si>
  <si>
    <t>Skill in integrating software Test &amp; Evaluation frameworks into test strategies for specific projects.</t>
  </si>
  <si>
    <t>7077A</t>
  </si>
  <si>
    <t>Skill in translating operation requirements for systems into testing requirements.</t>
  </si>
  <si>
    <t>K0326</t>
  </si>
  <si>
    <t>70A</t>
  </si>
  <si>
    <t>Knowledge of cybersecurity methods, such as firewalls, demilitarized zones, and encryption.</t>
  </si>
  <si>
    <t>S0168</t>
  </si>
  <si>
    <t>70B</t>
  </si>
  <si>
    <t>Skill in applying cybersecurity methods, such as firewalls, demilitarized zones, and encryption.</t>
  </si>
  <si>
    <t>K0328</t>
  </si>
  <si>
    <t>75A</t>
  </si>
  <si>
    <t>Knowledge of mathematics, including logarithms, trigonometry, linear algebra, calculus, statistics, and operational analysis.</t>
  </si>
  <si>
    <t>K0329</t>
  </si>
  <si>
    <t>75B</t>
  </si>
  <si>
    <t>Knowledge of statistics.</t>
  </si>
  <si>
    <t>S0169</t>
  </si>
  <si>
    <t>75C</t>
  </si>
  <si>
    <t>Skill in conducting trend analysis.</t>
  </si>
  <si>
    <t>A0062</t>
  </si>
  <si>
    <t>76A</t>
  </si>
  <si>
    <t>Ability to monitor measures or indicators of system performance and availability.</t>
  </si>
  <si>
    <t>K0330</t>
  </si>
  <si>
    <t>7A</t>
  </si>
  <si>
    <t>Knowledge of successful capabilities to identify the solutions to less common and more complex system problems.</t>
  </si>
  <si>
    <t>K0332</t>
  </si>
  <si>
    <t>81A</t>
  </si>
  <si>
    <t>Knowledge of network protocols such as TCP/IP, Dynamic Host Configuration, Domain Name System (DNS), and directory services.</t>
  </si>
  <si>
    <t>K0333</t>
  </si>
  <si>
    <t>82A</t>
  </si>
  <si>
    <t>Knowledge of network design processes, to include understanding of security objectives, operational objectives, and tradeoffs.</t>
  </si>
  <si>
    <t>K0334</t>
  </si>
  <si>
    <t>87A</t>
  </si>
  <si>
    <t>Knowledge of network traffic analysis (tools, methodologies, processes).</t>
  </si>
  <si>
    <t>K0335</t>
  </si>
  <si>
    <t>88A</t>
  </si>
  <si>
    <t>Knowledge of current and emerging cyber technologies.</t>
  </si>
  <si>
    <t>S0170</t>
  </si>
  <si>
    <t>891A</t>
  </si>
  <si>
    <t>Skill in configuring and utilizing computer protection components (e.g., hardware firewalls, servers, routers, as appropriate).</t>
  </si>
  <si>
    <t>S0171</t>
  </si>
  <si>
    <t>897A</t>
  </si>
  <si>
    <t>Skill in performing impact/risk assessments.</t>
  </si>
  <si>
    <t>K0336</t>
  </si>
  <si>
    <t>8A</t>
  </si>
  <si>
    <t>Knowledge of access authentication methods.</t>
  </si>
  <si>
    <t>A0063</t>
  </si>
  <si>
    <t>901A</t>
  </si>
  <si>
    <t>Ability to operate different electronic communication systems and methods (e.g., e-mail, VOIP, IM, web forums, Direct Video Broadcasts).</t>
  </si>
  <si>
    <t>904A</t>
  </si>
  <si>
    <r>
      <t>Knowledge of interpreted</t>
    </r>
    <r>
      <rPr>
        <b/>
        <sz val="11"/>
        <color rgb="FF000000"/>
        <rFont val="Calibri"/>
        <family val="2"/>
        <scheme val="minor"/>
      </rPr>
      <t> </t>
    </r>
    <r>
      <rPr>
        <sz val="11"/>
        <color rgb="FF000000"/>
        <rFont val="Calibri"/>
        <family val="2"/>
        <scheme val="minor"/>
      </rPr>
      <t>and compiled</t>
    </r>
    <r>
      <rPr>
        <b/>
        <sz val="11"/>
        <color rgb="FF000000"/>
        <rFont val="Calibri"/>
        <family val="2"/>
        <scheme val="minor"/>
      </rPr>
      <t> </t>
    </r>
    <r>
      <rPr>
        <sz val="11"/>
        <color rgb="FF000000"/>
        <rFont val="Calibri"/>
        <family val="2"/>
        <scheme val="minor"/>
      </rPr>
      <t>computer languages.</t>
    </r>
  </si>
  <si>
    <t>S0172</t>
  </si>
  <si>
    <t>905A</t>
  </si>
  <si>
    <t xml:space="preserve">Skill in applying secure coding techniques. </t>
  </si>
  <si>
    <t>K0338</t>
  </si>
  <si>
    <t>907A</t>
  </si>
  <si>
    <t>Knowledge of data mining techniques.</t>
  </si>
  <si>
    <t>A0064</t>
  </si>
  <si>
    <t>911A</t>
  </si>
  <si>
    <t xml:space="preserve">Ability to interpret and translate customer requirements into operational capabilities. </t>
  </si>
  <si>
    <t>K0339</t>
  </si>
  <si>
    <t>922A</t>
  </si>
  <si>
    <t>Knowledge of how to use network analysis tools to identify vulnerabilities.</t>
  </si>
  <si>
    <t>S0173</t>
  </si>
  <si>
    <t>923A</t>
  </si>
  <si>
    <t>Skill in using security event correlation tools.</t>
  </si>
  <si>
    <t>A0065</t>
  </si>
  <si>
    <t>92A</t>
  </si>
  <si>
    <t>Ability to monitor traffic flows across the network.</t>
  </si>
  <si>
    <t>K0340</t>
  </si>
  <si>
    <t>92B</t>
  </si>
  <si>
    <t>Knowledge of how traffic flows across the network (e.g., Transmission Control Protocol (TCP), Internet Protocol (IP), Open System Interconnection Model (OSI)).</t>
  </si>
  <si>
    <t>K0341</t>
  </si>
  <si>
    <t>954A</t>
  </si>
  <si>
    <t xml:space="preserve">Knowledge of foreign disclosure policies and import/export control regulations as related to cybersecurity. </t>
  </si>
  <si>
    <t>K0342</t>
  </si>
  <si>
    <t>95A</t>
  </si>
  <si>
    <t>Knowledge of penetration testing principles, tools, and techniques.</t>
  </si>
  <si>
    <t>95B</t>
  </si>
  <si>
    <t>Knowledge of penetration testing principles, tools, and techniques, including specialized tools for non-traditional systems and networks (e.g., control systems).</t>
  </si>
  <si>
    <t>S0174</t>
  </si>
  <si>
    <t>973A</t>
  </si>
  <si>
    <t>Skill in using code analysis tools.</t>
  </si>
  <si>
    <t>K0343</t>
  </si>
  <si>
    <t>978A</t>
  </si>
  <si>
    <t>Knowledge of root cause analysis techniques.</t>
  </si>
  <si>
    <t>S0175</t>
  </si>
  <si>
    <t>980A</t>
  </si>
  <si>
    <t>Skill in performing root cause analysis.</t>
  </si>
  <si>
    <t>K0344</t>
  </si>
  <si>
    <t>992A</t>
  </si>
  <si>
    <t>Knowledge of threat environments.</t>
  </si>
  <si>
    <t>K0345</t>
  </si>
  <si>
    <t>992B</t>
  </si>
  <si>
    <t>Knowledge of cyber attackers (e.g., script kiddies, insider threat, non-nation state sponsored, and nation sponsored).</t>
  </si>
  <si>
    <t>A0008</t>
  </si>
  <si>
    <t>993A</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</si>
  <si>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</si>
  <si>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K0346</t>
  </si>
  <si>
    <t>99A</t>
  </si>
  <si>
    <t>Knowledge of principles and methods for integrating system components.</t>
  </si>
  <si>
    <t>* Knowledge of cloud computing service models Software as Service (SaaS), Infrastructure as a Service (IaaS), and Platform as a Service (PaaS).  </t>
  </si>
  <si>
    <t>* Knowledge of cloud computing deployment models in private, public, and hybrid environment and the difference between on-premises and off-premises environments. </t>
  </si>
  <si>
    <t>231A</t>
  </si>
  <si>
    <t>999C</t>
  </si>
  <si>
    <t>416A</t>
  </si>
  <si>
    <t>431A</t>
  </si>
  <si>
    <t>5200A</t>
  </si>
  <si>
    <t>516A</t>
  </si>
  <si>
    <t>1152A</t>
  </si>
  <si>
    <t>63A</t>
  </si>
  <si>
    <t>124B</t>
  </si>
  <si>
    <t>129A</t>
  </si>
  <si>
    <t>1002B</t>
  </si>
  <si>
    <t>181B</t>
  </si>
  <si>
    <t>502B</t>
  </si>
  <si>
    <t>108A</t>
  </si>
  <si>
    <t>53A</t>
  </si>
  <si>
    <t>992C</t>
  </si>
  <si>
    <t>922B</t>
  </si>
  <si>
    <t>393B</t>
  </si>
  <si>
    <t>654B</t>
  </si>
  <si>
    <t>3362A</t>
  </si>
  <si>
    <t>685A</t>
  </si>
  <si>
    <t>940B</t>
  </si>
  <si>
    <t>696C</t>
  </si>
  <si>
    <t>696B</t>
  </si>
  <si>
    <t>836A</t>
  </si>
  <si>
    <t>1157A</t>
  </si>
  <si>
    <t>Review and approve security categorization results for systems. </t>
  </si>
  <si>
    <t xml:space="preserve">Review security and privacy assessment plans for systems and environments of operation. </t>
  </si>
  <si>
    <t>Authorizing Official only: Approve security and privacy assessment plans for systems and environments of operation.</t>
  </si>
  <si>
    <t>Determine the authorization boundaries of systems.</t>
  </si>
  <si>
    <t>Respond to threats and vulnerabilities based on the results of ongoing/continuous monitoring activities and risk assessments and decide if risk remains acceptable. </t>
  </si>
  <si>
    <t>Authorizing Official only: Approve authorization packages.</t>
  </si>
  <si>
    <t>Manage authorization packages.</t>
  </si>
  <si>
    <t>Authorizing Official only: Determine if the security and privacy risk from operating a system or using a system, service, or application from an external provider is acceptable.</t>
  </si>
  <si>
    <t>Knowledge of national and international laws, regulations, policies, and ethics as they relate to cybersecurity and AI.</t>
  </si>
  <si>
    <t>Knowledge of methods and techniques for analyzing risk.</t>
  </si>
  <si>
    <t>Knowledge of types of authorizations.</t>
  </si>
  <si>
    <t>836B</t>
  </si>
  <si>
    <t>Knowledge of mobile device (Android/iOS) development structures, principles, platforms, containers, languages, and the specific vulnerabilities associated with mobile device development.</t>
  </si>
  <si>
    <t>Skill in implementing defensive programming techniques.</t>
  </si>
  <si>
    <t>598A</t>
  </si>
  <si>
    <t>731A</t>
  </si>
  <si>
    <t xml:space="preserve">Participate in risk assessment and authorization per Risk Management Framework processes. </t>
  </si>
  <si>
    <t>Privacy Compliance Manager</t>
  </si>
  <si>
    <t>840B</t>
  </si>
  <si>
    <t>Review or conduct audits of programs and projects.</t>
  </si>
  <si>
    <t>PCA</t>
  </si>
  <si>
    <t>USD(I&amp;S)</t>
  </si>
  <si>
    <t>Knowledge of key factors of the operational environment and related threats and vulnerabilities.</t>
  </si>
  <si>
    <t>CDAO</t>
  </si>
  <si>
    <t>USD(R&amp;E)</t>
  </si>
  <si>
    <t>NICE</t>
  </si>
  <si>
    <t>JCT-T</t>
  </si>
  <si>
    <t>JCT-KSA</t>
  </si>
  <si>
    <t>Other-T</t>
  </si>
  <si>
    <t>Other-KSA</t>
  </si>
  <si>
    <t>402</t>
  </si>
  <si>
    <t>408</t>
  </si>
  <si>
    <t>410</t>
  </si>
  <si>
    <t>412</t>
  </si>
  <si>
    <t>413</t>
  </si>
  <si>
    <t>414</t>
  </si>
  <si>
    <t>421</t>
  </si>
  <si>
    <t>424</t>
  </si>
  <si>
    <t>429</t>
  </si>
  <si>
    <t>434</t>
  </si>
  <si>
    <t>438</t>
  </si>
  <si>
    <t>447</t>
  </si>
  <si>
    <t>451</t>
  </si>
  <si>
    <t>456</t>
  </si>
  <si>
    <t>459</t>
  </si>
  <si>
    <t>466</t>
  </si>
  <si>
    <t>479</t>
  </si>
  <si>
    <t>481</t>
  </si>
  <si>
    <t>482</t>
  </si>
  <si>
    <t>483</t>
  </si>
  <si>
    <t>485</t>
  </si>
  <si>
    <t>490</t>
  </si>
  <si>
    <t>491</t>
  </si>
  <si>
    <t>492</t>
  </si>
  <si>
    <t>496</t>
  </si>
  <si>
    <t>500</t>
  </si>
  <si>
    <t>502</t>
  </si>
  <si>
    <t>503</t>
  </si>
  <si>
    <t>504</t>
  </si>
  <si>
    <t>505</t>
  </si>
  <si>
    <t>507</t>
  </si>
  <si>
    <t>511</t>
  </si>
  <si>
    <t>515</t>
  </si>
  <si>
    <t>518</t>
  </si>
  <si>
    <t>520</t>
  </si>
  <si>
    <t>521</t>
  </si>
  <si>
    <t>525</t>
  </si>
  <si>
    <t>528</t>
  </si>
  <si>
    <t>530</t>
  </si>
  <si>
    <t>537</t>
  </si>
  <si>
    <t>539</t>
  </si>
  <si>
    <t>542</t>
  </si>
  <si>
    <t>551</t>
  </si>
  <si>
    <t>554</t>
  </si>
  <si>
    <t>559</t>
  </si>
  <si>
    <t>564</t>
  </si>
  <si>
    <t>565</t>
  </si>
  <si>
    <t>569</t>
  </si>
  <si>
    <t>574</t>
  </si>
  <si>
    <t>593</t>
  </si>
  <si>
    <t>612</t>
  </si>
  <si>
    <t>616</t>
  </si>
  <si>
    <t>618</t>
  </si>
  <si>
    <t>620</t>
  </si>
  <si>
    <t>626</t>
  </si>
  <si>
    <t>629</t>
  </si>
  <si>
    <t>639</t>
  </si>
  <si>
    <t>643</t>
  </si>
  <si>
    <t>646</t>
  </si>
  <si>
    <t>653</t>
  </si>
  <si>
    <t>654</t>
  </si>
  <si>
    <t>655</t>
  </si>
  <si>
    <t>659</t>
  </si>
  <si>
    <t>661</t>
  </si>
  <si>
    <t>664</t>
  </si>
  <si>
    <t>665</t>
  </si>
  <si>
    <t>670</t>
  </si>
  <si>
    <t>680</t>
  </si>
  <si>
    <t>695</t>
  </si>
  <si>
    <t>696</t>
  </si>
  <si>
    <t>698</t>
  </si>
  <si>
    <t>700</t>
  </si>
  <si>
    <t>701</t>
  </si>
  <si>
    <t>708</t>
  </si>
  <si>
    <t>709</t>
  </si>
  <si>
    <t>713</t>
  </si>
  <si>
    <t>714</t>
  </si>
  <si>
    <t>716</t>
  </si>
  <si>
    <t>717</t>
  </si>
  <si>
    <t>720</t>
  </si>
  <si>
    <t>724</t>
  </si>
  <si>
    <t>728</t>
  </si>
  <si>
    <t>729</t>
  </si>
  <si>
    <t>731</t>
  </si>
  <si>
    <t>737</t>
  </si>
  <si>
    <t>741</t>
  </si>
  <si>
    <t>748</t>
  </si>
  <si>
    <t>757</t>
  </si>
  <si>
    <t>761</t>
  </si>
  <si>
    <t>763</t>
  </si>
  <si>
    <t>764</t>
  </si>
  <si>
    <t>765</t>
  </si>
  <si>
    <t>766</t>
  </si>
  <si>
    <t>778</t>
  </si>
  <si>
    <t>779</t>
  </si>
  <si>
    <t>780</t>
  </si>
  <si>
    <t>785</t>
  </si>
  <si>
    <t>787</t>
  </si>
  <si>
    <t>788</t>
  </si>
  <si>
    <t>794</t>
  </si>
  <si>
    <t>801</t>
  </si>
  <si>
    <t>806</t>
  </si>
  <si>
    <t>808</t>
  </si>
  <si>
    <t>812</t>
  </si>
  <si>
    <t>830</t>
  </si>
  <si>
    <t>835</t>
  </si>
  <si>
    <t>836</t>
  </si>
  <si>
    <t>839</t>
  </si>
  <si>
    <t>840</t>
  </si>
  <si>
    <t>841</t>
  </si>
  <si>
    <t>842</t>
  </si>
  <si>
    <t>845</t>
  </si>
  <si>
    <t>854</t>
  </si>
  <si>
    <t>856</t>
  </si>
  <si>
    <t>858</t>
  </si>
  <si>
    <t>860</t>
  </si>
  <si>
    <t>863</t>
  </si>
  <si>
    <t>864</t>
  </si>
  <si>
    <t>868</t>
  </si>
  <si>
    <t>877</t>
  </si>
  <si>
    <t>880</t>
  </si>
  <si>
    <t>882</t>
  </si>
  <si>
    <t>927</t>
  </si>
  <si>
    <t>938</t>
  </si>
  <si>
    <t>940</t>
  </si>
  <si>
    <t>941</t>
  </si>
  <si>
    <t>955</t>
  </si>
  <si>
    <t>963</t>
  </si>
  <si>
    <t>970</t>
  </si>
  <si>
    <t>972</t>
  </si>
  <si>
    <t>994</t>
  </si>
  <si>
    <t>996</t>
  </si>
  <si>
    <t>998</t>
  </si>
  <si>
    <t>999</t>
  </si>
  <si>
    <t>1000</t>
  </si>
  <si>
    <t>1017</t>
  </si>
  <si>
    <t>1027</t>
  </si>
  <si>
    <t>1078</t>
  </si>
  <si>
    <t>1079</t>
  </si>
  <si>
    <t>1080</t>
  </si>
  <si>
    <t>1143</t>
  </si>
  <si>
    <t>1147</t>
  </si>
  <si>
    <t>1148</t>
  </si>
  <si>
    <t>1149</t>
  </si>
  <si>
    <t>1150</t>
  </si>
  <si>
    <t>1151</t>
  </si>
  <si>
    <t>1153</t>
  </si>
  <si>
    <t>2020</t>
  </si>
  <si>
    <t>2029</t>
  </si>
  <si>
    <t>2060</t>
  </si>
  <si>
    <t>2096</t>
  </si>
  <si>
    <t>2379</t>
  </si>
  <si>
    <t>2459</t>
  </si>
  <si>
    <t>2624</t>
  </si>
  <si>
    <t>2628</t>
  </si>
  <si>
    <t>2685</t>
  </si>
  <si>
    <t>5330</t>
  </si>
  <si>
    <t>5380</t>
  </si>
  <si>
    <t>5866</t>
  </si>
  <si>
    <t>5877</t>
  </si>
  <si>
    <t>5910</t>
  </si>
  <si>
    <t>5920</t>
  </si>
  <si>
    <t>6470</t>
  </si>
  <si>
    <t>6790</t>
  </si>
  <si>
    <t>3</t>
  </si>
  <si>
    <t>7</t>
  </si>
  <si>
    <t>8</t>
  </si>
  <si>
    <t>10</t>
  </si>
  <si>
    <t>15</t>
  </si>
  <si>
    <t>21</t>
  </si>
  <si>
    <t>24</t>
  </si>
  <si>
    <t>25</t>
  </si>
  <si>
    <t>27</t>
  </si>
  <si>
    <t>33</t>
  </si>
  <si>
    <t>40</t>
  </si>
  <si>
    <t>41</t>
  </si>
  <si>
    <t>42</t>
  </si>
  <si>
    <t>43</t>
  </si>
  <si>
    <t>46</t>
  </si>
  <si>
    <t>59</t>
  </si>
  <si>
    <t>65</t>
  </si>
  <si>
    <t>68</t>
  </si>
  <si>
    <t>69</t>
  </si>
  <si>
    <t>70</t>
  </si>
  <si>
    <t>75</t>
  </si>
  <si>
    <t>76</t>
  </si>
  <si>
    <t>81</t>
  </si>
  <si>
    <t>82</t>
  </si>
  <si>
    <t>87</t>
  </si>
  <si>
    <t>88</t>
  </si>
  <si>
    <t>92</t>
  </si>
  <si>
    <t>95</t>
  </si>
  <si>
    <t>99</t>
  </si>
  <si>
    <t>102</t>
  </si>
  <si>
    <t>109</t>
  </si>
  <si>
    <t>110</t>
  </si>
  <si>
    <t>111</t>
  </si>
  <si>
    <t>112</t>
  </si>
  <si>
    <t>113</t>
  </si>
  <si>
    <t>114</t>
  </si>
  <si>
    <t>118</t>
  </si>
  <si>
    <t>124</t>
  </si>
  <si>
    <t>130</t>
  </si>
  <si>
    <t>132</t>
  </si>
  <si>
    <t>141</t>
  </si>
  <si>
    <t>142</t>
  </si>
  <si>
    <t>143</t>
  </si>
  <si>
    <t>144</t>
  </si>
  <si>
    <t>145</t>
  </si>
  <si>
    <t>156</t>
  </si>
  <si>
    <t>160</t>
  </si>
  <si>
    <t>165</t>
  </si>
  <si>
    <t>167</t>
  </si>
  <si>
    <t>171</t>
  </si>
  <si>
    <t>173</t>
  </si>
  <si>
    <t>177</t>
  </si>
  <si>
    <t>179</t>
  </si>
  <si>
    <t>180</t>
  </si>
  <si>
    <t>181</t>
  </si>
  <si>
    <t>183</t>
  </si>
  <si>
    <t>185</t>
  </si>
  <si>
    <t>191</t>
  </si>
  <si>
    <t>193</t>
  </si>
  <si>
    <t>195</t>
  </si>
  <si>
    <t>197</t>
  </si>
  <si>
    <t>202</t>
  </si>
  <si>
    <t>206</t>
  </si>
  <si>
    <t>211</t>
  </si>
  <si>
    <t>212</t>
  </si>
  <si>
    <t>214</t>
  </si>
  <si>
    <t>216</t>
  </si>
  <si>
    <t>219</t>
  </si>
  <si>
    <t>221</t>
  </si>
  <si>
    <t>222</t>
  </si>
  <si>
    <t>224</t>
  </si>
  <si>
    <t>225</t>
  </si>
  <si>
    <t>231</t>
  </si>
  <si>
    <t>234</t>
  </si>
  <si>
    <t>238</t>
  </si>
  <si>
    <t>244</t>
  </si>
  <si>
    <t>246</t>
  </si>
  <si>
    <t>264</t>
  </si>
  <si>
    <t>271</t>
  </si>
  <si>
    <t>282</t>
  </si>
  <si>
    <t>294</t>
  </si>
  <si>
    <t>297</t>
  </si>
  <si>
    <t>300</t>
  </si>
  <si>
    <t>320</t>
  </si>
  <si>
    <t>321</t>
  </si>
  <si>
    <t>325</t>
  </si>
  <si>
    <t>332</t>
  </si>
  <si>
    <t>338</t>
  </si>
  <si>
    <t>339</t>
  </si>
  <si>
    <t>342</t>
  </si>
  <si>
    <t>347</t>
  </si>
  <si>
    <t>363</t>
  </si>
  <si>
    <t>891</t>
  </si>
  <si>
    <t>897</t>
  </si>
  <si>
    <t>901</t>
  </si>
  <si>
    <t>904</t>
  </si>
  <si>
    <t>905</t>
  </si>
  <si>
    <t>907</t>
  </si>
  <si>
    <t>911</t>
  </si>
  <si>
    <t>922</t>
  </si>
  <si>
    <t>923</t>
  </si>
  <si>
    <t>954</t>
  </si>
  <si>
    <t>973</t>
  </si>
  <si>
    <t>978</t>
  </si>
  <si>
    <t>980</t>
  </si>
  <si>
    <t>992</t>
  </si>
  <si>
    <t>993</t>
  </si>
  <si>
    <t>1002</t>
  </si>
  <si>
    <t>1004</t>
  </si>
  <si>
    <t>1012</t>
  </si>
  <si>
    <t>1020</t>
  </si>
  <si>
    <t>1029</t>
  </si>
  <si>
    <t>1034</t>
  </si>
  <si>
    <t>1037</t>
  </si>
  <si>
    <t>1038</t>
  </si>
  <si>
    <t>1039</t>
  </si>
  <si>
    <t>1040</t>
  </si>
  <si>
    <t>1044</t>
  </si>
  <si>
    <t>1052</t>
  </si>
  <si>
    <t>1061</t>
  </si>
  <si>
    <t>1063</t>
  </si>
  <si>
    <t>1067</t>
  </si>
  <si>
    <t>1069</t>
  </si>
  <si>
    <t>1070</t>
  </si>
  <si>
    <t>1071</t>
  </si>
  <si>
    <t>1072</t>
  </si>
  <si>
    <t>1073</t>
  </si>
  <si>
    <t>1074</t>
  </si>
  <si>
    <t>1123</t>
  </si>
  <si>
    <t>1124</t>
  </si>
  <si>
    <t>1128</t>
  </si>
  <si>
    <t>1132</t>
  </si>
  <si>
    <t>1136</t>
  </si>
  <si>
    <t>1138</t>
  </si>
  <si>
    <t>1139</t>
  </si>
  <si>
    <t>1140</t>
  </si>
  <si>
    <t>1141</t>
  </si>
  <si>
    <t>1142</t>
  </si>
  <si>
    <t>1157</t>
  </si>
  <si>
    <t>3055</t>
  </si>
  <si>
    <t>3078</t>
  </si>
  <si>
    <t>3103</t>
  </si>
  <si>
    <t>3267</t>
  </si>
  <si>
    <t>3362</t>
  </si>
  <si>
    <t>3658</t>
  </si>
  <si>
    <t>3708</t>
  </si>
  <si>
    <t>3718</t>
  </si>
  <si>
    <t>3822</t>
  </si>
  <si>
    <t>3859</t>
  </si>
  <si>
    <t>3867</t>
  </si>
  <si>
    <t>3929</t>
  </si>
  <si>
    <t>3953</t>
  </si>
  <si>
    <t>6915</t>
  </si>
  <si>
    <t>7003</t>
  </si>
  <si>
    <t>7004</t>
  </si>
  <si>
    <t>7006</t>
  </si>
  <si>
    <t>7009</t>
  </si>
  <si>
    <t>7012</t>
  </si>
  <si>
    <t>7025</t>
  </si>
  <si>
    <t>7028</t>
  </si>
  <si>
    <t>7034</t>
  </si>
  <si>
    <t>7036</t>
  </si>
  <si>
    <t>7054</t>
  </si>
  <si>
    <t>7070</t>
  </si>
  <si>
    <t>7077</t>
  </si>
  <si>
    <t>Ability to accurately document results</t>
  </si>
  <si>
    <t>Ability to analyze a finding of a compromise and develop a custom signature(s) and/or rule(s) to identify it throughout the network</t>
  </si>
  <si>
    <t>Ability to analyze adversarial avenues of approach on a mission-critical system</t>
  </si>
  <si>
    <t>Ability to analyze Data at Rest and Data in Transit encryption methodologies and assess Data at Rest and Data in Transit polices</t>
  </si>
  <si>
    <t>Ability to analyze Data at Rest and Data in Transit encryption methodologies and assess Data at Rest and Data in Transit policies in support of identifying outliers to delineate possible avenues of approach.</t>
  </si>
  <si>
    <t>Ability to analyze device/protocol discovery tool output</t>
  </si>
  <si>
    <t>Ability to analyze how the tools operate to enumerate the system</t>
  </si>
  <si>
    <t>Ability to analyze interior and exterior routing protocols (e.g. RIP, EIGRP, OSPF, IS-IS,  etc…)</t>
  </si>
  <si>
    <t>Ability to analyze mitigations to recover from a full network compromise</t>
  </si>
  <si>
    <t>Ability to analyze multiple memory captures, determine anomalous behavior and developed a detailed report that includes timeline of compromise</t>
  </si>
  <si>
    <t>Ability to analyze network infrastructure to identify and recommend key terrain or critical infrastructure.</t>
  </si>
  <si>
    <t>Ability to analyze organizational policies and documentation for appropriate use and user privileges as they apply to networking devices.</t>
  </si>
  <si>
    <t>Ability to analyze organizational policies and documentation for appropriate use and user privileges to determine current user access rights policies</t>
  </si>
  <si>
    <t>Ability to analyze potential adversarial attack vectors on a mission-critical system.</t>
  </si>
  <si>
    <t>Ability to analyze potentially malicious processes, libraries and modules on a system</t>
  </si>
  <si>
    <t>Ability to analyze process lists within Windows, Unix, or Linux operating systems</t>
  </si>
  <si>
    <t>Ability to analyze software installed and in use on a system, and on a host machine and compare it to the authorized software list provided by the network owner</t>
  </si>
  <si>
    <t>Ability to analyze tools/hardware used to extract/analyze/capture memory and disk images</t>
  </si>
  <si>
    <t>Ability to analyze user-mode/kernel mode rootkits and how they function and differ</t>
  </si>
  <si>
    <t>Ability to analyze vulnerabilities and misconfiguration without Information Assurance artifacts.</t>
  </si>
  <si>
    <t xml:space="preserve">Ability to apply the Joint Planning Process (JPP).  </t>
  </si>
  <si>
    <t>Ability to apply tradecraft to minimize risk of detection, mitigate risk, and minimize creation of behavioral signature</t>
  </si>
  <si>
    <t xml:space="preserve">Ability to articulate and recommend changes to policies, processes, and procedures.  </t>
  </si>
  <si>
    <t xml:space="preserve">Ability to assess Data in Transit encryption policies. </t>
  </si>
  <si>
    <t>Ability to assess the intentions of threat actors.</t>
  </si>
  <si>
    <t>Ability to build a baseline of configuration/state for host machines</t>
  </si>
  <si>
    <t>Ability to build, implement, and maintain distributed sensor grid.</t>
  </si>
  <si>
    <t>Ability to capture a memory image from a host workstation</t>
  </si>
  <si>
    <t>Ability to capture forensically sound memory and disk images with regard to timeline analysis</t>
  </si>
  <si>
    <t xml:space="preserve">Ability to characterize a target admin/user's technical abilities, habits, and skills.   </t>
  </si>
  <si>
    <t>Ability to characterize and analyze network traffic to identify anomalous activity and potential threats to network resources; communication.</t>
  </si>
  <si>
    <t>Ability to characterize network traffic for trends and patterns.</t>
  </si>
  <si>
    <t>Ability to collaborate with the IC to leverage analytical and technical expertise.</t>
  </si>
  <si>
    <t xml:space="preserve">Ability to communicate effectively when writing and speaking.    </t>
  </si>
  <si>
    <t>Ability to communicate operational plans and actions and provide feedback regarding OPSEC and tradecraft during mission pre-brief</t>
  </si>
  <si>
    <t>Ability to communicate with Sr Leaders of an Org. to ensure shared responsibility for supporting Org. mission/business functions using external providers of systems, services and apps receives visibility and is elevated to the appropriate decision_x0002_making authorities.</t>
  </si>
  <si>
    <t>Ability to compare active user accounts on a network to appropriate Standard Operating Procedure (SOP), gather active user accounts on a network and compare to authorized user list</t>
  </si>
  <si>
    <t>Ability to compare current state against baselines</t>
  </si>
  <si>
    <t>Ability to compile access control lists and firewall configurations.</t>
  </si>
  <si>
    <t>Ability to compile group policies and access control lists from mission partner networks.</t>
  </si>
  <si>
    <t>Ability to conduct disk forensics on multiple images</t>
  </si>
  <si>
    <t>Ability to Conduct flow data analysis</t>
  </si>
  <si>
    <t>Ability to conduct open source research.</t>
  </si>
  <si>
    <t>Ability to conduct research on vulnerabilites found and correlate current versions to known vulnerable releases</t>
  </si>
  <si>
    <t>Ability to configure and place distributed sensor grid</t>
  </si>
  <si>
    <t>Ability to configure log aggregation</t>
  </si>
  <si>
    <t>Ability to configure, forward and statistically analyze logs</t>
  </si>
  <si>
    <t>Ability to configure, place, and maintain a distributed sensor grid.</t>
  </si>
  <si>
    <t>Ability to construct accurate maps of the network devices</t>
  </si>
  <si>
    <t>Ability to construct log aggregation solutions and analysis platforms</t>
  </si>
  <si>
    <t>Ability to continually research and develop new tools/techniques</t>
  </si>
  <si>
    <t>Ability to contribute to the collection management process</t>
  </si>
  <si>
    <t>Ability to coordinate with Sr Leaders of an Org. to ensure shared responsibility for supporting Org. mission/business functions using external providers of systems, services and apps receives visibility and is elevated to the appropriate decision-making authorities</t>
  </si>
  <si>
    <t>Ability to correlate indicators of compromise</t>
  </si>
  <si>
    <t>Ability to create baselines/PPS documents and to compare current state against documentation.</t>
  </si>
  <si>
    <t>Ability to create products to meet decision making needs.</t>
  </si>
  <si>
    <t>Ability to create rule sets within an Intrusion Detection System (IDS).</t>
  </si>
  <si>
    <t>Ability to create rules and filters (e.g., Berkeley Packet Filter, Regular Expression).</t>
  </si>
  <si>
    <t>Ability to create rules/alerts for traffic validation.</t>
  </si>
  <si>
    <t>Ability to define caching and analyze the information contained within</t>
  </si>
  <si>
    <t>Ability to de-obfuscate (e.g. command line execution, string substitution, clandestine side channel, Base64).</t>
  </si>
  <si>
    <t>Ability to detect mismatched port-application traffic</t>
  </si>
  <si>
    <t>Ability to develop a risk defense plan (e.g. behavioral development, etc.) and put active measures in place in defense of a network, endpoint, and/or host.</t>
  </si>
  <si>
    <t>Ability to develop a risk defense plan to put active measure in place in defense of a network</t>
  </si>
  <si>
    <t>Ability to develop basic host-based Intrusion Detection System (IDS)/ Intrusion Prevention System (IPS) signatures and settings</t>
  </si>
  <si>
    <t>Ability to develop dashboards to better visualize data</t>
  </si>
  <si>
    <t>Ability to develop host-based IDS/IPS signatures and settings</t>
  </si>
  <si>
    <t>Ability to develop the reporting and recording of discovered potentially malicious processes, libraries, and modules on a compromised system</t>
  </si>
  <si>
    <t>Ability to develop, validate, and steward the EA workrole</t>
  </si>
  <si>
    <t>Ability to dissect and analyze a packet header</t>
  </si>
  <si>
    <t>Ability to document findings of any anomalous connections</t>
  </si>
  <si>
    <t xml:space="preserve">Ability to ensure collected data is transferred to the appropriate storage locations. </t>
  </si>
  <si>
    <t>Ability to enumerate a network.</t>
  </si>
  <si>
    <t>Ability to enumerate domain security groups.</t>
  </si>
  <si>
    <t>Ability to enumerate knowledge management applications (e.g. SharePoint) and their service accounts/security groups.</t>
  </si>
  <si>
    <t>Ability to enumerate network shares and identify ACLs/security permissions and analyze for vulnerabilities/misconfigurations (e.g. SMB, NFS, ISCSI).</t>
  </si>
  <si>
    <t>Ability to enumerate user permissions and privileges.</t>
  </si>
  <si>
    <t>Ability to evade or counter security products or host based defenses.</t>
  </si>
  <si>
    <t>Ability to evaluate common Tactics, Techniques and Procedures (TTP) used in malware and open-source and Intelligence Community (IC) resources available to identify emerging TTPs</t>
  </si>
  <si>
    <t>Ability to evaluate compliance with Security Technical Implementation Guides (STIGs) on host machines by utilizing a compliance scanner in support of identifying outliers in order to delineate possible avenues of approach</t>
  </si>
  <si>
    <t>Ability to evaluate if patches are up to date for all hosts, determine current process for updating patches and determine current patch level for all hosts on a network according to NIST Special Publications 800-40 in support of identifying outliers in order to delineate possible avenues of approach.</t>
  </si>
  <si>
    <t>Ability to evaluate information (e.g. trust relationships and security policies) from a domain to identify vulnerabilities/misconfiguration</t>
  </si>
  <si>
    <t>Ability to evaluate mitigations to recover from a full-network compromise.</t>
  </si>
  <si>
    <t>Ability to evaluate network diagram</t>
  </si>
  <si>
    <t>Ability to evaluate rogue/unauthorized systems on a network</t>
  </si>
  <si>
    <t>Ability to evaluate security posture shortcomings in group policy</t>
  </si>
  <si>
    <t>Ability to evaluate steps taken after host-based IDS/IPS alerts, verify the finding and ensure its volatility</t>
  </si>
  <si>
    <t>Ability to evaluate systems resiliency in adverse conditions</t>
  </si>
  <si>
    <t>Ability to exercise judgment when requests are not well-defined.</t>
  </si>
  <si>
    <t xml:space="preserve">Ability to exploit vulnerabilities to gain additional access.                                                                                             </t>
  </si>
  <si>
    <t>Ability to export/enumerate information (e.g., users, groups) from a Domain Controller.</t>
  </si>
  <si>
    <t>Ability to extract credentials from hosts</t>
  </si>
  <si>
    <t>Ability to facilitate analytics.</t>
  </si>
  <si>
    <t>Ability to gather data and evidence</t>
  </si>
  <si>
    <t>Ability to identify activity context in log entries to correlate indicators of compromise.</t>
  </si>
  <si>
    <t>Ability to identify activity in log entries to correlate indicators of compromise.</t>
  </si>
  <si>
    <t>Ability to identify anomalous activity based off of known trends and patterns.</t>
  </si>
  <si>
    <t>Ability to identify anomalous network traffic on a host machine.</t>
  </si>
  <si>
    <t>Ability to identify C2 Beaconing in normal network traffic.</t>
  </si>
  <si>
    <t>Ability to identify capability gaps (e.g., insufficient tools, training, or infrastructure)</t>
  </si>
  <si>
    <t>Ability to identify complex root-cause analysis and recommend mitigations</t>
  </si>
  <si>
    <t>Ability to identify critical infrastructure systems with information communication technology that were designed without system security considerations.</t>
  </si>
  <si>
    <t>Ability to identify Data in Transit encryption methodologies.</t>
  </si>
  <si>
    <t>Ability to identify exfiltration of data in normal network traffic</t>
  </si>
  <si>
    <t xml:space="preserve">Ability to identify files containing information critical to operational objectives.   </t>
  </si>
  <si>
    <t>Ability to identify IPv6 and differentiate between Link Local, Multicast, Unicast, and Anycast.</t>
  </si>
  <si>
    <t>Ability to identify legal, policy, and technical limitations when conducting cyberspace operations.</t>
  </si>
  <si>
    <t>Ability to identify logging capabilities on host</t>
  </si>
  <si>
    <t>Ability to identify new and emerging vulnerabilities.</t>
  </si>
  <si>
    <t>Ability to identify new indicators of compromise through anomalous behavior in log entries.</t>
  </si>
  <si>
    <t>Ability to identify opportunities for conducting server side and client side exploits.</t>
  </si>
  <si>
    <t>Ability to identify security posture shortcomings</t>
  </si>
  <si>
    <t>Ability to identify tools and techniques available for analyzing binary applications and interpreted scripts.</t>
  </si>
  <si>
    <t>Ability to identify what tools or Tactics, Techniques, and Procedures (TTPs) are applicable to a given situation</t>
  </si>
  <si>
    <t>Ability to identify wireless encryption and differentiate between WEP, WPA (all versions) and WAPI</t>
  </si>
  <si>
    <t>Ability to identify/select the most appropriate tools and solutions for the specific environment (e.g. disk/memory forensics/capture, host enumeration, application whitelisting, log aggregation and analysis, HIPS/HIDS solutions, etc.).</t>
  </si>
  <si>
    <t>Ability to implement and configure host-based firewalls and host intrusion prevention systems</t>
  </si>
  <si>
    <t>Ability to implement Data at Rest and Data in Transit encryption methodologies, Assess Data at Rest and Data in Transit polices.</t>
  </si>
  <si>
    <t>Ability to implement network TAP configuration</t>
  </si>
  <si>
    <t>Ability to implement sensors according to sensor plan</t>
  </si>
  <si>
    <t>Ability to improve the performance of cyberspace operators by providing constructive (positive and negative) feedback.</t>
  </si>
  <si>
    <t xml:space="preserve">Ability to install/modify/uninstall tools on target systems in accordance with current policies and procedures.   </t>
  </si>
  <si>
    <t>Ability to integrate information security requirements into the acquisition process, using applicable baseline security controls as one of the sources for security  requirements, ensuring a robust software quality control process and establishing multiple source</t>
  </si>
  <si>
    <t>Ability to integrate information security requirements into the acquisition process, using applicable baseline security controls as one of the sources for security requirements, and ensuring a robust software quality control process.</t>
  </si>
  <si>
    <t xml:space="preserve">Ability to interpret device configurations.   </t>
  </si>
  <si>
    <t>Ability to maintain situational awareness of target environment</t>
  </si>
  <si>
    <t xml:space="preserve">Ability to manage implants and deployment strategies. </t>
  </si>
  <si>
    <t>Ability to manage mission profiles at the tactical and operational level</t>
  </si>
  <si>
    <t>Ability to measure application whitelisting/blacklisting solutions</t>
  </si>
  <si>
    <t>Ability to measure known vulnerabilities against known vectors of approach.</t>
  </si>
  <si>
    <t>Ability to measure principle of vulnerability exploitation</t>
  </si>
  <si>
    <t>Ability to measure the effectiveness of white/blacklisting solutions on network devices.</t>
  </si>
  <si>
    <t>Ability to model a simulated environment to conduct mission rehearsal and mitigate risk of actions taken during operations</t>
  </si>
  <si>
    <t>Ability to monitor Active Directory (AD) for creation of unauthorized/potentially malicious accounts</t>
  </si>
  <si>
    <t>Ability to monitor network data and perform triage on triggered events.</t>
  </si>
  <si>
    <t>Ability to operate automated systems to interact with target environment</t>
  </si>
  <si>
    <t>Ability to operate specified tools to enumerate a system.</t>
  </si>
  <si>
    <t>Ability to operate the tools to enumerate a system</t>
  </si>
  <si>
    <t>Ability to organize a list of mission infrastructure to identify which dependent systems are key terrain</t>
  </si>
  <si>
    <t>Ability to organize Active Directories (AD) hierarchy structure</t>
  </si>
  <si>
    <t>Ability to organize logging and auditing procedures including server-based logging</t>
  </si>
  <si>
    <t>Ability to organize Network System Architecture and the dependencies formed from relationships between systems</t>
  </si>
  <si>
    <t>Ability to organize order of the volatility when capturing artifacts</t>
  </si>
  <si>
    <t>Ability to organize policy standards to insure procedures and guidelines comply with cybersecurity policies</t>
  </si>
  <si>
    <t>Ability to oversee the development of host-based IDS/IPS signatures and ensuring all settings and signatures are updated</t>
  </si>
  <si>
    <t>Ability to perform and analyze situational awareness commands within Windows, Unix, and Linux operating systems (e.g. system info, net stat, ipconfig, task list, ls, ifconfig, etc...)</t>
  </si>
  <si>
    <t>Ability to perform and analyze vulnerability scans on host machines in support of identifying outliers in order to delineate possible avenues of approach.</t>
  </si>
  <si>
    <t>Ability to perform complex root-cause analysis and recommend mitigations to determine root cause of an intrusion</t>
  </si>
  <si>
    <t>Ability to perform conversation calculations across Hexadecimal, Octal, Decimal, and binary.</t>
  </si>
  <si>
    <t>Ability to perform device discovery</t>
  </si>
  <si>
    <t xml:space="preserve">Ability to perform dynamic analysis. </t>
  </si>
  <si>
    <t>Ability to perform masquerade operations.</t>
  </si>
  <si>
    <t>Ability to perform privilege escalation</t>
  </si>
  <si>
    <t xml:space="preserve">Ability to perform static analysis. </t>
  </si>
  <si>
    <t xml:space="preserve">Ability to persist access to a target. </t>
  </si>
  <si>
    <t>Ability to plan and lead interactive operations.</t>
  </si>
  <si>
    <t>Ability to plan and manage automated operations.</t>
  </si>
  <si>
    <t>Ability to plan, brief, execute, and debrief a mission</t>
  </si>
  <si>
    <t>Ability to prioritize how Operating System (OS) and application patches are distributed in different systems</t>
  </si>
  <si>
    <t>Ability to prioritize Operating Systems (OS) default processes, library, and modules based on boot order, dependencies, or key operations.</t>
  </si>
  <si>
    <t xml:space="preserve">Ability to program in at least one assembly languages. </t>
  </si>
  <si>
    <t>Ability to promote and enable organizational change</t>
  </si>
  <si>
    <t>Ability to provide advice and guidance to various stakeholders regarding technical issues, capabilities, and approaches</t>
  </si>
  <si>
    <t>Ability to provide feedback to developers if a tool requires continued development</t>
  </si>
  <si>
    <t>Ability to provide host analysis for Risk Mitigation Plan (RMP) to improve customer security overall posture</t>
  </si>
  <si>
    <t>Ability to provide instruction on technical cyber capabilities, tools, and methods.</t>
  </si>
  <si>
    <t>Ability to provide mitigations to recover from a full network compromise.</t>
  </si>
  <si>
    <t xml:space="preserve">Ability to provide technical leadership within an organization.                                                                                  </t>
  </si>
  <si>
    <t>Ability to read, write, modify, and execute compiled languages (e.g., C).</t>
  </si>
  <si>
    <t>Ability to recognize and report mistakes or poor tradecraft to appropriate leadership in accordance with Standard Operating Procedures (SOPs)</t>
  </si>
  <si>
    <t>Ability to recognize and respond appropriately to Non-Standard Events.</t>
  </si>
  <si>
    <t>Ability to redirect and tunnel through target systems</t>
  </si>
  <si>
    <t>Ability to remediate indicators of compromise.</t>
  </si>
  <si>
    <t>Ability to research non-standards within a project.</t>
  </si>
  <si>
    <t>Ability to research protocol utilization and determine anomalous use</t>
  </si>
  <si>
    <t>Ability to research target space and determine local colloquia and eccentricities</t>
  </si>
  <si>
    <t>Ability to select the best tools to enumerate a given set of host machines in order to validate whether they match known baselines.</t>
  </si>
  <si>
    <t>Ability to setup Serial and Ethernet interfaces</t>
  </si>
  <si>
    <t>Ability to shape data in order to develop results</t>
  </si>
  <si>
    <t>Ability to share meaningful insights about the context of an organization’s threat environment that improve its risk management posture.</t>
  </si>
  <si>
    <t>Ability to solve complex problems.</t>
  </si>
  <si>
    <t>Ability to support the joint targeting cycle in a dynamic environment.</t>
  </si>
  <si>
    <t>Ability to test tools within sensor grid</t>
  </si>
  <si>
    <t>Ability to track the location and configuration of networked devices and software across departments, locations, facilities and potentially supporting business functions.</t>
  </si>
  <si>
    <t>Ability to train other cyberspace operators.</t>
  </si>
  <si>
    <t>Ability to troubleshoot computer software and hardware issues, make repairs, and schedule updates</t>
  </si>
  <si>
    <t>Ability to troubleshoot technical problems</t>
  </si>
  <si>
    <t xml:space="preserve">Ability to understand US Code Titles as they apply to targeting in support of operations in cyberspace.     </t>
  </si>
  <si>
    <t>Ability to use and integrate a Security Information and Event Management (SIEM) platform.</t>
  </si>
  <si>
    <t>Ability to use and integrate Security Information and Event Management (SIEM) capabilities in the analysis process.</t>
  </si>
  <si>
    <t>Ability to use and/or integrate a Security Information and Event Management (SIEM) platform.</t>
  </si>
  <si>
    <t xml:space="preserve">Ability to use common networking protocols.   </t>
  </si>
  <si>
    <t xml:space="preserve">Ability to use core toolset (e.g., implants, remote access tools).  </t>
  </si>
  <si>
    <t xml:space="preserve">Ability to use data structures.  </t>
  </si>
  <si>
    <t>Ability to use dynamic analysis tools (e.g. process monitor, process explorer, and registry analysis)</t>
  </si>
  <si>
    <t>Ability to use enterprise tools to enumerate target information</t>
  </si>
  <si>
    <t>Ability to use host volatile data to compare active processes, libraries and modules against databases of known good/bad.</t>
  </si>
  <si>
    <t xml:space="preserve">Ability to use reference documentation for C, Python, assembly, and other international technical standards and specifications (IEEE, ISO, IETF, etc.).    </t>
  </si>
  <si>
    <t xml:space="preserve">Ability to utilize analytical constructs  </t>
  </si>
  <si>
    <t xml:space="preserve">Ability to utilize and synthesize multiple intelligence sources to create products. </t>
  </si>
  <si>
    <t>Ability to utilize Defense Information Systems Agency (DISA)/ Department of Defense (DoD) system configuration guidelines</t>
  </si>
  <si>
    <t>Ability to utilize structured analytic techniques (i.e. structured brainstorming, alternative analysis, etc.).</t>
  </si>
  <si>
    <t>Ability to validate analysis capabilities based on requirements</t>
  </si>
  <si>
    <t>Ability to verify file integrity for both uploads and downloads</t>
  </si>
  <si>
    <t>Ability to weaken a target to facilitate/enable future access</t>
  </si>
  <si>
    <t xml:space="preserve">Ability to write and modify markup languages (e.g., HTML, XML).  </t>
  </si>
  <si>
    <t>Ability to write and modify source code (e.g., C).</t>
  </si>
  <si>
    <t>Abiltiy to analyze, modify, develop, debug and document software and applications in C programming language.</t>
  </si>
  <si>
    <t xml:space="preserve">Abiltiy to analyze, modify, develop, debug and document software and applications in Python programming language. </t>
  </si>
  <si>
    <t xml:space="preserve">Abiltiy to analyze, modify, develop, debug and document software and applications utilizing standard, non-standard, specialized, serialization and/or unique network communication protocols.  </t>
  </si>
  <si>
    <t xml:space="preserve">Abiltiy to interpret customer requirements and evaluate resource and system constraints to create solution design specifications. </t>
  </si>
  <si>
    <t>Knowledge of  the facilitation of analytics, data processing and feature engineering</t>
  </si>
  <si>
    <t xml:space="preserve">Knowledge of a Cyber Tasking Order (CTO). </t>
  </si>
  <si>
    <t xml:space="preserve">Knowledge of access control models (Role Based Access Control, Attribute Based Access Control).  </t>
  </si>
  <si>
    <t xml:space="preserve">Knowledge of accessing a network remotely (e.g. bypassing IDS/IPS, credential harvesting, vulnerability analysis, COTS toolkit employment).  </t>
  </si>
  <si>
    <t>Knowledge of active directory federated services.</t>
  </si>
  <si>
    <t>Knowledge of advanced redirection techniques.</t>
  </si>
  <si>
    <t>Knowledge of anomaly based detection and threat hunting</t>
  </si>
  <si>
    <t>Knowledge of appropriate/inappropriate information to include in operational documentation (e.g., OPNOTES, technical summaries, action maps, etc.)</t>
  </si>
  <si>
    <t xml:space="preserve">Knowledge of attack principles, tools, and techniques.  </t>
  </si>
  <si>
    <t>Knowledge of basic client software applications and their attack surfaces.</t>
  </si>
  <si>
    <t>Knowledge of basic cloud based technologies and concepts.</t>
  </si>
  <si>
    <t xml:space="preserve">Knowledge of basic concepts of calculus  </t>
  </si>
  <si>
    <t>Knowledge of basic Cyber Threat Emulation concepts.</t>
  </si>
  <si>
    <t>Knowledge of basic Embedded Systems concepts.</t>
  </si>
  <si>
    <t xml:space="preserve">Knowledge of basic operational infrastructure.   </t>
  </si>
  <si>
    <t>Knowledge of basic reconnaissance activity concepts and techniques (foot printing, scanning and enumeration).</t>
  </si>
  <si>
    <t>Knowledge of basic redirection techniques (e.g. IP Tables, SSH Tunneling, netsh)</t>
  </si>
  <si>
    <t>Knowledge of basic server software applications and their attack surfaces.</t>
  </si>
  <si>
    <t>Knowledge of code injection and its employment in cyberspace operations.</t>
  </si>
  <si>
    <t>Knowledge of Collateral Damage Estimate (CDE) methodology</t>
  </si>
  <si>
    <t xml:space="preserve">Knowledge of Collateral Effects Estimation.  </t>
  </si>
  <si>
    <t>Knowledge of collection searching/analyzing techniques and tools.</t>
  </si>
  <si>
    <t>Knowledge of collection, transportation, and storage of data from multiple sources</t>
  </si>
  <si>
    <t>Knowledge of combat assessment.</t>
  </si>
  <si>
    <t xml:space="preserve">Knowledge of Combat Assessment. (e.g., BDA, CTEAR, etc.).  </t>
  </si>
  <si>
    <t xml:space="preserve">Knowledge of command line and GUI interfaces.                                                                            </t>
  </si>
  <si>
    <t>Knowledge of common information network malware (e.g., viruses, trojans, etc.) and vectors of attack (e.g., ports, attachments, etc.).</t>
  </si>
  <si>
    <t xml:space="preserve">Knowledge of common network administration best practices and the impact to operations.  </t>
  </si>
  <si>
    <t>Knowledge of common obfuscation techniques (e.g. command line execution, string substitution, clandestine side channel, Base64).</t>
  </si>
  <si>
    <t>Knowledge of common persistence locations within Windows, Unix, or Linux operating systems</t>
  </si>
  <si>
    <t>Knowledge of concealing network presence on adversary networks</t>
  </si>
  <si>
    <t xml:space="preserve">Knowledge of Counter-Terrorism Analytical Framework and other specialized analytical constructs in assessing the operational environment. </t>
  </si>
  <si>
    <t>Knowledge of credential sources and restrictions related to credential usage</t>
  </si>
  <si>
    <t xml:space="preserve">Knowledge of Critical Intelligence Communication (CRITIC) identification and reporting process.          </t>
  </si>
  <si>
    <t xml:space="preserve">Knowledge of Critical Intelligence Communication (CRITIC) identification and reporting process.                                                        </t>
  </si>
  <si>
    <t>Knowledge of critical target elements to include critical target elements for the cyber domain.</t>
  </si>
  <si>
    <t xml:space="preserve">Knowledge of cryptologic and SIGINT reporting and dissemination procedures. </t>
  </si>
  <si>
    <t xml:space="preserve">Knowledge of cyber adversary threat tier taxonomy (2014 National Intellegence Estimate [NIE]), DIA/NSA Standard Cyber Threat Model, etc.).  </t>
  </si>
  <si>
    <t xml:space="preserve">Knowledge of cyber laws, legal considerations—to include the law of armed conflict (LOAC) and designated rules of engagement (ROE)—and their effect on cyberspece operations.                                                         </t>
  </si>
  <si>
    <t xml:space="preserve">Knowledge of cyber mission force equipment taxonomy (Platform-Access-Payloads/Toolset), capability development process and repository.   </t>
  </si>
  <si>
    <t>Knowledge of cybersecurity and cybersecurity-enabled software products.</t>
  </si>
  <si>
    <t xml:space="preserve">Knowledge of cybersecurity concepts and principles.         </t>
  </si>
  <si>
    <t>Knowledge of cybersecurity controls and design principles and methods (e.g., firewalls, DMZ, and encryption).</t>
  </si>
  <si>
    <t>Knowledge of cybersecurity Risk Management Framework (RMF) process.</t>
  </si>
  <si>
    <t xml:space="preserve">Knowledge of data communications terminology (e.g.,  networking protocols, Ethernet, IP, encryption, optical devices, removable media). </t>
  </si>
  <si>
    <t>Knowledge of data processing.</t>
  </si>
  <si>
    <t xml:space="preserve">Knowledge of data serialization formats (e.g. XML, JSON, etc.).   </t>
  </si>
  <si>
    <t>Knowledge of DCO capabilities, including open-source tools, and their capabilities.</t>
  </si>
  <si>
    <t>Knowledge of Defense-In-Depth principles.</t>
  </si>
  <si>
    <t xml:space="preserve">Knowledge of descriptive statistics (mean, median, mode)  </t>
  </si>
  <si>
    <t>Knowledge of device reboots, including when they occur and their impact on tool functionality</t>
  </si>
  <si>
    <t>Knowledge of different types of log subscriptions (e.g. push vs pull, MS Windows event forwarding, winlogbeat, syslog).</t>
  </si>
  <si>
    <t>Knowledge of distributed computing, parallel computation, batch and stream processing</t>
  </si>
  <si>
    <t>Knowledge of DOD Component-level cybersecurity architecture.</t>
  </si>
  <si>
    <t xml:space="preserve">Knowledge of embedded systems.                </t>
  </si>
  <si>
    <t>Knowledge of encryption algorithms and their implementation.</t>
  </si>
  <si>
    <t>Knowledge of evasion strategies and TTPs (e.g., noise, stealth, situational awareness, bandwidth throttling).</t>
  </si>
  <si>
    <t>Knowledge of evolving technologies.</t>
  </si>
  <si>
    <t>Knowledge of existing cybersecurity principles, policies, and procedures</t>
  </si>
  <si>
    <t>Knowledge of exploitation methods.</t>
  </si>
  <si>
    <t>Knowledge of factors that would suspend or abort an operation.</t>
  </si>
  <si>
    <t>Knowledge of feature engineering.</t>
  </si>
  <si>
    <t xml:space="preserve">Knowledge of formal coordination procedures.  </t>
  </si>
  <si>
    <t xml:space="preserve">Knowledge of Friendly Network Forces (FNF) reporting procedures (i.e. deconfliction) to include external organization interaction. </t>
  </si>
  <si>
    <t>Knowledge of full-spectrum of cyberspace operations in an intelligence-driven DCO environment.</t>
  </si>
  <si>
    <t xml:space="preserve">Knowledge of governing authorities and legal restrictions applicable to cyber planning and operations.     </t>
  </si>
  <si>
    <t xml:space="preserve">Knowledge of hacker methodology.  </t>
  </si>
  <si>
    <t>Knowledge of hardware components and architecture including functions and limitations.</t>
  </si>
  <si>
    <t>Knowledge of hashing algorithms.</t>
  </si>
  <si>
    <t>Knowledge of Hexadecimal, Octal, Decimal, and binary</t>
  </si>
  <si>
    <t>Knowledge of historical data relating to particular targets and projects, prior to an operation to include reviewing TECHSUMs, previous OPNOTEs, etc.</t>
  </si>
  <si>
    <t xml:space="preserve">Knowledge of host and network security.   </t>
  </si>
  <si>
    <t>Knowledge of how and when to request assistance from the Cryptanalysis and Signals Analysis and/or CNO.</t>
  </si>
  <si>
    <t xml:space="preserve">Knowledge of how and where to effectively deploy capabilities into target space.  </t>
  </si>
  <si>
    <t xml:space="preserve">Knowledge of how authentication and logging systems are implemented within a target network.    </t>
  </si>
  <si>
    <t>Knowledge of how computer programs are executed</t>
  </si>
  <si>
    <t>Knowledge of how host-based security products, logging, and malware may affect tool functionality</t>
  </si>
  <si>
    <t>Knowledge of how other actors may affect operations</t>
  </si>
  <si>
    <t>Knowledge of how race conditions occur and can be employed to compromise shared resources</t>
  </si>
  <si>
    <t>Knowledge of HTML source code and the intelligence that can be derived from it.</t>
  </si>
  <si>
    <t>Knowledge of IC, to include members, structure, and associated missions.</t>
  </si>
  <si>
    <t xml:space="preserve">Knowledge of Intelligence Community (IC) partners with associated missions.        </t>
  </si>
  <si>
    <t xml:space="preserve">Knowledge of intelligence sources and their characteristics.                                                                               </t>
  </si>
  <si>
    <t>Knowledge of IPv6</t>
  </si>
  <si>
    <t xml:space="preserve">Knowledge of ISR capabilities and repositories (e.g., Geospatial Intelligence Information Management Services (GIMS), National SIGINT Requirements Process (NSRP), etc.).                                                                     </t>
  </si>
  <si>
    <t xml:space="preserve">Knowledge of joint doctrine and joint planning concepts, to include knowledge of the JPP (JP 5-0).      </t>
  </si>
  <si>
    <t xml:space="preserve">Knowledge of joint doctrine intelligence concepts (JP 2-0).  </t>
  </si>
  <si>
    <t xml:space="preserve">Knowledge of joint doctrine operations concepts (JP 3-0).                    </t>
  </si>
  <si>
    <t xml:space="preserve">Knowledge of joint doctrine targeting concepts (JP 3-60).                    </t>
  </si>
  <si>
    <t xml:space="preserve">Knowledge of layout and format of a Unified Modeling Language diagram </t>
  </si>
  <si>
    <t>Knowledge of linear algebra terms and representation of data in matrices</t>
  </si>
  <si>
    <t>Knowledge of long haul circuits.</t>
  </si>
  <si>
    <t xml:space="preserve">Knowledge of malware triage.    </t>
  </si>
  <si>
    <t>Knowledge of Malware TTPs</t>
  </si>
  <si>
    <t xml:space="preserve">Knowledge of metadata.    </t>
  </si>
  <si>
    <t>Knowledge of methods and procedures for sending a payload via an existing implant</t>
  </si>
  <si>
    <t>Knowledge of methods, strategies, and techniques of evading detection while conducting operations, such as noise, stealth, situational awareness, etc.</t>
  </si>
  <si>
    <t>Knowledge of methods, tools, and procedures for collecting information, including accessing databases and file systems</t>
  </si>
  <si>
    <t>Knowledge of methods, tools, and procedures for exploiting target systems</t>
  </si>
  <si>
    <t>Knowledge of methods, tools, and techniques used to determine the path to a target host/network (e.g., identify satellite hops).</t>
  </si>
  <si>
    <t xml:space="preserve">Knowledge of methods, tools, sources, and techniques used to research, integrate and summarize all-source information pertaining to target.    </t>
  </si>
  <si>
    <t xml:space="preserve">Knowledge of methods, tools, sources, and techniques used to research, integrate and summarize information pertaining to target. </t>
  </si>
  <si>
    <t>Knowledge of Mission Packages.</t>
  </si>
  <si>
    <t>Knowledge of mission required capabilities</t>
  </si>
  <si>
    <t>Knowledge of mission required capabilities.</t>
  </si>
  <si>
    <t>Knowledge of mission required platforms.</t>
  </si>
  <si>
    <t>Knowledge of models for examining cyber threats (e.g. cyber kill chain, MITRE ATT&amp;CK).</t>
  </si>
  <si>
    <t xml:space="preserve">Knowledge of modern software development methodologies (e.g. Continuous Integration (CI), Continuous Delivery (CD), Test Driven Development (TDD), etc.).  </t>
  </si>
  <si>
    <t xml:space="preserve">Knowledge of modes of communication used by a target, such as cable, fiber optic, satellite, microwave, VSAT, or combinations of these.  </t>
  </si>
  <si>
    <t>Knowledge of Network OSs.</t>
  </si>
  <si>
    <t xml:space="preserve">Knowledge of network systems management methods including end-to-end systems performance monitoring.   </t>
  </si>
  <si>
    <t>Knowledge of non-Active Directory domains (e.g. IDM, LDAP).</t>
  </si>
  <si>
    <t>Knowledge of open source tactics that enable initial access (e.g. social engineering, phishing)</t>
  </si>
  <si>
    <t>Knowledge of operating system command shells, configuration data.</t>
  </si>
  <si>
    <t>Knowledge of operational assessment (i.e., BDA and Restrike Recommendation (RR)).</t>
  </si>
  <si>
    <t>Knowledge of operational infrastructure</t>
  </si>
  <si>
    <t xml:space="preserve">Knowledge of operational plans and orders. </t>
  </si>
  <si>
    <t xml:space="preserve">Knowledge of operational platforms.  </t>
  </si>
  <si>
    <t xml:space="preserve">Knowledge of operational security, logging, admin concepts, and troubleshooting.                                               </t>
  </si>
  <si>
    <t>Knowledge of OPSEC posture in a target environment (e.g., noise, stealth, situational awareness, bandwidth throttling).</t>
  </si>
  <si>
    <t xml:space="preserve">Knowledge of password cracking techniques.   </t>
  </si>
  <si>
    <t xml:space="preserve">Knowledge of persistence tools and methods (e.g. Implants/Rootkits, Tunneling, Native Actions).   </t>
  </si>
  <si>
    <t xml:space="preserve">Knowledge of Political, Military, Economic, Social, Information, and Infrastructure (PMESII), ASCOPE (civil considerations), and other analytical constructs in assessing the operational environment.  </t>
  </si>
  <si>
    <t xml:space="preserve">Knowledge of Political, Military, Economic, Social, PMESII and Counter-Terrorism Analytical Framework  analytical constructs and their use in assessing the operational environment.     </t>
  </si>
  <si>
    <t xml:space="preserve">Knowledge of Post-Exploitation TTPs (e.g. data exfiltration, privilege escalation, operational prep of the environment).   </t>
  </si>
  <si>
    <t>Knowledge of principles and methods for integrating system and network components.</t>
  </si>
  <si>
    <t xml:space="preserve">Knowledge of principles, methodologies, and tools used to improve quality of software (e.g. regression testing, test coverage, code review, pair programming, etc.). </t>
  </si>
  <si>
    <t>Knowledge of probabilistic speaking and certainty</t>
  </si>
  <si>
    <t>Knowledge of process migration</t>
  </si>
  <si>
    <t>Knowledge of program control structures</t>
  </si>
  <si>
    <t>Knowledge of project management tools and techniques.</t>
  </si>
  <si>
    <t>Knowledge of public key infrastructure (PKI) libraries, certificate authorities, certificate management, and encryption functionalities.</t>
  </si>
  <si>
    <t xml:space="preserve">Knowledge of quality review process and procedures. </t>
  </si>
  <si>
    <t>Knowledge of red team tactics to anticipate adversary actions.</t>
  </si>
  <si>
    <t>Knowledge of relevant active/approved operations.</t>
  </si>
  <si>
    <t>Knowledge of relevant cyberspace authorities and strategic guidance.</t>
  </si>
  <si>
    <t xml:space="preserve">Knowledge of relevant mission processes including version control processes, release processes, documentation requirements, and testing requirements.                                                                                       </t>
  </si>
  <si>
    <t>Knowledge of roles and responsibilities of pertinent Higher HQ Staff.</t>
  </si>
  <si>
    <t>Knowledge of routing protocols such as  RIPv1/v2, OSPF, IGRP,  and EIGRP</t>
  </si>
  <si>
    <t>Knowledge of secure coding techniques in reference to Machine Learning (ML) and Artificial Intelligence (AI) models.</t>
  </si>
  <si>
    <t>Knowledge of security implications of device and software configurations.</t>
  </si>
  <si>
    <t>Knowledge of Security Technical Implementation Guide (STIG)</t>
  </si>
  <si>
    <t>Knowledge of SIGINT laws and directives.</t>
  </si>
  <si>
    <t>Knowledge of sources and locations (public and classified) of capability development TTPs and tradecraft information/intelligence used by the US Gov and others.</t>
  </si>
  <si>
    <t xml:space="preserve">Knowledge of sources and locations of cyber capability registries and repositories (e.g. Joint Cyber Tactics Manual (JCTM), Cyber Capability Registry (CCR), Agency and service repositories, etc.).                                                                                        </t>
  </si>
  <si>
    <t>Knowledge of stream providers (e.g. KAFKA).</t>
  </si>
  <si>
    <t>Knowledge of structured analytic techniques (i.e. structured brainstorming, Red Hat analysis, alternative analysis, etc.).</t>
  </si>
  <si>
    <t>Knowledge of structured response frameworks (e.g. MITRE ATT&amp;CK, Lockheed Martin Kill Chain, Diamond Model).</t>
  </si>
  <si>
    <t xml:space="preserve">Knowledge of system administration concepts for distributed or managed operating environments. </t>
  </si>
  <si>
    <t xml:space="preserve">Knowledge of system administration concepts for stand alone operating systems.  </t>
  </si>
  <si>
    <t>Knowledge of system calls</t>
  </si>
  <si>
    <t>Knowledge of target culture and behavior</t>
  </si>
  <si>
    <t>Knowledge of target culture, behavior, and language patterns.</t>
  </si>
  <si>
    <t>Knowledge of target language patterns</t>
  </si>
  <si>
    <t xml:space="preserve">Knowledge of task and project management tools used for software development (e.g. Jira, Confluence, Trac, MediaWiki, etc.).       </t>
  </si>
  <si>
    <t>Knowledge of TCP flags</t>
  </si>
  <si>
    <t xml:space="preserve">Knowledge of terms and concepts of operating system fundamentals (e.g. virtualization, paging, file systems, I/O, memory management, process abstraction, etc.).   </t>
  </si>
  <si>
    <t xml:space="preserve">Knowledge of the appropriate authorities, responsibilities, and approval processes that enable cyberspace operations. </t>
  </si>
  <si>
    <t xml:space="preserve">Knowledge of the basics of cybersecurity controls (e.g., encryption, firewalls, authentication, honey pots, perimeter protection). </t>
  </si>
  <si>
    <t>Knowledge of the components of an authentication system.</t>
  </si>
  <si>
    <t>Knowledge of the concept of an advanced persistent threat (APT)</t>
  </si>
  <si>
    <t xml:space="preserve">Knowledge of the concepts and terminology of datastructures and associated algorithms (e.g., search, sort, traverse, insert, delete). </t>
  </si>
  <si>
    <t>Knowledge of the concepts of algorithmic efficiency</t>
  </si>
  <si>
    <t xml:space="preserve">Knowledge of the development of Intelligence Needs (INs), Intelligence Requirements (IRs), and Essential Elements of Information (EEI).   </t>
  </si>
  <si>
    <t>Knowledge of the differences between distance vector and link-state routing protocols</t>
  </si>
  <si>
    <t>Knowledge of the different DNS resource records</t>
  </si>
  <si>
    <t xml:space="preserve">Knowledge of the Intelligence Cycle.   </t>
  </si>
  <si>
    <t>Knowledge of the JCTM and capability Operational Acceptance (OA) approval process.</t>
  </si>
  <si>
    <t>Knowledge of the Joint Tactical Cyber Request (JTCR).</t>
  </si>
  <si>
    <t>Knowledge of the location and use of tool documentation.</t>
  </si>
  <si>
    <t>Knowledge of the methods and procedures for communicating with tools/modules, including the use of listening posts.</t>
  </si>
  <si>
    <t xml:space="preserve">Knowledge of the methods of persistence.  </t>
  </si>
  <si>
    <t>Knowledge of the mission authorities and responsibilities of external critical mission partners.</t>
  </si>
  <si>
    <t>Knowledge of the Mission Improvement Process</t>
  </si>
  <si>
    <t>Knowledge of the missions of DoD cyberspace forces.</t>
  </si>
  <si>
    <t>Knowledge of the National SIGINT system.</t>
  </si>
  <si>
    <t xml:space="preserve">Knowledge of the overall mission of the Cyber Mission Forces (CMF). </t>
  </si>
  <si>
    <t>Knowledge of the Plan, Brief, Execute, and Debrief process</t>
  </si>
  <si>
    <t>Knowledge of the Request for Support (RFS) process.</t>
  </si>
  <si>
    <t xml:space="preserve">Knowledge of the Request for Technical Assistance Process. </t>
  </si>
  <si>
    <t>Knowledge of the review and approval process for cyberspace operations Review and Approval Process of Cyber Operations (RAP-CO) process.</t>
  </si>
  <si>
    <t xml:space="preserve">Knowledge of the risks associated with manuever, capabilities, and TTPs against target systems.    </t>
  </si>
  <si>
    <t>Knowledge of the sensitive target and review (STAR) process.</t>
  </si>
  <si>
    <t>Knowledge of the SIGINT enterprise and its capabilities, limitations, and contributions to cyberspace operations missions.</t>
  </si>
  <si>
    <t xml:space="preserve">Knowledge of the specific missions for CMF (i.e.,  Cyber Mission Teams (CMT), National Mission Teams (NMT), Combat Support Team (CST), National Support Team (NST), Cyber Protection Team (CPT). </t>
  </si>
  <si>
    <t xml:space="preserve">Knowledge of the structure and intent of USCYBERCOM and its subordinate organizations specific plans, orders, and standing rules of engagement. </t>
  </si>
  <si>
    <t xml:space="preserve">Knowledge of the supported organization’s approval process for operational use of a capability.                                                                       </t>
  </si>
  <si>
    <t>Knowledge of the tactics development process</t>
  </si>
  <si>
    <t xml:space="preserve">Knowledge of the U.S. Security System authorities, responsibilities, and contributions to the cyberspace operations mission. </t>
  </si>
  <si>
    <t xml:space="preserve">Knowledge of the use and application of static and dynamic program analysis. </t>
  </si>
  <si>
    <t>Knowledge of the Windows registry hive keys and the information contained within each one.</t>
  </si>
  <si>
    <t xml:space="preserve">Knowledge of threats to OPSEC when installing, using, modifying, and uninstalling tools.  </t>
  </si>
  <si>
    <t>Knowledge of tool release/testing process</t>
  </si>
  <si>
    <t>Knowledge of transmission capabilities (e.g., Bluetooth, Radio Frequency Identification (RFID), Infrared Networking (IR), Wireless Fidelity (Wi-Fi). paging, cellular, satellite dishes, Voice over Internet Protocol (VoIP)).</t>
  </si>
  <si>
    <t>Knowledge of typical system processes within Windows, Unix, or Linux operating systems</t>
  </si>
  <si>
    <t>Knowledge of USCYBERCOM cyberspace operations terminology.</t>
  </si>
  <si>
    <t>Knowledge of User Agent Strings and the intelligence that can be derived from them</t>
  </si>
  <si>
    <t>Knowledge of virtualized and cloud based systems.</t>
  </si>
  <si>
    <t xml:space="preserve">Knowledge of VPNs, their purpose, and how they can be leveraged.   </t>
  </si>
  <si>
    <t>Knowledge of WAN technologies such as PPP, Frame-relay, dedicated T1s, ISDN, and routing protocols</t>
  </si>
  <si>
    <t>Knowledge of web applications and their common attack vectors.</t>
  </si>
  <si>
    <t xml:space="preserve">Knowledge of what a Tasking Order is and the information contained in it (e.g., ATO, CTO, and MTO).   </t>
  </si>
  <si>
    <t xml:space="preserve">Knowledge of wireless network collection TTPs. </t>
  </si>
  <si>
    <t xml:space="preserve">Knowledge of your organizations project management, timeline estimation, and software engineering philosophy (e.g. CI/CD, TDD, etc.).                                                                                                                    </t>
  </si>
  <si>
    <t>Skill in analyzing endpoint collection data.</t>
  </si>
  <si>
    <t xml:space="preserve">Skill in analyzing endpoint collection data.           </t>
  </si>
  <si>
    <t xml:space="preserve">Skill in analyzing endpoint collection data.               </t>
  </si>
  <si>
    <t xml:space="preserve">Skill in analyzing network device configurations.                                                                      </t>
  </si>
  <si>
    <t>Skill in analyzing PCAP data</t>
  </si>
  <si>
    <t xml:space="preserve">Skill in analyzing target communications. </t>
  </si>
  <si>
    <t>Skill in applying statistical models to data</t>
  </si>
  <si>
    <t>Skill in applying STIG upgrades</t>
  </si>
  <si>
    <t>Skill in applying threat templates to information environment analysis to generate CCIR and NAI</t>
  </si>
  <si>
    <t>Skill in assessing target security posture.</t>
  </si>
  <si>
    <t>Skill in cable management and organization</t>
  </si>
  <si>
    <t xml:space="preserve">Skill in COA development.  </t>
  </si>
  <si>
    <t>Skill in conducting “open source” research.</t>
  </si>
  <si>
    <t>Skill in conducting deriviative classification IAW organization standards/Policy</t>
  </si>
  <si>
    <t>Skill in conducting quality review of serialized reports and reporting for time-sensitive USCYBERCOM operations.</t>
  </si>
  <si>
    <t>Skill in conducting system planning, management, and maintenance.</t>
  </si>
  <si>
    <t xml:space="preserve">Skill in configuring and utilizing software-based computer protection tools (e.g., software firewalls, anti-virus software, anti-spyware). </t>
  </si>
  <si>
    <t>Skill in connecting to, backing up, restoring, and moving data from databases</t>
  </si>
  <si>
    <t xml:space="preserve">Skill in creating and maintaining target materials.                                </t>
  </si>
  <si>
    <t>Skill in decomposing problems and identify constraints, assumptions, and limitations</t>
  </si>
  <si>
    <t>Skill in developing and maintaining target profiles.</t>
  </si>
  <si>
    <t xml:space="preserve">Skill in developing and maintaining target profiles.   </t>
  </si>
  <si>
    <t xml:space="preserve">Skill in developing packet capture filters.  </t>
  </si>
  <si>
    <t xml:space="preserve">Skill in developing TSA products. </t>
  </si>
  <si>
    <t>Skill in discerning the protection requirements (i.e. security controls) of IS and networks.</t>
  </si>
  <si>
    <t>Skill in documenting the execution and results in conducting a cyber operation.</t>
  </si>
  <si>
    <t>Skill in drafting serialized reports to support time-sensitive USCYBERCOM operations.</t>
  </si>
  <si>
    <t>Skill in drafting serialized reports to the quality level meeting release standards.</t>
  </si>
  <si>
    <t>Skill in effectively communicating operational limitations, challenges and outcomes to higher echelons.</t>
  </si>
  <si>
    <t>Skill in enumerating a host (e.g. file systems, host meta data host characteristics).</t>
  </si>
  <si>
    <t>Skill in executing post publication processes IAW organization standards/Policy</t>
  </si>
  <si>
    <t>Skill in generating an Analytic Plan</t>
  </si>
  <si>
    <t xml:space="preserve">Skill in geolocating targets. </t>
  </si>
  <si>
    <t>Skill in identifying and communicating operational risk to capability, platform or TTP.</t>
  </si>
  <si>
    <t>Skill in identifying critical capabilities, requirements, and vulnerabilities to determine a network’s critical nodes</t>
  </si>
  <si>
    <t>Skill in identifying intelligence gaps to generate RFIs.</t>
  </si>
  <si>
    <t>Skill in implementing DHCP and DNS</t>
  </si>
  <si>
    <t>Skill in implementing encryption algorithms.</t>
  </si>
  <si>
    <t>Skill in intrusion detection methodologies and techniques for detecting host and network-based intrusions for utilizing intrusion detection systems and signature development.</t>
  </si>
  <si>
    <t>Skill in leading cyberspace operations in support of mission and target requirements.</t>
  </si>
  <si>
    <t>Skill in leveraging analytical development tools, methods, and techniques.</t>
  </si>
  <si>
    <t>Skill in maintaining situational awareness, demonstrating sound judgement and effective decision making in directing operational activities.</t>
  </si>
  <si>
    <t>Skill in manipulating firewall/host based security configuration and rulesets.</t>
  </si>
  <si>
    <t xml:space="preserve">Skill in network operating system administration.  </t>
  </si>
  <si>
    <t>Skill in operational use of raw collection databases.</t>
  </si>
  <si>
    <t>Skill in peforming research through open source  tools.</t>
  </si>
  <si>
    <t>Skill in performing data fusion from all-source intelligence for geospatial analysis.</t>
  </si>
  <si>
    <t xml:space="preserve">Skill in performing data fusion from all-source intelligence for network analysis and reconstruction (e.g., Single Table Inheritance (STIs), network maps).                                                             </t>
  </si>
  <si>
    <t xml:space="preserve">Skill in performing data fusion from all-source intelligence. </t>
  </si>
  <si>
    <t>Skill in providing a systems understanding of the adversary through the identification and link analysis of physical, functional, or behavioral relationships within an operational environment.</t>
  </si>
  <si>
    <t xml:space="preserve">Skill in providing an understanding of adversary systems.     </t>
  </si>
  <si>
    <t>Skill in providing an understanding of the adversary through the identification and link analysis of physical, functional, or behavioral relationships within an operational environment.</t>
  </si>
  <si>
    <t xml:space="preserve">Skill in providing feedback to enhance future collection and analysis. </t>
  </si>
  <si>
    <t>Skill in providing geolocation information utilizing target infrastructures.</t>
  </si>
  <si>
    <t xml:space="preserve">Skill in providing input into intelligence Annexes based on operational requirements.  </t>
  </si>
  <si>
    <t>Skill in providing input into Mission Packages.</t>
  </si>
  <si>
    <t>Skill in providing support to intelligence analysts to understand the operational environment and how it ties to intelligence reporting.</t>
  </si>
  <si>
    <t>Skill in recognizing exploitation opportunities.</t>
  </si>
  <si>
    <t>Skill in recognizing targeting opportunities and essential information.</t>
  </si>
  <si>
    <t>Skill in recognizing the value of survey data.</t>
  </si>
  <si>
    <t>Skill in refining research (e.g., vulnerabilities, TTPs) to assist intelligence analysts’ preparation of products.</t>
  </si>
  <si>
    <t>Skill in regular expressions</t>
  </si>
  <si>
    <t>Skill in releasing serialized and time-sensitive reports</t>
  </si>
  <si>
    <t>Skill in retrieving memory resident data.</t>
  </si>
  <si>
    <t>Skill in router IOS backup, recovery, and upgrade.</t>
  </si>
  <si>
    <t>Skill in run level configurations in a Linux or UNIX environment</t>
  </si>
  <si>
    <t xml:space="preserve">Skill in scanning and prioritizing target graphic and/or voice language materials </t>
  </si>
  <si>
    <t xml:space="preserve">Skill in selector normalization.    </t>
  </si>
  <si>
    <t xml:space="preserve">Skill in supporting operational planning and execution.    </t>
  </si>
  <si>
    <t xml:space="preserve">Skill in targeting (e.g., selectors). </t>
  </si>
  <si>
    <t>Skill in transfering files to target devices (e.g., scp, tftp, http, ftp).</t>
  </si>
  <si>
    <t>Skill in understanding cybersecurity architecture, its implementation, and its expected behaviors and how changes in conditions affect outcomes.</t>
  </si>
  <si>
    <t>Skill in using Berkeley Packet filters</t>
  </si>
  <si>
    <t>Skill in using multiple information sources to document and enrich target knowledge.</t>
  </si>
  <si>
    <t>Skill in using network enumeration and analysis tools, both active and passive.</t>
  </si>
  <si>
    <t>Skill in using network mapping tools to analyze identify and enumerate a network</t>
  </si>
  <si>
    <t>Skill in using non-attribution networks to obtain open source data as applicable.</t>
  </si>
  <si>
    <t>Skill in using non-attribution networks to obtain open source data.</t>
  </si>
  <si>
    <t xml:space="preserve">Skill in using targeting databases (i.e. MIDB). </t>
  </si>
  <si>
    <t>Skill in using various online tools for open-source research (e.g., online trade, DNS, mail, etc.).</t>
  </si>
  <si>
    <t>Skill in utilizing a network traffic packet analyzer in order to detect anomalies in protocol utilization</t>
  </si>
  <si>
    <t>Skill in utilizing Microsoft Office applications (e.g., Word, PowerPoint, Excel, etc.).</t>
  </si>
  <si>
    <t>Skill in utilizing network mapping.</t>
  </si>
  <si>
    <t xml:space="preserve">Skill in writing phased BDA reports. </t>
  </si>
  <si>
    <t>Adhere to DCO policies and procedures reflecting applicable laws, policies, procedures, and regulations (such as United States Code Titles 10 and 50).</t>
  </si>
  <si>
    <t xml:space="preserve">Advise leadership on operational tradecraft, emerging technology, and technical health of the force.  </t>
  </si>
  <si>
    <t xml:space="preserve">Analyze and document applications using assembly languages. </t>
  </si>
  <si>
    <t xml:space="preserve">Analyze countermeasures and mitigations against potential exploitations of programming language weaknesses and vulnerabilities in system and elements.  </t>
  </si>
  <si>
    <t xml:space="preserve">Analyze data (e.g., MOEs, MOPs) to determine mission effectiveness.    </t>
  </si>
  <si>
    <t xml:space="preserve">Analyze indicators of compromise. </t>
  </si>
  <si>
    <t xml:space="preserve">Analyze, modify, develop, debug, and document software and applications using assembly languages. </t>
  </si>
  <si>
    <t xml:space="preserve">Analyze, modify, develop, debug, and document software and applications utilizing standard, non-standard, specialized, and/or unique communication protocols. </t>
  </si>
  <si>
    <t xml:space="preserve">Analyze, modify, develop, debug, and document software and applications which run in kernel space.                                 </t>
  </si>
  <si>
    <t xml:space="preserve">Analyze, modify, develop, debug, and document software and applications which run in user space.                                       </t>
  </si>
  <si>
    <t>Apply analytic techniques to validate information or data in reporting.</t>
  </si>
  <si>
    <t xml:space="preserve">Apply and/or develop analytic techniques to provide better intelligence.   </t>
  </si>
  <si>
    <t>Apply cryptography primitives to protect the confidentiality and integrity of sensitive data.</t>
  </si>
  <si>
    <t xml:space="preserve">Apply customer requirements to the analysis process. </t>
  </si>
  <si>
    <t xml:space="preserve">Apply software engineering best practices to enable sustainability and extensibility (Agile, TDD, CI/CD, etc.) to include containerization and virtualization technologies.                                                             </t>
  </si>
  <si>
    <t>Approve remediation actions.</t>
  </si>
  <si>
    <t xml:space="preserve">Architect design documents  that describe input, output, and logical operation.    </t>
  </si>
  <si>
    <t>As authorized, train cyberspace operators at one’s certification level or below.</t>
  </si>
  <si>
    <t xml:space="preserve">Assess data to determine whether an event meets CCIR criteria.     </t>
  </si>
  <si>
    <t>Assess exploited systems’ potential to provide additional access, target development information, intelligence and/or covert infrastructure.</t>
  </si>
  <si>
    <t>Assess the technical health of the cyberspace operator work role.</t>
  </si>
  <si>
    <t>Assess, recommend, and evaluate remediation actions.</t>
  </si>
  <si>
    <t>Assist in the mitigation of collection gaps.</t>
  </si>
  <si>
    <t>Assist planners in the development of courses of action</t>
  </si>
  <si>
    <t>Be aware of hacker TTPs and methodologies.</t>
  </si>
  <si>
    <t>Build and maintain operational and mission data in a target tracker.</t>
  </si>
  <si>
    <t>Build and maintain target materials.</t>
  </si>
  <si>
    <t>Collaborate with analysts to ensure collected data is available to customers.</t>
  </si>
  <si>
    <t>Collate, translate, illustrate and parse through data from multiple sources to better understand adversary activity.  (Big data analytics).</t>
  </si>
  <si>
    <t xml:space="preserve">Conduct cyber activities to deny, degrade, disrupt, destroy, manipulate, (D4M).  </t>
  </si>
  <si>
    <t xml:space="preserve">Conduct foreignness checks.  </t>
  </si>
  <si>
    <t xml:space="preserve">Conduct hardware and/or software static and dynamic analysis to reverse engineer malicious or benign systems. </t>
  </si>
  <si>
    <t>Conduct JIPOE</t>
  </si>
  <si>
    <t>Conduct link analysis including the Logical, Physical, and Persona layers.</t>
  </si>
  <si>
    <t xml:space="preserve">Conduct network target development in order to execute cyberspace operations.   </t>
  </si>
  <si>
    <t xml:space="preserve">Conduct open source research via various online tools.  </t>
  </si>
  <si>
    <t>Conduct post-mission actions.</t>
  </si>
  <si>
    <t xml:space="preserve">Conduct pre and  post publication actions </t>
  </si>
  <si>
    <t>Conduct pre-mission actions</t>
  </si>
  <si>
    <t xml:space="preserve">Conduct pre-operation research and prep.                                                     </t>
  </si>
  <si>
    <t>Consult with customers about network system design and maintenance.</t>
  </si>
  <si>
    <t xml:space="preserve">Contribute to and oversee cyberspace operational plans (OPLANs) to include annexes.  </t>
  </si>
  <si>
    <t>Contribute to cyberspace base plans (BPLANs), concept plans (CONPLANs).</t>
  </si>
  <si>
    <t xml:space="preserve">Contribute to cyberspace Execution Orders (EXORDs).    </t>
  </si>
  <si>
    <t xml:space="preserve">Contribute to cyberspace Operational Orders (OPORDs).  </t>
  </si>
  <si>
    <t>Contribute to Joint Cyber Tactics Manual or other required TTP documentation.</t>
  </si>
  <si>
    <t xml:space="preserve">Coordinate operational planning teams (OPTs), coordination groups, and task forces as necessary.    </t>
  </si>
  <si>
    <t>Create or enhance cyberspace capabilities to compromise, deny, degrade, disrupt, destroy, or manipulate automated information systems.</t>
  </si>
  <si>
    <t xml:space="preserve">Create or enhance cyberspace solutions to enable surveillance and reconnaissance of automated information systems.                                       </t>
  </si>
  <si>
    <t>Create/normalize/document/evaluate TTPs in cyberspace operations.</t>
  </si>
  <si>
    <t>Demonstrate knowledge of Orders of Battle (OB) centered on state and non-state cyber forces.</t>
  </si>
  <si>
    <t xml:space="preserve">Describe the most likely cause of an error and recommend a list of possible solutions given the description of error or system crash.   </t>
  </si>
  <si>
    <t xml:space="preserve">Design and develop data storage requirements, database structure, process flow, systematic procedures, algorithms, data analysis, and file structures. </t>
  </si>
  <si>
    <t>Design and develop user interfaces (e.g. web pages, GUIs, CLIs, Console Interfaces)</t>
  </si>
  <si>
    <t xml:space="preserve">Design and direct software development efforts to detect and disrupt nation-state cyber threat actors.   </t>
  </si>
  <si>
    <t>Design countermeasures and mitigations against potential weaknesses and vulnerabilities in system and elements.</t>
  </si>
  <si>
    <t>Design, develop, and modify network systems, using scientific analysis and mathematical models to predict and measure outcome and consequences of design.</t>
  </si>
  <si>
    <t>Detect exploits against networks and hosts and react accordingly (Does not apply to Red Team Interactive Operators).</t>
  </si>
  <si>
    <t>Determine and document software patches or the extent of releases that would harden vulnerable software.</t>
  </si>
  <si>
    <t>Determine location of tool(s) deployment and utilize them once deployed (e.g., monitor agent, sensor).</t>
  </si>
  <si>
    <t xml:space="preserve">Develop analytical techniques to gain more target information. </t>
  </si>
  <si>
    <t>Develop and lead exercises</t>
  </si>
  <si>
    <t>Develop and maintain target profiles using appropriate corporate tools and databases (e.g. Target associations, activities, communication infrastructures, etc.).</t>
  </si>
  <si>
    <t>Develop and review cyberspace operations TTPs for integration into strategic, operational and tactical levels of planning.</t>
  </si>
  <si>
    <t>Develop and/or inform risk assessments.</t>
  </si>
  <si>
    <t xml:space="preserve">Develop content for cyber capabilities.   </t>
  </si>
  <si>
    <t>Develop detailed operational and tactical plans and orders supporting cyberspace operations requirements at the tactical levels of warfare.</t>
  </si>
  <si>
    <t>Develop Operational Training Solultions.</t>
  </si>
  <si>
    <t>Develop or maintain databases which support planning, operations, and targeting.</t>
  </si>
  <si>
    <t>Develop remediation actions.</t>
  </si>
  <si>
    <t>Develop risk assessments for non-standard events and ad hoc tradecraft.</t>
  </si>
  <si>
    <t xml:space="preserve">Develop target access opportunities in support of cyberspace operations.   </t>
  </si>
  <si>
    <t>Develop, modify, and utilize automation technologies to enable employment of capabilities as efficiently as possible (e.g. TDD, CI/CD, etc.)</t>
  </si>
  <si>
    <t>Diagnose network connectivity problems.</t>
  </si>
  <si>
    <t>Document analytic findings.</t>
  </si>
  <si>
    <t xml:space="preserve">Document and communicate tradecraft, best practices, TTPs, training, briefings, presentations, papers, studies, lessons learned, etc. to both technical and non-technical audiences.     </t>
  </si>
  <si>
    <t xml:space="preserve">Document and disseminate analytic findings. </t>
  </si>
  <si>
    <t xml:space="preserve">Document the execution and results of a cyberspace operation.   </t>
  </si>
  <si>
    <t xml:space="preserve">Employ collection TTPs in cyberspace operations.   </t>
  </si>
  <si>
    <t>Employ credential access TTPs in cyberspace operations.</t>
  </si>
  <si>
    <t>Employ cyberspace capabilities to achieve mission objectives.</t>
  </si>
  <si>
    <t>Employ discovery TTPs in cyberspace operations.</t>
  </si>
  <si>
    <t>Employ exfiltration TTPs in cyberspace operations.</t>
  </si>
  <si>
    <t>Employ lateral movement TTPs in cyberspace operations.</t>
  </si>
  <si>
    <t>Employ TTPs in categories at one’s certification level or below.</t>
  </si>
  <si>
    <t>Engage customers to understand their expectations and wants.</t>
  </si>
  <si>
    <t xml:space="preserve">Enhance capability design strategies and tactics by synthesizing information, processes, and techniques in the areas of malicious software, vulnerabilities, reverse engineering, secure software engineering, and exploitation. </t>
  </si>
  <si>
    <t>Ensure collected data is properly post-processed.</t>
  </si>
  <si>
    <t xml:space="preserve">Ensure cyber collection and mission management data is properly post processed.  </t>
  </si>
  <si>
    <t>Enter work into Task and project management tools used for software development (e.g. Jira, Confluence, Trac, MediaWiki, etc.)</t>
  </si>
  <si>
    <t>Evaluate cyberspace operator performance at one’s certification level or below.</t>
  </si>
  <si>
    <t xml:space="preserve">Evaluate reporting (e.g., BDA, MOEs, MISREP) in order to support commanders decisions.     </t>
  </si>
  <si>
    <t>Evaluate security architecture and its design against cyberspace threats as identified in operational and acquisition documents.</t>
  </si>
  <si>
    <t>Evaluate the strengths and weaknesses of the intelligence source.</t>
  </si>
  <si>
    <t>Evaluate threat critical capabilities, requirements, and vulnerabilities.</t>
  </si>
  <si>
    <t>Facilitate collaboration with customers, Intelligence and targeting organizations involved in related cyber areas.</t>
  </si>
  <si>
    <t xml:space="preserve">Facilitate target deconfliction </t>
  </si>
  <si>
    <t xml:space="preserve">Facilitate the development of partnership agreements.   </t>
  </si>
  <si>
    <t xml:space="preserve">Gather data to support the synchronization of effects into the joint targeting cycle. </t>
  </si>
  <si>
    <t xml:space="preserve">Generate proper supporting  documentation of cyber capability.   </t>
  </si>
  <si>
    <t>Identify adversary vulnerabilities</t>
  </si>
  <si>
    <t>Identify and facilitate partner relationships to enhance mission capabilities</t>
  </si>
  <si>
    <t>Identify new exploitation, collection, or effects opportunities.</t>
  </si>
  <si>
    <t>Identify optimal locations for network sensor placement to collect on targeted devices.</t>
  </si>
  <si>
    <t>Identify potential points of strength and vulnerability among segments of a network map.</t>
  </si>
  <si>
    <t xml:space="preserve">Identify targets of opportunity in order to influence operational planning.   </t>
  </si>
  <si>
    <t>Identify the appropriate operating authorities and guidance</t>
  </si>
  <si>
    <t>Identify threats and vulnerabilities to DODIN and critical infrastructure and key resources (CI/KR).</t>
  </si>
  <si>
    <t>Identify tools/hardware used to extract/analyze/capture memory and disk images.</t>
  </si>
  <si>
    <t xml:space="preserve">Identify what technologies are used by a given target. </t>
  </si>
  <si>
    <t>Implement and enforce DCO policies and procedures reflecting applicable laws, policies, procedures, and regulations (such as United States Code Titles 10 and 50).</t>
  </si>
  <si>
    <t xml:space="preserve">Implement project management, software engineering philosophies, modern capability development methodologies (Agile, TDD, CI/CD, etc), at the team level.                                                                                                        </t>
  </si>
  <si>
    <t xml:space="preserve">Integrate cyberspace operations planning efforts with domestic and foreign partners.   </t>
  </si>
  <si>
    <t>Integrate toolkit into existing networks and create documentation for the new architecture.</t>
  </si>
  <si>
    <t xml:space="preserve">Interpret commanders objectives and guidance.                    </t>
  </si>
  <si>
    <t>Interpret complex and rapidly evolving concepts.</t>
  </si>
  <si>
    <t>Interpret cyberspace base plans (BPLANs), concept plans (CONPLANs).</t>
  </si>
  <si>
    <t xml:space="preserve">Interpret cyberspace Operational Orders (OPORDs).  </t>
  </si>
  <si>
    <t>Interpret cyberspace Warning Orders (WARNORDs), Alert Orders (ALERTORD), and Fragmentary Orders (FRAGORDs).</t>
  </si>
  <si>
    <t xml:space="preserve">Lead planning efforts with other DOD and non-DOD cyberspace operations partners.   </t>
  </si>
  <si>
    <t xml:space="preserve">Lead the planning effort within cyberspace exercises and wargames. </t>
  </si>
  <si>
    <t>Lead work role working groups/planning and development forums</t>
  </si>
  <si>
    <t xml:space="preserve">Locate and utilize technical specifications and industry standards (e.g. Internet Engineering Task Force (IETF), IEEE, IEC, International Standards Organization (ISO)).                                                   </t>
  </si>
  <si>
    <t xml:space="preserve">Maintain operational and technical situational awareness during operations  </t>
  </si>
  <si>
    <t>Maintain Operational, technical, and authoritative situational awareness during effects-based operations</t>
  </si>
  <si>
    <t xml:space="preserve">Maintain situational awareness of the adversary.    </t>
  </si>
  <si>
    <t>Maintain situational awareness of the common intelligence picture and/or common operational picture as applicable</t>
  </si>
  <si>
    <t>Maintain situational awareness of the common operational picture (COP).</t>
  </si>
  <si>
    <t xml:space="preserve">Make use of compiler attributes and platform-specific features.                                                                                                                      </t>
  </si>
  <si>
    <t>Manage threat or target analysis of DCO information and production of threat information for networks and enclave environments.</t>
  </si>
  <si>
    <t>Manipulate information in mission relevant databases (e.g., converting data, generating reports).</t>
  </si>
  <si>
    <t>Mitigate collection gaps</t>
  </si>
  <si>
    <t>Notify designated mission leadership or applicable team members of any suspected cyber incident.</t>
  </si>
  <si>
    <t>Participate in Boards, Bureaus, Cells, Centers, and Working Groups (B2C2WGs).</t>
  </si>
  <si>
    <t xml:space="preserve">Participate in Operational level planning.               </t>
  </si>
  <si>
    <t xml:space="preserve">Participate in planning efforts with other DOD and non-DOD cyberspace operations partners.   </t>
  </si>
  <si>
    <t>Participate in the Joint Planning Process and other commander and staff planning processes.</t>
  </si>
  <si>
    <t xml:space="preserve">Perform code review and analysis to inform OPSEC analysis and application (attribution, sanitization, etc.)                                                 </t>
  </si>
  <si>
    <t xml:space="preserve">Perform network analysis to support new or continued collection. </t>
  </si>
  <si>
    <t xml:space="preserve">Perform operational design.  </t>
  </si>
  <si>
    <t xml:space="preserve">Perform overwatch of targets before, during, and after a cyberspace operation. </t>
  </si>
  <si>
    <t xml:space="preserve">Perform Project Profile and Mission Profile management. </t>
  </si>
  <si>
    <t>Perform quality review and provide feedback on the materials delivered on which analysis and reporting is conducted.</t>
  </si>
  <si>
    <t xml:space="preserve">Perform requirements analysis to identify workable tasks needed to organize collaborative software and documentation development.  </t>
  </si>
  <si>
    <t>Perform security reviews and identify gaps in security architecture that can be used in the development of a security risk management plan.</t>
  </si>
  <si>
    <t>Perform static and dynamic analysis in order to find errors and flaws.</t>
  </si>
  <si>
    <t xml:space="preserve">Plan network target development in order to execute cyberspace operations.                                                                                    </t>
  </si>
  <si>
    <t xml:space="preserve">Prepare COAs to address CCIR events.   </t>
  </si>
  <si>
    <t>Produce artifacts to inform risk analysis, acceptance testing, and legal review.</t>
  </si>
  <si>
    <t xml:space="preserve">Produce strategy to inform commander's decision making process.     </t>
  </si>
  <si>
    <t>Provide accurate and timely linguistic support in real-time to operations.</t>
  </si>
  <si>
    <t>Provide and maintain documentation for TTPs as inputs to training programs.</t>
  </si>
  <si>
    <t xml:space="preserve">Provide briefings regarding mission activities to stakeholders.                                                                              </t>
  </si>
  <si>
    <t>Provide expertise in support of  operational effects generated through cyber activities.</t>
  </si>
  <si>
    <t>Provide feedback for RFI generation.</t>
  </si>
  <si>
    <t>Provide input for the development of Cyber Effects Operations plans and targeting requirements.</t>
  </si>
  <si>
    <t>Provide input to mission debrief.</t>
  </si>
  <si>
    <t xml:space="preserve">Provide input to operational policy.    </t>
  </si>
  <si>
    <t xml:space="preserve">Provide input to post mission planning.     </t>
  </si>
  <si>
    <t>Provide input to pre-mission planning.</t>
  </si>
  <si>
    <t>Provide input to the analysis, design, development or acquisition of capabilities used for meeting mission objectives.</t>
  </si>
  <si>
    <t xml:space="preserve">Provide input to training and mitigation plan based on advancements in hardware and software technologies (e.g. attend training or conferences, reading) and their potential implications. </t>
  </si>
  <si>
    <t>Provide intel target recommendations which meet leadership objectives.</t>
  </si>
  <si>
    <t xml:space="preserve">Provide oversight of operations.   </t>
  </si>
  <si>
    <t>Provide quality control of operations and cyberspace operator products at one’s certification level or below.</t>
  </si>
  <si>
    <t>Provide SME support for the development and implementation of exercises.</t>
  </si>
  <si>
    <t xml:space="preserve">Provide time sensitive support to operations. </t>
  </si>
  <si>
    <t>Read, write, and interpret simple scripts to collect remote data and automation tasks.</t>
  </si>
  <si>
    <t xml:space="preserve">Read, write, and interpret simple scripts to parse large data files. </t>
  </si>
  <si>
    <t>Recognize and respond to indicators of compromise (IOC).</t>
  </si>
  <si>
    <t xml:space="preserve">Recommend Patch network vulnerabilities to ensure information is safeguarded against outside parties via Risk Mitigation Plans. </t>
  </si>
  <si>
    <t xml:space="preserve">Recongnize and respond to events that change risk.                   </t>
  </si>
  <si>
    <t xml:space="preserve">Record and document activities during cyberspace operations.                                                                                                 </t>
  </si>
  <si>
    <t xml:space="preserve">Reference and provide input to the Non-standard procedures and databases.   </t>
  </si>
  <si>
    <t xml:space="preserve">Reference capability repositories and other sources to identify existing capabilities which fully/partially meet customer requirements (with or without modification). </t>
  </si>
  <si>
    <t>Repair network connectivity problems.</t>
  </si>
  <si>
    <t xml:space="preserve">Review cyberspace operations TTPs for integration into operational and tactical levels of planning.   </t>
  </si>
  <si>
    <t>Review requirements to verify mission scope.</t>
  </si>
  <si>
    <t>Sanitize and minimize operational information/TTPs to protect sources and methods.</t>
  </si>
  <si>
    <t>Select, build, and develop query strategies against appropriate collection databases.</t>
  </si>
  <si>
    <t>Steward the cyberspace operator work role.</t>
  </si>
  <si>
    <t xml:space="preserve">Submit automated and interactive cyberspace operations for scheduling. </t>
  </si>
  <si>
    <t xml:space="preserve">Submit capabilities requirements to developers. </t>
  </si>
  <si>
    <t xml:space="preserve">Support target list management (i.e. Restricted Target List (RTL), Joint Target List (JTL), Candidate Target List (CTL), etc.).  </t>
  </si>
  <si>
    <t>Train and mentor EAs.</t>
  </si>
  <si>
    <t>Train cyberspace operators at their certified level or below.</t>
  </si>
  <si>
    <t xml:space="preserve">Transcribe Inter-agency Language Roundtable (ILR) Level 3 target voice materials in the target language. </t>
  </si>
  <si>
    <t>Translate (e.g., verbatim, gists, and/or summaries) ILR Level 3 target graphic material.</t>
  </si>
  <si>
    <t>Translate (e.g., verbatim, gists, and/or summaries) ILR Level 3 target voice material.</t>
  </si>
  <si>
    <t xml:space="preserve">Translate/render (e.g., verbatim, gists, and/or summaries) from target language graphic material into proper grammatical English.  </t>
  </si>
  <si>
    <t xml:space="preserve">Translate/render (e.g., verbatim, gists, and/or summaries) from target language voice material into proper grammatical English.  </t>
  </si>
  <si>
    <t>Understand network components and their functionality to enable analysis and target development.</t>
  </si>
  <si>
    <t>Understand technologies used by a given target</t>
  </si>
  <si>
    <t>Utilize data structures to organize, sort, and manipulate elements of information</t>
  </si>
  <si>
    <t>Utilize mission relevant databases.</t>
  </si>
  <si>
    <t>Utilize multi-faceted intelligence resources to develop comprehensive operational strategies.</t>
  </si>
  <si>
    <t>Utilize secure coding techniques during development of software and applications</t>
  </si>
  <si>
    <t>Utilize tools to decompile, disassembe, analzye, and reverse engineer compiled binaries.</t>
  </si>
  <si>
    <t xml:space="preserve">Validate intrusion detection system (IDS) alerts.  </t>
  </si>
  <si>
    <t>Verify and validate that network graphics are accurate and comply with reporting policy.</t>
  </si>
  <si>
    <t>Develop enterprise architecture required to meet user needs.</t>
  </si>
  <si>
    <t>Knowledge of the DoD implementation of the Risk Management Framework (RMF) to include processes.</t>
  </si>
  <si>
    <t>Knowledge of threat environments (e.g., threat actors, threat activities).</t>
  </si>
  <si>
    <t>Skill in using network analysis tools, including specialized tools for non-traditional systems and networks (e.g., control systems), to identify vulnerabilities.</t>
  </si>
  <si>
    <t>Coordinate with system administrators to create cyber defense tools, test bed(s), and test and evaluate applications, hardware infrastructure, rules/signatures, access controls, and configurations of platforms managed by service provider(s).</t>
  </si>
  <si>
    <t>Implement risk assessment and authorization requirements per the Risk Management Framework (RMF) process for dedicated cyber defense systems within the enterprise, and document and maintain records for them.</t>
  </si>
  <si>
    <t>Review and approve security and privacy assessment plans.</t>
  </si>
  <si>
    <t>Evaluate and approve development efforts to ensure that baseline security safeguards controls/measures are appropriately installed.</t>
  </si>
  <si>
    <t>Perform technical (evaluation of technology) and non-technical (evaluation of people and operations) risk and vulnerability assessments of relevant technology focus areas (e.g., local computing environment, network and infrastructure, control system and operational environments, enclave boundary, supporting infrastructure, and applications).</t>
  </si>
  <si>
    <t>Analyze design constraints, analyze trade-offs and security design, and consider lifecycle support.</t>
  </si>
  <si>
    <t>Build, assess, and modify product prototypes using working models or theoretical models.</t>
  </si>
  <si>
    <t>Develop testing and validation procedures and documentation.</t>
  </si>
  <si>
    <t>Implement and integrate systems engineering methodologies into development environment.</t>
  </si>
  <si>
    <t>Design, implement, assess, and evaluate secure interfaces between information systems, physical systems, and/or embedded technologies.</t>
  </si>
  <si>
    <t>Knowledge of information systems and organizational requirements (relevant to confidentiality, integrity, availability, authentication, non-repudiation).</t>
  </si>
  <si>
    <t>Knowledge of system design tools, methods, and techniques.</t>
  </si>
  <si>
    <t>Knowledge of system life cycle management principles.</t>
  </si>
  <si>
    <t>Knowledge of how detection technologies are used to detect host and network-based intrusions.</t>
  </si>
  <si>
    <t xml:space="preserve">Skill in conducting reviews of technical systems. </t>
  </si>
  <si>
    <t>390</t>
  </si>
  <si>
    <t>391</t>
  </si>
  <si>
    <t>393</t>
  </si>
  <si>
    <t>394</t>
  </si>
  <si>
    <t>395</t>
  </si>
  <si>
    <t>400</t>
  </si>
  <si>
    <t>416</t>
  </si>
  <si>
    <t>431</t>
  </si>
  <si>
    <t>516</t>
  </si>
  <si>
    <t>598</t>
  </si>
  <si>
    <t>685</t>
  </si>
  <si>
    <t>1152</t>
  </si>
  <si>
    <t>5200</t>
  </si>
  <si>
    <t>53</t>
  </si>
  <si>
    <t>63</t>
  </si>
  <si>
    <t>108</t>
  </si>
  <si>
    <t>129</t>
  </si>
  <si>
    <t xml:space="preserve">Authorizing Official/Designated Representative </t>
  </si>
  <si>
    <t>Knowledge of network security architecture concepts including topology, protocols, components, and principles (e.g., application of defense-in-depth, Zero Trust).</t>
  </si>
  <si>
    <t>1021A</t>
  </si>
  <si>
    <t>Knowledge of threat and risk assessment.</t>
  </si>
  <si>
    <t>411A</t>
  </si>
  <si>
    <t>Analyze organization's cybersecurity policies and configurations and evaluate compliance with regulations and organizational directives.</t>
  </si>
  <si>
    <t>Maintain deployable cybersecurity audit toolkit (e.g., specialized cyber defense software and hardware) to support cybersecurity audit missions.</t>
  </si>
  <si>
    <t>500B</t>
  </si>
  <si>
    <t>Design hardware, operating systems, or software applications to adequately address requirements.</t>
  </si>
  <si>
    <t>801B</t>
  </si>
  <si>
    <t>Provide cybersecurity and supply chain risk management guidance.</t>
  </si>
  <si>
    <t>Knowledge of risk assessments and authorization per Risk Management Framework processes.</t>
  </si>
  <si>
    <t>Collaborate on cybersecurity professionals to implement cybersecurity into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</si>
  <si>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Skill in using network management tools (e.g., simple network management protocol (SNMP), (GrassMarlin) to analyze network traffic patterns (e.g., including control system network analysis).</t>
  </si>
  <si>
    <t>542B</t>
  </si>
  <si>
    <t>Develop risk mitigation strategies and cybersecurity countermeasures to address cost, performance, and security risks and to resolve vulnerabilities and recommend security changes to system or system components as needed.</t>
  </si>
  <si>
    <t>88B</t>
  </si>
  <si>
    <t>Knowledge of new and emerging control systems technologies.</t>
  </si>
  <si>
    <t>Exploitation Analyst</t>
  </si>
  <si>
    <t>Digital Network Exploitation Analyst</t>
  </si>
  <si>
    <t>Target Digital Network Analyst</t>
  </si>
  <si>
    <t>Target Analyst Reporter</t>
  </si>
  <si>
    <t>Access Network Operator</t>
  </si>
  <si>
    <t>Cyberspace Operator</t>
  </si>
  <si>
    <t>Network Technician</t>
  </si>
  <si>
    <t>Network Analyst</t>
  </si>
  <si>
    <t>Host Analyst</t>
  </si>
  <si>
    <t>Partners with cyberspace operations customers to identify access and collection gaps that can be satisfied through cyberspace exploitation. Develops detailed plans that are executed by cyber operators. Functions as navigator in cyber operations. Uses all source data to understand cyberspace targets. Employs all available techniques against targeted networks. Identifies capability gaps and submits cyberspace capability requirements to capability development organizations.</t>
  </si>
  <si>
    <t>The DNEA analyzes intercepted intelligence information for metadata and content. They use this data to reconstruct and document target networks to judge the intelligence value and maintain target continuity. DNEAs understand and analyze target implementation of communication technologies and digital network systems. They discover methods and suggest strategies to exploit specific target networks, computer systems, or specific hardware and/or software.</t>
  </si>
  <si>
    <t>Joint Targeting Analyst conduct target development at the system, component and entity levels. Builds and maintains Electronic Target Folders (ETFs), to include inputs from JIPOE, Target System Analysis (TSA), GMI and other IC sources. Senior analysts run collaborative target working groups across Geographic Combatant Commands (GCCs) and IC members, and present candidate targets for IC vetting and commander’s approval for inclusion on target lists. JTAs assess damage resulting from the application of lethal or non-lethal military force, and write Battle Damage Assessment (BDA) reports and coordinate federated support as required.</t>
  </si>
  <si>
    <t>The Target Analyst Reporter (TAR) provides synthesized products to customers by researching, analyzing, and reporting intelligence via appropriate reporting vehicles in response to customer requirements and IAW missions of SIGINT, cybersecurity, and cyberspace operations. They prioritize, assess, evaluate, and report information obtained from SIGINT collection, cyber surveillance, and reconnaissance operations sources. The TAR enhances reporting with collateral information as required, maintains awareness of internal and external customer requirements, and collaborates with other collectors and analysts to refine collection and reporting requirements. The TAR shares target-related information and provides feedback to customers as appropriate. The TAR develops working aids and provides database updates on target activity to enhance and build target knowledge and improve collection. The TAR performs quality control and product-release functions.</t>
  </si>
  <si>
    <t>Cyberspace Operators use a wide range of software applications for network navigation, tactical forensic analysis, surveillance and reconnaissance, and executing on-net operations in support of offensive cyberspace operations when directed.</t>
  </si>
  <si>
    <t>The Cyberspace Operations Planner applies in-depth knowledge of the JOPP to develop detailed plans and orders supporting CCMD cyberspace operation requirements. Uses Joint, Service, and interagency planning and operational experience to conduct strategic and operational level planning across the full range of military operations for integrated information and cyberspace operations. Develops and maintains deliberate and crisis action planning products. Collaborates with cyberspace operators to identify and levy requirements for intelligence collection and analysis. Participates in targeting selection, validation, synchronization, and execution of complex cyberspace operations. Has sufficient technical knowledge to understand cyberspace operations capabilities, target vulnerabilities, and effects. Collaborates with cyberspace operators, analysts, enablers and planners to gain access and technical intelligence to meet planning objectives.</t>
  </si>
  <si>
    <t>The Network Technician provides enterprise and tactical infrastructure knowledge, experience, and integration to the Cyber Protection Team (CPT).  The Network Technician supports CPT elements by understanding of network technologies, defining mission scope, and identifying terrain.</t>
  </si>
  <si>
    <t>The Network Analyst will understand network traffic signatures and discover anomalies through network traffic and packet capture (PCAP) analysis. The Network Analyst will identify, assess, and mitigate intrusions into networks that are vital to cyberspace operations security. Network Analysts also use GUI or command-line based tools and assist in developing network mapping and signatures. Network Analysts will develop advanced network detection rules and alerts, queries and dashboards to gain a holistic view of the network.</t>
  </si>
  <si>
    <t>A Host Analyst (HA) will have knowledge of various system configurations encountered. This work role also performs analysis using built-in tools and capabilities. A Host Analyst will have knowledge of system services and the security and configuration of them, as well as knowledge of file systems, permissions, and operation system configurations. The Host Analyst conducts analysis using built-in tools and capabilities.</t>
  </si>
  <si>
    <t>Conducts access collection, processing, and/or geolocation of wired or wireless computer and digital networks in order to exploit, locate, and/or track targets of interest.</t>
  </si>
  <si>
    <t>The TDNA conducts advanced analysis of collection and open-source data to ensure target continuity, profile targets and their activities, and develop techniques to gain more target cyberspace operations related information. They possess knowledge of target cyberspace technologies and apply skills and knowledge of cyberspace networks and the applications on them to determine how targets communicate, move, operate, and live within the cyberspace domain. TDNAs apply analytical techniques to review relevant content carried in target cyberspace communications. The TDNA uses data from networks of all forms for target development. TDNAs are technology savvy and can be flexible enough to rapidly shift from one target to another.</t>
  </si>
  <si>
    <t xml:space="preserve">Prioritize reporting based on SIGINT reporting instructions or other mission reporting priorities. </t>
  </si>
  <si>
    <t xml:space="preserve">Understand hacker TTPs and methodologies. </t>
  </si>
  <si>
    <t xml:space="preserve">Understand TTPs and methodologies to enable access ops or access vector opportunities. </t>
  </si>
  <si>
    <t xml:space="preserve">Develop cyberspace operations TTPs for integration into operational and tactical levels of planning. </t>
  </si>
  <si>
    <t xml:space="preserve">Develop, or assist in the development, of a Collateral Effects Estimation (CEE) methodology for cyberspace.  </t>
  </si>
  <si>
    <t xml:space="preserve">Enable targeting offices to find new sources of collection. </t>
  </si>
  <si>
    <t xml:space="preserve">Produce digital network intelligence against specific named target sets. </t>
  </si>
  <si>
    <t xml:space="preserve">Provide analysis and support for combat assessments. </t>
  </si>
  <si>
    <t xml:space="preserve">Knowledge of intelligence/SIGINT reporting and dissemination procedures.  </t>
  </si>
  <si>
    <t xml:space="preserve">Knowledge of state and non-state target systems.                                           </t>
  </si>
  <si>
    <t>880B</t>
  </si>
  <si>
    <t>Work with stakeholders to report network security incidents and vulnerability compliance.</t>
  </si>
  <si>
    <t>Provide targeting support to all aspects of target planning/operations (etc. deliberate, dynamic targets).</t>
  </si>
  <si>
    <t xml:space="preserve">Provide input for targeting community meetings (e.g., Targeting Issues Working Group (TIWG), Military Targeting Committee (MTC), etc.).                  </t>
  </si>
  <si>
    <t>Understand measures of effectiveness and measures of performance.</t>
  </si>
  <si>
    <t>Work with designers and developers throughout the design, development and testing process.</t>
  </si>
  <si>
    <t>Knowledge of a broad range of malicious activity concepts.</t>
  </si>
  <si>
    <t>Knowledge of the capabilities and requirements development lifecycle.</t>
  </si>
  <si>
    <t>Knowledge of industry/commercial LoTL TTPs.</t>
  </si>
  <si>
    <t>Knowledge of holistic TTP, employment of innovative approaches, and transcending challenges that face the operational mission.</t>
  </si>
  <si>
    <t>Knowledge of operational mission capabilities requirements, development, and pipelines.</t>
  </si>
  <si>
    <t>Skill in identifying operational mission gaps within current capabilities.</t>
  </si>
  <si>
    <t>Ability to utilize LoTL TTP (i.e., pivoting post initial access) in an operational setting.</t>
  </si>
  <si>
    <t>Ability to develop and recommend analytic approaches or solutions to problems and situations for which information is incomplete or for which no precedent exists.</t>
  </si>
  <si>
    <t>Ability to conduct tool/capability pairing.</t>
  </si>
  <si>
    <t>Ability to provide effective project management.</t>
  </si>
  <si>
    <t>Ability to effectively manage personnel supporting a project or operation.</t>
  </si>
  <si>
    <t>Ability to identify and/or request a need for cyberspace capabilities, tools, or techniques.</t>
  </si>
  <si>
    <t>Ability to apply the Hacker Methodology.</t>
  </si>
  <si>
    <t>Ability to conduct project and admin oversight.</t>
  </si>
  <si>
    <t>Ability to employ access assurance principles.</t>
  </si>
  <si>
    <t>Ability to effectively collaborate and communicate the target environment.</t>
  </si>
  <si>
    <t>Ability to integrate effective OPSEC measures into operational planning.</t>
  </si>
  <si>
    <t>Ability to impart knowledge and advance the mission across the CMF.</t>
  </si>
  <si>
    <t>Submit a target deconfliction request.</t>
  </si>
  <si>
    <t>Conduct profile/equity reviews.</t>
  </si>
  <si>
    <t xml:space="preserve">Perform quality controls function to Eas during and post mission. </t>
  </si>
  <si>
    <t xml:space="preserve">Shape, mold, and improve the EA work role. </t>
  </si>
  <si>
    <t>Provide operational oversight for all efforts and assigned tactical elements.</t>
  </si>
  <si>
    <t xml:space="preserve">Provide tactical overwatch alongside an operator during execution on infrastructure handoffs/transitions. </t>
  </si>
  <si>
    <t xml:space="preserve">Write/Draft transition plans/CONOPS to move access from different cover infrastructures. </t>
  </si>
  <si>
    <t xml:space="preserve">Verify health and status of mission infrastructure at frequency (IAW SOP). </t>
  </si>
  <si>
    <t>Provide quality control of operational submissions (e.g. CTO, OPID).</t>
  </si>
  <si>
    <t xml:space="preserve">Author/update Joint Cyber Tactics Manual and/or other required TTP documentation in accordance with policy (e.g. the OE/OA process). </t>
  </si>
  <si>
    <t xml:space="preserve">Provide tactical overwatch of cyber attack actions alongside operators. </t>
  </si>
  <si>
    <t xml:space="preserve">Submit well formatted capability requirements to appropriate development teams. </t>
  </si>
  <si>
    <t>Knowledge of Command Structure.</t>
  </si>
  <si>
    <t xml:space="preserve">Knowledge of the target entity types. </t>
  </si>
  <si>
    <t>Knowledge of the full spectrum of cyberspace operational missions (e.g., DODIN Operations, DCO, OCO), principles, capabilities, limitations, and effects.</t>
  </si>
  <si>
    <t xml:space="preserve">Ability to construct a COA using available tools and techniques.  </t>
  </si>
  <si>
    <t>Ability to retrieve historical operational data.</t>
  </si>
  <si>
    <t xml:space="preserve">Ability to extract specific information from large data set (e.g., grep, regex).  </t>
  </si>
  <si>
    <t>Ability to interpret cyberspace technical materials and documentation (e.g. CVEs, API).</t>
  </si>
  <si>
    <t>Knowledge of the U.S. SIGINT System (USSS) authorities, responsibilities, and contributions to the cyberspace operations mission.</t>
  </si>
  <si>
    <t xml:space="preserve">Knowledge of joint doctrine for information activities (JP 3-04).            </t>
  </si>
  <si>
    <t>Ability to compile host-based firewall configurations and host intrusion prevention system through group policy modifications from mission partner networks.</t>
  </si>
  <si>
    <t>Cyberspace Capability Developer</t>
  </si>
  <si>
    <t>Provides software and hardware capabilities that produce cyberspace effects in and throughout cyberspace operations through vulnerability analysis, and software research and development.</t>
  </si>
  <si>
    <t>Knowledge of techniques to harden capabilities to prevent attacks and forensics.</t>
  </si>
  <si>
    <t>Create respective Tactical level plans for cyberspace attack actions.</t>
  </si>
  <si>
    <t xml:space="preserve">Provide information to aid in determining success of cyberspace operation execution.  </t>
  </si>
  <si>
    <t>Evaluate EAs at the same skill level or below against JQR/JQS line items.</t>
  </si>
  <si>
    <t>Knowledge of the structure, architecture, design, and vulnerabilities of digital communications networks.</t>
  </si>
  <si>
    <t>Skill in recognizing Technical Targeting Data to enable operations under C-S&amp;R authority.</t>
  </si>
  <si>
    <t>Ability to submit requests for additional capabilities for current operational 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</si>
</sst>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4"/>
      <color theme="1"/>
      <name val="Calibri"/>
      <family val="2"/>
      <scheme val="minor"/>
    </font>
    <font>
      <sz val="13"/>
      <name val="Calibri"/>
      <family val="2"/>
      <scheme val="minor"/>
    </font>
    <font>
      <sz val="11"/>
      <name val="Calibri"/>
      <family val="2"/>
      <scheme val="minor"/>
    </font>
    <font>
      <sz val="11"/>
      <color theme="1"/>
      <name val="Calibri"/>
      <family val="2"/>
    </font>
    <font>
      <strike/>
      <sz val="11"/>
      <name val="Calibri"/>
      <family val="2"/>
      <scheme val="minor"/>
    </font>
    <font>
      <sz val="11"/>
      <color rgb="FFFFFFFF"/>
      <name val="Calibri"/>
      <family val="2"/>
      <scheme val="minor"/>
    </font>
    <font>
      <sz val="11"/>
      <name val="Calibri"/>
      <family val="2"/>
    </font>
    <font>
      <b/>
      <sz val="12"/>
      <color theme="0"/>
      <name val="Calibri"/>
      <family val="2"/>
      <scheme val="minor"/>
    </font>
    <font>
      <sz val="11"/>
      <color rgb="FF000000"/>
      <name val="Calibri"/>
      <family val="2"/>
      <scheme val="minor"/>
    </font>
    <font>
      <u/>
      <sz val="11"/>
      <color theme="0"/>
      <name val="Calibri"/>
      <family val="2"/>
      <scheme val="minor"/>
    </font>
    <font>
      <sz val="20"/>
      <color rgb="FFFFFFFF"/>
      <name val="Calibri"/>
      <family val="2"/>
      <scheme val="minor"/>
    </font>
    <font>
      <b/>
      <sz val="11"/>
      <color rgb="FF000000"/>
      <name val="Calibri"/>
      <family val="2"/>
      <scheme val="minor"/>
    </font>
    <font>
      <u/>
      <sz val="13"/>
      <color theme="10"/>
      <name val="Calibri"/>
      <family val="2"/>
      <scheme val="minor"/>
    </font>
    <font>
      <sz val="8"/>
      <name val="Calibri"/>
      <family val="2"/>
      <scheme val="minor"/>
    </font>
    <font>
      <sz val="11"/>
      <color rgb="FF000000"/>
      <name val="Calibri"/>
      <family val="2"/>
    </font>
    <font>
      <sz val="11"/>
      <color rgb="FF00B0F0"/>
      <name val="Calibri"/>
      <family val="2"/>
      <scheme val="minor"/>
    </font>
  </fonts>
  <fills count="11">
    <fill>
      <patternFill patternType="none"/>
    </fill>
    <fill>
      <patternFill patternType="gray125"/>
    </fill>
    <fill>
      <patternFill patternType="solid">
        <fgColor rgb="FFFFC7CE"/>
      </patternFill>
    </fill>
    <fill>
      <patternFill patternType="solid">
        <fgColor theme="4"/>
      </patternFill>
    </fill>
    <fill>
      <patternFill patternType="solid">
        <fgColor rgb="FF005587"/>
        <bgColor indexed="64"/>
      </patternFill>
    </fill>
    <fill>
      <patternFill patternType="solid">
        <fgColor rgb="FF3E8EDE"/>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auto="1"/>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0" fontId="2" fillId="2" borderId="0" applyNumberFormat="0" applyBorder="0" applyAlignment="0" applyProtection="0"/>
    <xf numFmtId="0" fontId="6" fillId="3" borderId="0" applyNumberFormat="0" applyBorder="0" applyAlignment="0" applyProtection="0"/>
    <xf numFmtId="0" fontId="7" fillId="0" borderId="0" applyNumberFormat="0" applyFill="0" applyBorder="0" applyAlignment="0" applyProtection="0"/>
    <xf numFmtId="0" fontId="1" fillId="0" borderId="0"/>
    <xf numFmtId="43" fontId="1" fillId="0" borderId="0" applyFont="0" applyFill="0" applyBorder="0" applyAlignment="0" applyProtection="0"/>
  </cellStyleXfs>
  <cellXfs count="174">
    <xf numFmtId="0" fontId="0" fillId="0" borderId="0" xfId="0"/>
    <xf numFmtId="0" fontId="0" fillId="4" borderId="0" xfId="0" applyFill="1" applyAlignment="1">
      <alignment horizontal="center" vertical="center"/>
    </xf>
    <xf numFmtId="0" fontId="0" fillId="4" borderId="0" xfId="0" applyFill="1" applyAlignment="1">
      <alignment vertical="center" wrapText="1"/>
    </xf>
    <xf numFmtId="0" fontId="0" fillId="4" borderId="0" xfId="0" applyFill="1" applyAlignment="1">
      <alignment horizontal="center" wrapText="1"/>
    </xf>
    <xf numFmtId="49" fontId="0" fillId="4" borderId="0" xfId="0" applyNumberFormat="1" applyFill="1" applyAlignment="1">
      <alignment horizontal="center" vertical="center" wrapText="1"/>
    </xf>
    <xf numFmtId="0" fontId="0" fillId="4" borderId="0" xfId="0" applyFill="1"/>
    <xf numFmtId="0" fontId="0" fillId="4" borderId="1" xfId="0" applyFill="1" applyBorder="1" applyAlignment="1">
      <alignment horizontal="center" vertical="center"/>
    </xf>
    <xf numFmtId="0" fontId="8" fillId="5" borderId="2" xfId="0" applyFont="1" applyFill="1" applyBorder="1" applyAlignment="1">
      <alignment horizontal="center" wrapText="1"/>
    </xf>
    <xf numFmtId="49" fontId="8" fillId="5" borderId="2" xfId="0" applyNumberFormat="1" applyFont="1" applyFill="1" applyBorder="1" applyAlignment="1">
      <alignment horizontal="center" vertical="center" wrapText="1"/>
    </xf>
    <xf numFmtId="0" fontId="0" fillId="4" borderId="3" xfId="0" applyFill="1" applyBorder="1" applyAlignment="1">
      <alignment horizontal="center" vertical="center"/>
    </xf>
    <xf numFmtId="0" fontId="10" fillId="0" borderId="2" xfId="0" applyFont="1" applyBorder="1" applyAlignment="1">
      <alignment horizontal="center" vertical="center" wrapText="1"/>
    </xf>
    <xf numFmtId="49" fontId="11" fillId="0" borderId="2" xfId="0" applyNumberFormat="1" applyFont="1" applyBorder="1" applyAlignment="1">
      <alignment horizontal="left" vertical="center" wrapText="1"/>
    </xf>
    <xf numFmtId="49" fontId="0" fillId="0" borderId="2" xfId="0" applyNumberFormat="1" applyBorder="1" applyAlignment="1">
      <alignment horizontal="left" vertical="center" wrapText="1"/>
    </xf>
    <xf numFmtId="0" fontId="10" fillId="0" borderId="5" xfId="0" applyFont="1" applyBorder="1" applyAlignment="1">
      <alignment horizontal="center" vertical="center"/>
    </xf>
    <xf numFmtId="49" fontId="0" fillId="0" borderId="5" xfId="0" applyNumberFormat="1" applyBorder="1" applyAlignment="1">
      <alignment horizontal="left" vertical="center" wrapText="1"/>
    </xf>
    <xf numFmtId="0" fontId="10" fillId="0" borderId="2" xfId="0" applyFont="1" applyBorder="1" applyAlignment="1">
      <alignment horizontal="center" vertical="center"/>
    </xf>
    <xf numFmtId="49" fontId="0" fillId="0" borderId="2" xfId="0" applyNumberFormat="1" applyBorder="1" applyAlignment="1">
      <alignment vertical="center" wrapText="1"/>
    </xf>
    <xf numFmtId="0" fontId="0" fillId="4" borderId="7" xfId="0" applyFill="1" applyBorder="1" applyAlignment="1">
      <alignment horizontal="center" vertical="center"/>
    </xf>
    <xf numFmtId="0" fontId="10" fillId="0" borderId="8" xfId="0" applyFont="1" applyBorder="1" applyAlignment="1">
      <alignment horizontal="center" vertical="center" wrapText="1"/>
    </xf>
    <xf numFmtId="49" fontId="0" fillId="0" borderId="8" xfId="0" applyNumberFormat="1" applyBorder="1" applyAlignment="1">
      <alignment horizontal="left" vertical="center" wrapText="1"/>
    </xf>
    <xf numFmtId="0" fontId="0" fillId="4" borderId="0" xfId="0" applyFill="1" applyAlignment="1">
      <alignment vertical="center"/>
    </xf>
    <xf numFmtId="0" fontId="0" fillId="4" borderId="0" xfId="0" applyFill="1" applyAlignment="1">
      <alignment horizontal="center"/>
    </xf>
    <xf numFmtId="49" fontId="0" fillId="4" borderId="0" xfId="0" applyNumberFormat="1" applyFill="1" applyAlignment="1">
      <alignment horizontal="center" vertical="center"/>
    </xf>
    <xf numFmtId="0" fontId="3" fillId="4"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xf>
    <xf numFmtId="0" fontId="11" fillId="0" borderId="2" xfId="0" applyFont="1" applyBorder="1" applyAlignment="1" applyProtection="1">
      <alignment horizontal="center" vertical="center" wrapText="1"/>
      <protection locked="0"/>
    </xf>
    <xf numFmtId="0" fontId="11" fillId="0" borderId="2" xfId="4" applyFont="1" applyBorder="1" applyAlignment="1">
      <alignment horizontal="center" vertical="center" wrapText="1"/>
    </xf>
    <xf numFmtId="0" fontId="11" fillId="0" borderId="2" xfId="4" applyFont="1" applyBorder="1" applyAlignment="1">
      <alignment horizontal="left" vertical="center" wrapText="1"/>
    </xf>
    <xf numFmtId="0" fontId="11" fillId="0" borderId="2" xfId="0" applyFont="1" applyBorder="1" applyAlignment="1" applyProtection="1">
      <alignment horizontal="left" vertical="center" wrapText="1"/>
      <protection locked="0"/>
    </xf>
    <xf numFmtId="0" fontId="11" fillId="0" borderId="2" xfId="0" applyFont="1" applyBorder="1" applyAlignment="1">
      <alignment horizontal="left" vertical="center"/>
    </xf>
    <xf numFmtId="0" fontId="11" fillId="0" borderId="2" xfId="0" quotePrefix="1" applyFont="1" applyBorder="1" applyAlignment="1">
      <alignment horizontal="left" vertical="center" wrapText="1"/>
    </xf>
    <xf numFmtId="0" fontId="0" fillId="6" borderId="2" xfId="0" applyFill="1" applyBorder="1" applyAlignment="1">
      <alignment horizontal="center" vertical="center"/>
    </xf>
    <xf numFmtId="0" fontId="0" fillId="0" borderId="2" xfId="0" applyBorder="1" applyAlignment="1" applyProtection="1">
      <alignment horizontal="left" vertical="center" wrapText="1"/>
      <protection locked="0"/>
    </xf>
    <xf numFmtId="0" fontId="0" fillId="7"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applyAlignment="1">
      <alignment wrapText="1"/>
    </xf>
    <xf numFmtId="0" fontId="14" fillId="0" borderId="2" xfId="0" applyFont="1" applyBorder="1" applyAlignment="1">
      <alignment horizontal="center" vertical="center"/>
    </xf>
    <xf numFmtId="0" fontId="11" fillId="0" borderId="2" xfId="4" applyFont="1" applyBorder="1" applyAlignment="1">
      <alignment horizontal="center" vertical="center"/>
    </xf>
    <xf numFmtId="0" fontId="11" fillId="0" borderId="2" xfId="1" applyFont="1" applyFill="1" applyBorder="1" applyAlignment="1" applyProtection="1">
      <alignment horizontal="center" vertical="center" wrapText="1"/>
      <protection locked="0"/>
    </xf>
    <xf numFmtId="0" fontId="11" fillId="0" borderId="2" xfId="1" applyFont="1" applyFill="1" applyBorder="1" applyAlignment="1">
      <alignment horizontal="center" vertical="center" wrapText="1"/>
    </xf>
    <xf numFmtId="0" fontId="0" fillId="0" borderId="2" xfId="0" applyBorder="1" applyAlignment="1" applyProtection="1">
      <alignment horizontal="center" vertical="center" wrapText="1"/>
      <protection locked="0"/>
    </xf>
    <xf numFmtId="0" fontId="0" fillId="0" borderId="2" xfId="2" applyFont="1" applyFill="1" applyBorder="1" applyAlignment="1">
      <alignment horizontal="center" vertical="center" wrapText="1"/>
    </xf>
    <xf numFmtId="0" fontId="12" fillId="0" borderId="0" xfId="0" applyFont="1"/>
    <xf numFmtId="0" fontId="0" fillId="0" borderId="2" xfId="0" applyBorder="1" applyAlignment="1">
      <alignment horizontal="left" vertical="center" wrapText="1"/>
    </xf>
    <xf numFmtId="0" fontId="17" fillId="0" borderId="2" xfId="0" applyFont="1" applyBorder="1" applyAlignment="1">
      <alignment wrapText="1"/>
    </xf>
    <xf numFmtId="0" fontId="11" fillId="0" borderId="2" xfId="0" applyFont="1" applyBorder="1" applyAlignment="1">
      <alignment wrapText="1"/>
    </xf>
    <xf numFmtId="0" fontId="11" fillId="0" borderId="2" xfId="0" applyFont="1" applyBorder="1" applyAlignment="1">
      <alignment horizontal="center"/>
    </xf>
    <xf numFmtId="0" fontId="0" fillId="0" borderId="2" xfId="4" applyFont="1" applyBorder="1" applyAlignment="1">
      <alignment horizontal="center" vertical="center" wrapText="1"/>
    </xf>
    <xf numFmtId="0" fontId="11" fillId="0" borderId="2" xfId="0" applyFont="1" applyBorder="1" applyAlignment="1">
      <alignment vertical="top" wrapText="1"/>
    </xf>
    <xf numFmtId="0" fontId="11" fillId="0" borderId="2" xfId="0" applyFont="1" applyBorder="1" applyAlignment="1">
      <alignment horizontal="center" vertical="top"/>
    </xf>
    <xf numFmtId="0" fontId="0" fillId="9" borderId="2" xfId="0" applyFill="1" applyBorder="1" applyAlignment="1">
      <alignment horizontal="center" vertical="center"/>
    </xf>
    <xf numFmtId="0" fontId="16" fillId="5" borderId="2" xfId="0" applyFont="1" applyFill="1" applyBorder="1" applyAlignment="1">
      <alignment horizontal="center" vertical="center" wrapText="1"/>
    </xf>
    <xf numFmtId="0" fontId="0" fillId="7" borderId="2" xfId="0" applyFill="1" applyBorder="1" applyAlignment="1">
      <alignment horizontal="center" vertical="center" wrapText="1"/>
    </xf>
    <xf numFmtId="0" fontId="14" fillId="10" borderId="2" xfId="0" applyFont="1" applyFill="1" applyBorder="1" applyAlignment="1">
      <alignment horizontal="center" vertical="center"/>
    </xf>
    <xf numFmtId="49" fontId="0" fillId="0" borderId="0" xfId="0" applyNumberFormat="1"/>
    <xf numFmtId="0" fontId="18" fillId="4" borderId="2" xfId="3" applyFont="1" applyFill="1" applyBorder="1"/>
    <xf numFmtId="0" fontId="6" fillId="4" borderId="2" xfId="0" applyFont="1" applyFill="1" applyBorder="1"/>
    <xf numFmtId="0" fontId="0" fillId="4" borderId="2" xfId="0" applyFill="1" applyBorder="1"/>
    <xf numFmtId="0" fontId="0" fillId="4" borderId="2" xfId="0" applyFill="1" applyBorder="1" applyAlignment="1">
      <alignment wrapText="1"/>
    </xf>
    <xf numFmtId="0" fontId="5" fillId="8" borderId="2" xfId="0" applyFont="1" applyFill="1" applyBorder="1" applyAlignment="1">
      <alignment horizontal="center" vertical="center" wrapText="1"/>
    </xf>
    <xf numFmtId="49" fontId="0" fillId="0" borderId="2" xfId="0" applyNumberFormat="1" applyBorder="1" applyAlignment="1">
      <alignment vertical="center"/>
    </xf>
    <xf numFmtId="0" fontId="0" fillId="4" borderId="2" xfId="0" applyFill="1" applyBorder="1" applyAlignment="1">
      <alignment vertical="center" wrapText="1"/>
    </xf>
    <xf numFmtId="0" fontId="19" fillId="10" borderId="2" xfId="0" applyFont="1" applyFill="1" applyBorder="1" applyAlignment="1">
      <alignment vertical="center"/>
    </xf>
    <xf numFmtId="49" fontId="0" fillId="0" borderId="0" xfId="0" applyNumberFormat="1" applyAlignment="1">
      <alignment wrapText="1"/>
    </xf>
    <xf numFmtId="0" fontId="0" fillId="0" borderId="2" xfId="4" applyFont="1" applyBorder="1" applyAlignment="1">
      <alignment horizontal="center" vertical="center"/>
    </xf>
    <xf numFmtId="0" fontId="0" fillId="0" borderId="2" xfId="4" applyFont="1" applyBorder="1" applyAlignment="1">
      <alignment horizontal="left" vertical="center" wrapText="1"/>
    </xf>
    <xf numFmtId="0" fontId="0" fillId="0" borderId="2" xfId="0" applyBorder="1" applyAlignment="1">
      <alignment horizontal="center" vertical="center" wrapText="1"/>
    </xf>
    <xf numFmtId="0" fontId="11" fillId="7" borderId="2" xfId="0" applyFont="1" applyFill="1" applyBorder="1" applyAlignment="1">
      <alignment horizontal="center" vertical="center"/>
    </xf>
    <xf numFmtId="0" fontId="11" fillId="7" borderId="2" xfId="4" applyFont="1" applyFill="1" applyBorder="1" applyAlignment="1">
      <alignment horizontal="center" vertical="center"/>
    </xf>
    <xf numFmtId="0" fontId="0" fillId="7" borderId="2" xfId="4" applyFont="1" applyFill="1" applyBorder="1" applyAlignment="1">
      <alignment horizontal="center" vertical="center"/>
    </xf>
    <xf numFmtId="0" fontId="17" fillId="0" borderId="2" xfId="0" applyFont="1" applyBorder="1" applyAlignment="1">
      <alignment horizontal="center"/>
    </xf>
    <xf numFmtId="0" fontId="17" fillId="7" borderId="2" xfId="0" applyFont="1" applyFill="1" applyBorder="1" applyAlignment="1">
      <alignment horizontal="center"/>
    </xf>
    <xf numFmtId="0" fontId="11" fillId="0" borderId="2" xfId="1" applyFont="1" applyFill="1" applyBorder="1" applyAlignment="1">
      <alignment horizontal="center" vertical="center"/>
    </xf>
    <xf numFmtId="0" fontId="11" fillId="0" borderId="2" xfId="4" applyFont="1" applyBorder="1" applyAlignment="1">
      <alignment vertical="center" wrapText="1"/>
    </xf>
    <xf numFmtId="0" fontId="0" fillId="0" borderId="2" xfId="4" applyFont="1" applyBorder="1" applyAlignment="1">
      <alignment vertical="center" wrapText="1"/>
    </xf>
    <xf numFmtId="0" fontId="17" fillId="0" borderId="2" xfId="0" applyFont="1" applyBorder="1" applyAlignment="1">
      <alignment vertical="center" wrapText="1"/>
    </xf>
    <xf numFmtId="0" fontId="11" fillId="0" borderId="2" xfId="0" applyFont="1" applyBorder="1" applyAlignment="1">
      <alignment horizontal="left" wrapText="1"/>
    </xf>
    <xf numFmtId="0" fontId="11" fillId="0" borderId="2" xfId="0" applyFont="1" applyBorder="1" applyAlignment="1">
      <alignment vertical="center" wrapText="1"/>
    </xf>
    <xf numFmtId="0" fontId="11" fillId="10" borderId="2" xfId="0" applyFont="1" applyFill="1" applyBorder="1" applyAlignment="1">
      <alignment horizontal="center" vertical="center" wrapText="1"/>
    </xf>
    <xf numFmtId="0" fontId="1" fillId="0" borderId="2" xfId="4" applyBorder="1" applyAlignment="1">
      <alignment horizontal="center" vertical="center"/>
    </xf>
    <xf numFmtId="0" fontId="11" fillId="10" borderId="2" xfId="4" applyFont="1" applyFill="1" applyBorder="1" applyAlignment="1">
      <alignment horizontal="center" vertical="center" wrapText="1"/>
    </xf>
    <xf numFmtId="0" fontId="0" fillId="0" borderId="6" xfId="0" applyBorder="1" applyAlignment="1">
      <alignment horizontal="center" vertical="center"/>
    </xf>
    <xf numFmtId="0" fontId="0" fillId="9" borderId="4" xfId="0" applyFill="1" applyBorder="1" applyAlignment="1">
      <alignment horizontal="center" vertical="center"/>
    </xf>
    <xf numFmtId="0" fontId="0" fillId="10" borderId="2" xfId="0" applyFill="1" applyBorder="1"/>
    <xf numFmtId="0" fontId="11" fillId="0" borderId="5" xfId="4" applyFont="1" applyBorder="1" applyAlignment="1">
      <alignment horizontal="center" vertical="center" wrapText="1"/>
    </xf>
    <xf numFmtId="0" fontId="0" fillId="9" borderId="5" xfId="0" applyFill="1" applyBorder="1" applyAlignment="1">
      <alignment horizontal="center" vertical="center"/>
    </xf>
    <xf numFmtId="0" fontId="11" fillId="0" borderId="8" xfId="4" applyFont="1" applyBorder="1" applyAlignment="1">
      <alignment horizontal="center" vertical="center"/>
    </xf>
    <xf numFmtId="0" fontId="0" fillId="9" borderId="8" xfId="0" applyFill="1" applyBorder="1" applyAlignment="1">
      <alignment horizontal="center" vertical="center"/>
    </xf>
    <xf numFmtId="0" fontId="0" fillId="10" borderId="2" xfId="0" applyFill="1" applyBorder="1" applyAlignment="1">
      <alignment wrapText="1"/>
    </xf>
    <xf numFmtId="0" fontId="0" fillId="10" borderId="2" xfId="0" applyFill="1" applyBorder="1" applyAlignment="1">
      <alignment vertical="center"/>
    </xf>
    <xf numFmtId="0" fontId="0" fillId="10" borderId="2" xfId="0" applyFill="1" applyBorder="1" applyAlignment="1">
      <alignment vertical="center" wrapText="1"/>
    </xf>
    <xf numFmtId="0" fontId="0" fillId="10" borderId="2" xfId="0" applyFill="1" applyBorder="1" applyAlignment="1">
      <alignment horizontal="center" vertical="center"/>
    </xf>
    <xf numFmtId="0" fontId="21" fillId="0" borderId="2" xfId="3" applyFont="1" applyBorder="1" applyAlignment="1">
      <alignment horizontal="left" vertical="center" wrapText="1"/>
    </xf>
    <xf numFmtId="0" fontId="0" fillId="10" borderId="2" xfId="0" applyFill="1" applyBorder="1" applyAlignment="1">
      <alignment horizontal="center" vertical="center" wrapText="1"/>
    </xf>
    <xf numFmtId="49" fontId="0" fillId="0" borderId="0" xfId="0" applyNumberFormat="1" applyAlignment="1">
      <alignment vertical="center" wrapText="1"/>
    </xf>
    <xf numFmtId="0" fontId="14" fillId="10" borderId="0" xfId="0" applyFont="1" applyFill="1" applyAlignment="1">
      <alignment horizontal="center" vertical="center"/>
    </xf>
    <xf numFmtId="0" fontId="11" fillId="7" borderId="2" xfId="0" applyFont="1" applyFill="1" applyBorder="1" applyAlignment="1">
      <alignment horizontal="center" vertical="center" wrapText="1"/>
    </xf>
    <xf numFmtId="0" fontId="11" fillId="7" borderId="2" xfId="4"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1" fillId="9" borderId="2" xfId="0" applyFont="1" applyFill="1" applyBorder="1" applyAlignment="1">
      <alignment horizontal="center" vertical="center"/>
    </xf>
    <xf numFmtId="0" fontId="15" fillId="0" borderId="10" xfId="0" applyFont="1" applyBorder="1" applyAlignment="1">
      <alignment horizontal="center"/>
    </xf>
    <xf numFmtId="0" fontId="0" fillId="0" borderId="5" xfId="0" applyBorder="1" applyAlignment="1">
      <alignment horizontal="center" vertical="center"/>
    </xf>
    <xf numFmtId="0" fontId="11" fillId="0" borderId="5" xfId="0" applyFont="1" applyBorder="1" applyAlignment="1">
      <alignment horizontal="center" vertical="center"/>
    </xf>
    <xf numFmtId="0" fontId="0" fillId="0" borderId="5" xfId="0" applyBorder="1" applyAlignment="1">
      <alignment vertical="center" wrapText="1"/>
    </xf>
    <xf numFmtId="0" fontId="23" fillId="0" borderId="10" xfId="0" applyFont="1" applyBorder="1" applyAlignment="1">
      <alignment horizontal="center"/>
    </xf>
    <xf numFmtId="0" fontId="23" fillId="0" borderId="8" xfId="0" applyFont="1" applyBorder="1" applyAlignment="1">
      <alignment horizontal="center"/>
    </xf>
    <xf numFmtId="0" fontId="15" fillId="0" borderId="10" xfId="0" applyFont="1" applyBorder="1" applyAlignment="1">
      <alignment horizontal="center" wrapText="1"/>
    </xf>
    <xf numFmtId="0" fontId="15" fillId="0" borderId="4" xfId="0" applyFont="1" applyBorder="1" applyAlignment="1">
      <alignment horizontal="center" wrapText="1"/>
    </xf>
    <xf numFmtId="0" fontId="15" fillId="0" borderId="0" xfId="0" applyFont="1" applyAlignment="1">
      <alignment horizontal="center" wrapText="1"/>
    </xf>
    <xf numFmtId="0" fontId="15" fillId="0" borderId="0" xfId="0" applyFont="1" applyAlignment="1">
      <alignment horizontal="center" vertical="center"/>
    </xf>
    <xf numFmtId="0" fontId="15" fillId="0" borderId="11" xfId="0" applyFont="1" applyBorder="1" applyAlignment="1">
      <alignment horizontal="center" vertical="center"/>
    </xf>
    <xf numFmtId="0" fontId="23" fillId="0" borderId="10" xfId="5" applyNumberFormat="1" applyFont="1" applyFill="1" applyBorder="1" applyAlignment="1">
      <alignment horizontal="center"/>
    </xf>
    <xf numFmtId="43" fontId="23" fillId="0" borderId="8" xfId="5" applyFont="1" applyFill="1" applyBorder="1" applyAlignment="1">
      <alignment horizontal="center"/>
    </xf>
    <xf numFmtId="0" fontId="15" fillId="0" borderId="2" xfId="0" applyFont="1" applyBorder="1" applyAlignment="1">
      <alignment horizontal="center" vertical="center"/>
    </xf>
    <xf numFmtId="0" fontId="15" fillId="0" borderId="13" xfId="0" applyFont="1" applyBorder="1" applyAlignment="1">
      <alignment horizontal="center" vertical="center"/>
    </xf>
    <xf numFmtId="0" fontId="1" fillId="0" borderId="2" xfId="0" applyFont="1" applyBorder="1" applyAlignment="1">
      <alignment horizontal="center" vertical="center"/>
    </xf>
    <xf numFmtId="0" fontId="15" fillId="0" borderId="10" xfId="0" applyFont="1" applyBorder="1" applyAlignment="1">
      <alignment horizontal="center" vertical="top"/>
    </xf>
    <xf numFmtId="0" fontId="15" fillId="0" borderId="12" xfId="0" applyFont="1" applyBorder="1" applyAlignment="1">
      <alignment horizontal="center" vertical="center"/>
    </xf>
    <xf numFmtId="0" fontId="0" fillId="0" borderId="10" xfId="4" applyFont="1" applyBorder="1" applyAlignment="1">
      <alignment horizontal="center" vertical="center"/>
    </xf>
    <xf numFmtId="0" fontId="13" fillId="0" borderId="2" xfId="0" applyFont="1" applyBorder="1" applyAlignment="1">
      <alignment horizontal="center" vertical="center"/>
    </xf>
    <xf numFmtId="0" fontId="0" fillId="0" borderId="0" xfId="0" applyAlignment="1">
      <alignment horizontal="center" vertical="center"/>
    </xf>
    <xf numFmtId="0" fontId="1" fillId="0" borderId="2" xfId="2" applyFont="1" applyFill="1" applyBorder="1" applyAlignment="1">
      <alignment horizontal="center" vertical="center" wrapText="1"/>
    </xf>
    <xf numFmtId="0" fontId="1" fillId="0" borderId="2" xfId="2" applyFont="1" applyFill="1" applyBorder="1" applyAlignment="1" applyProtection="1">
      <alignment horizontal="center" vertical="center" wrapText="1"/>
      <protection locked="0"/>
    </xf>
    <xf numFmtId="0" fontId="12" fillId="0" borderId="2" xfId="4" applyFont="1" applyBorder="1" applyAlignment="1">
      <alignment horizontal="center" vertical="center" wrapText="1"/>
    </xf>
    <xf numFmtId="0" fontId="11" fillId="0" borderId="0" xfId="0" applyFont="1" applyAlignment="1">
      <alignment horizontal="center"/>
    </xf>
    <xf numFmtId="0" fontId="11" fillId="0" borderId="0" xfId="1" applyFont="1" applyFill="1" applyAlignment="1">
      <alignment horizontal="center"/>
    </xf>
    <xf numFmtId="0" fontId="15" fillId="0" borderId="0" xfId="4" applyFont="1" applyAlignment="1">
      <alignment horizontal="center" vertical="center" wrapText="1"/>
    </xf>
    <xf numFmtId="0" fontId="11" fillId="0" borderId="0" xfId="1" applyFont="1" applyFill="1" applyBorder="1" applyAlignment="1">
      <alignment horizontal="center" vertical="center" wrapText="1"/>
    </xf>
    <xf numFmtId="0" fontId="1" fillId="0" borderId="2" xfId="0" applyFont="1" applyBorder="1" applyAlignment="1" applyProtection="1">
      <alignment horizontal="center" vertical="center" wrapText="1"/>
      <protection locked="0"/>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23" fillId="7" borderId="10" xfId="0" applyFont="1" applyFill="1" applyBorder="1" applyAlignment="1">
      <alignment horizontal="center"/>
    </xf>
    <xf numFmtId="0" fontId="4" fillId="0" borderId="2" xfId="4" applyFont="1" applyBorder="1" applyAlignment="1">
      <alignment horizontal="center" vertical="center" wrapText="1"/>
    </xf>
    <xf numFmtId="0" fontId="4" fillId="0" borderId="2" xfId="0" applyFont="1" applyBorder="1" applyAlignment="1">
      <alignment horizontal="center" vertical="center" wrapText="1"/>
    </xf>
    <xf numFmtId="1" fontId="3" fillId="0" borderId="3" xfId="0" applyNumberFormat="1" applyFont="1" applyBorder="1" applyAlignment="1">
      <alignment horizontal="center" vertical="center" wrapText="1"/>
    </xf>
    <xf numFmtId="1" fontId="11" fillId="0" borderId="1" xfId="0" applyNumberFormat="1" applyFont="1" applyBorder="1" applyAlignment="1">
      <alignment horizontal="center" vertical="center"/>
    </xf>
    <xf numFmtId="1" fontId="0" fillId="0" borderId="0" xfId="0" applyNumberFormat="1" applyAlignment="1">
      <alignment horizontal="center"/>
    </xf>
    <xf numFmtId="0" fontId="0" fillId="0" borderId="0" xfId="0" applyAlignment="1">
      <alignment horizontal="center"/>
    </xf>
    <xf numFmtId="0" fontId="15" fillId="10" borderId="2" xfId="0" applyFont="1" applyFill="1" applyBorder="1"/>
    <xf numFmtId="0" fontId="11" fillId="10" borderId="2" xfId="0" applyFont="1" applyFill="1" applyBorder="1"/>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9" borderId="2" xfId="0" applyFill="1" applyBorder="1" applyAlignment="1">
      <alignment horizontal="center" vertical="center" wrapText="1"/>
    </xf>
    <xf numFmtId="1" fontId="11" fillId="0" borderId="0" xfId="0" applyNumberFormat="1" applyFont="1" applyAlignment="1">
      <alignment horizontal="center" vertical="center"/>
    </xf>
    <xf numFmtId="0" fontId="4" fillId="0" borderId="2" xfId="4" applyFont="1" applyBorder="1" applyAlignment="1">
      <alignment horizontal="center" vertical="center"/>
    </xf>
    <xf numFmtId="0" fontId="1" fillId="7" borderId="2" xfId="4" applyFill="1" applyBorder="1" applyAlignment="1">
      <alignment horizontal="center" vertical="center"/>
    </xf>
    <xf numFmtId="0" fontId="1" fillId="7" borderId="2" xfId="0" applyFont="1" applyFill="1" applyBorder="1" applyAlignment="1">
      <alignment horizontal="center" vertical="center"/>
    </xf>
    <xf numFmtId="0" fontId="11" fillId="6"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6" borderId="2" xfId="0" applyFill="1" applyBorder="1" applyAlignment="1">
      <alignment vertical="center" wrapText="1"/>
    </xf>
    <xf numFmtId="0" fontId="4" fillId="9" borderId="2" xfId="0" applyFont="1" applyFill="1" applyBorder="1" applyAlignment="1">
      <alignment horizontal="center" vertical="center"/>
    </xf>
    <xf numFmtId="0" fontId="4" fillId="0" borderId="0" xfId="0" applyFont="1"/>
    <xf numFmtId="0" fontId="4" fillId="0" borderId="8" xfId="0" applyFont="1" applyBorder="1" applyAlignment="1">
      <alignment horizontal="center" vertical="center" wrapText="1"/>
    </xf>
    <xf numFmtId="0" fontId="24" fillId="0" borderId="0" xfId="0" applyFont="1"/>
    <xf numFmtId="0" fontId="4" fillId="0" borderId="5" xfId="0" applyFont="1" applyBorder="1" applyAlignment="1">
      <alignment horizontal="center" vertical="center" wrapText="1"/>
    </xf>
    <xf numFmtId="0" fontId="24" fillId="0" borderId="2" xfId="0" applyFont="1" applyBorder="1" applyAlignment="1">
      <alignment horizontal="center" vertical="center"/>
    </xf>
    <xf numFmtId="0" fontId="11" fillId="0" borderId="5" xfId="0" applyFont="1" applyBorder="1" applyAlignment="1">
      <alignment horizontal="center" vertical="center" wrapText="1"/>
    </xf>
    <xf numFmtId="0" fontId="11" fillId="0" borderId="5" xfId="0" applyFont="1" applyBorder="1" applyAlignment="1">
      <alignment vertical="center" wrapText="1"/>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9" fillId="0" borderId="8" xfId="0" applyFont="1" applyBorder="1" applyAlignment="1">
      <alignment horizontal="center" vertical="center"/>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4" xfId="0" applyFill="1" applyBorder="1" applyAlignment="1">
      <alignment horizontal="center" vertical="center"/>
    </xf>
    <xf numFmtId="0" fontId="16" fillId="5"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4" xfId="0" applyFill="1" applyBorder="1" applyAlignment="1">
      <alignment horizontal="center" vertical="center" wrapText="1"/>
    </xf>
  </cellXfs>
  <cellStyles count="6">
    <cellStyle name="Accent1" xfId="2" builtinId="29"/>
    <cellStyle name="Bad" xfId="1" builtinId="27"/>
    <cellStyle name="Comma" xfId="5" builtinId="3"/>
    <cellStyle name="Hyperlink" xfId="3" builtinId="8"/>
    <cellStyle name="Normal" xfId="0" builtinId="0"/>
    <cellStyle name="Normal 2 2 2 2" xfId="4" xr:uid="{2250A259-214B-44A4-9D76-CDF9ADB735C0}"/>
  </cellStyles>
  <dxfs count="68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0070C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telAR1/OneDrive%20-%20Defense%20Information%20Systems%20Agency/DCWF-CA%20Data_unweighted%20FINAL_10-0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Rating Scales"/>
      <sheetName val="Data Analyst"/>
      <sheetName val="Data Scientist"/>
      <sheetName val="Data Steward"/>
      <sheetName val="AI-ML Specialist"/>
      <sheetName val="Data Operations Specialist"/>
      <sheetName val="Data Architect"/>
      <sheetName val="AI Test &amp; Evaluation Specialist"/>
      <sheetName val="AI Risk &amp; Ethics Specialist"/>
      <sheetName val="AI Adoption Specialist"/>
      <sheetName val="AI Innovation Leader"/>
      <sheetName val="Data Officer"/>
      <sheetName val="Systems Security Analyst"/>
      <sheetName val="Software Developer"/>
      <sheetName val="Product Designer (UI)"/>
      <sheetName val="Service Designer (UX)"/>
      <sheetName val="DevSecOps Specialist"/>
      <sheetName val="SW Cloud Architect"/>
      <sheetName val="Software T&amp;E Specialist"/>
      <sheetName val="Product Manager"/>
      <sheetName val="Control Systems Sec Specialist"/>
      <sheetName val="Executive Cyber Leader"/>
      <sheetName val="Database Administra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1">
          <cell r="A41">
            <v>7097</v>
          </cell>
          <cell r="B41">
            <v>1157</v>
          </cell>
          <cell r="C41" t="str">
            <v>Knowledge of planning for long-term maintainability using architectural structures, viewpoints, styles, design decisions and frameworks, and the underlying data structures.</v>
          </cell>
          <cell r="D41"/>
          <cell r="E41">
            <v>3</v>
          </cell>
          <cell r="F41">
            <v>4</v>
          </cell>
          <cell r="G41">
            <v>4</v>
          </cell>
          <cell r="H41">
            <v>5</v>
          </cell>
          <cell r="I41">
            <v>3</v>
          </cell>
          <cell r="J41">
            <v>5</v>
          </cell>
          <cell r="K41">
            <v>3</v>
          </cell>
          <cell r="L41">
            <v>5</v>
          </cell>
          <cell r="M41">
            <v>4</v>
          </cell>
          <cell r="N41">
            <v>3</v>
          </cell>
          <cell r="O41">
            <v>1</v>
          </cell>
          <cell r="P41">
            <v>3</v>
          </cell>
          <cell r="Q41">
            <v>3</v>
          </cell>
          <cell r="R41">
            <v>3</v>
          </cell>
          <cell r="S41">
            <v>5</v>
          </cell>
          <cell r="T41">
            <v>4</v>
          </cell>
          <cell r="U41">
            <v>5</v>
          </cell>
          <cell r="V41">
            <v>3</v>
          </cell>
          <cell r="W41">
            <v>4</v>
          </cell>
          <cell r="X41">
            <v>3</v>
          </cell>
          <cell r="Y41">
            <v>2</v>
          </cell>
          <cell r="Z41">
            <v>4</v>
          </cell>
          <cell r="AA41">
            <v>2</v>
          </cell>
          <cell r="AB41">
            <v>4</v>
          </cell>
          <cell r="AC41">
            <v>3</v>
          </cell>
          <cell r="AD41">
            <v>4</v>
          </cell>
          <cell r="AE41">
            <v>3</v>
          </cell>
          <cell r="AF41">
            <v>2</v>
          </cell>
          <cell r="AG41">
            <v>4</v>
          </cell>
          <cell r="AH41">
            <v>1</v>
          </cell>
          <cell r="AI41">
            <v>2</v>
          </cell>
          <cell r="AJ41">
            <v>2</v>
          </cell>
          <cell r="AK41">
            <v>2</v>
          </cell>
          <cell r="AL41">
            <v>2</v>
          </cell>
          <cell r="AM41">
            <v>2</v>
          </cell>
          <cell r="AN41">
            <v>1</v>
          </cell>
          <cell r="AO41">
            <v>2</v>
          </cell>
          <cell r="AP41">
            <v>1</v>
          </cell>
          <cell r="AQ41">
            <v>1</v>
          </cell>
          <cell r="AR41">
            <v>1</v>
          </cell>
          <cell r="AS41">
            <v>1</v>
          </cell>
          <cell r="AT41">
            <v>2</v>
          </cell>
          <cell r="AU41">
            <v>1</v>
          </cell>
          <cell r="AV41">
            <v>2</v>
          </cell>
          <cell r="AW41">
            <v>2</v>
          </cell>
          <cell r="AX41">
            <v>1</v>
          </cell>
          <cell r="AY41">
            <v>1</v>
          </cell>
          <cell r="AZ41">
            <v>2</v>
          </cell>
          <cell r="BA41">
            <v>1</v>
          </cell>
          <cell r="BB41">
            <v>1</v>
          </cell>
          <cell r="BC41">
            <v>1</v>
          </cell>
          <cell r="BD41">
            <v>1</v>
          </cell>
          <cell r="BE41">
            <v>1</v>
          </cell>
          <cell r="BF41">
            <v>1</v>
          </cell>
          <cell r="BG41">
            <v>2</v>
          </cell>
          <cell r="BH41">
            <v>1</v>
          </cell>
          <cell r="BI41">
            <v>1</v>
          </cell>
          <cell r="BJ41">
            <v>2</v>
          </cell>
          <cell r="BK41">
            <v>3.4827586206896552</v>
          </cell>
          <cell r="BL41">
            <v>1.4137931034482758</v>
          </cell>
          <cell r="BM41" t="str">
            <v>Additional</v>
          </cell>
        </row>
        <row r="42">
          <cell r="A42">
            <v>23</v>
          </cell>
          <cell r="B42">
            <v>108</v>
          </cell>
          <cell r="C42" t="str">
            <v>Knowledge of computer programming principles such as object-oriented design.</v>
          </cell>
          <cell r="D42"/>
          <cell r="E42">
            <v>5</v>
          </cell>
          <cell r="F42">
            <v>5</v>
          </cell>
          <cell r="G42">
            <v>5</v>
          </cell>
          <cell r="H42">
            <v>5</v>
          </cell>
          <cell r="I42">
            <v>5</v>
          </cell>
          <cell r="J42">
            <v>5</v>
          </cell>
          <cell r="K42">
            <v>4</v>
          </cell>
          <cell r="L42">
            <v>4</v>
          </cell>
          <cell r="M42">
            <v>5</v>
          </cell>
          <cell r="N42">
            <v>5</v>
          </cell>
          <cell r="O42">
            <v>3</v>
          </cell>
          <cell r="P42">
            <v>5</v>
          </cell>
          <cell r="Q42">
            <v>4</v>
          </cell>
          <cell r="R42">
            <v>3</v>
          </cell>
          <cell r="S42">
            <v>5</v>
          </cell>
          <cell r="T42">
            <v>4</v>
          </cell>
          <cell r="U42">
            <v>2</v>
          </cell>
          <cell r="V42">
            <v>5</v>
          </cell>
          <cell r="W42">
            <v>5</v>
          </cell>
          <cell r="X42">
            <v>5</v>
          </cell>
          <cell r="Y42">
            <v>3</v>
          </cell>
          <cell r="Z42">
            <v>3</v>
          </cell>
          <cell r="AA42">
            <v>5</v>
          </cell>
          <cell r="AB42">
            <v>5</v>
          </cell>
          <cell r="AC42">
            <v>5</v>
          </cell>
          <cell r="AD42">
            <v>5</v>
          </cell>
          <cell r="AE42">
            <v>4</v>
          </cell>
          <cell r="AF42">
            <v>3</v>
          </cell>
          <cell r="AG42">
            <v>5</v>
          </cell>
          <cell r="AH42">
            <v>2</v>
          </cell>
          <cell r="AI42">
            <v>2</v>
          </cell>
          <cell r="AJ42">
            <v>2</v>
          </cell>
          <cell r="AK42">
            <v>2</v>
          </cell>
          <cell r="AL42">
            <v>2</v>
          </cell>
          <cell r="AM42">
            <v>2</v>
          </cell>
          <cell r="AN42">
            <v>2</v>
          </cell>
          <cell r="AO42">
            <v>2</v>
          </cell>
          <cell r="AP42">
            <v>2</v>
          </cell>
          <cell r="AQ42">
            <v>2</v>
          </cell>
          <cell r="AR42">
            <v>2</v>
          </cell>
          <cell r="AS42">
            <v>2</v>
          </cell>
          <cell r="AT42">
            <v>2</v>
          </cell>
          <cell r="AU42">
            <v>2</v>
          </cell>
          <cell r="AV42">
            <v>2</v>
          </cell>
          <cell r="AW42">
            <v>2</v>
          </cell>
          <cell r="AX42">
            <v>2</v>
          </cell>
          <cell r="AY42">
            <v>2</v>
          </cell>
          <cell r="AZ42">
            <v>2</v>
          </cell>
          <cell r="BA42">
            <v>2</v>
          </cell>
          <cell r="BB42">
            <v>1</v>
          </cell>
          <cell r="BC42">
            <v>2</v>
          </cell>
          <cell r="BD42">
            <v>2</v>
          </cell>
          <cell r="BE42">
            <v>2</v>
          </cell>
          <cell r="BF42">
            <v>2</v>
          </cell>
          <cell r="BG42">
            <v>2</v>
          </cell>
          <cell r="BH42">
            <v>2</v>
          </cell>
          <cell r="BI42">
            <v>1</v>
          </cell>
          <cell r="BJ42">
            <v>2</v>
          </cell>
          <cell r="BK42">
            <v>4.3793103448275863</v>
          </cell>
          <cell r="BL42">
            <v>1.9310344827586208</v>
          </cell>
          <cell r="BM42" t="str">
            <v>Core</v>
          </cell>
        </row>
        <row r="43">
          <cell r="A43">
            <v>40</v>
          </cell>
          <cell r="B43">
            <v>6900</v>
          </cell>
          <cell r="C43" t="str">
            <v>Knowledge of organization's evaluation and validation requirements.</v>
          </cell>
          <cell r="D43"/>
          <cell r="E43">
            <v>3</v>
          </cell>
          <cell r="F43">
            <v>5</v>
          </cell>
          <cell r="G43">
            <v>5</v>
          </cell>
          <cell r="H43">
            <v>3</v>
          </cell>
          <cell r="I43">
            <v>3</v>
          </cell>
          <cell r="J43">
            <v>5</v>
          </cell>
          <cell r="K43">
            <v>1</v>
          </cell>
          <cell r="L43">
            <v>5</v>
          </cell>
          <cell r="M43">
            <v>3</v>
          </cell>
          <cell r="N43">
            <v>3</v>
          </cell>
          <cell r="O43">
            <v>2</v>
          </cell>
          <cell r="P43">
            <v>3</v>
          </cell>
          <cell r="Q43">
            <v>3</v>
          </cell>
          <cell r="R43">
            <v>3</v>
          </cell>
          <cell r="S43">
            <v>5</v>
          </cell>
          <cell r="T43">
            <v>4</v>
          </cell>
          <cell r="U43">
            <v>4</v>
          </cell>
          <cell r="V43">
            <v>3</v>
          </cell>
          <cell r="W43">
            <v>4</v>
          </cell>
          <cell r="X43">
            <v>3</v>
          </cell>
          <cell r="Y43">
            <v>3</v>
          </cell>
          <cell r="Z43">
            <v>4</v>
          </cell>
          <cell r="AA43">
            <v>2</v>
          </cell>
          <cell r="AB43">
            <v>4</v>
          </cell>
          <cell r="AC43">
            <v>2</v>
          </cell>
          <cell r="AD43">
            <v>4</v>
          </cell>
          <cell r="AE43">
            <v>3</v>
          </cell>
          <cell r="AF43">
            <v>2</v>
          </cell>
          <cell r="AG43">
            <v>4</v>
          </cell>
          <cell r="AH43">
            <v>1</v>
          </cell>
          <cell r="AI43">
            <v>1</v>
          </cell>
          <cell r="AJ43">
            <v>1</v>
          </cell>
          <cell r="AK43">
            <v>1</v>
          </cell>
          <cell r="AL43">
            <v>2</v>
          </cell>
          <cell r="AM43">
            <v>2</v>
          </cell>
          <cell r="AN43">
            <v>1</v>
          </cell>
          <cell r="AO43">
            <v>2</v>
          </cell>
          <cell r="AP43">
            <v>1</v>
          </cell>
          <cell r="AQ43">
            <v>1</v>
          </cell>
          <cell r="AR43">
            <v>1</v>
          </cell>
          <cell r="AS43">
            <v>1</v>
          </cell>
          <cell r="AT43">
            <v>1</v>
          </cell>
          <cell r="AU43">
            <v>2</v>
          </cell>
          <cell r="AV43">
            <v>2</v>
          </cell>
          <cell r="AW43">
            <v>1</v>
          </cell>
          <cell r="AX43">
            <v>1</v>
          </cell>
          <cell r="AY43">
            <v>1</v>
          </cell>
          <cell r="AZ43">
            <v>1</v>
          </cell>
          <cell r="BA43">
            <v>1</v>
          </cell>
          <cell r="BB43">
            <v>1</v>
          </cell>
          <cell r="BC43">
            <v>1</v>
          </cell>
          <cell r="BD43">
            <v>1</v>
          </cell>
          <cell r="BE43">
            <v>1</v>
          </cell>
          <cell r="BF43">
            <v>1</v>
          </cell>
          <cell r="BG43">
            <v>1</v>
          </cell>
          <cell r="BH43">
            <v>1</v>
          </cell>
          <cell r="BI43">
            <v>1</v>
          </cell>
          <cell r="BJ43">
            <v>1</v>
          </cell>
          <cell r="BK43">
            <v>3.3793103448275863</v>
          </cell>
          <cell r="BL43">
            <v>1.1724137931034482</v>
          </cell>
          <cell r="BM43" t="str">
            <v>Additional</v>
          </cell>
        </row>
        <row r="44">
          <cell r="A44">
            <v>56</v>
          </cell>
          <cell r="B44" t="str">
            <v>1071A</v>
          </cell>
          <cell r="C44" t="str">
            <v>Knowledge of cybersecurity principles and methods that apply to software development.</v>
          </cell>
          <cell r="D44"/>
          <cell r="E44">
            <v>4</v>
          </cell>
          <cell r="F44">
            <v>4</v>
          </cell>
          <cell r="G44">
            <v>4</v>
          </cell>
          <cell r="H44">
            <v>4</v>
          </cell>
          <cell r="I44">
            <v>4</v>
          </cell>
          <cell r="J44">
            <v>5</v>
          </cell>
          <cell r="K44">
            <v>4</v>
          </cell>
          <cell r="L44">
            <v>4</v>
          </cell>
          <cell r="M44">
            <v>3</v>
          </cell>
          <cell r="N44">
            <v>5</v>
          </cell>
          <cell r="O44">
            <v>3</v>
          </cell>
          <cell r="P44">
            <v>5</v>
          </cell>
          <cell r="Q44">
            <v>3</v>
          </cell>
          <cell r="R44">
            <v>5</v>
          </cell>
          <cell r="S44">
            <v>5</v>
          </cell>
          <cell r="T44">
            <v>3</v>
          </cell>
          <cell r="U44">
            <v>3</v>
          </cell>
          <cell r="V44">
            <v>3</v>
          </cell>
          <cell r="W44">
            <v>5</v>
          </cell>
          <cell r="X44">
            <v>3</v>
          </cell>
          <cell r="Y44">
            <v>4</v>
          </cell>
          <cell r="Z44">
            <v>4</v>
          </cell>
          <cell r="AA44">
            <v>3</v>
          </cell>
          <cell r="AB44">
            <v>4</v>
          </cell>
          <cell r="AC44">
            <v>3</v>
          </cell>
          <cell r="AD44">
            <v>4</v>
          </cell>
          <cell r="AE44">
            <v>4</v>
          </cell>
          <cell r="AF44">
            <v>3</v>
          </cell>
          <cell r="AG44">
            <v>4</v>
          </cell>
          <cell r="AH44">
            <v>2</v>
          </cell>
          <cell r="AI44">
            <v>2</v>
          </cell>
          <cell r="AJ44">
            <v>2</v>
          </cell>
          <cell r="AK44">
            <v>2</v>
          </cell>
          <cell r="AL44">
            <v>2</v>
          </cell>
          <cell r="AM44">
            <v>2</v>
          </cell>
          <cell r="AN44">
            <v>2</v>
          </cell>
          <cell r="AO44">
            <v>2</v>
          </cell>
          <cell r="AP44">
            <v>2</v>
          </cell>
          <cell r="AQ44">
            <v>2</v>
          </cell>
          <cell r="AR44">
            <v>1</v>
          </cell>
          <cell r="AS44">
            <v>2</v>
          </cell>
          <cell r="AT44">
            <v>1</v>
          </cell>
          <cell r="AU44">
            <v>2</v>
          </cell>
          <cell r="AV44">
            <v>2</v>
          </cell>
          <cell r="AW44">
            <v>2</v>
          </cell>
          <cell r="AX44">
            <v>2</v>
          </cell>
          <cell r="AY44">
            <v>2</v>
          </cell>
          <cell r="AZ44">
            <v>2</v>
          </cell>
          <cell r="BA44">
            <v>1</v>
          </cell>
          <cell r="BB44">
            <v>2</v>
          </cell>
          <cell r="BC44">
            <v>2</v>
          </cell>
          <cell r="BD44">
            <v>2</v>
          </cell>
          <cell r="BE44">
            <v>1</v>
          </cell>
          <cell r="BF44">
            <v>1</v>
          </cell>
          <cell r="BG44">
            <v>2</v>
          </cell>
          <cell r="BH44">
            <v>2</v>
          </cell>
          <cell r="BI44">
            <v>1</v>
          </cell>
          <cell r="BJ44">
            <v>2</v>
          </cell>
          <cell r="BK44">
            <v>3.8620689655172415</v>
          </cell>
          <cell r="BL44">
            <v>1.7931034482758621</v>
          </cell>
          <cell r="BM44" t="str">
            <v>Core</v>
          </cell>
        </row>
        <row r="45">
          <cell r="A45">
            <v>63</v>
          </cell>
          <cell r="B45">
            <v>23</v>
          </cell>
          <cell r="C45" t="str">
            <v>Knowledge of cybersecurity principles and organizational requirements (relevant to confidentiality, integrity, availability, authentication, non-repudiation).</v>
          </cell>
          <cell r="D45"/>
          <cell r="E45">
            <v>3</v>
          </cell>
          <cell r="F45">
            <v>4</v>
          </cell>
          <cell r="G45">
            <v>4</v>
          </cell>
          <cell r="H45">
            <v>3</v>
          </cell>
          <cell r="I45">
            <v>2</v>
          </cell>
          <cell r="J45">
            <v>5</v>
          </cell>
          <cell r="K45">
            <v>4</v>
          </cell>
          <cell r="L45">
            <v>4</v>
          </cell>
          <cell r="M45">
            <v>3</v>
          </cell>
          <cell r="N45">
            <v>4</v>
          </cell>
          <cell r="O45">
            <v>2</v>
          </cell>
          <cell r="P45">
            <v>4</v>
          </cell>
          <cell r="Q45">
            <v>3</v>
          </cell>
          <cell r="R45">
            <v>5</v>
          </cell>
          <cell r="S45">
            <v>5</v>
          </cell>
          <cell r="T45">
            <v>4</v>
          </cell>
          <cell r="U45">
            <v>3</v>
          </cell>
          <cell r="V45">
            <v>3</v>
          </cell>
          <cell r="W45">
            <v>4</v>
          </cell>
          <cell r="X45">
            <v>3</v>
          </cell>
          <cell r="Y45">
            <v>3</v>
          </cell>
          <cell r="Z45">
            <v>4</v>
          </cell>
          <cell r="AA45">
            <v>3</v>
          </cell>
          <cell r="AB45">
            <v>4</v>
          </cell>
          <cell r="AC45">
            <v>3</v>
          </cell>
          <cell r="AD45">
            <v>4</v>
          </cell>
          <cell r="AE45">
            <v>4</v>
          </cell>
          <cell r="AF45">
            <v>3</v>
          </cell>
          <cell r="AG45">
            <v>4</v>
          </cell>
          <cell r="AH45">
            <v>1</v>
          </cell>
          <cell r="AI45">
            <v>1</v>
          </cell>
          <cell r="AJ45">
            <v>1</v>
          </cell>
          <cell r="AK45">
            <v>1</v>
          </cell>
          <cell r="AL45">
            <v>2</v>
          </cell>
          <cell r="AM45">
            <v>2</v>
          </cell>
          <cell r="AN45">
            <v>2</v>
          </cell>
          <cell r="AO45">
            <v>2</v>
          </cell>
          <cell r="AP45">
            <v>1</v>
          </cell>
          <cell r="AQ45">
            <v>2</v>
          </cell>
          <cell r="AR45">
            <v>1</v>
          </cell>
          <cell r="AS45">
            <v>1</v>
          </cell>
          <cell r="AT45">
            <v>1</v>
          </cell>
          <cell r="AU45">
            <v>2</v>
          </cell>
          <cell r="AV45">
            <v>2</v>
          </cell>
          <cell r="AW45">
            <v>1</v>
          </cell>
          <cell r="AX45">
            <v>2</v>
          </cell>
          <cell r="AY45">
            <v>2</v>
          </cell>
          <cell r="AZ45">
            <v>2</v>
          </cell>
          <cell r="BA45">
            <v>1</v>
          </cell>
          <cell r="BB45">
            <v>1</v>
          </cell>
          <cell r="BC45">
            <v>1</v>
          </cell>
          <cell r="BD45">
            <v>1</v>
          </cell>
          <cell r="BE45">
            <v>1</v>
          </cell>
          <cell r="BF45">
            <v>1</v>
          </cell>
          <cell r="BG45">
            <v>2</v>
          </cell>
          <cell r="BH45">
            <v>2</v>
          </cell>
          <cell r="BI45">
            <v>1</v>
          </cell>
          <cell r="BJ45">
            <v>1</v>
          </cell>
          <cell r="BK45">
            <v>3.5862068965517242</v>
          </cell>
          <cell r="BL45">
            <v>1.4137931034482758</v>
          </cell>
          <cell r="BM45" t="str">
            <v>Additional</v>
          </cell>
        </row>
        <row r="46">
          <cell r="A46">
            <v>74</v>
          </cell>
          <cell r="B46">
            <v>56</v>
          </cell>
          <cell r="C46" t="str">
            <v>Knowledge of low-level computer languages (e.g., assembly languages).</v>
          </cell>
          <cell r="D46"/>
          <cell r="E46">
            <v>3</v>
          </cell>
          <cell r="F46">
            <v>3</v>
          </cell>
          <cell r="G46">
            <v>3</v>
          </cell>
          <cell r="H46">
            <v>1</v>
          </cell>
          <cell r="I46">
            <v>2</v>
          </cell>
          <cell r="J46">
            <v>5</v>
          </cell>
          <cell r="K46">
            <v>1</v>
          </cell>
          <cell r="L46">
            <v>4</v>
          </cell>
          <cell r="M46">
            <v>3</v>
          </cell>
          <cell r="N46">
            <v>1</v>
          </cell>
          <cell r="O46">
            <v>3</v>
          </cell>
          <cell r="P46">
            <v>5</v>
          </cell>
          <cell r="Q46">
            <v>3</v>
          </cell>
          <cell r="R46">
            <v>3</v>
          </cell>
          <cell r="S46">
            <v>2</v>
          </cell>
          <cell r="T46">
            <v>3</v>
          </cell>
          <cell r="U46">
            <v>2</v>
          </cell>
          <cell r="V46">
            <v>3</v>
          </cell>
          <cell r="W46">
            <v>5</v>
          </cell>
          <cell r="X46">
            <v>2</v>
          </cell>
          <cell r="Y46">
            <v>2</v>
          </cell>
          <cell r="Z46">
            <v>3</v>
          </cell>
          <cell r="AA46">
            <v>1</v>
          </cell>
          <cell r="AB46">
            <v>3</v>
          </cell>
          <cell r="AC46">
            <v>3</v>
          </cell>
          <cell r="AD46">
            <v>3</v>
          </cell>
          <cell r="AE46">
            <v>1</v>
          </cell>
          <cell r="AF46">
            <v>2</v>
          </cell>
          <cell r="AG46">
            <v>2</v>
          </cell>
          <cell r="AH46">
            <v>1</v>
          </cell>
          <cell r="AI46">
            <v>1</v>
          </cell>
          <cell r="AJ46">
            <v>1</v>
          </cell>
          <cell r="AK46">
            <v>1</v>
          </cell>
          <cell r="AL46">
            <v>1</v>
          </cell>
          <cell r="AM46">
            <v>2</v>
          </cell>
          <cell r="AN46">
            <v>1</v>
          </cell>
          <cell r="AO46">
            <v>2</v>
          </cell>
          <cell r="AP46">
            <v>1</v>
          </cell>
          <cell r="AQ46">
            <v>1</v>
          </cell>
          <cell r="AR46">
            <v>1</v>
          </cell>
          <cell r="AS46">
            <v>2</v>
          </cell>
          <cell r="AT46">
            <v>2</v>
          </cell>
          <cell r="AU46">
            <v>2</v>
          </cell>
          <cell r="AV46">
            <v>1</v>
          </cell>
          <cell r="AW46">
            <v>2</v>
          </cell>
          <cell r="AX46">
            <v>1</v>
          </cell>
          <cell r="AY46">
            <v>2</v>
          </cell>
          <cell r="AZ46">
            <v>2</v>
          </cell>
          <cell r="BA46">
            <v>1</v>
          </cell>
          <cell r="BB46">
            <v>1</v>
          </cell>
          <cell r="BC46">
            <v>1</v>
          </cell>
          <cell r="BD46">
            <v>1</v>
          </cell>
          <cell r="BE46">
            <v>1</v>
          </cell>
          <cell r="BF46">
            <v>2</v>
          </cell>
          <cell r="BG46">
            <v>2</v>
          </cell>
          <cell r="BH46">
            <v>1</v>
          </cell>
          <cell r="BI46">
            <v>1</v>
          </cell>
          <cell r="BJ46">
            <v>1</v>
          </cell>
          <cell r="BK46">
            <v>2.6551724137931036</v>
          </cell>
          <cell r="BL46">
            <v>1.3448275862068966</v>
          </cell>
          <cell r="BM46" t="str">
            <v>Additional</v>
          </cell>
        </row>
        <row r="47">
          <cell r="A47">
            <v>102</v>
          </cell>
          <cell r="B47">
            <v>63</v>
          </cell>
          <cell r="C47" t="str">
            <v>Knowledge of programming language structures and logic.</v>
          </cell>
          <cell r="D47"/>
          <cell r="E47">
            <v>4</v>
          </cell>
          <cell r="F47">
            <v>5</v>
          </cell>
          <cell r="G47">
            <v>5</v>
          </cell>
          <cell r="H47">
            <v>5</v>
          </cell>
          <cell r="I47">
            <v>5</v>
          </cell>
          <cell r="J47">
            <v>5</v>
          </cell>
          <cell r="K47">
            <v>3</v>
          </cell>
          <cell r="L47">
            <v>4</v>
          </cell>
          <cell r="M47">
            <v>4</v>
          </cell>
          <cell r="N47">
            <v>3</v>
          </cell>
          <cell r="O47">
            <v>3</v>
          </cell>
          <cell r="P47">
            <v>5</v>
          </cell>
          <cell r="Q47">
            <v>3</v>
          </cell>
          <cell r="R47">
            <v>3</v>
          </cell>
          <cell r="S47">
            <v>5</v>
          </cell>
          <cell r="T47">
            <v>4</v>
          </cell>
          <cell r="U47">
            <v>4</v>
          </cell>
          <cell r="V47">
            <v>4</v>
          </cell>
          <cell r="W47">
            <v>5</v>
          </cell>
          <cell r="X47">
            <v>5</v>
          </cell>
          <cell r="Y47">
            <v>4</v>
          </cell>
          <cell r="Z47">
            <v>4</v>
          </cell>
          <cell r="AA47">
            <v>5</v>
          </cell>
          <cell r="AB47">
            <v>4</v>
          </cell>
          <cell r="AC47">
            <v>5</v>
          </cell>
          <cell r="AD47">
            <v>5</v>
          </cell>
          <cell r="AE47">
            <v>3</v>
          </cell>
          <cell r="AF47">
            <v>3</v>
          </cell>
          <cell r="AG47">
            <v>5</v>
          </cell>
          <cell r="AH47">
            <v>2</v>
          </cell>
          <cell r="AI47">
            <v>2</v>
          </cell>
          <cell r="AJ47">
            <v>2</v>
          </cell>
          <cell r="AK47">
            <v>2</v>
          </cell>
          <cell r="AL47">
            <v>2</v>
          </cell>
          <cell r="AM47">
            <v>2</v>
          </cell>
          <cell r="AN47">
            <v>2</v>
          </cell>
          <cell r="AO47">
            <v>2</v>
          </cell>
          <cell r="AP47">
            <v>2</v>
          </cell>
          <cell r="AQ47">
            <v>2</v>
          </cell>
          <cell r="AR47">
            <v>2</v>
          </cell>
          <cell r="AS47">
            <v>2</v>
          </cell>
          <cell r="AT47">
            <v>2</v>
          </cell>
          <cell r="AU47">
            <v>2</v>
          </cell>
          <cell r="AV47">
            <v>2</v>
          </cell>
          <cell r="AW47">
            <v>2</v>
          </cell>
          <cell r="AX47">
            <v>2</v>
          </cell>
          <cell r="AY47">
            <v>2</v>
          </cell>
          <cell r="AZ47">
            <v>2</v>
          </cell>
          <cell r="BA47">
            <v>2</v>
          </cell>
          <cell r="BB47">
            <v>2</v>
          </cell>
          <cell r="BC47">
            <v>2</v>
          </cell>
          <cell r="BD47">
            <v>2</v>
          </cell>
          <cell r="BE47">
            <v>2</v>
          </cell>
          <cell r="BF47">
            <v>2</v>
          </cell>
          <cell r="BG47">
            <v>2</v>
          </cell>
          <cell r="BH47">
            <v>2</v>
          </cell>
          <cell r="BI47">
            <v>1</v>
          </cell>
          <cell r="BJ47">
            <v>2</v>
          </cell>
          <cell r="BK47">
            <v>4.2068965517241379</v>
          </cell>
          <cell r="BL47">
            <v>1.9655172413793103</v>
          </cell>
          <cell r="BM47" t="str">
            <v>Core</v>
          </cell>
        </row>
        <row r="48">
          <cell r="A48">
            <v>105</v>
          </cell>
          <cell r="B48" t="str">
            <v>1037A</v>
          </cell>
          <cell r="C48" t="str">
            <v>Knowledge of system and application security threats and vulnerabilities (e.g., buffer overflow, mobile code, cross-site scripting, Procedural Language/Structured Query Language [PL/SQL] and injections, race conditions, covert channel, replay, return-oriented attacks, malicious code).</v>
          </cell>
          <cell r="D48"/>
          <cell r="E48">
            <v>4</v>
          </cell>
          <cell r="F48">
            <v>4</v>
          </cell>
          <cell r="G48">
            <v>4</v>
          </cell>
          <cell r="H48">
            <v>5</v>
          </cell>
          <cell r="I48">
            <v>2</v>
          </cell>
          <cell r="J48">
            <v>5</v>
          </cell>
          <cell r="K48">
            <v>2</v>
          </cell>
          <cell r="L48">
            <v>4</v>
          </cell>
          <cell r="M48">
            <v>3</v>
          </cell>
          <cell r="N48">
            <v>5</v>
          </cell>
          <cell r="O48">
            <v>2</v>
          </cell>
          <cell r="P48">
            <v>4</v>
          </cell>
          <cell r="Q48">
            <v>3</v>
          </cell>
          <cell r="R48">
            <v>5</v>
          </cell>
          <cell r="S48">
            <v>5</v>
          </cell>
          <cell r="T48">
            <v>3</v>
          </cell>
          <cell r="U48">
            <v>4</v>
          </cell>
          <cell r="V48">
            <v>3</v>
          </cell>
          <cell r="W48">
            <v>5</v>
          </cell>
          <cell r="X48">
            <v>2</v>
          </cell>
          <cell r="Y48">
            <v>3</v>
          </cell>
          <cell r="Z48">
            <v>4</v>
          </cell>
          <cell r="AA48">
            <v>5</v>
          </cell>
          <cell r="AB48">
            <v>3</v>
          </cell>
          <cell r="AC48">
            <v>3</v>
          </cell>
          <cell r="AD48">
            <v>4</v>
          </cell>
          <cell r="AE48">
            <v>5</v>
          </cell>
          <cell r="AF48">
            <v>3</v>
          </cell>
          <cell r="AG48">
            <v>3</v>
          </cell>
          <cell r="AH48">
            <v>2</v>
          </cell>
          <cell r="AI48">
            <v>2</v>
          </cell>
          <cell r="AJ48">
            <v>2</v>
          </cell>
          <cell r="AK48">
            <v>2</v>
          </cell>
          <cell r="AL48">
            <v>2</v>
          </cell>
          <cell r="AM48">
            <v>2</v>
          </cell>
          <cell r="AN48">
            <v>2</v>
          </cell>
          <cell r="AO48">
            <v>2</v>
          </cell>
          <cell r="AP48">
            <v>1</v>
          </cell>
          <cell r="AQ48">
            <v>2</v>
          </cell>
          <cell r="AR48">
            <v>1</v>
          </cell>
          <cell r="AS48">
            <v>2</v>
          </cell>
          <cell r="AT48">
            <v>2</v>
          </cell>
          <cell r="AU48">
            <v>2</v>
          </cell>
          <cell r="AV48">
            <v>2</v>
          </cell>
          <cell r="AW48">
            <v>2</v>
          </cell>
          <cell r="AX48">
            <v>2</v>
          </cell>
          <cell r="AY48">
            <v>2</v>
          </cell>
          <cell r="AZ48">
            <v>2</v>
          </cell>
          <cell r="BA48">
            <v>1</v>
          </cell>
          <cell r="BB48">
            <v>1</v>
          </cell>
          <cell r="BC48">
            <v>1</v>
          </cell>
          <cell r="BD48">
            <v>2</v>
          </cell>
          <cell r="BE48">
            <v>1</v>
          </cell>
          <cell r="BF48">
            <v>1</v>
          </cell>
          <cell r="BG48">
            <v>2</v>
          </cell>
          <cell r="BH48">
            <v>2</v>
          </cell>
          <cell r="BI48">
            <v>1</v>
          </cell>
          <cell r="BJ48">
            <v>1</v>
          </cell>
          <cell r="BK48">
            <v>3.6896551724137931</v>
          </cell>
          <cell r="BL48">
            <v>1.6896551724137931</v>
          </cell>
          <cell r="BM48" t="str">
            <v>Core</v>
          </cell>
        </row>
        <row r="49">
          <cell r="A49">
            <v>109</v>
          </cell>
          <cell r="B49">
            <v>904</v>
          </cell>
          <cell r="C49" t="str">
            <v>Knowledge of secure configuration management techniques.</v>
          </cell>
          <cell r="D49"/>
          <cell r="E49">
            <v>4</v>
          </cell>
          <cell r="F49">
            <v>2</v>
          </cell>
          <cell r="G49">
            <v>2</v>
          </cell>
          <cell r="H49">
            <v>2</v>
          </cell>
          <cell r="I49">
            <v>3</v>
          </cell>
          <cell r="J49">
            <v>5</v>
          </cell>
          <cell r="K49">
            <v>3</v>
          </cell>
          <cell r="L49">
            <v>4</v>
          </cell>
          <cell r="M49">
            <v>3</v>
          </cell>
          <cell r="N49">
            <v>3</v>
          </cell>
          <cell r="O49">
            <v>2</v>
          </cell>
          <cell r="P49">
            <v>5</v>
          </cell>
          <cell r="Q49">
            <v>3</v>
          </cell>
          <cell r="R49">
            <v>4</v>
          </cell>
          <cell r="S49">
            <v>5</v>
          </cell>
          <cell r="T49">
            <v>3</v>
          </cell>
          <cell r="U49">
            <v>3</v>
          </cell>
          <cell r="V49">
            <v>3</v>
          </cell>
          <cell r="W49">
            <v>4</v>
          </cell>
          <cell r="X49">
            <v>2</v>
          </cell>
          <cell r="Y49">
            <v>3</v>
          </cell>
          <cell r="Z49">
            <v>4</v>
          </cell>
          <cell r="AA49">
            <v>3</v>
          </cell>
          <cell r="AB49">
            <v>3</v>
          </cell>
          <cell r="AC49">
            <v>3</v>
          </cell>
          <cell r="AD49">
            <v>3</v>
          </cell>
          <cell r="AE49">
            <v>4</v>
          </cell>
          <cell r="AF49">
            <v>3</v>
          </cell>
          <cell r="AG49">
            <v>3</v>
          </cell>
          <cell r="AH49">
            <v>2</v>
          </cell>
          <cell r="AI49">
            <v>1</v>
          </cell>
          <cell r="AJ49">
            <v>1</v>
          </cell>
          <cell r="AK49">
            <v>1</v>
          </cell>
          <cell r="AL49">
            <v>2</v>
          </cell>
          <cell r="AM49">
            <v>2</v>
          </cell>
          <cell r="AN49">
            <v>2</v>
          </cell>
          <cell r="AO49">
            <v>2</v>
          </cell>
          <cell r="AP49">
            <v>1</v>
          </cell>
          <cell r="AQ49">
            <v>2</v>
          </cell>
          <cell r="AR49">
            <v>1</v>
          </cell>
          <cell r="AS49">
            <v>2</v>
          </cell>
          <cell r="AT49">
            <v>2</v>
          </cell>
          <cell r="AU49">
            <v>2</v>
          </cell>
          <cell r="AV49">
            <v>2</v>
          </cell>
          <cell r="AW49">
            <v>1</v>
          </cell>
          <cell r="AX49">
            <v>1</v>
          </cell>
          <cell r="AY49">
            <v>2</v>
          </cell>
          <cell r="AZ49">
            <v>1</v>
          </cell>
          <cell r="BA49">
            <v>1</v>
          </cell>
          <cell r="BB49">
            <v>1</v>
          </cell>
          <cell r="BC49">
            <v>1</v>
          </cell>
          <cell r="BD49">
            <v>1</v>
          </cell>
          <cell r="BE49">
            <v>1</v>
          </cell>
          <cell r="BF49">
            <v>1</v>
          </cell>
          <cell r="BG49">
            <v>1</v>
          </cell>
          <cell r="BH49">
            <v>2</v>
          </cell>
          <cell r="BI49">
            <v>1</v>
          </cell>
          <cell r="BJ49">
            <v>1</v>
          </cell>
          <cell r="BK49">
            <v>3.2413793103448274</v>
          </cell>
          <cell r="BL49">
            <v>1.4137931034482758</v>
          </cell>
          <cell r="BM49" t="str">
            <v>Additional</v>
          </cell>
        </row>
        <row r="50">
          <cell r="A50">
            <v>116</v>
          </cell>
          <cell r="B50">
            <v>74</v>
          </cell>
          <cell r="C50" t="str">
            <v>Knowledge of software debugging principles.</v>
          </cell>
          <cell r="D50"/>
          <cell r="E50">
            <v>4</v>
          </cell>
          <cell r="F50">
            <v>5</v>
          </cell>
          <cell r="G50">
            <v>5</v>
          </cell>
          <cell r="H50">
            <v>5</v>
          </cell>
          <cell r="I50">
            <v>4</v>
          </cell>
          <cell r="J50">
            <v>5</v>
          </cell>
          <cell r="K50">
            <v>4</v>
          </cell>
          <cell r="L50">
            <v>4</v>
          </cell>
          <cell r="M50">
            <v>5</v>
          </cell>
          <cell r="N50">
            <v>5</v>
          </cell>
          <cell r="O50">
            <v>3</v>
          </cell>
          <cell r="P50">
            <v>5</v>
          </cell>
          <cell r="Q50">
            <v>4</v>
          </cell>
          <cell r="R50">
            <v>3</v>
          </cell>
          <cell r="S50">
            <v>4</v>
          </cell>
          <cell r="T50">
            <v>4</v>
          </cell>
          <cell r="U50">
            <v>4</v>
          </cell>
          <cell r="V50">
            <v>4</v>
          </cell>
          <cell r="W50">
            <v>4</v>
          </cell>
          <cell r="X50">
            <v>5</v>
          </cell>
          <cell r="Y50">
            <v>4</v>
          </cell>
          <cell r="Z50">
            <v>5</v>
          </cell>
          <cell r="AA50">
            <v>5</v>
          </cell>
          <cell r="AB50">
            <v>5</v>
          </cell>
          <cell r="AC50">
            <v>5</v>
          </cell>
          <cell r="AD50">
            <v>4</v>
          </cell>
          <cell r="AE50">
            <v>2</v>
          </cell>
          <cell r="AF50">
            <v>3</v>
          </cell>
          <cell r="AG50">
            <v>4</v>
          </cell>
          <cell r="AH50">
            <v>2</v>
          </cell>
          <cell r="AI50">
            <v>2</v>
          </cell>
          <cell r="AJ50">
            <v>2</v>
          </cell>
          <cell r="AK50">
            <v>2</v>
          </cell>
          <cell r="AL50">
            <v>2</v>
          </cell>
          <cell r="AM50">
            <v>2</v>
          </cell>
          <cell r="AN50">
            <v>2</v>
          </cell>
          <cell r="AO50">
            <v>2</v>
          </cell>
          <cell r="AP50">
            <v>2</v>
          </cell>
          <cell r="AQ50">
            <v>2</v>
          </cell>
          <cell r="AR50">
            <v>2</v>
          </cell>
          <cell r="AS50">
            <v>2</v>
          </cell>
          <cell r="AT50">
            <v>2</v>
          </cell>
          <cell r="AU50">
            <v>2</v>
          </cell>
          <cell r="AV50">
            <v>2</v>
          </cell>
          <cell r="AW50">
            <v>2</v>
          </cell>
          <cell r="AX50">
            <v>2</v>
          </cell>
          <cell r="AY50">
            <v>2</v>
          </cell>
          <cell r="AZ50">
            <v>2</v>
          </cell>
          <cell r="BA50">
            <v>2</v>
          </cell>
          <cell r="BB50">
            <v>2</v>
          </cell>
          <cell r="BC50">
            <v>2</v>
          </cell>
          <cell r="BD50">
            <v>2</v>
          </cell>
          <cell r="BE50">
            <v>2</v>
          </cell>
          <cell r="BF50">
            <v>2</v>
          </cell>
          <cell r="BG50">
            <v>2</v>
          </cell>
          <cell r="BH50">
            <v>1</v>
          </cell>
          <cell r="BI50">
            <v>2</v>
          </cell>
          <cell r="BJ50">
            <v>2</v>
          </cell>
          <cell r="BK50">
            <v>4.2413793103448274</v>
          </cell>
          <cell r="BL50">
            <v>1.9655172413793103</v>
          </cell>
          <cell r="BM50" t="str">
            <v>Core</v>
          </cell>
        </row>
        <row r="51">
          <cell r="A51">
            <v>117</v>
          </cell>
          <cell r="B51">
            <v>1072</v>
          </cell>
          <cell r="C51" t="str">
            <v>Knowledge of software design tools, methods, and techniques.</v>
          </cell>
          <cell r="D51"/>
          <cell r="E51">
            <v>4</v>
          </cell>
          <cell r="F51">
            <v>5</v>
          </cell>
          <cell r="G51">
            <v>5</v>
          </cell>
          <cell r="H51">
            <v>5</v>
          </cell>
          <cell r="I51">
            <v>2</v>
          </cell>
          <cell r="J51">
            <v>5</v>
          </cell>
          <cell r="K51">
            <v>1</v>
          </cell>
          <cell r="L51">
            <v>5</v>
          </cell>
          <cell r="M51">
            <v>3</v>
          </cell>
          <cell r="N51">
            <v>4</v>
          </cell>
          <cell r="O51">
            <v>2</v>
          </cell>
          <cell r="P51">
            <v>5</v>
          </cell>
          <cell r="Q51">
            <v>3</v>
          </cell>
          <cell r="R51">
            <v>3</v>
          </cell>
          <cell r="S51">
            <v>5</v>
          </cell>
          <cell r="T51">
            <v>4</v>
          </cell>
          <cell r="U51">
            <v>3</v>
          </cell>
          <cell r="V51">
            <v>3</v>
          </cell>
          <cell r="W51">
            <v>4</v>
          </cell>
          <cell r="X51">
            <v>5</v>
          </cell>
          <cell r="Y51">
            <v>4</v>
          </cell>
          <cell r="Z51">
            <v>5</v>
          </cell>
          <cell r="AA51">
            <v>5</v>
          </cell>
          <cell r="AB51">
            <v>4</v>
          </cell>
          <cell r="AC51">
            <v>4</v>
          </cell>
          <cell r="AD51">
            <v>5</v>
          </cell>
          <cell r="AE51">
            <v>3</v>
          </cell>
          <cell r="AF51">
            <v>2</v>
          </cell>
          <cell r="AG51">
            <v>4</v>
          </cell>
          <cell r="AH51">
            <v>2</v>
          </cell>
          <cell r="AI51">
            <v>2</v>
          </cell>
          <cell r="AJ51">
            <v>2</v>
          </cell>
          <cell r="AK51">
            <v>2</v>
          </cell>
          <cell r="AL51">
            <v>1</v>
          </cell>
          <cell r="AM51">
            <v>2</v>
          </cell>
          <cell r="AN51">
            <v>1</v>
          </cell>
          <cell r="AO51">
            <v>2</v>
          </cell>
          <cell r="AP51">
            <v>2</v>
          </cell>
          <cell r="AQ51">
            <v>2</v>
          </cell>
          <cell r="AR51">
            <v>1</v>
          </cell>
          <cell r="AS51">
            <v>2</v>
          </cell>
          <cell r="AT51">
            <v>2</v>
          </cell>
          <cell r="AU51">
            <v>2</v>
          </cell>
          <cell r="AV51">
            <v>2</v>
          </cell>
          <cell r="AW51">
            <v>2</v>
          </cell>
          <cell r="AX51">
            <v>2</v>
          </cell>
          <cell r="AY51">
            <v>2</v>
          </cell>
          <cell r="AZ51">
            <v>2</v>
          </cell>
          <cell r="BA51">
            <v>2</v>
          </cell>
          <cell r="BB51">
            <v>2</v>
          </cell>
          <cell r="BC51">
            <v>2</v>
          </cell>
          <cell r="BD51">
            <v>2</v>
          </cell>
          <cell r="BE51">
            <v>2</v>
          </cell>
          <cell r="BF51">
            <v>2</v>
          </cell>
          <cell r="BG51">
            <v>2</v>
          </cell>
          <cell r="BH51">
            <v>2</v>
          </cell>
          <cell r="BI51">
            <v>1</v>
          </cell>
          <cell r="BJ51">
            <v>2</v>
          </cell>
          <cell r="BK51">
            <v>3.8620689655172415</v>
          </cell>
          <cell r="BL51">
            <v>1.8620689655172413</v>
          </cell>
          <cell r="BM51" t="str">
            <v>Core</v>
          </cell>
        </row>
        <row r="52">
          <cell r="A52" t="str">
            <v>118A</v>
          </cell>
          <cell r="B52">
            <v>40</v>
          </cell>
          <cell r="C52" t="str">
            <v>Knowledge of software development models, methodologies, and practices (Waterfall Model, Spiral, Agile, DevSecOps).</v>
          </cell>
          <cell r="D52"/>
          <cell r="E52">
            <v>5</v>
          </cell>
          <cell r="F52">
            <v>5</v>
          </cell>
          <cell r="G52">
            <v>5</v>
          </cell>
          <cell r="H52">
            <v>4</v>
          </cell>
          <cell r="I52">
            <v>5</v>
          </cell>
          <cell r="J52">
            <v>5</v>
          </cell>
          <cell r="K52">
            <v>3</v>
          </cell>
          <cell r="L52">
            <v>4</v>
          </cell>
          <cell r="M52">
            <v>3</v>
          </cell>
          <cell r="N52">
            <v>4</v>
          </cell>
          <cell r="O52">
            <v>2</v>
          </cell>
          <cell r="P52">
            <v>3</v>
          </cell>
          <cell r="Q52">
            <v>3</v>
          </cell>
          <cell r="R52">
            <v>3</v>
          </cell>
          <cell r="S52">
            <v>5</v>
          </cell>
          <cell r="T52">
            <v>4</v>
          </cell>
          <cell r="U52">
            <v>3</v>
          </cell>
          <cell r="V52">
            <v>4</v>
          </cell>
          <cell r="W52">
            <v>5</v>
          </cell>
          <cell r="X52">
            <v>4</v>
          </cell>
          <cell r="Y52">
            <v>4</v>
          </cell>
          <cell r="Z52">
            <v>5</v>
          </cell>
          <cell r="AA52">
            <v>5</v>
          </cell>
          <cell r="AB52">
            <v>4</v>
          </cell>
          <cell r="AC52">
            <v>5</v>
          </cell>
          <cell r="AD52">
            <v>5</v>
          </cell>
          <cell r="AE52">
            <v>4</v>
          </cell>
          <cell r="AF52">
            <v>2</v>
          </cell>
          <cell r="AG52">
            <v>4</v>
          </cell>
          <cell r="AH52">
            <v>2</v>
          </cell>
          <cell r="AI52">
            <v>2</v>
          </cell>
          <cell r="AJ52">
            <v>2</v>
          </cell>
          <cell r="AK52">
            <v>2</v>
          </cell>
          <cell r="AL52">
            <v>2</v>
          </cell>
          <cell r="AM52">
            <v>2</v>
          </cell>
          <cell r="AN52">
            <v>2</v>
          </cell>
          <cell r="AO52">
            <v>2</v>
          </cell>
          <cell r="AP52">
            <v>1</v>
          </cell>
          <cell r="AQ52">
            <v>2</v>
          </cell>
          <cell r="AR52">
            <v>1</v>
          </cell>
          <cell r="AS52">
            <v>1</v>
          </cell>
          <cell r="AT52">
            <v>2</v>
          </cell>
          <cell r="AU52">
            <v>2</v>
          </cell>
          <cell r="AV52">
            <v>2</v>
          </cell>
          <cell r="AW52">
            <v>2</v>
          </cell>
          <cell r="AX52">
            <v>2</v>
          </cell>
          <cell r="AY52">
            <v>2</v>
          </cell>
          <cell r="AZ52">
            <v>2</v>
          </cell>
          <cell r="BA52">
            <v>1</v>
          </cell>
          <cell r="BB52">
            <v>2</v>
          </cell>
          <cell r="BC52">
            <v>2</v>
          </cell>
          <cell r="BD52">
            <v>2</v>
          </cell>
          <cell r="BE52">
            <v>2</v>
          </cell>
          <cell r="BF52">
            <v>2</v>
          </cell>
          <cell r="BG52">
            <v>2</v>
          </cell>
          <cell r="BH52">
            <v>2</v>
          </cell>
          <cell r="BI52">
            <v>1</v>
          </cell>
          <cell r="BJ52">
            <v>2</v>
          </cell>
          <cell r="BK52">
            <v>4.0344827586206895</v>
          </cell>
          <cell r="BL52">
            <v>1.8275862068965518</v>
          </cell>
          <cell r="BM52" t="str">
            <v>Core</v>
          </cell>
        </row>
        <row r="53">
          <cell r="A53">
            <v>119</v>
          </cell>
          <cell r="B53" t="str">
            <v>1034A</v>
          </cell>
          <cell r="C53" t="str">
            <v>Knowledge of software engineering.</v>
          </cell>
          <cell r="D53"/>
          <cell r="E53">
            <v>4</v>
          </cell>
          <cell r="F53">
            <v>2</v>
          </cell>
          <cell r="G53">
            <v>2</v>
          </cell>
          <cell r="H53">
            <v>4</v>
          </cell>
          <cell r="I53">
            <v>5</v>
          </cell>
          <cell r="J53">
            <v>5</v>
          </cell>
          <cell r="K53">
            <v>2</v>
          </cell>
          <cell r="L53">
            <v>4</v>
          </cell>
          <cell r="M53">
            <v>4</v>
          </cell>
          <cell r="N53">
            <v>4</v>
          </cell>
          <cell r="O53">
            <v>3</v>
          </cell>
          <cell r="P53">
            <v>4</v>
          </cell>
          <cell r="Q53">
            <v>4</v>
          </cell>
          <cell r="R53">
            <v>3</v>
          </cell>
          <cell r="S53">
            <v>5</v>
          </cell>
          <cell r="T53">
            <v>4</v>
          </cell>
          <cell r="U53">
            <v>3</v>
          </cell>
          <cell r="V53">
            <v>4</v>
          </cell>
          <cell r="W53">
            <v>4</v>
          </cell>
          <cell r="X53">
            <v>5</v>
          </cell>
          <cell r="Y53">
            <v>4</v>
          </cell>
          <cell r="Z53">
            <v>4</v>
          </cell>
          <cell r="AA53">
            <v>4</v>
          </cell>
          <cell r="AB53">
            <v>5</v>
          </cell>
          <cell r="AC53">
            <v>5</v>
          </cell>
          <cell r="AD53">
            <v>5</v>
          </cell>
          <cell r="AE53">
            <v>3</v>
          </cell>
          <cell r="AF53">
            <v>2</v>
          </cell>
          <cell r="AG53">
            <v>5</v>
          </cell>
          <cell r="AH53">
            <v>2</v>
          </cell>
          <cell r="AI53">
            <v>2</v>
          </cell>
          <cell r="AJ53">
            <v>2</v>
          </cell>
          <cell r="AK53">
            <v>2</v>
          </cell>
          <cell r="AL53">
            <v>2</v>
          </cell>
          <cell r="AM53">
            <v>2</v>
          </cell>
          <cell r="AN53">
            <v>1</v>
          </cell>
          <cell r="AO53">
            <v>2</v>
          </cell>
          <cell r="AP53">
            <v>2</v>
          </cell>
          <cell r="AQ53">
            <v>2</v>
          </cell>
          <cell r="AR53">
            <v>2</v>
          </cell>
          <cell r="AS53">
            <v>1</v>
          </cell>
          <cell r="AT53">
            <v>2</v>
          </cell>
          <cell r="AU53">
            <v>2</v>
          </cell>
          <cell r="AV53">
            <v>2</v>
          </cell>
          <cell r="AW53">
            <v>2</v>
          </cell>
          <cell r="AX53">
            <v>2</v>
          </cell>
          <cell r="AY53">
            <v>2</v>
          </cell>
          <cell r="AZ53">
            <v>2</v>
          </cell>
          <cell r="BA53">
            <v>2</v>
          </cell>
          <cell r="BB53">
            <v>2</v>
          </cell>
          <cell r="BC53">
            <v>2</v>
          </cell>
          <cell r="BD53">
            <v>2</v>
          </cell>
          <cell r="BE53">
            <v>2</v>
          </cell>
          <cell r="BF53">
            <v>2</v>
          </cell>
          <cell r="BG53">
            <v>2</v>
          </cell>
          <cell r="BH53">
            <v>2</v>
          </cell>
          <cell r="BI53">
            <v>1</v>
          </cell>
          <cell r="BJ53">
            <v>2</v>
          </cell>
          <cell r="BK53">
            <v>3.8620689655172415</v>
          </cell>
          <cell r="BL53">
            <v>1.896551724137931</v>
          </cell>
          <cell r="BM53" t="str">
            <v>Core</v>
          </cell>
        </row>
        <row r="54">
          <cell r="A54">
            <v>121</v>
          </cell>
          <cell r="B54">
            <v>102</v>
          </cell>
          <cell r="C54" t="str">
            <v>Knowledge of structured analysis principles and methods.</v>
          </cell>
          <cell r="D54"/>
          <cell r="E54">
            <v>3</v>
          </cell>
          <cell r="F54">
            <v>3</v>
          </cell>
          <cell r="G54">
            <v>3</v>
          </cell>
          <cell r="H54">
            <v>3</v>
          </cell>
          <cell r="I54">
            <v>4</v>
          </cell>
          <cell r="J54">
            <v>5</v>
          </cell>
          <cell r="K54">
            <v>1</v>
          </cell>
          <cell r="L54">
            <v>4</v>
          </cell>
          <cell r="M54">
            <v>4</v>
          </cell>
          <cell r="N54">
            <v>3</v>
          </cell>
          <cell r="O54">
            <v>2</v>
          </cell>
          <cell r="P54">
            <v>4</v>
          </cell>
          <cell r="Q54">
            <v>3</v>
          </cell>
          <cell r="R54">
            <v>3</v>
          </cell>
          <cell r="S54">
            <v>5</v>
          </cell>
          <cell r="T54">
            <v>4</v>
          </cell>
          <cell r="U54">
            <v>5</v>
          </cell>
          <cell r="V54">
            <v>3</v>
          </cell>
          <cell r="W54">
            <v>4</v>
          </cell>
          <cell r="X54">
            <v>3</v>
          </cell>
          <cell r="Y54">
            <v>3</v>
          </cell>
          <cell r="Z54">
            <v>4</v>
          </cell>
          <cell r="AA54">
            <v>3</v>
          </cell>
          <cell r="AB54">
            <v>4</v>
          </cell>
          <cell r="AC54">
            <v>4</v>
          </cell>
          <cell r="AD54">
            <v>5</v>
          </cell>
          <cell r="AE54">
            <v>2</v>
          </cell>
          <cell r="AF54">
            <v>2</v>
          </cell>
          <cell r="AG54">
            <v>3</v>
          </cell>
          <cell r="AH54">
            <v>2</v>
          </cell>
          <cell r="AI54">
            <v>2</v>
          </cell>
          <cell r="AJ54">
            <v>2</v>
          </cell>
          <cell r="AK54">
            <v>1</v>
          </cell>
          <cell r="AL54">
            <v>2</v>
          </cell>
          <cell r="AM54">
            <v>2</v>
          </cell>
          <cell r="AN54">
            <v>1</v>
          </cell>
          <cell r="AO54">
            <v>2</v>
          </cell>
          <cell r="AP54">
            <v>2</v>
          </cell>
          <cell r="AQ54">
            <v>2</v>
          </cell>
          <cell r="AR54">
            <v>1</v>
          </cell>
          <cell r="AS54">
            <v>1</v>
          </cell>
          <cell r="AT54">
            <v>2</v>
          </cell>
          <cell r="AU54">
            <v>1</v>
          </cell>
          <cell r="AV54">
            <v>2</v>
          </cell>
          <cell r="AW54">
            <v>2</v>
          </cell>
          <cell r="AX54">
            <v>2</v>
          </cell>
          <cell r="AY54">
            <v>2</v>
          </cell>
          <cell r="AZ54">
            <v>2</v>
          </cell>
          <cell r="BA54">
            <v>1</v>
          </cell>
          <cell r="BB54">
            <v>1</v>
          </cell>
          <cell r="BC54">
            <v>2</v>
          </cell>
          <cell r="BD54">
            <v>1</v>
          </cell>
          <cell r="BE54">
            <v>2</v>
          </cell>
          <cell r="BF54">
            <v>2</v>
          </cell>
          <cell r="BG54">
            <v>2</v>
          </cell>
          <cell r="BH54">
            <v>1</v>
          </cell>
          <cell r="BI54">
            <v>1</v>
          </cell>
          <cell r="BJ54">
            <v>2</v>
          </cell>
          <cell r="BK54">
            <v>3.4137931034482758</v>
          </cell>
          <cell r="BL54">
            <v>1.6551724137931034</v>
          </cell>
          <cell r="BM54" t="str">
            <v>Core</v>
          </cell>
        </row>
        <row r="55">
          <cell r="A55">
            <v>124</v>
          </cell>
          <cell r="B55" t="str">
            <v>978A</v>
          </cell>
          <cell r="C55" t="str">
            <v>Knowledge of system design tools, methods, and techniques, including automated systems analysis and design tools.</v>
          </cell>
          <cell r="D55"/>
          <cell r="E55">
            <v>3</v>
          </cell>
          <cell r="F55">
            <v>3</v>
          </cell>
          <cell r="G55">
            <v>3</v>
          </cell>
          <cell r="H55">
            <v>3</v>
          </cell>
          <cell r="I55">
            <v>2</v>
          </cell>
          <cell r="J55">
            <v>5</v>
          </cell>
          <cell r="K55">
            <v>1</v>
          </cell>
          <cell r="L55">
            <v>4</v>
          </cell>
          <cell r="M55">
            <v>3</v>
          </cell>
          <cell r="N55">
            <v>4</v>
          </cell>
          <cell r="O55">
            <v>2</v>
          </cell>
          <cell r="P55">
            <v>5</v>
          </cell>
          <cell r="Q55">
            <v>4</v>
          </cell>
          <cell r="R55">
            <v>3</v>
          </cell>
          <cell r="S55">
            <v>5</v>
          </cell>
          <cell r="T55">
            <v>4</v>
          </cell>
          <cell r="U55">
            <v>5</v>
          </cell>
          <cell r="V55">
            <v>3</v>
          </cell>
          <cell r="W55">
            <v>4</v>
          </cell>
          <cell r="X55">
            <v>3</v>
          </cell>
          <cell r="Y55">
            <v>3</v>
          </cell>
          <cell r="Z55">
            <v>4</v>
          </cell>
          <cell r="AA55">
            <v>1</v>
          </cell>
          <cell r="AB55">
            <v>4</v>
          </cell>
          <cell r="AC55">
            <v>4</v>
          </cell>
          <cell r="AD55">
            <v>5</v>
          </cell>
          <cell r="AE55">
            <v>2</v>
          </cell>
          <cell r="AF55">
            <v>2</v>
          </cell>
          <cell r="AG55">
            <v>4</v>
          </cell>
          <cell r="AH55">
            <v>1</v>
          </cell>
          <cell r="AI55">
            <v>2</v>
          </cell>
          <cell r="AJ55">
            <v>2</v>
          </cell>
          <cell r="AK55">
            <v>1</v>
          </cell>
          <cell r="AL55">
            <v>2</v>
          </cell>
          <cell r="AM55">
            <v>2</v>
          </cell>
          <cell r="AN55">
            <v>1</v>
          </cell>
          <cell r="AO55">
            <v>2</v>
          </cell>
          <cell r="AP55">
            <v>1</v>
          </cell>
          <cell r="AQ55">
            <v>2</v>
          </cell>
          <cell r="AR55">
            <v>1</v>
          </cell>
          <cell r="AS55">
            <v>2</v>
          </cell>
          <cell r="AT55">
            <v>2</v>
          </cell>
          <cell r="AU55">
            <v>1</v>
          </cell>
          <cell r="AV55">
            <v>2</v>
          </cell>
          <cell r="AW55">
            <v>2</v>
          </cell>
          <cell r="AX55">
            <v>2</v>
          </cell>
          <cell r="AY55">
            <v>2</v>
          </cell>
          <cell r="AZ55">
            <v>2</v>
          </cell>
          <cell r="BA55">
            <v>1</v>
          </cell>
          <cell r="BB55">
            <v>2</v>
          </cell>
          <cell r="BC55">
            <v>2</v>
          </cell>
          <cell r="BD55">
            <v>1</v>
          </cell>
          <cell r="BE55">
            <v>2</v>
          </cell>
          <cell r="BF55">
            <v>2</v>
          </cell>
          <cell r="BG55">
            <v>2</v>
          </cell>
          <cell r="BH55">
            <v>1</v>
          </cell>
          <cell r="BI55">
            <v>1</v>
          </cell>
          <cell r="BJ55">
            <v>2</v>
          </cell>
          <cell r="BK55">
            <v>3.3793103448275863</v>
          </cell>
          <cell r="BL55">
            <v>1.6551724137931034</v>
          </cell>
          <cell r="BM55" t="str">
            <v>Core</v>
          </cell>
        </row>
        <row r="56">
          <cell r="A56">
            <v>149</v>
          </cell>
          <cell r="B56">
            <v>905</v>
          </cell>
          <cell r="C56" t="str">
            <v>Knowledge of web services, including service-oriented architecture, Simple Object Access Protocol, and web service description language.</v>
          </cell>
          <cell r="D56"/>
          <cell r="E56">
            <v>3</v>
          </cell>
          <cell r="F56">
            <v>2</v>
          </cell>
          <cell r="G56">
            <v>2</v>
          </cell>
          <cell r="H56">
            <v>5</v>
          </cell>
          <cell r="I56">
            <v>5</v>
          </cell>
          <cell r="J56">
            <v>5</v>
          </cell>
          <cell r="K56">
            <v>1</v>
          </cell>
          <cell r="L56">
            <v>4</v>
          </cell>
          <cell r="M56">
            <v>3</v>
          </cell>
          <cell r="N56">
            <v>3</v>
          </cell>
          <cell r="O56">
            <v>2</v>
          </cell>
          <cell r="P56">
            <v>5</v>
          </cell>
          <cell r="Q56">
            <v>3</v>
          </cell>
          <cell r="R56">
            <v>3</v>
          </cell>
          <cell r="S56">
            <v>5</v>
          </cell>
          <cell r="T56">
            <v>4</v>
          </cell>
          <cell r="U56">
            <v>2</v>
          </cell>
          <cell r="V56">
            <v>3</v>
          </cell>
          <cell r="W56">
            <v>4</v>
          </cell>
          <cell r="X56">
            <v>3</v>
          </cell>
          <cell r="Y56">
            <v>3</v>
          </cell>
          <cell r="Z56">
            <v>4</v>
          </cell>
          <cell r="AA56">
            <v>2</v>
          </cell>
          <cell r="AB56">
            <v>4</v>
          </cell>
          <cell r="AC56">
            <v>3</v>
          </cell>
          <cell r="AD56">
            <v>4</v>
          </cell>
          <cell r="AE56">
            <v>2</v>
          </cell>
          <cell r="AF56">
            <v>2</v>
          </cell>
          <cell r="AG56">
            <v>4</v>
          </cell>
          <cell r="AH56">
            <v>2</v>
          </cell>
          <cell r="AI56">
            <v>1</v>
          </cell>
          <cell r="AJ56">
            <v>1</v>
          </cell>
          <cell r="AK56">
            <v>2</v>
          </cell>
          <cell r="AL56">
            <v>2</v>
          </cell>
          <cell r="AM56">
            <v>2</v>
          </cell>
          <cell r="AN56">
            <v>1</v>
          </cell>
          <cell r="AO56">
            <v>2</v>
          </cell>
          <cell r="AP56">
            <v>1</v>
          </cell>
          <cell r="AQ56">
            <v>2</v>
          </cell>
          <cell r="AR56">
            <v>1</v>
          </cell>
          <cell r="AS56">
            <v>2</v>
          </cell>
          <cell r="AT56">
            <v>2</v>
          </cell>
          <cell r="AU56">
            <v>2</v>
          </cell>
          <cell r="AV56">
            <v>2</v>
          </cell>
          <cell r="AW56">
            <v>2</v>
          </cell>
          <cell r="AX56">
            <v>1</v>
          </cell>
          <cell r="AY56">
            <v>2</v>
          </cell>
          <cell r="AZ56">
            <v>2</v>
          </cell>
          <cell r="BA56">
            <v>1</v>
          </cell>
          <cell r="BB56">
            <v>1</v>
          </cell>
          <cell r="BC56">
            <v>2</v>
          </cell>
          <cell r="BD56">
            <v>1</v>
          </cell>
          <cell r="BE56">
            <v>2</v>
          </cell>
          <cell r="BF56">
            <v>1</v>
          </cell>
          <cell r="BG56">
            <v>2</v>
          </cell>
          <cell r="BH56">
            <v>1</v>
          </cell>
          <cell r="BI56">
            <v>1</v>
          </cell>
          <cell r="BJ56">
            <v>2</v>
          </cell>
          <cell r="BK56">
            <v>3.2758620689655173</v>
          </cell>
          <cell r="BL56">
            <v>1.5862068965517242</v>
          </cell>
          <cell r="BM56" t="str">
            <v>Core</v>
          </cell>
        </row>
        <row r="57">
          <cell r="A57" t="str">
            <v>904A</v>
          </cell>
          <cell r="B57">
            <v>109</v>
          </cell>
          <cell r="C57" t="str">
            <v>Knowledge of interpreted and compiled computer languages.</v>
          </cell>
          <cell r="D57"/>
          <cell r="E57">
            <v>3</v>
          </cell>
          <cell r="F57">
            <v>4</v>
          </cell>
          <cell r="G57">
            <v>4</v>
          </cell>
          <cell r="H57">
            <v>5</v>
          </cell>
          <cell r="I57">
            <v>5</v>
          </cell>
          <cell r="J57">
            <v>5</v>
          </cell>
          <cell r="K57">
            <v>1</v>
          </cell>
          <cell r="L57">
            <v>4</v>
          </cell>
          <cell r="M57">
            <v>5</v>
          </cell>
          <cell r="N57">
            <v>3</v>
          </cell>
          <cell r="O57">
            <v>3</v>
          </cell>
          <cell r="P57">
            <v>5</v>
          </cell>
          <cell r="Q57">
            <v>2</v>
          </cell>
          <cell r="R57">
            <v>3</v>
          </cell>
          <cell r="S57">
            <v>5</v>
          </cell>
          <cell r="T57">
            <v>4</v>
          </cell>
          <cell r="U57">
            <v>3</v>
          </cell>
          <cell r="V57">
            <v>3</v>
          </cell>
          <cell r="W57">
            <v>4</v>
          </cell>
          <cell r="X57">
            <v>5</v>
          </cell>
          <cell r="Y57">
            <v>3</v>
          </cell>
          <cell r="Z57">
            <v>4</v>
          </cell>
          <cell r="AA57">
            <v>5</v>
          </cell>
          <cell r="AB57">
            <v>4</v>
          </cell>
          <cell r="AC57">
            <v>5</v>
          </cell>
          <cell r="AD57">
            <v>5</v>
          </cell>
          <cell r="AE57">
            <v>3</v>
          </cell>
          <cell r="AF57">
            <v>2</v>
          </cell>
          <cell r="AG57">
            <v>4</v>
          </cell>
          <cell r="AH57">
            <v>2</v>
          </cell>
          <cell r="AI57">
            <v>2</v>
          </cell>
          <cell r="AJ57">
            <v>2</v>
          </cell>
          <cell r="AK57">
            <v>2</v>
          </cell>
          <cell r="AL57">
            <v>2</v>
          </cell>
          <cell r="AM57">
            <v>2</v>
          </cell>
          <cell r="AN57">
            <v>1</v>
          </cell>
          <cell r="AO57">
            <v>2</v>
          </cell>
          <cell r="AP57">
            <v>2</v>
          </cell>
          <cell r="AQ57">
            <v>2</v>
          </cell>
          <cell r="AR57">
            <v>1</v>
          </cell>
          <cell r="AS57">
            <v>2</v>
          </cell>
          <cell r="AT57">
            <v>2</v>
          </cell>
          <cell r="AU57">
            <v>2</v>
          </cell>
          <cell r="AV57">
            <v>2</v>
          </cell>
          <cell r="AW57">
            <v>2</v>
          </cell>
          <cell r="AX57">
            <v>1</v>
          </cell>
          <cell r="AY57">
            <v>2</v>
          </cell>
          <cell r="AZ57">
            <v>2</v>
          </cell>
          <cell r="BA57">
            <v>2</v>
          </cell>
          <cell r="BB57">
            <v>2</v>
          </cell>
          <cell r="BC57">
            <v>2</v>
          </cell>
          <cell r="BD57">
            <v>2</v>
          </cell>
          <cell r="BE57">
            <v>2</v>
          </cell>
          <cell r="BF57">
            <v>2</v>
          </cell>
          <cell r="BG57">
            <v>2</v>
          </cell>
          <cell r="BH57">
            <v>2</v>
          </cell>
          <cell r="BI57">
            <v>1</v>
          </cell>
          <cell r="BJ57">
            <v>2</v>
          </cell>
          <cell r="BK57">
            <v>3.8275862068965516</v>
          </cell>
          <cell r="BL57">
            <v>1.8620689655172413</v>
          </cell>
          <cell r="BM57" t="str">
            <v>Core</v>
          </cell>
        </row>
        <row r="58">
          <cell r="A58">
            <v>905</v>
          </cell>
          <cell r="B58">
            <v>116</v>
          </cell>
          <cell r="C58" t="str">
            <v>Knowledge of secure coding techniques.</v>
          </cell>
          <cell r="D58"/>
          <cell r="E58">
            <v>4</v>
          </cell>
          <cell r="F58">
            <v>4</v>
          </cell>
          <cell r="G58">
            <v>4</v>
          </cell>
          <cell r="H58">
            <v>5</v>
          </cell>
          <cell r="I58">
            <v>5</v>
          </cell>
          <cell r="J58">
            <v>5</v>
          </cell>
          <cell r="K58">
            <v>4</v>
          </cell>
          <cell r="L58">
            <v>4</v>
          </cell>
          <cell r="M58">
            <v>3</v>
          </cell>
          <cell r="N58">
            <v>4</v>
          </cell>
          <cell r="O58">
            <v>3</v>
          </cell>
          <cell r="P58">
            <v>5</v>
          </cell>
          <cell r="Q58">
            <v>4</v>
          </cell>
          <cell r="R58">
            <v>4</v>
          </cell>
          <cell r="S58">
            <v>5</v>
          </cell>
          <cell r="T58">
            <v>4</v>
          </cell>
          <cell r="U58">
            <v>5</v>
          </cell>
          <cell r="V58">
            <v>3</v>
          </cell>
          <cell r="W58">
            <v>4</v>
          </cell>
          <cell r="X58">
            <v>3</v>
          </cell>
          <cell r="Y58">
            <v>4</v>
          </cell>
          <cell r="Z58">
            <v>5</v>
          </cell>
          <cell r="AA58">
            <v>4</v>
          </cell>
          <cell r="AB58">
            <v>4</v>
          </cell>
          <cell r="AC58">
            <v>3</v>
          </cell>
          <cell r="AD58">
            <v>4</v>
          </cell>
          <cell r="AE58">
            <v>4</v>
          </cell>
          <cell r="AF58">
            <v>3</v>
          </cell>
          <cell r="AG58">
            <v>4</v>
          </cell>
          <cell r="AH58">
            <v>2</v>
          </cell>
          <cell r="AI58">
            <v>2</v>
          </cell>
          <cell r="AJ58">
            <v>2</v>
          </cell>
          <cell r="AK58">
            <v>2</v>
          </cell>
          <cell r="AL58">
            <v>2</v>
          </cell>
          <cell r="AM58">
            <v>2</v>
          </cell>
          <cell r="AN58">
            <v>2</v>
          </cell>
          <cell r="AO58">
            <v>2</v>
          </cell>
          <cell r="AP58">
            <v>1</v>
          </cell>
          <cell r="AQ58">
            <v>2</v>
          </cell>
          <cell r="AR58">
            <v>1</v>
          </cell>
          <cell r="AS58">
            <v>2</v>
          </cell>
          <cell r="AT58">
            <v>2</v>
          </cell>
          <cell r="AU58">
            <v>2</v>
          </cell>
          <cell r="AV58">
            <v>2</v>
          </cell>
          <cell r="AW58">
            <v>2</v>
          </cell>
          <cell r="AX58">
            <v>2</v>
          </cell>
          <cell r="AY58">
            <v>2</v>
          </cell>
          <cell r="AZ58">
            <v>2</v>
          </cell>
          <cell r="BA58">
            <v>1</v>
          </cell>
          <cell r="BB58">
            <v>2</v>
          </cell>
          <cell r="BC58">
            <v>2</v>
          </cell>
          <cell r="BD58">
            <v>2</v>
          </cell>
          <cell r="BE58">
            <v>1</v>
          </cell>
          <cell r="BF58">
            <v>1</v>
          </cell>
          <cell r="BG58">
            <v>2</v>
          </cell>
          <cell r="BH58">
            <v>2</v>
          </cell>
          <cell r="BI58">
            <v>1</v>
          </cell>
          <cell r="BJ58">
            <v>1</v>
          </cell>
          <cell r="BK58">
            <v>4.0344827586206895</v>
          </cell>
          <cell r="BL58">
            <v>1.7586206896551724</v>
          </cell>
          <cell r="BM58" t="str">
            <v>Core</v>
          </cell>
        </row>
        <row r="59">
          <cell r="A59">
            <v>968</v>
          </cell>
          <cell r="B59">
            <v>117</v>
          </cell>
          <cell r="C59" t="str">
            <v>Knowledge of software related information technology (IT) security principles and methods (e.g., modularization, layering, abstraction, data hiding, simplicity/minimization).</v>
          </cell>
          <cell r="D59"/>
          <cell r="E59">
            <v>4</v>
          </cell>
          <cell r="F59">
            <v>3</v>
          </cell>
          <cell r="G59">
            <v>3</v>
          </cell>
          <cell r="H59">
            <v>5</v>
          </cell>
          <cell r="I59">
            <v>3</v>
          </cell>
          <cell r="J59">
            <v>5</v>
          </cell>
          <cell r="K59">
            <v>2</v>
          </cell>
          <cell r="L59">
            <v>4</v>
          </cell>
          <cell r="M59">
            <v>3</v>
          </cell>
          <cell r="N59">
            <v>4</v>
          </cell>
          <cell r="O59">
            <v>1</v>
          </cell>
          <cell r="P59">
            <v>4</v>
          </cell>
          <cell r="Q59">
            <v>3</v>
          </cell>
          <cell r="R59">
            <v>5</v>
          </cell>
          <cell r="S59">
            <v>5</v>
          </cell>
          <cell r="T59">
            <v>4</v>
          </cell>
          <cell r="U59">
            <v>3</v>
          </cell>
          <cell r="V59">
            <v>3</v>
          </cell>
          <cell r="W59">
            <v>4</v>
          </cell>
          <cell r="X59">
            <v>3</v>
          </cell>
          <cell r="Y59">
            <v>3</v>
          </cell>
          <cell r="Z59">
            <v>4</v>
          </cell>
          <cell r="AA59">
            <v>2</v>
          </cell>
          <cell r="AB59">
            <v>4</v>
          </cell>
          <cell r="AC59">
            <v>3</v>
          </cell>
          <cell r="AD59">
            <v>4</v>
          </cell>
          <cell r="AE59">
            <v>4</v>
          </cell>
          <cell r="AF59">
            <v>3</v>
          </cell>
          <cell r="AG59">
            <v>4</v>
          </cell>
          <cell r="AH59">
            <v>2</v>
          </cell>
          <cell r="AI59">
            <v>1</v>
          </cell>
          <cell r="AJ59">
            <v>1</v>
          </cell>
          <cell r="AK59">
            <v>2</v>
          </cell>
          <cell r="AL59">
            <v>2</v>
          </cell>
          <cell r="AM59">
            <v>2</v>
          </cell>
          <cell r="AN59">
            <v>2</v>
          </cell>
          <cell r="AO59">
            <v>2</v>
          </cell>
          <cell r="AP59">
            <v>2</v>
          </cell>
          <cell r="AQ59">
            <v>2</v>
          </cell>
          <cell r="AR59">
            <v>1</v>
          </cell>
          <cell r="AS59">
            <v>1</v>
          </cell>
          <cell r="AT59">
            <v>2</v>
          </cell>
          <cell r="AU59">
            <v>2</v>
          </cell>
          <cell r="AV59">
            <v>2</v>
          </cell>
          <cell r="AW59">
            <v>2</v>
          </cell>
          <cell r="AX59">
            <v>2</v>
          </cell>
          <cell r="AY59">
            <v>2</v>
          </cell>
          <cell r="AZ59">
            <v>2</v>
          </cell>
          <cell r="BA59">
            <v>1</v>
          </cell>
          <cell r="BB59">
            <v>1</v>
          </cell>
          <cell r="BC59">
            <v>2</v>
          </cell>
          <cell r="BD59">
            <v>1</v>
          </cell>
          <cell r="BE59">
            <v>1</v>
          </cell>
          <cell r="BF59">
            <v>1</v>
          </cell>
          <cell r="BG59">
            <v>2</v>
          </cell>
          <cell r="BH59">
            <v>2</v>
          </cell>
          <cell r="BI59">
            <v>1</v>
          </cell>
          <cell r="BJ59">
            <v>2</v>
          </cell>
          <cell r="BK59">
            <v>3.5172413793103448</v>
          </cell>
          <cell r="BL59">
            <v>1.6551724137931034</v>
          </cell>
          <cell r="BM59" t="str">
            <v>Core</v>
          </cell>
        </row>
        <row r="60">
          <cell r="A60">
            <v>976</v>
          </cell>
          <cell r="B60">
            <v>118</v>
          </cell>
          <cell r="C60" t="str">
            <v>Knowledge of software quality assurance process.</v>
          </cell>
          <cell r="D60"/>
          <cell r="E60">
            <v>4</v>
          </cell>
          <cell r="F60">
            <v>3</v>
          </cell>
          <cell r="G60">
            <v>3</v>
          </cell>
          <cell r="H60">
            <v>3</v>
          </cell>
          <cell r="I60">
            <v>4</v>
          </cell>
          <cell r="J60">
            <v>5</v>
          </cell>
          <cell r="K60">
            <v>3</v>
          </cell>
          <cell r="L60">
            <v>5</v>
          </cell>
          <cell r="M60">
            <v>3</v>
          </cell>
          <cell r="N60">
            <v>3</v>
          </cell>
          <cell r="O60">
            <v>2</v>
          </cell>
          <cell r="P60">
            <v>4</v>
          </cell>
          <cell r="Q60">
            <v>3</v>
          </cell>
          <cell r="R60">
            <v>3</v>
          </cell>
          <cell r="S60">
            <v>5</v>
          </cell>
          <cell r="T60">
            <v>4</v>
          </cell>
          <cell r="U60">
            <v>4</v>
          </cell>
          <cell r="V60">
            <v>3</v>
          </cell>
          <cell r="W60">
            <v>4</v>
          </cell>
          <cell r="X60">
            <v>3</v>
          </cell>
          <cell r="Y60">
            <v>3</v>
          </cell>
          <cell r="Z60">
            <v>4</v>
          </cell>
          <cell r="AA60">
            <v>2</v>
          </cell>
          <cell r="AB60">
            <v>4</v>
          </cell>
          <cell r="AC60">
            <v>4</v>
          </cell>
          <cell r="AD60">
            <v>3</v>
          </cell>
          <cell r="AE60">
            <v>4</v>
          </cell>
          <cell r="AF60">
            <v>3</v>
          </cell>
          <cell r="AG60">
            <v>4</v>
          </cell>
          <cell r="AH60">
            <v>2</v>
          </cell>
          <cell r="AI60">
            <v>1</v>
          </cell>
          <cell r="AJ60">
            <v>1</v>
          </cell>
          <cell r="AK60">
            <v>1</v>
          </cell>
          <cell r="AL60">
            <v>2</v>
          </cell>
          <cell r="AM60">
            <v>2</v>
          </cell>
          <cell r="AN60">
            <v>2</v>
          </cell>
          <cell r="AO60">
            <v>2</v>
          </cell>
          <cell r="AP60">
            <v>1</v>
          </cell>
          <cell r="AQ60">
            <v>2</v>
          </cell>
          <cell r="AR60">
            <v>1</v>
          </cell>
          <cell r="AS60">
            <v>1</v>
          </cell>
          <cell r="AT60">
            <v>1</v>
          </cell>
          <cell r="AU60">
            <v>2</v>
          </cell>
          <cell r="AV60">
            <v>2</v>
          </cell>
          <cell r="AW60">
            <v>2</v>
          </cell>
          <cell r="AX60">
            <v>1</v>
          </cell>
          <cell r="AY60">
            <v>2</v>
          </cell>
          <cell r="AZ60">
            <v>1</v>
          </cell>
          <cell r="BA60">
            <v>1</v>
          </cell>
          <cell r="BB60">
            <v>1</v>
          </cell>
          <cell r="BC60">
            <v>2</v>
          </cell>
          <cell r="BD60">
            <v>1</v>
          </cell>
          <cell r="BE60">
            <v>2</v>
          </cell>
          <cell r="BF60">
            <v>2</v>
          </cell>
          <cell r="BG60">
            <v>1</v>
          </cell>
          <cell r="BH60">
            <v>2</v>
          </cell>
          <cell r="BI60">
            <v>1</v>
          </cell>
          <cell r="BJ60">
            <v>1</v>
          </cell>
          <cell r="BK60">
            <v>3.5172413793103448</v>
          </cell>
          <cell r="BL60">
            <v>1.4827586206896552</v>
          </cell>
          <cell r="BM60" t="str">
            <v>Additional</v>
          </cell>
        </row>
        <row r="61">
          <cell r="A61" t="str">
            <v>978A</v>
          </cell>
          <cell r="B61">
            <v>119</v>
          </cell>
          <cell r="C61" t="str">
            <v>Knowledge of root cause analysis techniques.</v>
          </cell>
          <cell r="D61"/>
          <cell r="E61">
            <v>2</v>
          </cell>
          <cell r="F61">
            <v>2</v>
          </cell>
          <cell r="G61">
            <v>2</v>
          </cell>
          <cell r="H61">
            <v>2</v>
          </cell>
          <cell r="I61">
            <v>4</v>
          </cell>
          <cell r="J61">
            <v>5</v>
          </cell>
          <cell r="K61">
            <v>1</v>
          </cell>
          <cell r="L61">
            <v>4</v>
          </cell>
          <cell r="M61">
            <v>4</v>
          </cell>
          <cell r="N61">
            <v>3</v>
          </cell>
          <cell r="O61">
            <v>3</v>
          </cell>
          <cell r="P61">
            <v>4</v>
          </cell>
          <cell r="Q61">
            <v>3</v>
          </cell>
          <cell r="R61">
            <v>3</v>
          </cell>
          <cell r="S61">
            <v>4</v>
          </cell>
          <cell r="T61">
            <v>4</v>
          </cell>
          <cell r="U61">
            <v>4</v>
          </cell>
          <cell r="V61">
            <v>3</v>
          </cell>
          <cell r="W61">
            <v>4</v>
          </cell>
          <cell r="X61">
            <v>2</v>
          </cell>
          <cell r="Y61">
            <v>3</v>
          </cell>
          <cell r="Z61">
            <v>4</v>
          </cell>
          <cell r="AA61">
            <v>3</v>
          </cell>
          <cell r="AB61">
            <v>4</v>
          </cell>
          <cell r="AC61">
            <v>2</v>
          </cell>
          <cell r="AD61">
            <v>3</v>
          </cell>
          <cell r="AE61">
            <v>3</v>
          </cell>
          <cell r="AF61">
            <v>3</v>
          </cell>
          <cell r="AG61">
            <v>4</v>
          </cell>
          <cell r="AH61">
            <v>1</v>
          </cell>
          <cell r="AI61">
            <v>1</v>
          </cell>
          <cell r="AJ61">
            <v>1</v>
          </cell>
          <cell r="AK61">
            <v>1</v>
          </cell>
          <cell r="AL61">
            <v>2</v>
          </cell>
          <cell r="AM61">
            <v>2</v>
          </cell>
          <cell r="AN61">
            <v>2</v>
          </cell>
          <cell r="AO61">
            <v>2</v>
          </cell>
          <cell r="AP61">
            <v>1</v>
          </cell>
          <cell r="AQ61">
            <v>1</v>
          </cell>
          <cell r="AR61">
            <v>1</v>
          </cell>
          <cell r="AS61">
            <v>1</v>
          </cell>
          <cell r="AT61">
            <v>1</v>
          </cell>
          <cell r="AU61">
            <v>2</v>
          </cell>
          <cell r="AV61">
            <v>1</v>
          </cell>
          <cell r="AW61">
            <v>2</v>
          </cell>
          <cell r="AX61">
            <v>2</v>
          </cell>
          <cell r="AY61">
            <v>2</v>
          </cell>
          <cell r="AZ61">
            <v>2</v>
          </cell>
          <cell r="BA61">
            <v>1</v>
          </cell>
          <cell r="BB61">
            <v>1</v>
          </cell>
          <cell r="BC61">
            <v>2</v>
          </cell>
          <cell r="BD61">
            <v>2</v>
          </cell>
          <cell r="BE61">
            <v>2</v>
          </cell>
          <cell r="BF61">
            <v>1</v>
          </cell>
          <cell r="BG61">
            <v>1</v>
          </cell>
          <cell r="BH61">
            <v>1</v>
          </cell>
          <cell r="BI61">
            <v>1</v>
          </cell>
          <cell r="BJ61">
            <v>2</v>
          </cell>
          <cell r="BK61">
            <v>3.1724137931034484</v>
          </cell>
          <cell r="BL61">
            <v>1.4482758620689655</v>
          </cell>
          <cell r="BM61" t="str">
            <v>Additional</v>
          </cell>
        </row>
        <row r="62">
          <cell r="A62" t="str">
            <v>1034A</v>
          </cell>
          <cell r="B62">
            <v>976</v>
          </cell>
          <cell r="C62" t="str">
            <v>Knowledge of Personally Identifiable Information (PII) data security standards.</v>
          </cell>
          <cell r="D62"/>
          <cell r="E62">
            <v>3</v>
          </cell>
          <cell r="F62">
            <v>2</v>
          </cell>
          <cell r="G62">
            <v>2</v>
          </cell>
          <cell r="H62">
            <v>2</v>
          </cell>
          <cell r="I62">
            <v>3</v>
          </cell>
          <cell r="J62">
            <v>5</v>
          </cell>
          <cell r="K62">
            <v>4</v>
          </cell>
          <cell r="L62">
            <v>5</v>
          </cell>
          <cell r="M62">
            <v>3</v>
          </cell>
          <cell r="N62">
            <v>4</v>
          </cell>
          <cell r="O62">
            <v>2</v>
          </cell>
          <cell r="P62">
            <v>5</v>
          </cell>
          <cell r="Q62">
            <v>4</v>
          </cell>
          <cell r="R62">
            <v>3</v>
          </cell>
          <cell r="S62">
            <v>5</v>
          </cell>
          <cell r="T62">
            <v>3</v>
          </cell>
          <cell r="U62">
            <v>5</v>
          </cell>
          <cell r="V62">
            <v>3</v>
          </cell>
          <cell r="W62">
            <v>5</v>
          </cell>
          <cell r="X62">
            <v>2</v>
          </cell>
          <cell r="Y62">
            <v>3</v>
          </cell>
          <cell r="Z62">
            <v>4</v>
          </cell>
          <cell r="AA62">
            <v>4</v>
          </cell>
          <cell r="AB62">
            <v>4</v>
          </cell>
          <cell r="AC62">
            <v>1</v>
          </cell>
          <cell r="AD62">
            <v>4</v>
          </cell>
          <cell r="AE62">
            <v>4</v>
          </cell>
          <cell r="AF62">
            <v>4</v>
          </cell>
          <cell r="AG62">
            <v>4</v>
          </cell>
          <cell r="AH62">
            <v>1</v>
          </cell>
          <cell r="AI62">
            <v>1</v>
          </cell>
          <cell r="AJ62">
            <v>1</v>
          </cell>
          <cell r="AK62">
            <v>1</v>
          </cell>
          <cell r="AL62">
            <v>2</v>
          </cell>
          <cell r="AM62">
            <v>2</v>
          </cell>
          <cell r="AN62">
            <v>2</v>
          </cell>
          <cell r="AO62">
            <v>2</v>
          </cell>
          <cell r="AP62">
            <v>1</v>
          </cell>
          <cell r="AQ62">
            <v>1</v>
          </cell>
          <cell r="AR62">
            <v>1</v>
          </cell>
          <cell r="AS62">
            <v>2</v>
          </cell>
          <cell r="AT62">
            <v>2</v>
          </cell>
          <cell r="AU62">
            <v>1</v>
          </cell>
          <cell r="AV62">
            <v>2</v>
          </cell>
          <cell r="AW62">
            <v>1</v>
          </cell>
          <cell r="AX62">
            <v>1</v>
          </cell>
          <cell r="AY62">
            <v>1</v>
          </cell>
          <cell r="AZ62">
            <v>2</v>
          </cell>
          <cell r="BA62">
            <v>1</v>
          </cell>
          <cell r="BB62">
            <v>1</v>
          </cell>
          <cell r="BC62">
            <v>2</v>
          </cell>
          <cell r="BD62">
            <v>1</v>
          </cell>
          <cell r="BE62">
            <v>1</v>
          </cell>
          <cell r="BF62">
            <v>1</v>
          </cell>
          <cell r="BG62">
            <v>1</v>
          </cell>
          <cell r="BH62">
            <v>2</v>
          </cell>
          <cell r="BI62">
            <v>1</v>
          </cell>
          <cell r="BJ62">
            <v>1</v>
          </cell>
          <cell r="BK62">
            <v>3.5172413793103448</v>
          </cell>
          <cell r="BL62">
            <v>1.3448275862068966</v>
          </cell>
          <cell r="BM62" t="str">
            <v>Additional</v>
          </cell>
        </row>
        <row r="63">
          <cell r="A63" t="str">
            <v>1037A</v>
          </cell>
          <cell r="B63">
            <v>968</v>
          </cell>
          <cell r="C63" t="str">
            <v>Knowledge of information technology (IT) risk management policies, requirements, and procedures.</v>
          </cell>
          <cell r="D63"/>
          <cell r="E63">
            <v>3</v>
          </cell>
          <cell r="F63">
            <v>2</v>
          </cell>
          <cell r="G63">
            <v>2</v>
          </cell>
          <cell r="H63">
            <v>2</v>
          </cell>
          <cell r="I63">
            <v>3</v>
          </cell>
          <cell r="J63">
            <v>5</v>
          </cell>
          <cell r="K63">
            <v>3</v>
          </cell>
          <cell r="L63">
            <v>4</v>
          </cell>
          <cell r="M63">
            <v>3</v>
          </cell>
          <cell r="N63">
            <v>4</v>
          </cell>
          <cell r="O63">
            <v>2</v>
          </cell>
          <cell r="P63">
            <v>3</v>
          </cell>
          <cell r="Q63">
            <v>3</v>
          </cell>
          <cell r="R63">
            <v>3</v>
          </cell>
          <cell r="S63">
            <v>5</v>
          </cell>
          <cell r="T63">
            <v>3</v>
          </cell>
          <cell r="U63">
            <v>4</v>
          </cell>
          <cell r="V63">
            <v>3</v>
          </cell>
          <cell r="W63">
            <v>4</v>
          </cell>
          <cell r="X63">
            <v>2</v>
          </cell>
          <cell r="Y63">
            <v>3</v>
          </cell>
          <cell r="Z63">
            <v>4</v>
          </cell>
          <cell r="AA63">
            <v>2</v>
          </cell>
          <cell r="AB63">
            <v>4</v>
          </cell>
          <cell r="AC63">
            <v>2</v>
          </cell>
          <cell r="AD63">
            <v>3</v>
          </cell>
          <cell r="AE63">
            <v>3</v>
          </cell>
          <cell r="AF63">
            <v>3</v>
          </cell>
          <cell r="AG63">
            <v>4</v>
          </cell>
          <cell r="AH63">
            <v>1</v>
          </cell>
          <cell r="AI63">
            <v>1</v>
          </cell>
          <cell r="AJ63">
            <v>1</v>
          </cell>
          <cell r="AK63">
            <v>1</v>
          </cell>
          <cell r="AL63">
            <v>2</v>
          </cell>
          <cell r="AM63">
            <v>2</v>
          </cell>
          <cell r="AN63">
            <v>2</v>
          </cell>
          <cell r="AO63">
            <v>2</v>
          </cell>
          <cell r="AP63">
            <v>1</v>
          </cell>
          <cell r="AQ63">
            <v>1</v>
          </cell>
          <cell r="AR63">
            <v>1</v>
          </cell>
          <cell r="AS63">
            <v>1</v>
          </cell>
          <cell r="AT63">
            <v>2</v>
          </cell>
          <cell r="AU63">
            <v>2</v>
          </cell>
          <cell r="AV63">
            <v>2</v>
          </cell>
          <cell r="AW63">
            <v>2</v>
          </cell>
          <cell r="AX63">
            <v>1</v>
          </cell>
          <cell r="AY63">
            <v>1</v>
          </cell>
          <cell r="AZ63">
            <v>1</v>
          </cell>
          <cell r="BA63">
            <v>1</v>
          </cell>
          <cell r="BB63">
            <v>1</v>
          </cell>
          <cell r="BC63">
            <v>2</v>
          </cell>
          <cell r="BD63">
            <v>1</v>
          </cell>
          <cell r="BE63">
            <v>1</v>
          </cell>
          <cell r="BF63">
            <v>1</v>
          </cell>
          <cell r="BG63">
            <v>1</v>
          </cell>
          <cell r="BH63">
            <v>1</v>
          </cell>
          <cell r="BI63">
            <v>1</v>
          </cell>
          <cell r="BJ63">
            <v>2</v>
          </cell>
          <cell r="BK63">
            <v>3.1379310344827585</v>
          </cell>
          <cell r="BL63">
            <v>1.3448275862068966</v>
          </cell>
          <cell r="BM63" t="str">
            <v>Additional</v>
          </cell>
        </row>
        <row r="64">
          <cell r="A64">
            <v>1072</v>
          </cell>
          <cell r="B64">
            <v>121</v>
          </cell>
          <cell r="C64" t="str">
            <v>Knowledge of network security architecture concepts including topology, protocols, components, and principles (e.g., application of defense-in-depth).</v>
          </cell>
          <cell r="D64"/>
          <cell r="E64">
            <v>3</v>
          </cell>
          <cell r="F64">
            <v>3</v>
          </cell>
          <cell r="G64">
            <v>3</v>
          </cell>
          <cell r="H64">
            <v>3</v>
          </cell>
          <cell r="I64">
            <v>3</v>
          </cell>
          <cell r="J64">
            <v>5</v>
          </cell>
          <cell r="K64">
            <v>1</v>
          </cell>
          <cell r="L64">
            <v>4</v>
          </cell>
          <cell r="M64">
            <v>3</v>
          </cell>
          <cell r="N64">
            <v>4</v>
          </cell>
          <cell r="O64">
            <v>2</v>
          </cell>
          <cell r="P64">
            <v>4</v>
          </cell>
          <cell r="Q64">
            <v>3</v>
          </cell>
          <cell r="R64">
            <v>2</v>
          </cell>
          <cell r="S64">
            <v>3</v>
          </cell>
          <cell r="T64">
            <v>3</v>
          </cell>
          <cell r="U64">
            <v>3</v>
          </cell>
          <cell r="V64">
            <v>3</v>
          </cell>
          <cell r="W64">
            <v>4</v>
          </cell>
          <cell r="X64">
            <v>2</v>
          </cell>
          <cell r="Y64">
            <v>2</v>
          </cell>
          <cell r="Z64">
            <v>4</v>
          </cell>
          <cell r="AA64">
            <v>2</v>
          </cell>
          <cell r="AB64">
            <v>3</v>
          </cell>
          <cell r="AC64">
            <v>3</v>
          </cell>
          <cell r="AD64">
            <v>4</v>
          </cell>
          <cell r="AE64">
            <v>3</v>
          </cell>
          <cell r="AF64">
            <v>3</v>
          </cell>
          <cell r="AG64">
            <v>4</v>
          </cell>
          <cell r="AH64">
            <v>1</v>
          </cell>
          <cell r="AI64">
            <v>1</v>
          </cell>
          <cell r="AJ64">
            <v>1</v>
          </cell>
          <cell r="AK64">
            <v>2</v>
          </cell>
          <cell r="AL64">
            <v>2</v>
          </cell>
          <cell r="AM64">
            <v>2</v>
          </cell>
          <cell r="AN64">
            <v>1</v>
          </cell>
          <cell r="AO64">
            <v>2</v>
          </cell>
          <cell r="AP64">
            <v>1</v>
          </cell>
          <cell r="AQ64">
            <v>2</v>
          </cell>
          <cell r="AR64">
            <v>1</v>
          </cell>
          <cell r="AS64">
            <v>1</v>
          </cell>
          <cell r="AT64">
            <v>1</v>
          </cell>
          <cell r="AU64">
            <v>1</v>
          </cell>
          <cell r="AV64">
            <v>1</v>
          </cell>
          <cell r="AW64">
            <v>2</v>
          </cell>
          <cell r="AX64">
            <v>1</v>
          </cell>
          <cell r="AY64">
            <v>1</v>
          </cell>
          <cell r="AZ64">
            <v>1</v>
          </cell>
          <cell r="BA64">
            <v>1</v>
          </cell>
          <cell r="BB64">
            <v>1</v>
          </cell>
          <cell r="BC64">
            <v>1</v>
          </cell>
          <cell r="BD64">
            <v>1</v>
          </cell>
          <cell r="BE64">
            <v>1</v>
          </cell>
          <cell r="BF64">
            <v>1</v>
          </cell>
          <cell r="BG64">
            <v>2</v>
          </cell>
          <cell r="BH64">
            <v>1</v>
          </cell>
          <cell r="BI64">
            <v>1</v>
          </cell>
          <cell r="BJ64">
            <v>1</v>
          </cell>
          <cell r="BK64">
            <v>3.0689655172413794</v>
          </cell>
          <cell r="BL64">
            <v>1.2413793103448276</v>
          </cell>
          <cell r="BM64" t="str">
            <v>Additional</v>
          </cell>
        </row>
        <row r="65">
          <cell r="A65">
            <v>20</v>
          </cell>
          <cell r="B65">
            <v>105</v>
          </cell>
          <cell r="C65" t="str">
            <v>Knowledge of complex data structures.</v>
          </cell>
          <cell r="D65"/>
          <cell r="E65">
            <v>3</v>
          </cell>
          <cell r="F65">
            <v>4</v>
          </cell>
          <cell r="G65">
            <v>4</v>
          </cell>
          <cell r="H65">
            <v>5</v>
          </cell>
          <cell r="I65">
            <v>3</v>
          </cell>
          <cell r="J65">
            <v>5</v>
          </cell>
          <cell r="K65">
            <v>1</v>
          </cell>
          <cell r="L65">
            <v>4</v>
          </cell>
          <cell r="M65">
            <v>4</v>
          </cell>
          <cell r="N65">
            <v>3</v>
          </cell>
          <cell r="O65">
            <v>2</v>
          </cell>
          <cell r="P65">
            <v>5</v>
          </cell>
          <cell r="Q65">
            <v>3</v>
          </cell>
          <cell r="R65">
            <v>4</v>
          </cell>
          <cell r="S65">
            <v>5</v>
          </cell>
          <cell r="T65">
            <v>4</v>
          </cell>
          <cell r="U65">
            <v>3</v>
          </cell>
          <cell r="V65">
            <v>3</v>
          </cell>
          <cell r="W65">
            <v>4</v>
          </cell>
          <cell r="X65">
            <v>4</v>
          </cell>
          <cell r="Y65">
            <v>3</v>
          </cell>
          <cell r="Z65">
            <v>5</v>
          </cell>
          <cell r="AA65">
            <v>4</v>
          </cell>
          <cell r="AB65">
            <v>5</v>
          </cell>
          <cell r="AC65">
            <v>4</v>
          </cell>
          <cell r="AD65">
            <v>5</v>
          </cell>
          <cell r="AE65">
            <v>3</v>
          </cell>
          <cell r="AF65">
            <v>2</v>
          </cell>
          <cell r="AG65">
            <v>4</v>
          </cell>
          <cell r="AH65">
            <v>2</v>
          </cell>
          <cell r="AI65">
            <v>2</v>
          </cell>
          <cell r="AJ65">
            <v>2</v>
          </cell>
          <cell r="AK65">
            <v>2</v>
          </cell>
          <cell r="AL65">
            <v>1</v>
          </cell>
          <cell r="AM65">
            <v>2</v>
          </cell>
          <cell r="AN65">
            <v>1</v>
          </cell>
          <cell r="AO65">
            <v>2</v>
          </cell>
          <cell r="AP65">
            <v>2</v>
          </cell>
          <cell r="AQ65">
            <v>1</v>
          </cell>
          <cell r="AR65">
            <v>1</v>
          </cell>
          <cell r="AS65">
            <v>2</v>
          </cell>
          <cell r="AT65">
            <v>1</v>
          </cell>
          <cell r="AU65">
            <v>2</v>
          </cell>
          <cell r="AV65">
            <v>2</v>
          </cell>
          <cell r="AW65">
            <v>2</v>
          </cell>
          <cell r="AX65">
            <v>1</v>
          </cell>
          <cell r="AY65">
            <v>1</v>
          </cell>
          <cell r="AZ65">
            <v>2</v>
          </cell>
          <cell r="BA65">
            <v>1</v>
          </cell>
          <cell r="BB65">
            <v>1</v>
          </cell>
          <cell r="BC65">
            <v>2</v>
          </cell>
          <cell r="BD65">
            <v>2</v>
          </cell>
          <cell r="BE65">
            <v>2</v>
          </cell>
          <cell r="BF65">
            <v>2</v>
          </cell>
          <cell r="BG65">
            <v>2</v>
          </cell>
          <cell r="BH65">
            <v>1</v>
          </cell>
          <cell r="BI65">
            <v>1</v>
          </cell>
          <cell r="BJ65">
            <v>2</v>
          </cell>
          <cell r="BK65">
            <v>3.7241379310344827</v>
          </cell>
          <cell r="BL65">
            <v>1.6206896551724137</v>
          </cell>
          <cell r="BM65" t="str">
            <v>Core</v>
          </cell>
        </row>
        <row r="66">
          <cell r="A66">
            <v>38</v>
          </cell>
          <cell r="B66">
            <v>124</v>
          </cell>
          <cell r="C66" t="str">
            <v>Knowledge of organization’s enterprise information security architecture system.</v>
          </cell>
          <cell r="D66"/>
          <cell r="E66">
            <v>3</v>
          </cell>
          <cell r="F66">
            <v>4</v>
          </cell>
          <cell r="G66">
            <v>4</v>
          </cell>
          <cell r="H66">
            <v>2</v>
          </cell>
          <cell r="I66">
            <v>3</v>
          </cell>
          <cell r="J66">
            <v>5</v>
          </cell>
          <cell r="K66">
            <v>2</v>
          </cell>
          <cell r="L66">
            <v>4</v>
          </cell>
          <cell r="M66">
            <v>3</v>
          </cell>
          <cell r="N66">
            <v>5</v>
          </cell>
          <cell r="O66">
            <v>1</v>
          </cell>
          <cell r="P66">
            <v>4</v>
          </cell>
          <cell r="Q66">
            <v>3</v>
          </cell>
          <cell r="R66">
            <v>3</v>
          </cell>
          <cell r="S66">
            <v>5</v>
          </cell>
          <cell r="T66">
            <v>3</v>
          </cell>
          <cell r="U66">
            <v>3</v>
          </cell>
          <cell r="V66">
            <v>3</v>
          </cell>
          <cell r="W66">
            <v>4</v>
          </cell>
          <cell r="X66">
            <v>3</v>
          </cell>
          <cell r="Y66">
            <v>3</v>
          </cell>
          <cell r="Z66">
            <v>4</v>
          </cell>
          <cell r="AA66">
            <v>3</v>
          </cell>
          <cell r="AB66">
            <v>4</v>
          </cell>
          <cell r="AC66">
            <v>2</v>
          </cell>
          <cell r="AD66">
            <v>4</v>
          </cell>
          <cell r="AE66">
            <v>3</v>
          </cell>
          <cell r="AF66">
            <v>3</v>
          </cell>
          <cell r="AG66">
            <v>4</v>
          </cell>
          <cell r="AH66">
            <v>1</v>
          </cell>
          <cell r="AI66">
            <v>1</v>
          </cell>
          <cell r="AJ66">
            <v>1</v>
          </cell>
          <cell r="AK66">
            <v>1</v>
          </cell>
          <cell r="AL66">
            <v>1</v>
          </cell>
          <cell r="AM66">
            <v>2</v>
          </cell>
          <cell r="AN66">
            <v>1</v>
          </cell>
          <cell r="AO66">
            <v>2</v>
          </cell>
          <cell r="AP66">
            <v>1</v>
          </cell>
          <cell r="AQ66">
            <v>1</v>
          </cell>
          <cell r="AR66">
            <v>1</v>
          </cell>
          <cell r="AS66">
            <v>1</v>
          </cell>
          <cell r="AT66">
            <v>1</v>
          </cell>
          <cell r="AU66">
            <v>1</v>
          </cell>
          <cell r="AV66">
            <v>2</v>
          </cell>
          <cell r="AW66">
            <v>1</v>
          </cell>
          <cell r="AX66">
            <v>1</v>
          </cell>
          <cell r="AY66">
            <v>1</v>
          </cell>
          <cell r="AZ66">
            <v>1</v>
          </cell>
          <cell r="BA66">
            <v>1</v>
          </cell>
          <cell r="BB66">
            <v>1</v>
          </cell>
          <cell r="BC66">
            <v>1</v>
          </cell>
          <cell r="BD66">
            <v>1</v>
          </cell>
          <cell r="BE66">
            <v>1</v>
          </cell>
          <cell r="BF66">
            <v>1</v>
          </cell>
          <cell r="BG66">
            <v>1</v>
          </cell>
          <cell r="BH66">
            <v>2</v>
          </cell>
          <cell r="BI66">
            <v>1</v>
          </cell>
          <cell r="BJ66">
            <v>1</v>
          </cell>
          <cell r="BK66">
            <v>3.3448275862068964</v>
          </cell>
          <cell r="BL66">
            <v>1.1379310344827587</v>
          </cell>
          <cell r="BM66" t="str">
            <v>Additional</v>
          </cell>
        </row>
        <row r="67">
          <cell r="A67" t="str">
            <v>43A</v>
          </cell>
          <cell r="B67">
            <v>149</v>
          </cell>
          <cell r="C67" t="str">
            <v>Knowledge of embedded systems.</v>
          </cell>
          <cell r="D67"/>
          <cell r="E67">
            <v>2</v>
          </cell>
          <cell r="F67">
            <v>2</v>
          </cell>
          <cell r="G67">
            <v>2</v>
          </cell>
          <cell r="H67">
            <v>1</v>
          </cell>
          <cell r="I67">
            <v>3</v>
          </cell>
          <cell r="J67">
            <v>5</v>
          </cell>
          <cell r="K67">
            <v>1</v>
          </cell>
          <cell r="L67">
            <v>4</v>
          </cell>
          <cell r="M67">
            <v>4</v>
          </cell>
          <cell r="N67">
            <v>4</v>
          </cell>
          <cell r="O67">
            <v>2</v>
          </cell>
          <cell r="P67">
            <v>5</v>
          </cell>
          <cell r="Q67">
            <v>2</v>
          </cell>
          <cell r="R67">
            <v>3</v>
          </cell>
          <cell r="S67">
            <v>3</v>
          </cell>
          <cell r="T67">
            <v>3</v>
          </cell>
          <cell r="U67">
            <v>4</v>
          </cell>
          <cell r="V67">
            <v>3</v>
          </cell>
          <cell r="W67">
            <v>3</v>
          </cell>
          <cell r="X67">
            <v>3</v>
          </cell>
          <cell r="Y67">
            <v>2</v>
          </cell>
          <cell r="Z67">
            <v>4</v>
          </cell>
          <cell r="AA67">
            <v>1</v>
          </cell>
          <cell r="AB67">
            <v>4</v>
          </cell>
          <cell r="AC67">
            <v>3</v>
          </cell>
          <cell r="AD67">
            <v>4</v>
          </cell>
          <cell r="AE67">
            <v>2</v>
          </cell>
          <cell r="AF67">
            <v>2</v>
          </cell>
          <cell r="AG67">
            <v>4</v>
          </cell>
          <cell r="AH67">
            <v>1</v>
          </cell>
          <cell r="AI67">
            <v>1</v>
          </cell>
          <cell r="AJ67">
            <v>1</v>
          </cell>
          <cell r="AK67">
            <v>1</v>
          </cell>
          <cell r="AL67">
            <v>1</v>
          </cell>
          <cell r="AM67">
            <v>2</v>
          </cell>
          <cell r="AN67">
            <v>2</v>
          </cell>
          <cell r="AO67">
            <v>2</v>
          </cell>
          <cell r="AP67">
            <v>1</v>
          </cell>
          <cell r="AQ67">
            <v>1</v>
          </cell>
          <cell r="AR67">
            <v>1</v>
          </cell>
          <cell r="AS67">
            <v>2</v>
          </cell>
          <cell r="AT67">
            <v>1</v>
          </cell>
          <cell r="AU67">
            <v>2</v>
          </cell>
          <cell r="AV67">
            <v>1</v>
          </cell>
          <cell r="AW67">
            <v>2</v>
          </cell>
          <cell r="AX67">
            <v>1</v>
          </cell>
          <cell r="AY67">
            <v>1</v>
          </cell>
          <cell r="AZ67">
            <v>1</v>
          </cell>
          <cell r="BA67">
            <v>1</v>
          </cell>
          <cell r="BB67">
            <v>1</v>
          </cell>
          <cell r="BC67">
            <v>2</v>
          </cell>
          <cell r="BD67">
            <v>1</v>
          </cell>
          <cell r="BE67">
            <v>2</v>
          </cell>
          <cell r="BF67">
            <v>1</v>
          </cell>
          <cell r="BG67">
            <v>2</v>
          </cell>
          <cell r="BH67">
            <v>1</v>
          </cell>
          <cell r="BI67">
            <v>1</v>
          </cell>
          <cell r="BJ67">
            <v>2</v>
          </cell>
          <cell r="BK67">
            <v>2.9310344827586206</v>
          </cell>
          <cell r="BL67">
            <v>1.3448275862068966</v>
          </cell>
          <cell r="BM67" t="str">
            <v>Additional</v>
          </cell>
        </row>
        <row r="68">
          <cell r="A68">
            <v>72</v>
          </cell>
          <cell r="B68">
            <v>168</v>
          </cell>
          <cell r="C68" t="str">
            <v>Knowledge of local area and wide area networking principles and concepts including bandwidth management.</v>
          </cell>
          <cell r="D68"/>
          <cell r="E68">
            <v>2</v>
          </cell>
          <cell r="F68">
            <v>2</v>
          </cell>
          <cell r="G68">
            <v>2</v>
          </cell>
          <cell r="H68">
            <v>2</v>
          </cell>
          <cell r="I68">
            <v>2</v>
          </cell>
          <cell r="J68">
            <v>5</v>
          </cell>
          <cell r="K68">
            <v>3</v>
          </cell>
          <cell r="L68">
            <v>5</v>
          </cell>
          <cell r="M68">
            <v>4</v>
          </cell>
          <cell r="N68">
            <v>3</v>
          </cell>
          <cell r="O68">
            <v>2</v>
          </cell>
          <cell r="P68">
            <v>3</v>
          </cell>
          <cell r="Q68">
            <v>3</v>
          </cell>
          <cell r="R68">
            <v>2</v>
          </cell>
          <cell r="S68">
            <v>3</v>
          </cell>
          <cell r="T68">
            <v>3</v>
          </cell>
          <cell r="U68">
            <v>3</v>
          </cell>
          <cell r="V68">
            <v>3</v>
          </cell>
          <cell r="W68">
            <v>4</v>
          </cell>
          <cell r="X68">
            <v>2</v>
          </cell>
          <cell r="Y68">
            <v>2</v>
          </cell>
          <cell r="Z68">
            <v>4</v>
          </cell>
          <cell r="AA68">
            <v>2</v>
          </cell>
          <cell r="AB68">
            <v>4</v>
          </cell>
          <cell r="AC68">
            <v>4</v>
          </cell>
          <cell r="AD68">
            <v>4</v>
          </cell>
          <cell r="AE68">
            <v>2</v>
          </cell>
          <cell r="AF68">
            <v>2</v>
          </cell>
          <cell r="AG68">
            <v>3</v>
          </cell>
          <cell r="AH68">
            <v>1</v>
          </cell>
          <cell r="AI68">
            <v>1</v>
          </cell>
          <cell r="AJ68">
            <v>1</v>
          </cell>
          <cell r="AK68">
            <v>1</v>
          </cell>
          <cell r="AL68">
            <v>1</v>
          </cell>
          <cell r="AM68">
            <v>2</v>
          </cell>
          <cell r="AN68">
            <v>2</v>
          </cell>
          <cell r="AO68">
            <v>2</v>
          </cell>
          <cell r="AP68">
            <v>1</v>
          </cell>
          <cell r="AQ68">
            <v>1</v>
          </cell>
          <cell r="AR68">
            <v>1</v>
          </cell>
          <cell r="AS68">
            <v>1</v>
          </cell>
          <cell r="AT68">
            <v>1</v>
          </cell>
          <cell r="AU68">
            <v>1</v>
          </cell>
          <cell r="AV68">
            <v>2</v>
          </cell>
          <cell r="AW68">
            <v>1</v>
          </cell>
          <cell r="AX68">
            <v>1</v>
          </cell>
          <cell r="AY68">
            <v>1</v>
          </cell>
          <cell r="AZ68">
            <v>2</v>
          </cell>
          <cell r="BA68">
            <v>1</v>
          </cell>
          <cell r="BB68">
            <v>1</v>
          </cell>
          <cell r="BC68">
            <v>2</v>
          </cell>
          <cell r="BD68">
            <v>1</v>
          </cell>
          <cell r="BE68">
            <v>2</v>
          </cell>
          <cell r="BF68">
            <v>2</v>
          </cell>
          <cell r="BG68">
            <v>2</v>
          </cell>
          <cell r="BH68">
            <v>1</v>
          </cell>
          <cell r="BI68">
            <v>1</v>
          </cell>
          <cell r="BJ68">
            <v>2</v>
          </cell>
          <cell r="BK68">
            <v>2.9310344827586206</v>
          </cell>
          <cell r="BL68">
            <v>1.3448275862068966</v>
          </cell>
          <cell r="BM68" t="str">
            <v>Additional</v>
          </cell>
        </row>
        <row r="69">
          <cell r="A69" t="str">
            <v>81A</v>
          </cell>
          <cell r="B69">
            <v>174</v>
          </cell>
          <cell r="C69" t="str">
            <v>Knowledge of network protocols such as TCP/IP, Dynamic Host Configuration, Domain Name System (DNS), and directory services.</v>
          </cell>
          <cell r="D69"/>
          <cell r="E69">
            <v>3</v>
          </cell>
          <cell r="F69">
            <v>3</v>
          </cell>
          <cell r="G69">
            <v>3</v>
          </cell>
          <cell r="H69">
            <v>4</v>
          </cell>
          <cell r="I69">
            <v>4</v>
          </cell>
          <cell r="J69">
            <v>5</v>
          </cell>
          <cell r="K69">
            <v>3</v>
          </cell>
          <cell r="L69">
            <v>4</v>
          </cell>
          <cell r="M69">
            <v>2</v>
          </cell>
          <cell r="N69">
            <v>3</v>
          </cell>
          <cell r="O69">
            <v>2</v>
          </cell>
          <cell r="P69">
            <v>3</v>
          </cell>
          <cell r="Q69">
            <v>3</v>
          </cell>
          <cell r="R69">
            <v>2</v>
          </cell>
          <cell r="S69">
            <v>4</v>
          </cell>
          <cell r="T69">
            <v>3</v>
          </cell>
          <cell r="U69">
            <v>3</v>
          </cell>
          <cell r="V69">
            <v>3</v>
          </cell>
          <cell r="W69">
            <v>4</v>
          </cell>
          <cell r="X69">
            <v>5</v>
          </cell>
          <cell r="Y69">
            <v>2</v>
          </cell>
          <cell r="Z69">
            <v>5</v>
          </cell>
          <cell r="AA69">
            <v>2</v>
          </cell>
          <cell r="AB69">
            <v>4</v>
          </cell>
          <cell r="AC69">
            <v>2</v>
          </cell>
          <cell r="AD69">
            <v>4</v>
          </cell>
          <cell r="AE69">
            <v>2</v>
          </cell>
          <cell r="AF69">
            <v>2</v>
          </cell>
          <cell r="AG69">
            <v>3</v>
          </cell>
          <cell r="AH69">
            <v>2</v>
          </cell>
          <cell r="AI69">
            <v>2</v>
          </cell>
          <cell r="AJ69">
            <v>2</v>
          </cell>
          <cell r="AK69">
            <v>2</v>
          </cell>
          <cell r="AL69">
            <v>2</v>
          </cell>
          <cell r="AM69">
            <v>2</v>
          </cell>
          <cell r="AN69">
            <v>2</v>
          </cell>
          <cell r="AO69">
            <v>2</v>
          </cell>
          <cell r="AP69">
            <v>1</v>
          </cell>
          <cell r="AQ69">
            <v>2</v>
          </cell>
          <cell r="AR69">
            <v>1</v>
          </cell>
          <cell r="AS69">
            <v>1</v>
          </cell>
          <cell r="AT69">
            <v>1</v>
          </cell>
          <cell r="AU69">
            <v>1</v>
          </cell>
          <cell r="AV69">
            <v>2</v>
          </cell>
          <cell r="AW69">
            <v>2</v>
          </cell>
          <cell r="AX69">
            <v>2</v>
          </cell>
          <cell r="AY69">
            <v>2</v>
          </cell>
          <cell r="AZ69">
            <v>2</v>
          </cell>
          <cell r="BA69">
            <v>1</v>
          </cell>
          <cell r="BB69">
            <v>1</v>
          </cell>
          <cell r="BC69">
            <v>2</v>
          </cell>
          <cell r="BD69">
            <v>1</v>
          </cell>
          <cell r="BE69">
            <v>2</v>
          </cell>
          <cell r="BF69">
            <v>1</v>
          </cell>
          <cell r="BG69">
            <v>2</v>
          </cell>
          <cell r="BH69">
            <v>1</v>
          </cell>
          <cell r="BI69">
            <v>1</v>
          </cell>
          <cell r="BJ69">
            <v>2</v>
          </cell>
          <cell r="BK69">
            <v>3.1724137931034484</v>
          </cell>
          <cell r="BL69">
            <v>1.6206896551724137</v>
          </cell>
          <cell r="BM69" t="str">
            <v>Core</v>
          </cell>
        </row>
        <row r="70">
          <cell r="A70">
            <v>90</v>
          </cell>
          <cell r="B70">
            <v>177</v>
          </cell>
          <cell r="C70" t="str">
            <v>Knowledge of operating systems.</v>
          </cell>
          <cell r="D70"/>
          <cell r="E70">
            <v>3</v>
          </cell>
          <cell r="F70">
            <v>4</v>
          </cell>
          <cell r="G70">
            <v>4</v>
          </cell>
          <cell r="H70">
            <v>3</v>
          </cell>
          <cell r="I70">
            <v>3</v>
          </cell>
          <cell r="J70">
            <v>5</v>
          </cell>
          <cell r="K70">
            <v>2</v>
          </cell>
          <cell r="L70">
            <v>4</v>
          </cell>
          <cell r="M70">
            <v>3</v>
          </cell>
          <cell r="N70">
            <v>4</v>
          </cell>
          <cell r="O70">
            <v>2</v>
          </cell>
          <cell r="P70">
            <v>3</v>
          </cell>
          <cell r="Q70">
            <v>2</v>
          </cell>
          <cell r="R70">
            <v>2</v>
          </cell>
          <cell r="S70">
            <v>3</v>
          </cell>
          <cell r="T70">
            <v>4</v>
          </cell>
          <cell r="U70">
            <v>3</v>
          </cell>
          <cell r="V70">
            <v>3</v>
          </cell>
          <cell r="W70">
            <v>4</v>
          </cell>
          <cell r="X70">
            <v>4</v>
          </cell>
          <cell r="Y70">
            <v>2</v>
          </cell>
          <cell r="Z70">
            <v>5</v>
          </cell>
          <cell r="AA70">
            <v>4</v>
          </cell>
          <cell r="AB70">
            <v>4</v>
          </cell>
          <cell r="AC70">
            <v>3</v>
          </cell>
          <cell r="AD70">
            <v>4</v>
          </cell>
          <cell r="AE70">
            <v>4</v>
          </cell>
          <cell r="AF70">
            <v>2</v>
          </cell>
          <cell r="AG70">
            <v>3</v>
          </cell>
          <cell r="AH70">
            <v>2</v>
          </cell>
          <cell r="AI70">
            <v>2</v>
          </cell>
          <cell r="AJ70">
            <v>2</v>
          </cell>
          <cell r="AK70">
            <v>2</v>
          </cell>
          <cell r="AL70">
            <v>2</v>
          </cell>
          <cell r="AM70">
            <v>2</v>
          </cell>
          <cell r="AN70">
            <v>2</v>
          </cell>
          <cell r="AO70">
            <v>2</v>
          </cell>
          <cell r="AP70">
            <v>2</v>
          </cell>
          <cell r="AQ70">
            <v>2</v>
          </cell>
          <cell r="AR70">
            <v>1</v>
          </cell>
          <cell r="AS70">
            <v>1</v>
          </cell>
          <cell r="AT70">
            <v>1</v>
          </cell>
          <cell r="AU70">
            <v>1</v>
          </cell>
          <cell r="AV70">
            <v>2</v>
          </cell>
          <cell r="AW70">
            <v>2</v>
          </cell>
          <cell r="AX70">
            <v>2</v>
          </cell>
          <cell r="AY70">
            <v>2</v>
          </cell>
          <cell r="AZ70">
            <v>2</v>
          </cell>
          <cell r="BA70">
            <v>1</v>
          </cell>
          <cell r="BB70">
            <v>1</v>
          </cell>
          <cell r="BC70">
            <v>2</v>
          </cell>
          <cell r="BD70">
            <v>2</v>
          </cell>
          <cell r="BE70">
            <v>2</v>
          </cell>
          <cell r="BF70">
            <v>2</v>
          </cell>
          <cell r="BG70">
            <v>2</v>
          </cell>
          <cell r="BH70">
            <v>2</v>
          </cell>
          <cell r="BI70">
            <v>1</v>
          </cell>
          <cell r="BJ70">
            <v>2</v>
          </cell>
          <cell r="BK70">
            <v>3.3103448275862069</v>
          </cell>
          <cell r="BL70">
            <v>1.7586206896551724</v>
          </cell>
          <cell r="BM70" t="str">
            <v>Core</v>
          </cell>
        </row>
        <row r="71">
          <cell r="A71" t="str">
            <v>95B</v>
          </cell>
          <cell r="B71">
            <v>191</v>
          </cell>
          <cell r="C71" t="str">
            <v>Knowledge of penetration testing principles, tools, and techniques, including specialized tools for non-traditional systems and networks (e.g., control systems).</v>
          </cell>
          <cell r="D71"/>
          <cell r="E71">
            <v>2</v>
          </cell>
          <cell r="F71">
            <v>2</v>
          </cell>
          <cell r="G71">
            <v>2</v>
          </cell>
          <cell r="H71">
            <v>2</v>
          </cell>
          <cell r="I71">
            <v>3</v>
          </cell>
          <cell r="J71">
            <v>5</v>
          </cell>
          <cell r="K71">
            <v>1</v>
          </cell>
          <cell r="L71">
            <v>5</v>
          </cell>
          <cell r="M71">
            <v>3</v>
          </cell>
          <cell r="N71">
            <v>3</v>
          </cell>
          <cell r="O71">
            <v>2</v>
          </cell>
          <cell r="P71">
            <v>3</v>
          </cell>
          <cell r="Q71">
            <v>3</v>
          </cell>
          <cell r="R71">
            <v>4</v>
          </cell>
          <cell r="S71">
            <v>4</v>
          </cell>
          <cell r="T71">
            <v>2</v>
          </cell>
          <cell r="U71">
            <v>2</v>
          </cell>
          <cell r="V71">
            <v>3</v>
          </cell>
          <cell r="W71">
            <v>3</v>
          </cell>
          <cell r="X71">
            <v>2</v>
          </cell>
          <cell r="Y71">
            <v>3</v>
          </cell>
          <cell r="Z71">
            <v>4</v>
          </cell>
          <cell r="AA71">
            <v>4</v>
          </cell>
          <cell r="AB71">
            <v>4</v>
          </cell>
          <cell r="AC71">
            <v>3</v>
          </cell>
          <cell r="AD71">
            <v>4</v>
          </cell>
          <cell r="AE71">
            <v>3</v>
          </cell>
          <cell r="AF71">
            <v>2</v>
          </cell>
          <cell r="AG71">
            <v>3</v>
          </cell>
          <cell r="AH71">
            <v>1</v>
          </cell>
          <cell r="AI71">
            <v>1</v>
          </cell>
          <cell r="AJ71">
            <v>1</v>
          </cell>
          <cell r="AK71">
            <v>1</v>
          </cell>
          <cell r="AL71">
            <v>1</v>
          </cell>
          <cell r="AM71">
            <v>2</v>
          </cell>
          <cell r="AN71">
            <v>2</v>
          </cell>
          <cell r="AO71">
            <v>2</v>
          </cell>
          <cell r="AP71">
            <v>1</v>
          </cell>
          <cell r="AQ71">
            <v>1</v>
          </cell>
          <cell r="AR71">
            <v>1</v>
          </cell>
          <cell r="AS71">
            <v>1</v>
          </cell>
          <cell r="AT71">
            <v>1</v>
          </cell>
          <cell r="AU71">
            <v>1</v>
          </cell>
          <cell r="AV71">
            <v>2</v>
          </cell>
          <cell r="AW71">
            <v>1</v>
          </cell>
          <cell r="AX71">
            <v>1</v>
          </cell>
          <cell r="AY71">
            <v>1</v>
          </cell>
          <cell r="AZ71">
            <v>1</v>
          </cell>
          <cell r="BA71">
            <v>1</v>
          </cell>
          <cell r="BB71">
            <v>1</v>
          </cell>
          <cell r="BC71">
            <v>1</v>
          </cell>
          <cell r="BD71">
            <v>2</v>
          </cell>
          <cell r="BE71">
            <v>1</v>
          </cell>
          <cell r="BF71">
            <v>1</v>
          </cell>
          <cell r="BG71">
            <v>1</v>
          </cell>
          <cell r="BH71">
            <v>1</v>
          </cell>
          <cell r="BI71">
            <v>1</v>
          </cell>
          <cell r="BJ71">
            <v>1</v>
          </cell>
          <cell r="BK71">
            <v>2.9655172413793105</v>
          </cell>
          <cell r="BL71">
            <v>1.1724137931034482</v>
          </cell>
          <cell r="BM71" t="str">
            <v>Additional</v>
          </cell>
        </row>
        <row r="72">
          <cell r="A72">
            <v>100</v>
          </cell>
          <cell r="B72" t="str">
            <v>185A</v>
          </cell>
          <cell r="C72" t="str">
            <v>Knowledge of Privacy Impact Assessments.</v>
          </cell>
          <cell r="D72"/>
          <cell r="E72">
            <v>2</v>
          </cell>
          <cell r="F72">
            <v>2</v>
          </cell>
          <cell r="G72">
            <v>2</v>
          </cell>
          <cell r="H72">
            <v>1</v>
          </cell>
          <cell r="I72">
            <v>3</v>
          </cell>
          <cell r="J72">
            <v>5</v>
          </cell>
          <cell r="K72">
            <v>1</v>
          </cell>
          <cell r="L72">
            <v>4</v>
          </cell>
          <cell r="M72">
            <v>3</v>
          </cell>
          <cell r="N72">
            <v>3</v>
          </cell>
          <cell r="O72">
            <v>2</v>
          </cell>
          <cell r="P72">
            <v>2</v>
          </cell>
          <cell r="Q72">
            <v>4</v>
          </cell>
          <cell r="R72">
            <v>4</v>
          </cell>
          <cell r="S72">
            <v>3</v>
          </cell>
          <cell r="T72">
            <v>2</v>
          </cell>
          <cell r="U72">
            <v>3</v>
          </cell>
          <cell r="V72">
            <v>3</v>
          </cell>
          <cell r="W72">
            <v>4</v>
          </cell>
          <cell r="X72">
            <v>2</v>
          </cell>
          <cell r="Y72">
            <v>2</v>
          </cell>
          <cell r="Z72">
            <v>4</v>
          </cell>
          <cell r="AA72">
            <v>1</v>
          </cell>
          <cell r="AB72">
            <v>4</v>
          </cell>
          <cell r="AC72">
            <v>2</v>
          </cell>
          <cell r="AD72">
            <v>3</v>
          </cell>
          <cell r="AE72">
            <v>2</v>
          </cell>
          <cell r="AF72">
            <v>3</v>
          </cell>
          <cell r="AG72">
            <v>3</v>
          </cell>
          <cell r="AH72">
            <v>1</v>
          </cell>
          <cell r="AI72">
            <v>1</v>
          </cell>
          <cell r="AJ72">
            <v>1</v>
          </cell>
          <cell r="AK72">
            <v>1</v>
          </cell>
          <cell r="AL72">
            <v>1</v>
          </cell>
          <cell r="AM72">
            <v>2</v>
          </cell>
          <cell r="AN72">
            <v>2</v>
          </cell>
          <cell r="AO72">
            <v>2</v>
          </cell>
          <cell r="AP72">
            <v>1</v>
          </cell>
          <cell r="AQ72">
            <v>1</v>
          </cell>
          <cell r="AR72">
            <v>1</v>
          </cell>
          <cell r="AS72">
            <v>1</v>
          </cell>
          <cell r="AT72">
            <v>2</v>
          </cell>
          <cell r="AU72">
            <v>2</v>
          </cell>
          <cell r="AV72">
            <v>1</v>
          </cell>
          <cell r="AW72">
            <v>1</v>
          </cell>
          <cell r="AX72">
            <v>1</v>
          </cell>
          <cell r="AY72">
            <v>2</v>
          </cell>
          <cell r="AZ72">
            <v>2</v>
          </cell>
          <cell r="BA72">
            <v>1</v>
          </cell>
          <cell r="BB72">
            <v>1</v>
          </cell>
          <cell r="BC72">
            <v>1</v>
          </cell>
          <cell r="BD72">
            <v>1</v>
          </cell>
          <cell r="BE72">
            <v>1</v>
          </cell>
          <cell r="BF72">
            <v>1</v>
          </cell>
          <cell r="BG72">
            <v>1</v>
          </cell>
          <cell r="BH72">
            <v>1</v>
          </cell>
          <cell r="BI72">
            <v>1</v>
          </cell>
          <cell r="BJ72">
            <v>1</v>
          </cell>
          <cell r="BK72">
            <v>2.7241379310344827</v>
          </cell>
          <cell r="BL72">
            <v>1.2413793103448276</v>
          </cell>
          <cell r="BM72" t="str">
            <v>Additional</v>
          </cell>
        </row>
        <row r="73">
          <cell r="A73">
            <v>979</v>
          </cell>
          <cell r="B73" t="str">
            <v>238A</v>
          </cell>
          <cell r="C73" t="str">
            <v>Knowledge of supply chain risk management standards, processes, and practices.</v>
          </cell>
          <cell r="D73"/>
          <cell r="E73">
            <v>2</v>
          </cell>
          <cell r="F73">
            <v>3</v>
          </cell>
          <cell r="G73">
            <v>3</v>
          </cell>
          <cell r="H73">
            <v>2</v>
          </cell>
          <cell r="I73">
            <v>3</v>
          </cell>
          <cell r="J73">
            <v>5</v>
          </cell>
          <cell r="K73">
            <v>1</v>
          </cell>
          <cell r="L73">
            <v>4</v>
          </cell>
          <cell r="M73">
            <v>3</v>
          </cell>
          <cell r="N73">
            <v>4</v>
          </cell>
          <cell r="O73">
            <v>1</v>
          </cell>
          <cell r="P73">
            <v>2</v>
          </cell>
          <cell r="Q73">
            <v>3</v>
          </cell>
          <cell r="R73">
            <v>2</v>
          </cell>
          <cell r="S73">
            <v>5</v>
          </cell>
          <cell r="T73">
            <v>2</v>
          </cell>
          <cell r="U73">
            <v>3</v>
          </cell>
          <cell r="V73">
            <v>3</v>
          </cell>
          <cell r="W73">
            <v>4</v>
          </cell>
          <cell r="X73">
            <v>2</v>
          </cell>
          <cell r="Y73">
            <v>3</v>
          </cell>
          <cell r="Z73">
            <v>4</v>
          </cell>
          <cell r="AA73">
            <v>1</v>
          </cell>
          <cell r="AB73">
            <v>2</v>
          </cell>
          <cell r="AC73">
            <v>1</v>
          </cell>
          <cell r="AD73">
            <v>3</v>
          </cell>
          <cell r="AE73">
            <v>2</v>
          </cell>
          <cell r="AF73">
            <v>2</v>
          </cell>
          <cell r="AG73">
            <v>3</v>
          </cell>
          <cell r="AH73">
            <v>1</v>
          </cell>
          <cell r="AI73">
            <v>2</v>
          </cell>
          <cell r="AJ73">
            <v>2</v>
          </cell>
          <cell r="AK73">
            <v>1</v>
          </cell>
          <cell r="AL73">
            <v>2</v>
          </cell>
          <cell r="AM73">
            <v>2</v>
          </cell>
          <cell r="AN73">
            <v>2</v>
          </cell>
          <cell r="AO73">
            <v>2</v>
          </cell>
          <cell r="AP73">
            <v>1</v>
          </cell>
          <cell r="AQ73">
            <v>1</v>
          </cell>
          <cell r="AR73">
            <v>1</v>
          </cell>
          <cell r="AS73">
            <v>1</v>
          </cell>
          <cell r="AT73">
            <v>1</v>
          </cell>
          <cell r="AU73">
            <v>1</v>
          </cell>
          <cell r="AV73">
            <v>2</v>
          </cell>
          <cell r="AW73">
            <v>1</v>
          </cell>
          <cell r="AX73">
            <v>1</v>
          </cell>
          <cell r="AY73">
            <v>1</v>
          </cell>
          <cell r="AZ73">
            <v>1</v>
          </cell>
          <cell r="BA73">
            <v>1</v>
          </cell>
          <cell r="BB73">
            <v>1</v>
          </cell>
          <cell r="BC73">
            <v>1</v>
          </cell>
          <cell r="BD73">
            <v>1</v>
          </cell>
          <cell r="BE73">
            <v>1</v>
          </cell>
          <cell r="BF73">
            <v>1</v>
          </cell>
          <cell r="BG73">
            <v>1</v>
          </cell>
          <cell r="BH73">
            <v>1</v>
          </cell>
          <cell r="BI73">
            <v>1</v>
          </cell>
          <cell r="BJ73">
            <v>1</v>
          </cell>
          <cell r="BK73">
            <v>2.6896551724137931</v>
          </cell>
          <cell r="BL73">
            <v>1.2413793103448276</v>
          </cell>
          <cell r="BM73" t="str">
            <v>Additional</v>
          </cell>
        </row>
        <row r="74">
          <cell r="A74" t="str">
            <v>1034B</v>
          </cell>
          <cell r="B74">
            <v>974</v>
          </cell>
          <cell r="C74" t="str">
            <v>Knowledge of Payment Card Industry (PCI) data security standards.</v>
          </cell>
          <cell r="D74"/>
          <cell r="E74">
            <v>1</v>
          </cell>
          <cell r="F74">
            <v>1</v>
          </cell>
          <cell r="G74">
            <v>1</v>
          </cell>
          <cell r="H74">
            <v>1</v>
          </cell>
          <cell r="I74">
            <v>3</v>
          </cell>
          <cell r="J74">
            <v>5</v>
          </cell>
          <cell r="K74">
            <v>1</v>
          </cell>
          <cell r="L74">
            <v>5</v>
          </cell>
          <cell r="M74">
            <v>2</v>
          </cell>
          <cell r="N74">
            <v>2</v>
          </cell>
          <cell r="O74">
            <v>1</v>
          </cell>
          <cell r="P74">
            <v>5</v>
          </cell>
          <cell r="Q74">
            <v>2</v>
          </cell>
          <cell r="R74">
            <v>1</v>
          </cell>
          <cell r="S74">
            <v>5</v>
          </cell>
          <cell r="T74">
            <v>2</v>
          </cell>
          <cell r="U74">
            <v>2</v>
          </cell>
          <cell r="V74">
            <v>3</v>
          </cell>
          <cell r="W74">
            <v>3</v>
          </cell>
          <cell r="X74">
            <v>1</v>
          </cell>
          <cell r="Y74">
            <v>2</v>
          </cell>
          <cell r="Z74">
            <v>4</v>
          </cell>
          <cell r="AA74">
            <v>1</v>
          </cell>
          <cell r="AB74">
            <v>3</v>
          </cell>
          <cell r="AC74">
            <v>1</v>
          </cell>
          <cell r="AD74">
            <v>3</v>
          </cell>
          <cell r="AE74">
            <v>2</v>
          </cell>
          <cell r="AF74">
            <v>2</v>
          </cell>
          <cell r="AG74">
            <v>2</v>
          </cell>
          <cell r="AH74">
            <v>1</v>
          </cell>
          <cell r="AI74">
            <v>1</v>
          </cell>
          <cell r="AJ74">
            <v>1</v>
          </cell>
          <cell r="AK74">
            <v>1</v>
          </cell>
          <cell r="AL74">
            <v>2</v>
          </cell>
          <cell r="AM74">
            <v>2</v>
          </cell>
          <cell r="AN74">
            <v>2</v>
          </cell>
          <cell r="AO74">
            <v>2</v>
          </cell>
          <cell r="AP74">
            <v>1</v>
          </cell>
          <cell r="AQ74">
            <v>1</v>
          </cell>
          <cell r="AR74">
            <v>1</v>
          </cell>
          <cell r="AS74">
            <v>2</v>
          </cell>
          <cell r="AT74">
            <v>1</v>
          </cell>
          <cell r="AU74">
            <v>1</v>
          </cell>
          <cell r="AV74">
            <v>2</v>
          </cell>
          <cell r="AW74">
            <v>1</v>
          </cell>
          <cell r="AX74">
            <v>1</v>
          </cell>
          <cell r="AY74">
            <v>1</v>
          </cell>
          <cell r="AZ74">
            <v>1</v>
          </cell>
          <cell r="BA74">
            <v>1</v>
          </cell>
          <cell r="BB74">
            <v>1</v>
          </cell>
          <cell r="BC74">
            <v>1</v>
          </cell>
          <cell r="BD74">
            <v>1</v>
          </cell>
          <cell r="BE74">
            <v>1</v>
          </cell>
          <cell r="BF74">
            <v>1</v>
          </cell>
          <cell r="BG74">
            <v>1</v>
          </cell>
          <cell r="BH74">
            <v>1</v>
          </cell>
          <cell r="BI74">
            <v>1</v>
          </cell>
          <cell r="BJ74">
            <v>1</v>
          </cell>
          <cell r="BK74">
            <v>2.3103448275862069</v>
          </cell>
          <cell r="BL74">
            <v>1.2068965517241379</v>
          </cell>
          <cell r="BM74" t="str">
            <v>Additional</v>
          </cell>
        </row>
        <row r="75">
          <cell r="A75" t="str">
            <v>1034C</v>
          </cell>
          <cell r="B75">
            <v>3080</v>
          </cell>
          <cell r="C75" t="str">
            <v>Knowledge of Personal Health Information (PHI) data security standards.</v>
          </cell>
          <cell r="D75"/>
          <cell r="E75">
            <v>2</v>
          </cell>
          <cell r="F75">
            <v>2</v>
          </cell>
          <cell r="G75">
            <v>2</v>
          </cell>
          <cell r="H75">
            <v>2</v>
          </cell>
          <cell r="I75">
            <v>3</v>
          </cell>
          <cell r="J75">
            <v>5</v>
          </cell>
          <cell r="K75">
            <v>1</v>
          </cell>
          <cell r="L75">
            <v>4</v>
          </cell>
          <cell r="M75">
            <v>3</v>
          </cell>
          <cell r="N75">
            <v>2</v>
          </cell>
          <cell r="O75">
            <v>2</v>
          </cell>
          <cell r="P75">
            <v>5</v>
          </cell>
          <cell r="Q75">
            <v>5</v>
          </cell>
          <cell r="R75">
            <v>3</v>
          </cell>
          <cell r="S75">
            <v>5</v>
          </cell>
          <cell r="T75">
            <v>4</v>
          </cell>
          <cell r="U75">
            <v>2</v>
          </cell>
          <cell r="V75">
            <v>3</v>
          </cell>
          <cell r="W75">
            <v>3</v>
          </cell>
          <cell r="X75">
            <v>2</v>
          </cell>
          <cell r="Y75">
            <v>2</v>
          </cell>
          <cell r="Z75">
            <v>4</v>
          </cell>
          <cell r="AA75">
            <v>4</v>
          </cell>
          <cell r="AB75">
            <v>3</v>
          </cell>
          <cell r="AC75">
            <v>1</v>
          </cell>
          <cell r="AD75">
            <v>3</v>
          </cell>
          <cell r="AE75">
            <v>2</v>
          </cell>
          <cell r="AF75">
            <v>3</v>
          </cell>
          <cell r="AG75">
            <v>4</v>
          </cell>
          <cell r="AH75">
            <v>1</v>
          </cell>
          <cell r="AI75">
            <v>1</v>
          </cell>
          <cell r="AJ75">
            <v>1</v>
          </cell>
          <cell r="AK75">
            <v>1</v>
          </cell>
          <cell r="AL75">
            <v>2</v>
          </cell>
          <cell r="AM75">
            <v>2</v>
          </cell>
          <cell r="AN75">
            <v>2</v>
          </cell>
          <cell r="AO75">
            <v>2</v>
          </cell>
          <cell r="AP75">
            <v>1</v>
          </cell>
          <cell r="AQ75">
            <v>1</v>
          </cell>
          <cell r="AR75">
            <v>1</v>
          </cell>
          <cell r="AS75">
            <v>2</v>
          </cell>
          <cell r="AT75">
            <v>2</v>
          </cell>
          <cell r="AU75">
            <v>1</v>
          </cell>
          <cell r="AV75">
            <v>2</v>
          </cell>
          <cell r="AW75">
            <v>1</v>
          </cell>
          <cell r="AX75">
            <v>1</v>
          </cell>
          <cell r="AY75">
            <v>1</v>
          </cell>
          <cell r="AZ75">
            <v>1</v>
          </cell>
          <cell r="BA75">
            <v>1</v>
          </cell>
          <cell r="BB75">
            <v>1</v>
          </cell>
          <cell r="BC75">
            <v>1</v>
          </cell>
          <cell r="BD75">
            <v>2</v>
          </cell>
          <cell r="BE75">
            <v>1</v>
          </cell>
          <cell r="BF75">
            <v>1</v>
          </cell>
          <cell r="BG75">
            <v>1</v>
          </cell>
          <cell r="BH75">
            <v>1</v>
          </cell>
          <cell r="BI75">
            <v>1</v>
          </cell>
          <cell r="BJ75">
            <v>2</v>
          </cell>
          <cell r="BK75">
            <v>2.9655172413793105</v>
          </cell>
          <cell r="BL75">
            <v>1.3103448275862069</v>
          </cell>
          <cell r="BM75" t="str">
            <v>Additional</v>
          </cell>
        </row>
        <row r="76">
          <cell r="A76" t="str">
            <v>1038B</v>
          </cell>
          <cell r="B76">
            <v>20</v>
          </cell>
          <cell r="C76" t="str">
            <v>Knowledge of local specialized system requirements (e.g., critical infrastructure/control systems that may not use standard information technology [IT]) for safety, performance, and reliability).</v>
          </cell>
          <cell r="D76"/>
          <cell r="E76">
            <v>3</v>
          </cell>
          <cell r="F76">
            <v>4</v>
          </cell>
          <cell r="G76">
            <v>4</v>
          </cell>
          <cell r="H76">
            <v>1</v>
          </cell>
          <cell r="I76">
            <v>3</v>
          </cell>
          <cell r="J76">
            <v>5</v>
          </cell>
          <cell r="K76">
            <v>1</v>
          </cell>
          <cell r="L76">
            <v>5</v>
          </cell>
          <cell r="M76">
            <v>3</v>
          </cell>
          <cell r="N76">
            <v>3</v>
          </cell>
          <cell r="O76">
            <v>2</v>
          </cell>
          <cell r="P76">
            <v>4</v>
          </cell>
          <cell r="Q76">
            <v>3</v>
          </cell>
          <cell r="R76">
            <v>3</v>
          </cell>
          <cell r="S76">
            <v>3</v>
          </cell>
          <cell r="T76">
            <v>4</v>
          </cell>
          <cell r="U76">
            <v>2</v>
          </cell>
          <cell r="V76">
            <v>3</v>
          </cell>
          <cell r="W76">
            <v>4</v>
          </cell>
          <cell r="X76">
            <v>3</v>
          </cell>
          <cell r="Y76">
            <v>2</v>
          </cell>
          <cell r="Z76">
            <v>4</v>
          </cell>
          <cell r="AA76">
            <v>2</v>
          </cell>
          <cell r="AB76">
            <v>4</v>
          </cell>
          <cell r="AC76">
            <v>2</v>
          </cell>
          <cell r="AD76">
            <v>3</v>
          </cell>
          <cell r="AE76">
            <v>2</v>
          </cell>
          <cell r="AF76">
            <v>2</v>
          </cell>
          <cell r="AG76">
            <v>4</v>
          </cell>
          <cell r="AH76">
            <v>1</v>
          </cell>
          <cell r="AI76">
            <v>1</v>
          </cell>
          <cell r="AJ76">
            <v>1</v>
          </cell>
          <cell r="AK76">
            <v>1</v>
          </cell>
          <cell r="AL76">
            <v>1</v>
          </cell>
          <cell r="AM76">
            <v>2</v>
          </cell>
          <cell r="AN76">
            <v>1</v>
          </cell>
          <cell r="AO76">
            <v>2</v>
          </cell>
          <cell r="AP76">
            <v>1</v>
          </cell>
          <cell r="AQ76">
            <v>1</v>
          </cell>
          <cell r="AR76">
            <v>1</v>
          </cell>
          <cell r="AS76">
            <v>1</v>
          </cell>
          <cell r="AT76">
            <v>1</v>
          </cell>
          <cell r="AU76">
            <v>1</v>
          </cell>
          <cell r="AV76">
            <v>1</v>
          </cell>
          <cell r="AW76">
            <v>1</v>
          </cell>
          <cell r="AX76">
            <v>1</v>
          </cell>
          <cell r="AY76">
            <v>1</v>
          </cell>
          <cell r="AZ76">
            <v>1</v>
          </cell>
          <cell r="BA76">
            <v>1</v>
          </cell>
          <cell r="BB76">
            <v>1</v>
          </cell>
          <cell r="BC76">
            <v>1</v>
          </cell>
          <cell r="BD76">
            <v>1</v>
          </cell>
          <cell r="BE76">
            <v>1</v>
          </cell>
          <cell r="BF76">
            <v>1</v>
          </cell>
          <cell r="BG76">
            <v>1</v>
          </cell>
          <cell r="BH76">
            <v>1</v>
          </cell>
          <cell r="BI76">
            <v>1</v>
          </cell>
          <cell r="BJ76">
            <v>1</v>
          </cell>
          <cell r="BK76">
            <v>3.0344827586206895</v>
          </cell>
          <cell r="BL76">
            <v>1.0689655172413792</v>
          </cell>
          <cell r="BM76" t="str">
            <v>Additional</v>
          </cell>
        </row>
        <row r="77">
          <cell r="A77">
            <v>1131</v>
          </cell>
          <cell r="B77" t="str">
            <v>43A</v>
          </cell>
          <cell r="C77" t="str">
            <v>Knowledge of security architecture concepts and enterprise architecture reference models (e.g., Zackman, Federal Enterprise Architecture [FEA]).</v>
          </cell>
          <cell r="D77"/>
          <cell r="E77">
            <v>3</v>
          </cell>
          <cell r="F77">
            <v>2</v>
          </cell>
          <cell r="G77">
            <v>2</v>
          </cell>
          <cell r="H77">
            <v>1</v>
          </cell>
          <cell r="I77">
            <v>2</v>
          </cell>
          <cell r="J77">
            <v>5</v>
          </cell>
          <cell r="K77">
            <v>1</v>
          </cell>
          <cell r="L77">
            <v>5</v>
          </cell>
          <cell r="M77">
            <v>3</v>
          </cell>
          <cell r="N77">
            <v>4</v>
          </cell>
          <cell r="O77">
            <v>1</v>
          </cell>
          <cell r="P77">
            <v>4</v>
          </cell>
          <cell r="Q77">
            <v>3</v>
          </cell>
          <cell r="R77">
            <v>3</v>
          </cell>
          <cell r="S77">
            <v>4</v>
          </cell>
          <cell r="T77">
            <v>3</v>
          </cell>
          <cell r="U77">
            <v>1</v>
          </cell>
          <cell r="V77">
            <v>3</v>
          </cell>
          <cell r="W77">
            <v>4</v>
          </cell>
          <cell r="X77">
            <v>1</v>
          </cell>
          <cell r="Y77">
            <v>2</v>
          </cell>
          <cell r="Z77">
            <v>4</v>
          </cell>
          <cell r="AA77">
            <v>1</v>
          </cell>
          <cell r="AB77">
            <v>3</v>
          </cell>
          <cell r="AC77">
            <v>3</v>
          </cell>
          <cell r="AD77">
            <v>4</v>
          </cell>
          <cell r="AE77">
            <v>3</v>
          </cell>
          <cell r="AF77">
            <v>2</v>
          </cell>
          <cell r="AG77">
            <v>3</v>
          </cell>
          <cell r="AH77">
            <v>1</v>
          </cell>
          <cell r="AI77">
            <v>1</v>
          </cell>
          <cell r="AJ77">
            <v>1</v>
          </cell>
          <cell r="AK77">
            <v>1</v>
          </cell>
          <cell r="AL77">
            <v>1</v>
          </cell>
          <cell r="AM77">
            <v>2</v>
          </cell>
          <cell r="AN77">
            <v>1</v>
          </cell>
          <cell r="AO77">
            <v>2</v>
          </cell>
          <cell r="AP77">
            <v>1</v>
          </cell>
          <cell r="AQ77">
            <v>2</v>
          </cell>
          <cell r="AR77">
            <v>1</v>
          </cell>
          <cell r="AS77">
            <v>1</v>
          </cell>
          <cell r="AT77">
            <v>1</v>
          </cell>
          <cell r="AU77">
            <v>2</v>
          </cell>
          <cell r="AV77">
            <v>2</v>
          </cell>
          <cell r="AW77">
            <v>1</v>
          </cell>
          <cell r="AX77">
            <v>1</v>
          </cell>
          <cell r="AY77">
            <v>1</v>
          </cell>
          <cell r="AZ77">
            <v>1</v>
          </cell>
          <cell r="BA77">
            <v>1</v>
          </cell>
          <cell r="BB77">
            <v>1</v>
          </cell>
          <cell r="BC77">
            <v>2</v>
          </cell>
          <cell r="BD77">
            <v>1</v>
          </cell>
          <cell r="BE77">
            <v>1</v>
          </cell>
          <cell r="BF77">
            <v>2</v>
          </cell>
          <cell r="BG77">
            <v>1</v>
          </cell>
          <cell r="BH77">
            <v>1</v>
          </cell>
          <cell r="BI77">
            <v>1</v>
          </cell>
          <cell r="BJ77">
            <v>1</v>
          </cell>
          <cell r="BK77">
            <v>2.7586206896551726</v>
          </cell>
          <cell r="BL77">
            <v>1.2413793103448276</v>
          </cell>
          <cell r="BM77" t="str">
            <v>Additional</v>
          </cell>
        </row>
        <row r="78">
          <cell r="A78">
            <v>1135</v>
          </cell>
          <cell r="B78">
            <v>72</v>
          </cell>
          <cell r="C78" t="str">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ell>
          <cell r="D78"/>
          <cell r="E78">
            <v>2</v>
          </cell>
          <cell r="F78">
            <v>1</v>
          </cell>
          <cell r="G78">
            <v>1</v>
          </cell>
          <cell r="H78">
            <v>3</v>
          </cell>
          <cell r="I78">
            <v>3</v>
          </cell>
          <cell r="J78">
            <v>5</v>
          </cell>
          <cell r="K78">
            <v>3</v>
          </cell>
          <cell r="L78">
            <v>4</v>
          </cell>
          <cell r="M78">
            <v>3</v>
          </cell>
          <cell r="N78">
            <v>5</v>
          </cell>
          <cell r="O78">
            <v>2</v>
          </cell>
          <cell r="P78">
            <v>4</v>
          </cell>
          <cell r="Q78">
            <v>3</v>
          </cell>
          <cell r="R78">
            <v>4</v>
          </cell>
          <cell r="S78">
            <v>3</v>
          </cell>
          <cell r="T78">
            <v>3</v>
          </cell>
          <cell r="U78">
            <v>2</v>
          </cell>
          <cell r="V78">
            <v>3</v>
          </cell>
          <cell r="W78">
            <v>4</v>
          </cell>
          <cell r="X78">
            <v>3</v>
          </cell>
          <cell r="Y78">
            <v>2</v>
          </cell>
          <cell r="Z78">
            <v>5</v>
          </cell>
          <cell r="AA78">
            <v>2</v>
          </cell>
          <cell r="AB78">
            <v>4</v>
          </cell>
          <cell r="AC78">
            <v>3</v>
          </cell>
          <cell r="AD78">
            <v>4</v>
          </cell>
          <cell r="AE78">
            <v>3</v>
          </cell>
          <cell r="AF78">
            <v>2</v>
          </cell>
          <cell r="AG78">
            <v>3</v>
          </cell>
          <cell r="AH78">
            <v>1</v>
          </cell>
          <cell r="AI78">
            <v>1</v>
          </cell>
          <cell r="AJ78">
            <v>1</v>
          </cell>
          <cell r="AK78">
            <v>2</v>
          </cell>
          <cell r="AL78">
            <v>2</v>
          </cell>
          <cell r="AM78">
            <v>2</v>
          </cell>
          <cell r="AN78">
            <v>2</v>
          </cell>
          <cell r="AO78">
            <v>2</v>
          </cell>
          <cell r="AP78">
            <v>1</v>
          </cell>
          <cell r="AQ78">
            <v>2</v>
          </cell>
          <cell r="AR78">
            <v>1</v>
          </cell>
          <cell r="AS78">
            <v>1</v>
          </cell>
          <cell r="AT78">
            <v>1</v>
          </cell>
          <cell r="AU78">
            <v>2</v>
          </cell>
          <cell r="AV78">
            <v>2</v>
          </cell>
          <cell r="AW78">
            <v>1</v>
          </cell>
          <cell r="AX78">
            <v>1</v>
          </cell>
          <cell r="AY78">
            <v>1</v>
          </cell>
          <cell r="AZ78">
            <v>2</v>
          </cell>
          <cell r="BA78">
            <v>1</v>
          </cell>
          <cell r="BB78">
            <v>1</v>
          </cell>
          <cell r="BC78">
            <v>2</v>
          </cell>
          <cell r="BD78">
            <v>1</v>
          </cell>
          <cell r="BE78">
            <v>2</v>
          </cell>
          <cell r="BF78">
            <v>1</v>
          </cell>
          <cell r="BG78">
            <v>1</v>
          </cell>
          <cell r="BH78">
            <v>2</v>
          </cell>
          <cell r="BI78">
            <v>1</v>
          </cell>
          <cell r="BJ78">
            <v>1</v>
          </cell>
          <cell r="BK78">
            <v>3.0689655172413794</v>
          </cell>
          <cell r="BL78">
            <v>1.4137931034482758</v>
          </cell>
          <cell r="BM78" t="str">
            <v>Additional</v>
          </cell>
        </row>
        <row r="79">
          <cell r="A79">
            <v>168</v>
          </cell>
          <cell r="B79">
            <v>1038</v>
          </cell>
          <cell r="C79" t="str">
            <v>Skill in conducting software debugging.</v>
          </cell>
          <cell r="D79"/>
          <cell r="E79">
            <v>5</v>
          </cell>
          <cell r="F79">
            <v>5</v>
          </cell>
          <cell r="G79">
            <v>5</v>
          </cell>
          <cell r="H79">
            <v>5</v>
          </cell>
          <cell r="I79">
            <v>5</v>
          </cell>
          <cell r="J79">
            <v>5</v>
          </cell>
          <cell r="K79">
            <v>4</v>
          </cell>
          <cell r="L79">
            <v>5</v>
          </cell>
          <cell r="M79">
            <v>4</v>
          </cell>
          <cell r="N79">
            <v>5</v>
          </cell>
          <cell r="O79">
            <v>3</v>
          </cell>
          <cell r="P79">
            <v>5</v>
          </cell>
          <cell r="Q79">
            <v>4</v>
          </cell>
          <cell r="R79">
            <v>3</v>
          </cell>
          <cell r="S79">
            <v>5</v>
          </cell>
          <cell r="T79">
            <v>4</v>
          </cell>
          <cell r="U79">
            <v>3</v>
          </cell>
          <cell r="V79">
            <v>4</v>
          </cell>
          <cell r="W79">
            <v>4</v>
          </cell>
          <cell r="X79">
            <v>5</v>
          </cell>
          <cell r="Y79">
            <v>4</v>
          </cell>
          <cell r="Z79">
            <v>5</v>
          </cell>
          <cell r="AA79">
            <v>5</v>
          </cell>
          <cell r="AB79">
            <v>4</v>
          </cell>
          <cell r="AC79">
            <v>5</v>
          </cell>
          <cell r="AD79">
            <v>4</v>
          </cell>
          <cell r="AE79">
            <v>3</v>
          </cell>
          <cell r="AF79">
            <v>3</v>
          </cell>
          <cell r="AG79">
            <v>4</v>
          </cell>
          <cell r="AH79">
            <v>2</v>
          </cell>
          <cell r="AI79">
            <v>2</v>
          </cell>
          <cell r="AJ79">
            <v>2</v>
          </cell>
          <cell r="AK79">
            <v>2</v>
          </cell>
          <cell r="AL79">
            <v>2</v>
          </cell>
          <cell r="AM79">
            <v>2</v>
          </cell>
          <cell r="AN79">
            <v>2</v>
          </cell>
          <cell r="AO79">
            <v>2</v>
          </cell>
          <cell r="AP79">
            <v>2</v>
          </cell>
          <cell r="AQ79">
            <v>2</v>
          </cell>
          <cell r="AR79">
            <v>2</v>
          </cell>
          <cell r="AS79">
            <v>2</v>
          </cell>
          <cell r="AT79">
            <v>2</v>
          </cell>
          <cell r="AU79">
            <v>2</v>
          </cell>
          <cell r="AV79">
            <v>2</v>
          </cell>
          <cell r="AW79">
            <v>2</v>
          </cell>
          <cell r="AX79">
            <v>2</v>
          </cell>
          <cell r="AY79">
            <v>1</v>
          </cell>
          <cell r="AZ79">
            <v>2</v>
          </cell>
          <cell r="BA79">
            <v>2</v>
          </cell>
          <cell r="BB79">
            <v>2</v>
          </cell>
          <cell r="BC79">
            <v>2</v>
          </cell>
          <cell r="BD79">
            <v>2</v>
          </cell>
          <cell r="BE79">
            <v>2</v>
          </cell>
          <cell r="BF79">
            <v>2</v>
          </cell>
          <cell r="BG79">
            <v>2</v>
          </cell>
          <cell r="BH79">
            <v>2</v>
          </cell>
          <cell r="BI79">
            <v>1</v>
          </cell>
          <cell r="BJ79">
            <v>2</v>
          </cell>
          <cell r="BK79">
            <v>4.3103448275862073</v>
          </cell>
          <cell r="BL79">
            <v>1.9310344827586208</v>
          </cell>
          <cell r="BM79" t="str">
            <v>Core</v>
          </cell>
        </row>
        <row r="80">
          <cell r="A80">
            <v>174</v>
          </cell>
          <cell r="B80" t="str">
            <v>81A</v>
          </cell>
          <cell r="C80" t="str">
            <v>Skill in creating programs that validate and process multiple inputs including command line arguments, environmental variables, and input streams.</v>
          </cell>
          <cell r="D80"/>
          <cell r="E80">
            <v>3</v>
          </cell>
          <cell r="F80">
            <v>4</v>
          </cell>
          <cell r="G80">
            <v>4</v>
          </cell>
          <cell r="H80">
            <v>5</v>
          </cell>
          <cell r="I80">
            <v>4</v>
          </cell>
          <cell r="J80">
            <v>5</v>
          </cell>
          <cell r="K80">
            <v>4</v>
          </cell>
          <cell r="L80">
            <v>4</v>
          </cell>
          <cell r="M80">
            <v>4</v>
          </cell>
          <cell r="N80">
            <v>3</v>
          </cell>
          <cell r="O80">
            <v>2</v>
          </cell>
          <cell r="P80">
            <v>5</v>
          </cell>
          <cell r="Q80">
            <v>3</v>
          </cell>
          <cell r="R80">
            <v>3</v>
          </cell>
          <cell r="S80">
            <v>5</v>
          </cell>
          <cell r="T80">
            <v>4</v>
          </cell>
          <cell r="U80">
            <v>4</v>
          </cell>
          <cell r="V80">
            <v>3</v>
          </cell>
          <cell r="W80">
            <v>4</v>
          </cell>
          <cell r="X80">
            <v>5</v>
          </cell>
          <cell r="Y80">
            <v>4</v>
          </cell>
          <cell r="Z80">
            <v>5</v>
          </cell>
          <cell r="AA80">
            <v>5</v>
          </cell>
          <cell r="AB80">
            <v>4</v>
          </cell>
          <cell r="AC80">
            <v>4</v>
          </cell>
          <cell r="AD80">
            <v>5</v>
          </cell>
          <cell r="AE80">
            <v>3</v>
          </cell>
          <cell r="AF80">
            <v>2</v>
          </cell>
          <cell r="AG80">
            <v>4</v>
          </cell>
          <cell r="AH80">
            <v>2</v>
          </cell>
          <cell r="AI80">
            <v>2</v>
          </cell>
          <cell r="AJ80">
            <v>2</v>
          </cell>
          <cell r="AK80">
            <v>2</v>
          </cell>
          <cell r="AL80">
            <v>2</v>
          </cell>
          <cell r="AM80">
            <v>2</v>
          </cell>
          <cell r="AN80">
            <v>2</v>
          </cell>
          <cell r="AO80">
            <v>2</v>
          </cell>
          <cell r="AP80">
            <v>2</v>
          </cell>
          <cell r="AQ80">
            <v>2</v>
          </cell>
          <cell r="AR80">
            <v>1</v>
          </cell>
          <cell r="AS80">
            <v>2</v>
          </cell>
          <cell r="AT80">
            <v>1</v>
          </cell>
          <cell r="AU80">
            <v>2</v>
          </cell>
          <cell r="AV80">
            <v>2</v>
          </cell>
          <cell r="AW80">
            <v>2</v>
          </cell>
          <cell r="AX80">
            <v>1</v>
          </cell>
          <cell r="AY80">
            <v>1</v>
          </cell>
          <cell r="AZ80">
            <v>2</v>
          </cell>
          <cell r="BA80">
            <v>1</v>
          </cell>
          <cell r="BB80">
            <v>2</v>
          </cell>
          <cell r="BC80">
            <v>2</v>
          </cell>
          <cell r="BD80">
            <v>2</v>
          </cell>
          <cell r="BE80">
            <v>2</v>
          </cell>
          <cell r="BF80">
            <v>2</v>
          </cell>
          <cell r="BG80">
            <v>2</v>
          </cell>
          <cell r="BH80">
            <v>2</v>
          </cell>
          <cell r="BI80">
            <v>1</v>
          </cell>
          <cell r="BJ80">
            <v>2</v>
          </cell>
          <cell r="BK80">
            <v>3.9310344827586206</v>
          </cell>
          <cell r="BL80">
            <v>1.7931034482758621</v>
          </cell>
          <cell r="BM80" t="str">
            <v>Core</v>
          </cell>
        </row>
        <row r="81">
          <cell r="A81">
            <v>177</v>
          </cell>
          <cell r="B81">
            <v>90</v>
          </cell>
          <cell r="C81" t="str">
            <v>Skill in designing countermeasures to identified security risks.</v>
          </cell>
          <cell r="D81"/>
          <cell r="E81">
            <v>3</v>
          </cell>
          <cell r="F81">
            <v>5</v>
          </cell>
          <cell r="G81">
            <v>5</v>
          </cell>
          <cell r="H81">
            <v>4</v>
          </cell>
          <cell r="I81">
            <v>3</v>
          </cell>
          <cell r="J81">
            <v>5</v>
          </cell>
          <cell r="K81">
            <v>3</v>
          </cell>
          <cell r="L81">
            <v>4</v>
          </cell>
          <cell r="M81">
            <v>3</v>
          </cell>
          <cell r="N81">
            <v>5</v>
          </cell>
          <cell r="O81">
            <v>2</v>
          </cell>
          <cell r="P81">
            <v>3</v>
          </cell>
          <cell r="Q81">
            <v>4</v>
          </cell>
          <cell r="R81">
            <v>4</v>
          </cell>
          <cell r="S81">
            <v>3</v>
          </cell>
          <cell r="T81">
            <v>3</v>
          </cell>
          <cell r="U81">
            <v>4</v>
          </cell>
          <cell r="V81">
            <v>3</v>
          </cell>
          <cell r="W81">
            <v>4</v>
          </cell>
          <cell r="X81">
            <v>3</v>
          </cell>
          <cell r="Y81">
            <v>3</v>
          </cell>
          <cell r="Z81">
            <v>5</v>
          </cell>
          <cell r="AA81">
            <v>1</v>
          </cell>
          <cell r="AB81">
            <v>4</v>
          </cell>
          <cell r="AC81">
            <v>3</v>
          </cell>
          <cell r="AD81">
            <v>4</v>
          </cell>
          <cell r="AE81">
            <v>4</v>
          </cell>
          <cell r="AF81">
            <v>3</v>
          </cell>
          <cell r="AG81">
            <v>4</v>
          </cell>
          <cell r="AH81">
            <v>1</v>
          </cell>
          <cell r="AI81">
            <v>2</v>
          </cell>
          <cell r="AJ81">
            <v>2</v>
          </cell>
          <cell r="AK81">
            <v>2</v>
          </cell>
          <cell r="AL81">
            <v>2</v>
          </cell>
          <cell r="AM81">
            <v>2</v>
          </cell>
          <cell r="AN81">
            <v>2</v>
          </cell>
          <cell r="AO81">
            <v>2</v>
          </cell>
          <cell r="AP81">
            <v>1</v>
          </cell>
          <cell r="AQ81">
            <v>2</v>
          </cell>
          <cell r="AR81">
            <v>1</v>
          </cell>
          <cell r="AS81">
            <v>1</v>
          </cell>
          <cell r="AT81">
            <v>2</v>
          </cell>
          <cell r="AU81">
            <v>2</v>
          </cell>
          <cell r="AV81">
            <v>2</v>
          </cell>
          <cell r="AW81">
            <v>1</v>
          </cell>
          <cell r="AX81">
            <v>1</v>
          </cell>
          <cell r="AY81">
            <v>1</v>
          </cell>
          <cell r="AZ81">
            <v>2</v>
          </cell>
          <cell r="BA81">
            <v>1</v>
          </cell>
          <cell r="BB81">
            <v>1</v>
          </cell>
          <cell r="BC81">
            <v>1</v>
          </cell>
          <cell r="BD81">
            <v>1</v>
          </cell>
          <cell r="BE81">
            <v>1</v>
          </cell>
          <cell r="BF81">
            <v>2</v>
          </cell>
          <cell r="BG81">
            <v>1</v>
          </cell>
          <cell r="BH81">
            <v>2</v>
          </cell>
          <cell r="BI81">
            <v>1</v>
          </cell>
          <cell r="BJ81">
            <v>1</v>
          </cell>
          <cell r="BK81">
            <v>3.5862068965517242</v>
          </cell>
          <cell r="BL81">
            <v>1.4827586206896552</v>
          </cell>
          <cell r="BM81" t="str">
            <v>Additional</v>
          </cell>
        </row>
        <row r="82">
          <cell r="A82" t="str">
            <v>185A</v>
          </cell>
          <cell r="B82">
            <v>38</v>
          </cell>
          <cell r="C82" t="str">
            <v>Skill in developing applications that can log and handle errors, exceptions, and application faults and logging.</v>
          </cell>
          <cell r="D82"/>
          <cell r="E82">
            <v>3</v>
          </cell>
          <cell r="F82">
            <v>5</v>
          </cell>
          <cell r="G82">
            <v>5</v>
          </cell>
          <cell r="H82">
            <v>5</v>
          </cell>
          <cell r="I82">
            <v>4</v>
          </cell>
          <cell r="J82">
            <v>5</v>
          </cell>
          <cell r="K82">
            <v>1</v>
          </cell>
          <cell r="L82">
            <v>4</v>
          </cell>
          <cell r="M82">
            <v>3</v>
          </cell>
          <cell r="N82">
            <v>5</v>
          </cell>
          <cell r="O82">
            <v>2</v>
          </cell>
          <cell r="P82">
            <v>5</v>
          </cell>
          <cell r="Q82">
            <v>4</v>
          </cell>
          <cell r="R82">
            <v>4</v>
          </cell>
          <cell r="S82">
            <v>3</v>
          </cell>
          <cell r="T82">
            <v>4</v>
          </cell>
          <cell r="U82">
            <v>4</v>
          </cell>
          <cell r="V82">
            <v>3</v>
          </cell>
          <cell r="W82">
            <v>5</v>
          </cell>
          <cell r="X82">
            <v>4</v>
          </cell>
          <cell r="Y82">
            <v>4</v>
          </cell>
          <cell r="Z82">
            <v>5</v>
          </cell>
          <cell r="AA82">
            <v>5</v>
          </cell>
          <cell r="AB82">
            <v>5</v>
          </cell>
          <cell r="AC82">
            <v>4</v>
          </cell>
          <cell r="AD82">
            <v>4</v>
          </cell>
          <cell r="AE82">
            <v>4</v>
          </cell>
          <cell r="AF82">
            <v>4</v>
          </cell>
          <cell r="AG82">
            <v>4</v>
          </cell>
          <cell r="AH82">
            <v>2</v>
          </cell>
          <cell r="AI82">
            <v>2</v>
          </cell>
          <cell r="AJ82">
            <v>2</v>
          </cell>
          <cell r="AK82">
            <v>2</v>
          </cell>
          <cell r="AL82">
            <v>2</v>
          </cell>
          <cell r="AM82">
            <v>2</v>
          </cell>
          <cell r="AN82">
            <v>1</v>
          </cell>
          <cell r="AO82">
            <v>2</v>
          </cell>
          <cell r="AP82">
            <v>1</v>
          </cell>
          <cell r="AQ82">
            <v>2</v>
          </cell>
          <cell r="AR82">
            <v>1</v>
          </cell>
          <cell r="AS82">
            <v>2</v>
          </cell>
          <cell r="AT82">
            <v>2</v>
          </cell>
          <cell r="AU82">
            <v>2</v>
          </cell>
          <cell r="AV82">
            <v>2</v>
          </cell>
          <cell r="AW82">
            <v>2</v>
          </cell>
          <cell r="AX82">
            <v>2</v>
          </cell>
          <cell r="AY82">
            <v>1</v>
          </cell>
          <cell r="AZ82">
            <v>2</v>
          </cell>
          <cell r="BA82">
            <v>1</v>
          </cell>
          <cell r="BB82">
            <v>2</v>
          </cell>
          <cell r="BC82">
            <v>1</v>
          </cell>
          <cell r="BD82">
            <v>2</v>
          </cell>
          <cell r="BE82">
            <v>2</v>
          </cell>
          <cell r="BF82">
            <v>2</v>
          </cell>
          <cell r="BG82">
            <v>2</v>
          </cell>
          <cell r="BH82">
            <v>2</v>
          </cell>
          <cell r="BI82">
            <v>1</v>
          </cell>
          <cell r="BJ82">
            <v>2</v>
          </cell>
          <cell r="BK82">
            <v>4.0344827586206895</v>
          </cell>
          <cell r="BL82">
            <v>1.7586206896551724</v>
          </cell>
          <cell r="BM82" t="str">
            <v>Core</v>
          </cell>
        </row>
        <row r="83">
          <cell r="A83" t="str">
            <v>191A</v>
          </cell>
          <cell r="B83" t="str">
            <v>1034B</v>
          </cell>
          <cell r="C83" t="str">
            <v>Knowledge of development and application of security system access controls.</v>
          </cell>
          <cell r="D83"/>
          <cell r="E83">
            <v>4</v>
          </cell>
          <cell r="F83">
            <v>4</v>
          </cell>
          <cell r="G83">
            <v>4</v>
          </cell>
          <cell r="H83">
            <v>5</v>
          </cell>
          <cell r="I83">
            <v>3</v>
          </cell>
          <cell r="J83">
            <v>5</v>
          </cell>
          <cell r="K83">
            <v>4</v>
          </cell>
          <cell r="L83">
            <v>4</v>
          </cell>
          <cell r="M83">
            <v>3</v>
          </cell>
          <cell r="N83">
            <v>5</v>
          </cell>
          <cell r="O83">
            <v>2</v>
          </cell>
          <cell r="P83">
            <v>3</v>
          </cell>
          <cell r="Q83">
            <v>4</v>
          </cell>
          <cell r="R83">
            <v>4</v>
          </cell>
          <cell r="S83">
            <v>4</v>
          </cell>
          <cell r="T83">
            <v>4</v>
          </cell>
          <cell r="U83">
            <v>3</v>
          </cell>
          <cell r="V83">
            <v>3</v>
          </cell>
          <cell r="W83">
            <v>4</v>
          </cell>
          <cell r="X83">
            <v>3</v>
          </cell>
          <cell r="Y83">
            <v>3</v>
          </cell>
          <cell r="Z83">
            <v>4</v>
          </cell>
          <cell r="AA83">
            <v>3</v>
          </cell>
          <cell r="AB83">
            <v>4</v>
          </cell>
          <cell r="AC83">
            <v>3</v>
          </cell>
          <cell r="AD83">
            <v>4</v>
          </cell>
          <cell r="AE83">
            <v>4</v>
          </cell>
          <cell r="AF83">
            <v>2</v>
          </cell>
          <cell r="AG83">
            <v>4</v>
          </cell>
          <cell r="AH83">
            <v>2</v>
          </cell>
          <cell r="AI83">
            <v>2</v>
          </cell>
          <cell r="AJ83">
            <v>2</v>
          </cell>
          <cell r="AK83">
            <v>2</v>
          </cell>
          <cell r="AL83">
            <v>2</v>
          </cell>
          <cell r="AM83">
            <v>2</v>
          </cell>
          <cell r="AN83">
            <v>2</v>
          </cell>
          <cell r="AO83">
            <v>2</v>
          </cell>
          <cell r="AP83">
            <v>1</v>
          </cell>
          <cell r="AQ83">
            <v>2</v>
          </cell>
          <cell r="AR83">
            <v>1</v>
          </cell>
          <cell r="AS83">
            <v>1</v>
          </cell>
          <cell r="AT83">
            <v>2</v>
          </cell>
          <cell r="AU83">
            <v>2</v>
          </cell>
          <cell r="AV83">
            <v>2</v>
          </cell>
          <cell r="AW83">
            <v>1</v>
          </cell>
          <cell r="AX83">
            <v>1</v>
          </cell>
          <cell r="AY83">
            <v>2</v>
          </cell>
          <cell r="AZ83">
            <v>2</v>
          </cell>
          <cell r="BA83">
            <v>1</v>
          </cell>
          <cell r="BB83">
            <v>1</v>
          </cell>
          <cell r="BC83">
            <v>1</v>
          </cell>
          <cell r="BD83">
            <v>2</v>
          </cell>
          <cell r="BE83">
            <v>1</v>
          </cell>
          <cell r="BF83">
            <v>1</v>
          </cell>
          <cell r="BG83">
            <v>1</v>
          </cell>
          <cell r="BH83">
            <v>2</v>
          </cell>
          <cell r="BI83">
            <v>1</v>
          </cell>
          <cell r="BJ83">
            <v>1</v>
          </cell>
          <cell r="BK83">
            <v>3.6551724137931036</v>
          </cell>
          <cell r="BL83">
            <v>1.5517241379310345</v>
          </cell>
          <cell r="BM83" t="str">
            <v>Core</v>
          </cell>
        </row>
        <row r="84">
          <cell r="A84" t="str">
            <v>238A</v>
          </cell>
          <cell r="B84" t="str">
            <v>95A</v>
          </cell>
          <cell r="C84" t="str">
            <v>Skill in writing code in a currently supported programming language.</v>
          </cell>
          <cell r="D84"/>
          <cell r="E84">
            <v>5</v>
          </cell>
          <cell r="F84">
            <v>5</v>
          </cell>
          <cell r="G84">
            <v>5</v>
          </cell>
          <cell r="H84">
            <v>5</v>
          </cell>
          <cell r="I84">
            <v>5</v>
          </cell>
          <cell r="J84">
            <v>5</v>
          </cell>
          <cell r="K84">
            <v>4</v>
          </cell>
          <cell r="L84">
            <v>5</v>
          </cell>
          <cell r="M84">
            <v>4</v>
          </cell>
          <cell r="N84">
            <v>5</v>
          </cell>
          <cell r="O84">
            <v>3</v>
          </cell>
          <cell r="P84">
            <v>5</v>
          </cell>
          <cell r="Q84">
            <v>4</v>
          </cell>
          <cell r="R84">
            <v>4</v>
          </cell>
          <cell r="S84">
            <v>5</v>
          </cell>
          <cell r="T84">
            <v>5</v>
          </cell>
          <cell r="U84">
            <v>5</v>
          </cell>
          <cell r="V84">
            <v>3</v>
          </cell>
          <cell r="W84">
            <v>4</v>
          </cell>
          <cell r="X84">
            <v>5</v>
          </cell>
          <cell r="Y84">
            <v>4</v>
          </cell>
          <cell r="Z84">
            <v>5</v>
          </cell>
          <cell r="AA84">
            <v>5</v>
          </cell>
          <cell r="AB84">
            <v>5</v>
          </cell>
          <cell r="AC84">
            <v>5</v>
          </cell>
          <cell r="AD84">
            <v>5</v>
          </cell>
          <cell r="AE84">
            <v>5</v>
          </cell>
          <cell r="AF84">
            <v>3</v>
          </cell>
          <cell r="AG84">
            <v>5</v>
          </cell>
          <cell r="AH84">
            <v>2</v>
          </cell>
          <cell r="AI84">
            <v>2</v>
          </cell>
          <cell r="AJ84">
            <v>2</v>
          </cell>
          <cell r="AK84">
            <v>2</v>
          </cell>
          <cell r="AL84">
            <v>2</v>
          </cell>
          <cell r="AM84">
            <v>2</v>
          </cell>
          <cell r="AN84">
            <v>2</v>
          </cell>
          <cell r="AO84">
            <v>2</v>
          </cell>
          <cell r="AP84">
            <v>2</v>
          </cell>
          <cell r="AQ84">
            <v>2</v>
          </cell>
          <cell r="AR84">
            <v>2</v>
          </cell>
          <cell r="AS84">
            <v>2</v>
          </cell>
          <cell r="AT84">
            <v>1</v>
          </cell>
          <cell r="AU84">
            <v>2</v>
          </cell>
          <cell r="AV84">
            <v>2</v>
          </cell>
          <cell r="AW84">
            <v>2</v>
          </cell>
          <cell r="AX84">
            <v>2</v>
          </cell>
          <cell r="AY84">
            <v>1</v>
          </cell>
          <cell r="AZ84">
            <v>2</v>
          </cell>
          <cell r="BA84">
            <v>2</v>
          </cell>
          <cell r="BB84">
            <v>2</v>
          </cell>
          <cell r="BC84">
            <v>2</v>
          </cell>
          <cell r="BD84">
            <v>2</v>
          </cell>
          <cell r="BE84">
            <v>2</v>
          </cell>
          <cell r="BF84">
            <v>2</v>
          </cell>
          <cell r="BG84">
            <v>2</v>
          </cell>
          <cell r="BH84">
            <v>2</v>
          </cell>
          <cell r="BI84">
            <v>1</v>
          </cell>
          <cell r="BJ84">
            <v>2</v>
          </cell>
          <cell r="BK84">
            <v>4.5862068965517242</v>
          </cell>
          <cell r="BL84">
            <v>1.896551724137931</v>
          </cell>
          <cell r="BM84" t="str">
            <v>Core</v>
          </cell>
        </row>
        <row r="85">
          <cell r="A85" t="str">
            <v>3B</v>
          </cell>
          <cell r="B85" t="str">
            <v>1034C</v>
          </cell>
          <cell r="C85" t="str">
            <v>Skill in conducting vulnerability scans and recognizing vulnerabilities in information systems and networks.</v>
          </cell>
          <cell r="D85"/>
          <cell r="E85">
            <v>2</v>
          </cell>
          <cell r="F85">
            <v>1</v>
          </cell>
          <cell r="G85">
            <v>1</v>
          </cell>
          <cell r="H85">
            <v>2</v>
          </cell>
          <cell r="I85">
            <v>3</v>
          </cell>
          <cell r="J85">
            <v>5</v>
          </cell>
          <cell r="K85">
            <v>2</v>
          </cell>
          <cell r="L85">
            <v>5</v>
          </cell>
          <cell r="M85">
            <v>3</v>
          </cell>
          <cell r="N85">
            <v>4</v>
          </cell>
          <cell r="O85">
            <v>1</v>
          </cell>
          <cell r="P85">
            <v>2</v>
          </cell>
          <cell r="Q85">
            <v>3</v>
          </cell>
          <cell r="R85">
            <v>3</v>
          </cell>
          <cell r="S85">
            <v>3</v>
          </cell>
          <cell r="T85">
            <v>2</v>
          </cell>
          <cell r="U85">
            <v>4</v>
          </cell>
          <cell r="V85">
            <v>3</v>
          </cell>
          <cell r="W85">
            <v>5</v>
          </cell>
          <cell r="X85">
            <v>3</v>
          </cell>
          <cell r="Y85">
            <v>3</v>
          </cell>
          <cell r="Z85">
            <v>4</v>
          </cell>
          <cell r="AA85">
            <v>1</v>
          </cell>
          <cell r="AB85">
            <v>3</v>
          </cell>
          <cell r="AC85">
            <v>2</v>
          </cell>
          <cell r="AD85">
            <v>4</v>
          </cell>
          <cell r="AE85">
            <v>3</v>
          </cell>
          <cell r="AF85">
            <v>2</v>
          </cell>
          <cell r="AG85">
            <v>4</v>
          </cell>
          <cell r="AH85">
            <v>1</v>
          </cell>
          <cell r="AI85">
            <v>1</v>
          </cell>
          <cell r="AJ85">
            <v>1</v>
          </cell>
          <cell r="AK85">
            <v>1</v>
          </cell>
          <cell r="AL85">
            <v>2</v>
          </cell>
          <cell r="AM85">
            <v>2</v>
          </cell>
          <cell r="AN85">
            <v>2</v>
          </cell>
          <cell r="AO85">
            <v>2</v>
          </cell>
          <cell r="AP85">
            <v>1</v>
          </cell>
          <cell r="AQ85">
            <v>2</v>
          </cell>
          <cell r="AR85">
            <v>1</v>
          </cell>
          <cell r="AS85">
            <v>1</v>
          </cell>
          <cell r="AT85">
            <v>1</v>
          </cell>
          <cell r="AU85">
            <v>1</v>
          </cell>
          <cell r="AV85">
            <v>1</v>
          </cell>
          <cell r="AW85">
            <v>1</v>
          </cell>
          <cell r="AX85">
            <v>1</v>
          </cell>
          <cell r="AY85">
            <v>1</v>
          </cell>
          <cell r="AZ85">
            <v>2</v>
          </cell>
          <cell r="BA85">
            <v>1</v>
          </cell>
          <cell r="BB85">
            <v>1</v>
          </cell>
          <cell r="BC85">
            <v>2</v>
          </cell>
          <cell r="BD85">
            <v>1</v>
          </cell>
          <cell r="BE85">
            <v>1</v>
          </cell>
          <cell r="BF85">
            <v>1</v>
          </cell>
          <cell r="BG85">
            <v>1</v>
          </cell>
          <cell r="BH85">
            <v>1</v>
          </cell>
          <cell r="BI85">
            <v>1</v>
          </cell>
          <cell r="BJ85">
            <v>1</v>
          </cell>
          <cell r="BK85">
            <v>2.8620689655172415</v>
          </cell>
          <cell r="BL85">
            <v>1.2413793103448276</v>
          </cell>
          <cell r="BM85" t="str">
            <v>Additional</v>
          </cell>
        </row>
        <row r="86">
          <cell r="A86">
            <v>172</v>
          </cell>
          <cell r="B86">
            <v>100</v>
          </cell>
          <cell r="C86" t="str">
            <v>Skill in creating and utilizing mathematical or statistical models.</v>
          </cell>
          <cell r="D86"/>
          <cell r="E86">
            <v>2</v>
          </cell>
          <cell r="F86">
            <v>1</v>
          </cell>
          <cell r="G86">
            <v>1</v>
          </cell>
          <cell r="H86">
            <v>1</v>
          </cell>
          <cell r="I86">
            <v>1</v>
          </cell>
          <cell r="J86">
            <v>5</v>
          </cell>
          <cell r="K86">
            <v>3</v>
          </cell>
          <cell r="L86">
            <v>5</v>
          </cell>
          <cell r="M86">
            <v>3</v>
          </cell>
          <cell r="N86">
            <v>1</v>
          </cell>
          <cell r="O86">
            <v>2</v>
          </cell>
          <cell r="P86">
            <v>1</v>
          </cell>
          <cell r="Q86">
            <v>2</v>
          </cell>
          <cell r="R86">
            <v>2</v>
          </cell>
          <cell r="S86">
            <v>4</v>
          </cell>
          <cell r="T86">
            <v>2</v>
          </cell>
          <cell r="U86">
            <v>1</v>
          </cell>
          <cell r="V86">
            <v>3</v>
          </cell>
          <cell r="W86">
            <v>3</v>
          </cell>
          <cell r="X86">
            <v>4</v>
          </cell>
          <cell r="Y86">
            <v>2</v>
          </cell>
          <cell r="Z86">
            <v>4</v>
          </cell>
          <cell r="AA86">
            <v>1</v>
          </cell>
          <cell r="AB86">
            <v>3</v>
          </cell>
          <cell r="AC86">
            <v>2</v>
          </cell>
          <cell r="AD86">
            <v>4</v>
          </cell>
          <cell r="AE86">
            <v>3</v>
          </cell>
          <cell r="AF86">
            <v>2</v>
          </cell>
          <cell r="AG86">
            <v>3</v>
          </cell>
          <cell r="AH86">
            <v>1</v>
          </cell>
          <cell r="AI86">
            <v>1</v>
          </cell>
          <cell r="AJ86">
            <v>1</v>
          </cell>
          <cell r="AK86">
            <v>1</v>
          </cell>
          <cell r="AL86">
            <v>1</v>
          </cell>
          <cell r="AM86">
            <v>2</v>
          </cell>
          <cell r="AN86">
            <v>2</v>
          </cell>
          <cell r="AO86">
            <v>2</v>
          </cell>
          <cell r="AP86">
            <v>1</v>
          </cell>
          <cell r="AQ86">
            <v>1</v>
          </cell>
          <cell r="AR86">
            <v>1</v>
          </cell>
          <cell r="AS86">
            <v>1</v>
          </cell>
          <cell r="AT86">
            <v>1</v>
          </cell>
          <cell r="AU86">
            <v>1</v>
          </cell>
          <cell r="AV86">
            <v>2</v>
          </cell>
          <cell r="AW86">
            <v>1</v>
          </cell>
          <cell r="AX86">
            <v>1</v>
          </cell>
          <cell r="AY86">
            <v>1</v>
          </cell>
          <cell r="AZ86">
            <v>1</v>
          </cell>
          <cell r="BA86">
            <v>1</v>
          </cell>
          <cell r="BB86">
            <v>1</v>
          </cell>
          <cell r="BC86">
            <v>2</v>
          </cell>
          <cell r="BD86">
            <v>1</v>
          </cell>
          <cell r="BE86">
            <v>1</v>
          </cell>
          <cell r="BF86">
            <v>2</v>
          </cell>
          <cell r="BG86">
            <v>2</v>
          </cell>
          <cell r="BH86">
            <v>1</v>
          </cell>
          <cell r="BI86">
            <v>1</v>
          </cell>
          <cell r="BJ86">
            <v>1</v>
          </cell>
          <cell r="BK86">
            <v>2.4482758620689653</v>
          </cell>
          <cell r="BL86">
            <v>1.2413793103448276</v>
          </cell>
          <cell r="BM86" t="str">
            <v>Additional</v>
          </cell>
        </row>
        <row r="87">
          <cell r="A87">
            <v>197</v>
          </cell>
          <cell r="B87">
            <v>1131</v>
          </cell>
          <cell r="C87" t="str">
            <v>Skill in discerning the protection needs (i.e., security controls) of information systems and networks.</v>
          </cell>
          <cell r="D87"/>
          <cell r="E87">
            <v>3</v>
          </cell>
          <cell r="F87">
            <v>2</v>
          </cell>
          <cell r="G87">
            <v>2</v>
          </cell>
          <cell r="H87">
            <v>2</v>
          </cell>
          <cell r="I87">
            <v>3</v>
          </cell>
          <cell r="J87">
            <v>5</v>
          </cell>
          <cell r="K87">
            <v>2</v>
          </cell>
          <cell r="L87">
            <v>4</v>
          </cell>
          <cell r="M87">
            <v>3</v>
          </cell>
          <cell r="N87">
            <v>4</v>
          </cell>
          <cell r="O87">
            <v>2</v>
          </cell>
          <cell r="P87">
            <v>2</v>
          </cell>
          <cell r="Q87">
            <v>4</v>
          </cell>
          <cell r="R87">
            <v>4</v>
          </cell>
          <cell r="S87">
            <v>5</v>
          </cell>
          <cell r="T87">
            <v>2</v>
          </cell>
          <cell r="U87">
            <v>5</v>
          </cell>
          <cell r="V87">
            <v>3</v>
          </cell>
          <cell r="W87">
            <v>4</v>
          </cell>
          <cell r="X87">
            <v>3</v>
          </cell>
          <cell r="Y87">
            <v>2</v>
          </cell>
          <cell r="Z87">
            <v>4</v>
          </cell>
          <cell r="AA87">
            <v>2</v>
          </cell>
          <cell r="AB87">
            <v>3</v>
          </cell>
          <cell r="AC87">
            <v>3</v>
          </cell>
          <cell r="AD87">
            <v>4</v>
          </cell>
          <cell r="AE87">
            <v>3</v>
          </cell>
          <cell r="AF87">
            <v>3</v>
          </cell>
          <cell r="AG87">
            <v>3</v>
          </cell>
          <cell r="AH87">
            <v>2</v>
          </cell>
          <cell r="AI87">
            <v>1</v>
          </cell>
          <cell r="AJ87">
            <v>1</v>
          </cell>
          <cell r="AK87">
            <v>1</v>
          </cell>
          <cell r="AL87">
            <v>2</v>
          </cell>
          <cell r="AM87">
            <v>2</v>
          </cell>
          <cell r="AN87">
            <v>2</v>
          </cell>
          <cell r="AO87">
            <v>2</v>
          </cell>
          <cell r="AP87">
            <v>1</v>
          </cell>
          <cell r="AQ87">
            <v>1</v>
          </cell>
          <cell r="AR87">
            <v>1</v>
          </cell>
          <cell r="AS87">
            <v>1</v>
          </cell>
          <cell r="AT87">
            <v>1</v>
          </cell>
          <cell r="AU87">
            <v>2</v>
          </cell>
          <cell r="AV87">
            <v>2</v>
          </cell>
          <cell r="AW87">
            <v>1</v>
          </cell>
          <cell r="AX87">
            <v>1</v>
          </cell>
          <cell r="AY87">
            <v>1</v>
          </cell>
          <cell r="AZ87">
            <v>1</v>
          </cell>
          <cell r="BA87">
            <v>1</v>
          </cell>
          <cell r="BB87">
            <v>1</v>
          </cell>
          <cell r="BC87">
            <v>1</v>
          </cell>
          <cell r="BD87">
            <v>1</v>
          </cell>
          <cell r="BE87">
            <v>1</v>
          </cell>
          <cell r="BF87">
            <v>1</v>
          </cell>
          <cell r="BG87">
            <v>2</v>
          </cell>
          <cell r="BH87">
            <v>1</v>
          </cell>
          <cell r="BI87">
            <v>1</v>
          </cell>
          <cell r="BJ87">
            <v>1</v>
          </cell>
          <cell r="BK87">
            <v>3.1379310344827585</v>
          </cell>
          <cell r="BL87">
            <v>1.2758620689655173</v>
          </cell>
          <cell r="BM87" t="str">
            <v>Additional</v>
          </cell>
        </row>
        <row r="88">
          <cell r="A88" t="str">
            <v>973A</v>
          </cell>
          <cell r="B88">
            <v>979</v>
          </cell>
          <cell r="C88" t="str">
            <v>Skill in using code analysis tools.</v>
          </cell>
          <cell r="D88"/>
          <cell r="E88">
            <v>3</v>
          </cell>
          <cell r="F88">
            <v>3</v>
          </cell>
          <cell r="G88">
            <v>3</v>
          </cell>
          <cell r="H88">
            <v>3</v>
          </cell>
          <cell r="I88">
            <v>4</v>
          </cell>
          <cell r="J88">
            <v>5</v>
          </cell>
          <cell r="K88">
            <v>3</v>
          </cell>
          <cell r="L88">
            <v>5</v>
          </cell>
          <cell r="M88">
            <v>3</v>
          </cell>
          <cell r="N88">
            <v>3</v>
          </cell>
          <cell r="O88">
            <v>2</v>
          </cell>
          <cell r="P88">
            <v>5</v>
          </cell>
          <cell r="Q88">
            <v>3</v>
          </cell>
          <cell r="R88">
            <v>4</v>
          </cell>
          <cell r="S88">
            <v>5</v>
          </cell>
          <cell r="T88">
            <v>4</v>
          </cell>
          <cell r="U88">
            <v>4</v>
          </cell>
          <cell r="V88">
            <v>3</v>
          </cell>
          <cell r="W88">
            <v>4</v>
          </cell>
          <cell r="X88">
            <v>3</v>
          </cell>
          <cell r="Y88">
            <v>3</v>
          </cell>
          <cell r="Z88">
            <v>4</v>
          </cell>
          <cell r="AA88">
            <v>5</v>
          </cell>
          <cell r="AB88">
            <v>4</v>
          </cell>
          <cell r="AC88">
            <v>3</v>
          </cell>
          <cell r="AD88">
            <v>4</v>
          </cell>
          <cell r="AE88">
            <v>3</v>
          </cell>
          <cell r="AF88">
            <v>3</v>
          </cell>
          <cell r="AG88">
            <v>3</v>
          </cell>
          <cell r="AH88">
            <v>2</v>
          </cell>
          <cell r="AI88">
            <v>1</v>
          </cell>
          <cell r="AJ88">
            <v>1</v>
          </cell>
          <cell r="AK88">
            <v>2</v>
          </cell>
          <cell r="AL88">
            <v>2</v>
          </cell>
          <cell r="AM88">
            <v>2</v>
          </cell>
          <cell r="AN88">
            <v>2</v>
          </cell>
          <cell r="AO88">
            <v>2</v>
          </cell>
          <cell r="AP88">
            <v>2</v>
          </cell>
          <cell r="AQ88">
            <v>1</v>
          </cell>
          <cell r="AR88">
            <v>1</v>
          </cell>
          <cell r="AS88">
            <v>2</v>
          </cell>
          <cell r="AT88">
            <v>1</v>
          </cell>
          <cell r="AU88">
            <v>2</v>
          </cell>
          <cell r="AV88">
            <v>2</v>
          </cell>
          <cell r="AW88">
            <v>2</v>
          </cell>
          <cell r="AX88">
            <v>2</v>
          </cell>
          <cell r="AY88">
            <v>1</v>
          </cell>
          <cell r="AZ88">
            <v>1</v>
          </cell>
          <cell r="BA88">
            <v>1</v>
          </cell>
          <cell r="BB88">
            <v>1</v>
          </cell>
          <cell r="BC88">
            <v>1</v>
          </cell>
          <cell r="BD88">
            <v>2</v>
          </cell>
          <cell r="BE88">
            <v>1</v>
          </cell>
          <cell r="BF88">
            <v>2</v>
          </cell>
          <cell r="BG88">
            <v>1</v>
          </cell>
          <cell r="BH88">
            <v>2</v>
          </cell>
          <cell r="BI88">
            <v>1</v>
          </cell>
          <cell r="BJ88">
            <v>2</v>
          </cell>
          <cell r="BK88">
            <v>3.5862068965517242</v>
          </cell>
          <cell r="BL88">
            <v>1.5517241379310345</v>
          </cell>
          <cell r="BM88" t="str">
            <v>Core</v>
          </cell>
        </row>
        <row r="89">
          <cell r="A89" t="str">
            <v>980A</v>
          </cell>
          <cell r="B89">
            <v>1135</v>
          </cell>
          <cell r="C89" t="str">
            <v>Skill in performing root cause analysis.</v>
          </cell>
          <cell r="D89"/>
          <cell r="E89">
            <v>3</v>
          </cell>
          <cell r="F89">
            <v>2</v>
          </cell>
          <cell r="G89">
            <v>2</v>
          </cell>
          <cell r="H89">
            <v>2</v>
          </cell>
          <cell r="I89">
            <v>4</v>
          </cell>
          <cell r="J89">
            <v>5</v>
          </cell>
          <cell r="K89">
            <v>1</v>
          </cell>
          <cell r="L89">
            <v>5</v>
          </cell>
          <cell r="M89">
            <v>4</v>
          </cell>
          <cell r="N89">
            <v>3</v>
          </cell>
          <cell r="O89">
            <v>2</v>
          </cell>
          <cell r="P89">
            <v>4</v>
          </cell>
          <cell r="Q89">
            <v>3</v>
          </cell>
          <cell r="R89">
            <v>5</v>
          </cell>
          <cell r="S89">
            <v>4</v>
          </cell>
          <cell r="T89">
            <v>4</v>
          </cell>
          <cell r="U89">
            <v>3</v>
          </cell>
          <cell r="V89">
            <v>3</v>
          </cell>
          <cell r="W89">
            <v>4</v>
          </cell>
          <cell r="X89">
            <v>2</v>
          </cell>
          <cell r="Y89">
            <v>3</v>
          </cell>
          <cell r="Z89">
            <v>4</v>
          </cell>
          <cell r="AA89">
            <v>4</v>
          </cell>
          <cell r="AB89">
            <v>4</v>
          </cell>
          <cell r="AC89">
            <v>3</v>
          </cell>
          <cell r="AD89">
            <v>4</v>
          </cell>
          <cell r="AE89">
            <v>3</v>
          </cell>
          <cell r="AF89">
            <v>3</v>
          </cell>
          <cell r="AG89">
            <v>4</v>
          </cell>
          <cell r="AH89">
            <v>1</v>
          </cell>
          <cell r="AI89">
            <v>1</v>
          </cell>
          <cell r="AJ89">
            <v>1</v>
          </cell>
          <cell r="AK89">
            <v>2</v>
          </cell>
          <cell r="AL89">
            <v>2</v>
          </cell>
          <cell r="AM89">
            <v>2</v>
          </cell>
          <cell r="AN89">
            <v>1</v>
          </cell>
          <cell r="AO89">
            <v>2</v>
          </cell>
          <cell r="AP89">
            <v>1</v>
          </cell>
          <cell r="AQ89">
            <v>1</v>
          </cell>
          <cell r="AR89">
            <v>1</v>
          </cell>
          <cell r="AS89">
            <v>2</v>
          </cell>
          <cell r="AT89">
            <v>1</v>
          </cell>
          <cell r="AU89">
            <v>2</v>
          </cell>
          <cell r="AV89">
            <v>2</v>
          </cell>
          <cell r="AW89">
            <v>2</v>
          </cell>
          <cell r="AX89">
            <v>2</v>
          </cell>
          <cell r="AY89">
            <v>1</v>
          </cell>
          <cell r="AZ89">
            <v>2</v>
          </cell>
          <cell r="BA89">
            <v>1</v>
          </cell>
          <cell r="BB89">
            <v>1</v>
          </cell>
          <cell r="BC89">
            <v>1</v>
          </cell>
          <cell r="BD89">
            <v>2</v>
          </cell>
          <cell r="BE89">
            <v>1</v>
          </cell>
          <cell r="BF89">
            <v>1</v>
          </cell>
          <cell r="BG89">
            <v>1</v>
          </cell>
          <cell r="BH89">
            <v>2</v>
          </cell>
          <cell r="BI89">
            <v>1</v>
          </cell>
          <cell r="BJ89">
            <v>2</v>
          </cell>
          <cell r="BK89">
            <v>3.3448275862068964</v>
          </cell>
          <cell r="BL89">
            <v>1.4482758620689655</v>
          </cell>
          <cell r="BM89" t="str">
            <v>Additional</v>
          </cell>
        </row>
        <row r="90">
          <cell r="A90" t="str">
            <v>1020A</v>
          </cell>
          <cell r="B90">
            <v>3</v>
          </cell>
          <cell r="C90" t="str">
            <v>Skill in secure test plan design (e. g. unit, integration, system, acceptance).</v>
          </cell>
          <cell r="D90"/>
          <cell r="E90">
            <v>2</v>
          </cell>
          <cell r="F90">
            <v>3</v>
          </cell>
          <cell r="G90">
            <v>3</v>
          </cell>
          <cell r="H90">
            <v>2</v>
          </cell>
          <cell r="I90">
            <v>5</v>
          </cell>
          <cell r="J90">
            <v>5</v>
          </cell>
          <cell r="K90">
            <v>3</v>
          </cell>
          <cell r="L90">
            <v>5</v>
          </cell>
          <cell r="M90">
            <v>3</v>
          </cell>
          <cell r="N90">
            <v>4</v>
          </cell>
          <cell r="O90">
            <v>2</v>
          </cell>
          <cell r="P90">
            <v>4</v>
          </cell>
          <cell r="Q90">
            <v>3</v>
          </cell>
          <cell r="R90">
            <v>4</v>
          </cell>
          <cell r="S90">
            <v>5</v>
          </cell>
          <cell r="T90">
            <v>3</v>
          </cell>
          <cell r="U90">
            <v>3</v>
          </cell>
          <cell r="V90">
            <v>3</v>
          </cell>
          <cell r="W90">
            <v>4</v>
          </cell>
          <cell r="X90">
            <v>3</v>
          </cell>
          <cell r="Y90">
            <v>3</v>
          </cell>
          <cell r="Z90">
            <v>4</v>
          </cell>
          <cell r="AA90">
            <v>1</v>
          </cell>
          <cell r="AB90">
            <v>3</v>
          </cell>
          <cell r="AC90">
            <v>3</v>
          </cell>
          <cell r="AD90">
            <v>4</v>
          </cell>
          <cell r="AE90">
            <v>4</v>
          </cell>
          <cell r="AF90">
            <v>3</v>
          </cell>
          <cell r="AG90">
            <v>3</v>
          </cell>
          <cell r="AH90">
            <v>1</v>
          </cell>
          <cell r="AI90">
            <v>2</v>
          </cell>
          <cell r="AJ90">
            <v>2</v>
          </cell>
          <cell r="AK90">
            <v>1</v>
          </cell>
          <cell r="AL90">
            <v>2</v>
          </cell>
          <cell r="AM90">
            <v>2</v>
          </cell>
          <cell r="AN90">
            <v>2</v>
          </cell>
          <cell r="AO90">
            <v>2</v>
          </cell>
          <cell r="AP90">
            <v>2</v>
          </cell>
          <cell r="AQ90">
            <v>2</v>
          </cell>
          <cell r="AR90">
            <v>1</v>
          </cell>
          <cell r="AS90">
            <v>2</v>
          </cell>
          <cell r="AT90">
            <v>2</v>
          </cell>
          <cell r="AU90">
            <v>1</v>
          </cell>
          <cell r="AV90">
            <v>2</v>
          </cell>
          <cell r="AW90">
            <v>2</v>
          </cell>
          <cell r="AX90">
            <v>1</v>
          </cell>
          <cell r="AY90">
            <v>1</v>
          </cell>
          <cell r="AZ90">
            <v>2</v>
          </cell>
          <cell r="BA90">
            <v>1</v>
          </cell>
          <cell r="BB90">
            <v>1</v>
          </cell>
          <cell r="BC90">
            <v>1</v>
          </cell>
          <cell r="BD90">
            <v>1</v>
          </cell>
          <cell r="BE90">
            <v>1</v>
          </cell>
          <cell r="BF90">
            <v>1</v>
          </cell>
          <cell r="BG90">
            <v>1</v>
          </cell>
          <cell r="BH90">
            <v>2</v>
          </cell>
          <cell r="BI90">
            <v>1</v>
          </cell>
          <cell r="BJ90">
            <v>1</v>
          </cell>
          <cell r="BK90">
            <v>3.3448275862068964</v>
          </cell>
          <cell r="BL90">
            <v>1.4827586206896552</v>
          </cell>
          <cell r="BM90" t="str">
            <v>Additional</v>
          </cell>
        </row>
        <row r="91">
          <cell r="A91" t="str">
            <v>1140A</v>
          </cell>
          <cell r="B91">
            <v>172</v>
          </cell>
          <cell r="C91" t="str">
            <v>Skill in using Public-Key Infrastructure (PKI) encryption and digital signature capabilities into applications (e.g., S/MIME email, SSL traffic).</v>
          </cell>
          <cell r="D91"/>
          <cell r="E91">
            <v>2</v>
          </cell>
          <cell r="F91">
            <v>2</v>
          </cell>
          <cell r="G91">
            <v>2</v>
          </cell>
          <cell r="H91">
            <v>5</v>
          </cell>
          <cell r="I91">
            <v>3</v>
          </cell>
          <cell r="J91">
            <v>5</v>
          </cell>
          <cell r="K91">
            <v>3</v>
          </cell>
          <cell r="L91">
            <v>4</v>
          </cell>
          <cell r="M91">
            <v>3</v>
          </cell>
          <cell r="N91">
            <v>3</v>
          </cell>
          <cell r="O91">
            <v>1</v>
          </cell>
          <cell r="P91">
            <v>4</v>
          </cell>
          <cell r="Q91">
            <v>4</v>
          </cell>
          <cell r="R91">
            <v>4</v>
          </cell>
          <cell r="S91">
            <v>4</v>
          </cell>
          <cell r="T91">
            <v>3</v>
          </cell>
          <cell r="U91">
            <v>3</v>
          </cell>
          <cell r="V91">
            <v>3</v>
          </cell>
          <cell r="W91">
            <v>4</v>
          </cell>
          <cell r="X91">
            <v>2</v>
          </cell>
          <cell r="Y91">
            <v>3</v>
          </cell>
          <cell r="Z91">
            <v>4</v>
          </cell>
          <cell r="AA91">
            <v>2</v>
          </cell>
          <cell r="AB91">
            <v>4</v>
          </cell>
          <cell r="AC91">
            <v>2</v>
          </cell>
          <cell r="AD91">
            <v>4</v>
          </cell>
          <cell r="AE91">
            <v>3</v>
          </cell>
          <cell r="AF91">
            <v>2</v>
          </cell>
          <cell r="AG91">
            <v>3</v>
          </cell>
          <cell r="AH91">
            <v>1</v>
          </cell>
          <cell r="AI91">
            <v>1</v>
          </cell>
          <cell r="AJ91">
            <v>1</v>
          </cell>
          <cell r="AK91">
            <v>2</v>
          </cell>
          <cell r="AL91">
            <v>2</v>
          </cell>
          <cell r="AM91">
            <v>2</v>
          </cell>
          <cell r="AN91">
            <v>2</v>
          </cell>
          <cell r="AO91">
            <v>2</v>
          </cell>
          <cell r="AP91">
            <v>1</v>
          </cell>
          <cell r="AQ91">
            <v>2</v>
          </cell>
          <cell r="AR91">
            <v>1</v>
          </cell>
          <cell r="AS91">
            <v>2</v>
          </cell>
          <cell r="AT91">
            <v>2</v>
          </cell>
          <cell r="AU91">
            <v>2</v>
          </cell>
          <cell r="AV91">
            <v>2</v>
          </cell>
          <cell r="AW91">
            <v>1</v>
          </cell>
          <cell r="AX91">
            <v>2</v>
          </cell>
          <cell r="AY91">
            <v>1</v>
          </cell>
          <cell r="AZ91">
            <v>2</v>
          </cell>
          <cell r="BA91">
            <v>1</v>
          </cell>
          <cell r="BB91">
            <v>1</v>
          </cell>
          <cell r="BC91">
            <v>1</v>
          </cell>
          <cell r="BD91">
            <v>1</v>
          </cell>
          <cell r="BE91">
            <v>1</v>
          </cell>
          <cell r="BF91">
            <v>1</v>
          </cell>
          <cell r="BG91">
            <v>1</v>
          </cell>
          <cell r="BH91">
            <v>1</v>
          </cell>
          <cell r="BI91">
            <v>1</v>
          </cell>
          <cell r="BJ91">
            <v>1</v>
          </cell>
          <cell r="BK91">
            <v>3.1379310344827585</v>
          </cell>
          <cell r="BL91">
            <v>1.4137931034482758</v>
          </cell>
          <cell r="BM91" t="str">
            <v>Additional</v>
          </cell>
        </row>
        <row r="92">
          <cell r="A92" t="str">
            <v>1071A</v>
          </cell>
          <cell r="B92">
            <v>197</v>
          </cell>
          <cell r="C92" t="str">
            <v>Ability to develop secure software according to secure software deployment methodologies, tools, and practices.</v>
          </cell>
          <cell r="D92"/>
          <cell r="E92">
            <v>4</v>
          </cell>
          <cell r="F92">
            <v>4</v>
          </cell>
          <cell r="G92">
            <v>4</v>
          </cell>
          <cell r="H92">
            <v>4</v>
          </cell>
          <cell r="I92">
            <v>4</v>
          </cell>
          <cell r="J92">
            <v>5</v>
          </cell>
          <cell r="K92">
            <v>5</v>
          </cell>
          <cell r="L92">
            <v>4</v>
          </cell>
          <cell r="M92">
            <v>4</v>
          </cell>
          <cell r="N92">
            <v>5</v>
          </cell>
          <cell r="O92">
            <v>3</v>
          </cell>
          <cell r="P92">
            <v>5</v>
          </cell>
          <cell r="Q92">
            <v>4</v>
          </cell>
          <cell r="R92">
            <v>4</v>
          </cell>
          <cell r="S92">
            <v>5</v>
          </cell>
          <cell r="T92">
            <v>4</v>
          </cell>
          <cell r="U92">
            <v>4</v>
          </cell>
          <cell r="V92">
            <v>3</v>
          </cell>
          <cell r="W92">
            <v>4</v>
          </cell>
          <cell r="X92">
            <v>2</v>
          </cell>
          <cell r="Y92">
            <v>4</v>
          </cell>
          <cell r="Z92">
            <v>5</v>
          </cell>
          <cell r="AA92">
            <v>5</v>
          </cell>
          <cell r="AB92">
            <v>4</v>
          </cell>
          <cell r="AC92">
            <v>3</v>
          </cell>
          <cell r="AD92">
            <v>4</v>
          </cell>
          <cell r="AE92">
            <v>5</v>
          </cell>
          <cell r="AF92">
            <v>3</v>
          </cell>
          <cell r="AG92">
            <v>4</v>
          </cell>
          <cell r="AH92">
            <v>2</v>
          </cell>
          <cell r="AI92">
            <v>2</v>
          </cell>
          <cell r="AJ92">
            <v>2</v>
          </cell>
          <cell r="AK92">
            <v>2</v>
          </cell>
          <cell r="AL92">
            <v>2</v>
          </cell>
          <cell r="AM92">
            <v>2</v>
          </cell>
          <cell r="AN92">
            <v>2</v>
          </cell>
          <cell r="AO92">
            <v>2</v>
          </cell>
          <cell r="AP92">
            <v>1</v>
          </cell>
          <cell r="AQ92">
            <v>2</v>
          </cell>
          <cell r="AR92">
            <v>1</v>
          </cell>
          <cell r="AS92">
            <v>2</v>
          </cell>
          <cell r="AT92">
            <v>2</v>
          </cell>
          <cell r="AU92">
            <v>2</v>
          </cell>
          <cell r="AV92">
            <v>2</v>
          </cell>
          <cell r="AW92">
            <v>2</v>
          </cell>
          <cell r="AX92">
            <v>2</v>
          </cell>
          <cell r="AY92">
            <v>1</v>
          </cell>
          <cell r="AZ92">
            <v>2</v>
          </cell>
          <cell r="BA92">
            <v>1</v>
          </cell>
          <cell r="BB92">
            <v>2</v>
          </cell>
          <cell r="BC92">
            <v>1</v>
          </cell>
          <cell r="BD92">
            <v>2</v>
          </cell>
          <cell r="BE92">
            <v>2</v>
          </cell>
          <cell r="BF92">
            <v>2</v>
          </cell>
          <cell r="BG92">
            <v>2</v>
          </cell>
          <cell r="BH92">
            <v>2</v>
          </cell>
          <cell r="BI92">
            <v>1</v>
          </cell>
          <cell r="BJ92">
            <v>2</v>
          </cell>
          <cell r="BK92">
            <v>4.068965517241379</v>
          </cell>
          <cell r="BL92">
            <v>1.7931034482758621</v>
          </cell>
          <cell r="BM92" t="str">
            <v>Core</v>
          </cell>
        </row>
        <row r="93">
          <cell r="A93">
            <v>3080</v>
          </cell>
          <cell r="B93" t="str">
            <v>980A</v>
          </cell>
          <cell r="C93" t="str">
            <v>Ability to use and understand complex mathematical concepts (e.g., discrete math).</v>
          </cell>
          <cell r="D93"/>
          <cell r="E93">
            <v>3</v>
          </cell>
          <cell r="F93">
            <v>1</v>
          </cell>
          <cell r="G93">
            <v>1</v>
          </cell>
          <cell r="H93">
            <v>1</v>
          </cell>
          <cell r="I93">
            <v>1</v>
          </cell>
          <cell r="J93">
            <v>5</v>
          </cell>
          <cell r="K93">
            <v>1</v>
          </cell>
          <cell r="L93">
            <v>4</v>
          </cell>
          <cell r="M93">
            <v>3</v>
          </cell>
          <cell r="N93">
            <v>1</v>
          </cell>
          <cell r="O93">
            <v>3</v>
          </cell>
          <cell r="P93">
            <v>2</v>
          </cell>
          <cell r="Q93">
            <v>2</v>
          </cell>
          <cell r="R93">
            <v>2</v>
          </cell>
          <cell r="S93">
            <v>3</v>
          </cell>
          <cell r="T93">
            <v>3</v>
          </cell>
          <cell r="U93">
            <v>1</v>
          </cell>
          <cell r="V93">
            <v>3</v>
          </cell>
          <cell r="W93">
            <v>4</v>
          </cell>
          <cell r="X93">
            <v>4</v>
          </cell>
          <cell r="Y93">
            <v>2</v>
          </cell>
          <cell r="Z93">
            <v>5</v>
          </cell>
          <cell r="AA93">
            <v>4</v>
          </cell>
          <cell r="AB93">
            <v>4</v>
          </cell>
          <cell r="AC93">
            <v>2</v>
          </cell>
          <cell r="AD93">
            <v>4</v>
          </cell>
          <cell r="AE93">
            <v>2</v>
          </cell>
          <cell r="AF93">
            <v>2</v>
          </cell>
          <cell r="AG93">
            <v>3</v>
          </cell>
          <cell r="AH93">
            <v>2</v>
          </cell>
          <cell r="AI93">
            <v>1</v>
          </cell>
          <cell r="AJ93">
            <v>1</v>
          </cell>
          <cell r="AK93">
            <v>1</v>
          </cell>
          <cell r="AL93">
            <v>1</v>
          </cell>
          <cell r="AM93">
            <v>2</v>
          </cell>
          <cell r="AN93">
            <v>1</v>
          </cell>
          <cell r="AO93">
            <v>2</v>
          </cell>
          <cell r="AP93">
            <v>2</v>
          </cell>
          <cell r="AQ93">
            <v>1</v>
          </cell>
          <cell r="AR93">
            <v>1</v>
          </cell>
          <cell r="AS93">
            <v>1</v>
          </cell>
          <cell r="AT93">
            <v>1</v>
          </cell>
          <cell r="AU93">
            <v>2</v>
          </cell>
          <cell r="AV93">
            <v>2</v>
          </cell>
          <cell r="AW93">
            <v>2</v>
          </cell>
          <cell r="AX93">
            <v>1</v>
          </cell>
          <cell r="AY93">
            <v>2</v>
          </cell>
          <cell r="AZ93">
            <v>1</v>
          </cell>
          <cell r="BA93">
            <v>1</v>
          </cell>
          <cell r="BB93">
            <v>1</v>
          </cell>
          <cell r="BC93">
            <v>2</v>
          </cell>
          <cell r="BD93">
            <v>2</v>
          </cell>
          <cell r="BE93">
            <v>2</v>
          </cell>
          <cell r="BF93">
            <v>2</v>
          </cell>
          <cell r="BG93">
            <v>2</v>
          </cell>
          <cell r="BH93">
            <v>1</v>
          </cell>
          <cell r="BI93">
            <v>1</v>
          </cell>
          <cell r="BJ93">
            <v>1</v>
          </cell>
          <cell r="BK93">
            <v>2.6206896551724137</v>
          </cell>
          <cell r="BL93">
            <v>1.4482758620689655</v>
          </cell>
          <cell r="BM93" t="str">
            <v>Additional</v>
          </cell>
        </row>
        <row r="94">
          <cell r="A94" t="str">
            <v>3822A</v>
          </cell>
          <cell r="B94" t="str">
            <v>1020A</v>
          </cell>
          <cell r="C94" t="str">
            <v xml:space="preserve">Skill in managing user relationships, including determining user needs/requirements, managing user expectations, and demonstrating commitment to delivering quality results. </v>
          </cell>
          <cell r="D94"/>
          <cell r="E94">
            <v>3</v>
          </cell>
          <cell r="F94">
            <v>4</v>
          </cell>
          <cell r="G94">
            <v>4</v>
          </cell>
          <cell r="H94">
            <v>3</v>
          </cell>
          <cell r="I94">
            <v>3</v>
          </cell>
          <cell r="J94">
            <v>5</v>
          </cell>
          <cell r="K94">
            <v>4</v>
          </cell>
          <cell r="L94">
            <v>4</v>
          </cell>
          <cell r="M94">
            <v>3</v>
          </cell>
          <cell r="N94">
            <v>3</v>
          </cell>
          <cell r="O94">
            <v>2</v>
          </cell>
          <cell r="P94">
            <v>5</v>
          </cell>
          <cell r="Q94">
            <v>4</v>
          </cell>
          <cell r="R94">
            <v>3</v>
          </cell>
          <cell r="S94">
            <v>5</v>
          </cell>
          <cell r="T94">
            <v>3</v>
          </cell>
          <cell r="U94">
            <v>4</v>
          </cell>
          <cell r="V94">
            <v>4</v>
          </cell>
          <cell r="W94">
            <v>4</v>
          </cell>
          <cell r="X94">
            <v>2</v>
          </cell>
          <cell r="Y94">
            <v>4</v>
          </cell>
          <cell r="Z94">
            <v>4</v>
          </cell>
          <cell r="AA94">
            <v>2</v>
          </cell>
          <cell r="AB94">
            <v>3</v>
          </cell>
          <cell r="AC94">
            <v>3</v>
          </cell>
          <cell r="AD94">
            <v>5</v>
          </cell>
          <cell r="AE94">
            <v>4</v>
          </cell>
          <cell r="AF94">
            <v>2</v>
          </cell>
          <cell r="AG94">
            <v>4</v>
          </cell>
          <cell r="AH94">
            <v>1</v>
          </cell>
          <cell r="AI94">
            <v>2</v>
          </cell>
          <cell r="AJ94">
            <v>2</v>
          </cell>
          <cell r="AK94">
            <v>2</v>
          </cell>
          <cell r="AL94">
            <v>2</v>
          </cell>
          <cell r="AM94">
            <v>2</v>
          </cell>
          <cell r="AN94">
            <v>1</v>
          </cell>
          <cell r="AO94">
            <v>2</v>
          </cell>
          <cell r="AP94">
            <v>2</v>
          </cell>
          <cell r="AQ94">
            <v>1</v>
          </cell>
          <cell r="AR94">
            <v>1</v>
          </cell>
          <cell r="AS94">
            <v>2</v>
          </cell>
          <cell r="AT94">
            <v>2</v>
          </cell>
          <cell r="AU94">
            <v>1</v>
          </cell>
          <cell r="AV94">
            <v>2</v>
          </cell>
          <cell r="AW94">
            <v>1</v>
          </cell>
          <cell r="AX94">
            <v>1</v>
          </cell>
          <cell r="AY94">
            <v>1</v>
          </cell>
          <cell r="AZ94">
            <v>1</v>
          </cell>
          <cell r="BA94">
            <v>1</v>
          </cell>
          <cell r="BB94">
            <v>2</v>
          </cell>
          <cell r="BC94">
            <v>2</v>
          </cell>
          <cell r="BD94">
            <v>1</v>
          </cell>
          <cell r="BE94">
            <v>1</v>
          </cell>
          <cell r="BF94">
            <v>1</v>
          </cell>
          <cell r="BG94">
            <v>1</v>
          </cell>
          <cell r="BH94">
            <v>2</v>
          </cell>
          <cell r="BI94">
            <v>1</v>
          </cell>
          <cell r="BJ94">
            <v>2</v>
          </cell>
          <cell r="BK94">
            <v>3.5517241379310347</v>
          </cell>
          <cell r="BL94">
            <v>1.4827586206896552</v>
          </cell>
          <cell r="BM94" t="str">
            <v>Additional</v>
          </cell>
        </row>
        <row r="95">
          <cell r="A95" t="str">
            <v>905A</v>
          </cell>
          <cell r="B95" t="str">
            <v>973A</v>
          </cell>
          <cell r="C95" t="str">
            <v>Skill in applying secure coding techniques.</v>
          </cell>
          <cell r="D95"/>
          <cell r="E95">
            <v>4</v>
          </cell>
          <cell r="F95">
            <v>4</v>
          </cell>
          <cell r="G95">
            <v>4</v>
          </cell>
          <cell r="H95">
            <v>4</v>
          </cell>
          <cell r="I95">
            <v>5</v>
          </cell>
          <cell r="J95">
            <v>5</v>
          </cell>
          <cell r="K95">
            <v>3</v>
          </cell>
          <cell r="L95">
            <v>4</v>
          </cell>
          <cell r="M95">
            <v>3</v>
          </cell>
          <cell r="N95">
            <v>4</v>
          </cell>
          <cell r="O95">
            <v>3</v>
          </cell>
          <cell r="P95">
            <v>4</v>
          </cell>
          <cell r="Q95">
            <v>4</v>
          </cell>
          <cell r="R95">
            <v>3</v>
          </cell>
          <cell r="S95">
            <v>5</v>
          </cell>
          <cell r="T95">
            <v>4</v>
          </cell>
          <cell r="U95">
            <v>4</v>
          </cell>
          <cell r="V95">
            <v>3</v>
          </cell>
          <cell r="W95">
            <v>4</v>
          </cell>
          <cell r="X95">
            <v>3</v>
          </cell>
          <cell r="Y95">
            <v>4</v>
          </cell>
          <cell r="Z95">
            <v>4</v>
          </cell>
          <cell r="AA95">
            <v>5</v>
          </cell>
          <cell r="AB95">
            <v>4</v>
          </cell>
          <cell r="AC95">
            <v>4</v>
          </cell>
          <cell r="AD95">
            <v>4</v>
          </cell>
          <cell r="AE95">
            <v>4</v>
          </cell>
          <cell r="AF95">
            <v>3</v>
          </cell>
          <cell r="AG95">
            <v>4</v>
          </cell>
          <cell r="AH95">
            <v>2</v>
          </cell>
          <cell r="AI95">
            <v>2</v>
          </cell>
          <cell r="AJ95">
            <v>2</v>
          </cell>
          <cell r="AK95">
            <v>2</v>
          </cell>
          <cell r="AL95">
            <v>2</v>
          </cell>
          <cell r="AM95">
            <v>2</v>
          </cell>
          <cell r="AN95">
            <v>2</v>
          </cell>
          <cell r="AO95">
            <v>2</v>
          </cell>
          <cell r="AP95">
            <v>1</v>
          </cell>
          <cell r="AQ95">
            <v>2</v>
          </cell>
          <cell r="AR95">
            <v>1</v>
          </cell>
          <cell r="AS95">
            <v>2</v>
          </cell>
          <cell r="AT95">
            <v>2</v>
          </cell>
          <cell r="AU95">
            <v>2</v>
          </cell>
          <cell r="AV95">
            <v>2</v>
          </cell>
          <cell r="AW95">
            <v>2</v>
          </cell>
          <cell r="AX95">
            <v>2</v>
          </cell>
          <cell r="AY95">
            <v>1</v>
          </cell>
          <cell r="AZ95">
            <v>2</v>
          </cell>
          <cell r="BA95">
            <v>1</v>
          </cell>
          <cell r="BB95">
            <v>2</v>
          </cell>
          <cell r="BC95">
            <v>1</v>
          </cell>
          <cell r="BD95">
            <v>2</v>
          </cell>
          <cell r="BE95">
            <v>2</v>
          </cell>
          <cell r="BF95">
            <v>2</v>
          </cell>
          <cell r="BG95">
            <v>1</v>
          </cell>
          <cell r="BH95">
            <v>2</v>
          </cell>
          <cell r="BI95">
            <v>1</v>
          </cell>
          <cell r="BJ95">
            <v>1</v>
          </cell>
          <cell r="BK95">
            <v>3.896551724137931</v>
          </cell>
          <cell r="BL95">
            <v>1.7241379310344827</v>
          </cell>
          <cell r="BM95" t="str">
            <v>Core</v>
          </cell>
        </row>
        <row r="96">
          <cell r="A96">
            <v>6945</v>
          </cell>
          <cell r="B96" t="str">
            <v>1140A</v>
          </cell>
          <cell r="C96" t="str">
            <v>Skill in migrating workloads to, from, and among the different cloud computing service models.  </v>
          </cell>
          <cell r="D96"/>
          <cell r="E96">
            <v>2</v>
          </cell>
          <cell r="F96">
            <v>2</v>
          </cell>
          <cell r="G96">
            <v>2</v>
          </cell>
          <cell r="H96">
            <v>2</v>
          </cell>
          <cell r="I96">
            <v>2</v>
          </cell>
          <cell r="J96">
            <v>5</v>
          </cell>
          <cell r="K96">
            <v>2</v>
          </cell>
          <cell r="L96">
            <v>4</v>
          </cell>
          <cell r="M96">
            <v>3</v>
          </cell>
          <cell r="N96">
            <v>1</v>
          </cell>
          <cell r="O96">
            <v>1</v>
          </cell>
          <cell r="P96">
            <v>4</v>
          </cell>
          <cell r="Q96">
            <v>3</v>
          </cell>
          <cell r="R96">
            <v>3</v>
          </cell>
          <cell r="S96">
            <v>5</v>
          </cell>
          <cell r="T96">
            <v>2</v>
          </cell>
          <cell r="U96">
            <v>2</v>
          </cell>
          <cell r="V96">
            <v>3</v>
          </cell>
          <cell r="W96">
            <v>4</v>
          </cell>
          <cell r="X96">
            <v>3</v>
          </cell>
          <cell r="Y96">
            <v>3</v>
          </cell>
          <cell r="Z96">
            <v>3</v>
          </cell>
          <cell r="AA96">
            <v>3</v>
          </cell>
          <cell r="AB96">
            <v>3</v>
          </cell>
          <cell r="AC96">
            <v>4</v>
          </cell>
          <cell r="AD96">
            <v>3</v>
          </cell>
          <cell r="AE96">
            <v>3</v>
          </cell>
          <cell r="AF96">
            <v>2</v>
          </cell>
          <cell r="AG96">
            <v>3</v>
          </cell>
          <cell r="AH96">
            <v>1</v>
          </cell>
          <cell r="AI96">
            <v>1</v>
          </cell>
          <cell r="AJ96">
            <v>1</v>
          </cell>
          <cell r="AK96">
            <v>1</v>
          </cell>
          <cell r="AL96">
            <v>1</v>
          </cell>
          <cell r="AM96">
            <v>2</v>
          </cell>
          <cell r="AN96">
            <v>2</v>
          </cell>
          <cell r="AO96">
            <v>2</v>
          </cell>
          <cell r="AP96">
            <v>1</v>
          </cell>
          <cell r="AQ96">
            <v>1</v>
          </cell>
          <cell r="AR96">
            <v>1</v>
          </cell>
          <cell r="AS96">
            <v>1</v>
          </cell>
          <cell r="AT96">
            <v>1</v>
          </cell>
          <cell r="AU96">
            <v>1</v>
          </cell>
          <cell r="AV96">
            <v>2</v>
          </cell>
          <cell r="AW96">
            <v>1</v>
          </cell>
          <cell r="AX96">
            <v>1</v>
          </cell>
          <cell r="AY96">
            <v>1</v>
          </cell>
          <cell r="AZ96">
            <v>1</v>
          </cell>
          <cell r="BA96">
            <v>1</v>
          </cell>
          <cell r="BB96">
            <v>1</v>
          </cell>
          <cell r="BC96">
            <v>1</v>
          </cell>
          <cell r="BD96">
            <v>1</v>
          </cell>
          <cell r="BE96">
            <v>1</v>
          </cell>
          <cell r="BF96">
            <v>2</v>
          </cell>
          <cell r="BG96">
            <v>1</v>
          </cell>
          <cell r="BH96">
            <v>1</v>
          </cell>
          <cell r="BI96">
            <v>1</v>
          </cell>
          <cell r="BJ96">
            <v>1</v>
          </cell>
          <cell r="BK96">
            <v>2.8275862068965516</v>
          </cell>
          <cell r="BL96">
            <v>1.1724137931034482</v>
          </cell>
          <cell r="BM96" t="str">
            <v>Additional</v>
          </cell>
        </row>
        <row r="97">
          <cell r="A97">
            <v>6942</v>
          </cell>
          <cell r="B97"/>
          <cell r="C97" t="str">
            <v>Skill in designing or implementing cloud computing deployment models.  </v>
          </cell>
          <cell r="D97"/>
          <cell r="E97">
            <v>2</v>
          </cell>
          <cell r="F97">
            <v>2</v>
          </cell>
          <cell r="G97">
            <v>2</v>
          </cell>
          <cell r="H97">
            <v>2</v>
          </cell>
          <cell r="I97">
            <v>4</v>
          </cell>
          <cell r="J97">
            <v>5</v>
          </cell>
          <cell r="K97">
            <v>3</v>
          </cell>
          <cell r="L97">
            <v>5</v>
          </cell>
          <cell r="M97">
            <v>3</v>
          </cell>
          <cell r="N97">
            <v>2</v>
          </cell>
          <cell r="O97">
            <v>1</v>
          </cell>
          <cell r="P97">
            <v>4</v>
          </cell>
          <cell r="Q97">
            <v>3</v>
          </cell>
          <cell r="R97">
            <v>3</v>
          </cell>
          <cell r="S97">
            <v>2</v>
          </cell>
          <cell r="T97">
            <v>2</v>
          </cell>
          <cell r="U97">
            <v>2</v>
          </cell>
          <cell r="V97">
            <v>3</v>
          </cell>
          <cell r="W97">
            <v>3</v>
          </cell>
          <cell r="X97">
            <v>3</v>
          </cell>
          <cell r="Y97">
            <v>3</v>
          </cell>
          <cell r="Z97">
            <v>3</v>
          </cell>
          <cell r="AA97">
            <v>2</v>
          </cell>
          <cell r="AB97">
            <v>3</v>
          </cell>
          <cell r="AC97">
            <v>2</v>
          </cell>
          <cell r="AD97">
            <v>4</v>
          </cell>
          <cell r="AE97">
            <v>3</v>
          </cell>
          <cell r="AF97">
            <v>2</v>
          </cell>
          <cell r="AG97">
            <v>3</v>
          </cell>
          <cell r="AH97">
            <v>1</v>
          </cell>
          <cell r="AI97">
            <v>1</v>
          </cell>
          <cell r="AJ97">
            <v>1</v>
          </cell>
          <cell r="AK97">
            <v>1</v>
          </cell>
          <cell r="AL97">
            <v>2</v>
          </cell>
          <cell r="AM97">
            <v>2</v>
          </cell>
          <cell r="AN97">
            <v>1</v>
          </cell>
          <cell r="AO97">
            <v>2</v>
          </cell>
          <cell r="AP97">
            <v>1</v>
          </cell>
          <cell r="AQ97">
            <v>1</v>
          </cell>
          <cell r="AR97">
            <v>1</v>
          </cell>
          <cell r="AS97">
            <v>2</v>
          </cell>
          <cell r="AT97">
            <v>1</v>
          </cell>
          <cell r="AU97">
            <v>1</v>
          </cell>
          <cell r="AV97">
            <v>1</v>
          </cell>
          <cell r="AW97">
            <v>1</v>
          </cell>
          <cell r="AX97">
            <v>1</v>
          </cell>
          <cell r="AY97">
            <v>1</v>
          </cell>
          <cell r="AZ97">
            <v>1</v>
          </cell>
          <cell r="BA97">
            <v>1</v>
          </cell>
          <cell r="BB97">
            <v>1</v>
          </cell>
          <cell r="BC97">
            <v>1</v>
          </cell>
          <cell r="BD97">
            <v>1</v>
          </cell>
          <cell r="BE97">
            <v>1</v>
          </cell>
          <cell r="BF97">
            <v>1</v>
          </cell>
          <cell r="BG97">
            <v>1</v>
          </cell>
          <cell r="BH97">
            <v>1</v>
          </cell>
          <cell r="BI97">
            <v>1</v>
          </cell>
          <cell r="BJ97">
            <v>1</v>
          </cell>
          <cell r="BK97">
            <v>2.7931034482758621</v>
          </cell>
          <cell r="BL97">
            <v>1.1379310344827587</v>
          </cell>
          <cell r="BM97" t="str">
            <v>Additional</v>
          </cell>
        </row>
        <row r="98">
          <cell r="A98">
            <v>6918</v>
          </cell>
          <cell r="B98"/>
          <cell r="C98" t="str">
            <v>Ability to apply cybersecurity strategy to cloud computing service and deployment models, identifying proper architecture for different operating environments.</v>
          </cell>
          <cell r="D98"/>
          <cell r="E98">
            <v>2</v>
          </cell>
          <cell r="F98">
            <v>2</v>
          </cell>
          <cell r="G98">
            <v>2</v>
          </cell>
          <cell r="H98">
            <v>2</v>
          </cell>
          <cell r="I98">
            <v>4</v>
          </cell>
          <cell r="J98">
            <v>5</v>
          </cell>
          <cell r="K98">
            <v>4</v>
          </cell>
          <cell r="L98">
            <v>4</v>
          </cell>
          <cell r="M98">
            <v>3</v>
          </cell>
          <cell r="N98">
            <v>2</v>
          </cell>
          <cell r="O98">
            <v>1</v>
          </cell>
          <cell r="P98">
            <v>4</v>
          </cell>
          <cell r="Q98">
            <v>3</v>
          </cell>
          <cell r="R98">
            <v>3</v>
          </cell>
          <cell r="S98">
            <v>3</v>
          </cell>
          <cell r="T98">
            <v>1</v>
          </cell>
          <cell r="U98">
            <v>2</v>
          </cell>
          <cell r="V98">
            <v>3</v>
          </cell>
          <cell r="W98">
            <v>4</v>
          </cell>
          <cell r="X98">
            <v>3</v>
          </cell>
          <cell r="Y98">
            <v>3</v>
          </cell>
          <cell r="Z98">
            <v>4</v>
          </cell>
          <cell r="AA98">
            <v>1</v>
          </cell>
          <cell r="AB98">
            <v>3</v>
          </cell>
          <cell r="AC98">
            <v>2</v>
          </cell>
          <cell r="AD98">
            <v>4</v>
          </cell>
          <cell r="AE98">
            <v>3</v>
          </cell>
          <cell r="AF98">
            <v>3</v>
          </cell>
          <cell r="AG98">
            <v>3</v>
          </cell>
          <cell r="AH98">
            <v>1</v>
          </cell>
          <cell r="AI98">
            <v>1</v>
          </cell>
          <cell r="AJ98">
            <v>1</v>
          </cell>
          <cell r="AK98">
            <v>1</v>
          </cell>
          <cell r="AL98">
            <v>2</v>
          </cell>
          <cell r="AM98">
            <v>2</v>
          </cell>
          <cell r="AN98">
            <v>2</v>
          </cell>
          <cell r="AO98">
            <v>2</v>
          </cell>
          <cell r="AP98">
            <v>1</v>
          </cell>
          <cell r="AQ98">
            <v>1</v>
          </cell>
          <cell r="AR98">
            <v>1</v>
          </cell>
          <cell r="AS98">
            <v>1</v>
          </cell>
          <cell r="AT98">
            <v>1</v>
          </cell>
          <cell r="AU98">
            <v>1</v>
          </cell>
          <cell r="AV98">
            <v>1</v>
          </cell>
          <cell r="AW98">
            <v>1</v>
          </cell>
          <cell r="AX98">
            <v>1</v>
          </cell>
          <cell r="AY98">
            <v>1</v>
          </cell>
          <cell r="AZ98">
            <v>1</v>
          </cell>
          <cell r="BA98">
            <v>1</v>
          </cell>
          <cell r="BB98">
            <v>1</v>
          </cell>
          <cell r="BC98">
            <v>1</v>
          </cell>
          <cell r="BD98">
            <v>1</v>
          </cell>
          <cell r="BE98">
            <v>1</v>
          </cell>
          <cell r="BF98">
            <v>1</v>
          </cell>
          <cell r="BG98">
            <v>1</v>
          </cell>
          <cell r="BH98">
            <v>1</v>
          </cell>
          <cell r="BI98">
            <v>1</v>
          </cell>
          <cell r="BJ98">
            <v>1</v>
          </cell>
          <cell r="BK98">
            <v>2.8620689655172415</v>
          </cell>
          <cell r="BL98">
            <v>1.1379310344827587</v>
          </cell>
          <cell r="BM98" t="str">
            <v>Additional</v>
          </cell>
        </row>
        <row r="99">
          <cell r="A99">
            <v>6919</v>
          </cell>
          <cell r="B99"/>
          <cell r="C99" t="str">
            <v>Ability to determine the best cloud deployment model for the appropriate operating environment. </v>
          </cell>
          <cell r="D99"/>
          <cell r="E99">
            <v>2</v>
          </cell>
          <cell r="F99">
            <v>2</v>
          </cell>
          <cell r="G99">
            <v>2</v>
          </cell>
          <cell r="H99">
            <v>2</v>
          </cell>
          <cell r="I99">
            <v>4</v>
          </cell>
          <cell r="J99">
            <v>5</v>
          </cell>
          <cell r="K99">
            <v>3</v>
          </cell>
          <cell r="L99">
            <v>4</v>
          </cell>
          <cell r="M99">
            <v>3</v>
          </cell>
          <cell r="N99">
            <v>3</v>
          </cell>
          <cell r="O99">
            <v>1</v>
          </cell>
          <cell r="P99">
            <v>4</v>
          </cell>
          <cell r="Q99">
            <v>2</v>
          </cell>
          <cell r="R99">
            <v>3</v>
          </cell>
          <cell r="S99">
            <v>5</v>
          </cell>
          <cell r="T99">
            <v>1</v>
          </cell>
          <cell r="U99">
            <v>2</v>
          </cell>
          <cell r="V99">
            <v>3</v>
          </cell>
          <cell r="W99">
            <v>3</v>
          </cell>
          <cell r="X99">
            <v>4</v>
          </cell>
          <cell r="Y99">
            <v>2</v>
          </cell>
          <cell r="Z99">
            <v>4</v>
          </cell>
          <cell r="AA99">
            <v>1</v>
          </cell>
          <cell r="AB99">
            <v>3</v>
          </cell>
          <cell r="AC99">
            <v>2</v>
          </cell>
          <cell r="AD99">
            <v>4</v>
          </cell>
          <cell r="AE99">
            <v>3</v>
          </cell>
          <cell r="AF99">
            <v>2</v>
          </cell>
          <cell r="AG99">
            <v>3</v>
          </cell>
          <cell r="AH99">
            <v>1</v>
          </cell>
          <cell r="AI99">
            <v>1</v>
          </cell>
          <cell r="AJ99">
            <v>1</v>
          </cell>
          <cell r="AK99">
            <v>1</v>
          </cell>
          <cell r="AL99">
            <v>2</v>
          </cell>
          <cell r="AM99">
            <v>2</v>
          </cell>
          <cell r="AN99">
            <v>2</v>
          </cell>
          <cell r="AO99">
            <v>2</v>
          </cell>
          <cell r="AP99">
            <v>1</v>
          </cell>
          <cell r="AQ99">
            <v>1</v>
          </cell>
          <cell r="AR99">
            <v>1</v>
          </cell>
          <cell r="AS99">
            <v>1</v>
          </cell>
          <cell r="AT99">
            <v>1</v>
          </cell>
          <cell r="AU99">
            <v>1</v>
          </cell>
          <cell r="AV99">
            <v>2</v>
          </cell>
          <cell r="AW99">
            <v>1</v>
          </cell>
          <cell r="AX99">
            <v>1</v>
          </cell>
          <cell r="AY99">
            <v>1</v>
          </cell>
          <cell r="AZ99">
            <v>1</v>
          </cell>
          <cell r="BA99">
            <v>1</v>
          </cell>
          <cell r="BB99">
            <v>1</v>
          </cell>
          <cell r="BC99">
            <v>1</v>
          </cell>
          <cell r="BD99">
            <v>1</v>
          </cell>
          <cell r="BE99">
            <v>1</v>
          </cell>
          <cell r="BF99">
            <v>1</v>
          </cell>
          <cell r="BG99">
            <v>1</v>
          </cell>
          <cell r="BH99">
            <v>1</v>
          </cell>
          <cell r="BI99">
            <v>1</v>
          </cell>
          <cell r="BJ99">
            <v>1</v>
          </cell>
          <cell r="BK99">
            <v>2.8275862068965516</v>
          </cell>
          <cell r="BL99">
            <v>1.1724137931034482</v>
          </cell>
          <cell r="BM99" t="str">
            <v>Additional</v>
          </cell>
        </row>
      </sheetData>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Patel, Ami R CTR OSD DoD CIO" id="{309D205B-2EDF-453B-8D28-24498DCEEA1F}" userId="S-1-5-21-412667653-668731278-4213794525-185395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0-27T19:35:08.87" personId="{309D205B-2EDF-453B-8D28-24498DCEEA1F}" id="{891B8C5D-56F1-4192-9180-1DB78F110E9B}">
    <text>100% 431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5.bin"/><Relationship Id="rId4" Type="http://schemas.microsoft.com/office/2017/10/relationships/threadedComment" Target="../threadedComments/threadedComment1.xm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F7D7-CB3A-4C8D-B9DF-DD2A56D9ED71}">
  <dimension ref="A1:M3124"/>
  <sheetViews>
    <sheetView topLeftCell="A3119" workbookViewId="0">
      <selection activeCell="A3125" sqref="A3125:XFD3143"/>
    </sheetView>
  </sheetViews>
  <sheetFormatPr baseColWidth="10" defaultColWidth="8.83203125" defaultRowHeight="15" x14ac:dyDescent="0.2"/>
  <cols>
    <col min="1" max="1" width="8.1640625" style="45" customWidth="1"/>
    <col min="2" max="3" width="8.1640625" style="45" hidden="1" customWidth="1"/>
    <col min="4" max="4" width="9.1640625" customWidth="1"/>
    <col min="5" max="5" width="9.6640625" customWidth="1"/>
    <col min="6" max="6" width="110.33203125" bestFit="1" customWidth="1"/>
    <col min="7" max="8" width="0" style="139" hidden="1" customWidth="1"/>
    <col min="9" max="13" width="0" hidden="1" customWidth="1"/>
  </cols>
  <sheetData>
    <row r="1" spans="1:13" ht="42" customHeight="1" x14ac:dyDescent="0.2">
      <c r="A1" s="23" t="s">
        <v>180</v>
      </c>
      <c r="B1" s="23" t="s">
        <v>2383</v>
      </c>
      <c r="C1" s="23" t="s">
        <v>2384</v>
      </c>
      <c r="D1" s="23" t="s">
        <v>179</v>
      </c>
      <c r="E1" s="23" t="s">
        <v>181</v>
      </c>
      <c r="F1" s="23"/>
      <c r="G1" s="137"/>
      <c r="H1" s="137"/>
    </row>
    <row r="2" spans="1:13" ht="32" x14ac:dyDescent="0.2">
      <c r="A2" s="28" t="s">
        <v>1914</v>
      </c>
      <c r="B2" s="24" t="str">
        <f t="shared" ref="B2:B69" si="0">IF(ISNUMBER(A2),A2,(LEFT(A2,LEN(A2)-1)))</f>
        <v>390</v>
      </c>
      <c r="C2" s="24" t="str">
        <f t="shared" ref="C2:C69" si="1">IF(ISNUMBER(A2),"",(RIGHT(A2,1)))</f>
        <v>A</v>
      </c>
      <c r="D2" s="28" t="s">
        <v>1915</v>
      </c>
      <c r="E2" s="28" t="s">
        <v>183</v>
      </c>
      <c r="F2" s="29" t="s">
        <v>1916</v>
      </c>
      <c r="G2" s="140" t="s">
        <v>5966</v>
      </c>
      <c r="H2" s="140">
        <f>G2*1</f>
        <v>390</v>
      </c>
      <c r="I2" t="str">
        <f>IF(AND(H2&gt;$K$2,H2&lt;=$L$2),$M$2,IF(AND(H2&gt;$K$3,H2&lt;=$L$3),$M$3,IF(AND(H2&gt;$K$4,H2&lt;=$L$4),$M$4,IF(AND(H2&gt;$K$5,H2&lt;=$L$5),$M$5,IF(AND(H2&gt;$K$6,H2&lt;=$L$6),$M$6,"N/A")))))</f>
        <v>NICE</v>
      </c>
      <c r="K2">
        <v>0</v>
      </c>
      <c r="L2">
        <v>1999</v>
      </c>
      <c r="M2" t="s">
        <v>4914</v>
      </c>
    </row>
    <row r="3" spans="1:13" ht="32" x14ac:dyDescent="0.2">
      <c r="A3" s="24">
        <v>391</v>
      </c>
      <c r="B3" s="24">
        <f t="shared" si="0"/>
        <v>391</v>
      </c>
      <c r="C3" s="24" t="str">
        <f t="shared" si="1"/>
        <v/>
      </c>
      <c r="D3" s="24" t="s">
        <v>182</v>
      </c>
      <c r="E3" s="24" t="s">
        <v>183</v>
      </c>
      <c r="F3" s="25" t="s">
        <v>184</v>
      </c>
      <c r="G3" s="140">
        <v>391</v>
      </c>
      <c r="H3" s="140">
        <f t="shared" ref="H3:H67" si="2">G3*1</f>
        <v>391</v>
      </c>
      <c r="I3" t="str">
        <f t="shared" ref="I3:I67" si="3">IF(AND(H3&gt;$K$2,H3&lt;=$L$2),$M$2,IF(AND(H3&gt;$K$3,H3&lt;=$L$3),$M$3,IF(AND(H3&gt;$K$4,H3&lt;=$L$4),$M$4,IF(AND(H3&gt;$K$5,H3&lt;=$L$5),$M$5,IF(AND(H3&gt;$K$6,H3&lt;=$L$6),$M$6,"N/A")))))</f>
        <v>NICE</v>
      </c>
      <c r="K3">
        <v>2000</v>
      </c>
      <c r="L3">
        <v>2999</v>
      </c>
      <c r="M3" t="s">
        <v>4915</v>
      </c>
    </row>
    <row r="4" spans="1:13" ht="32" x14ac:dyDescent="0.2">
      <c r="A4" s="26" t="s">
        <v>1917</v>
      </c>
      <c r="B4" s="24" t="str">
        <f t="shared" si="0"/>
        <v>391</v>
      </c>
      <c r="C4" s="24" t="str">
        <f t="shared" si="1"/>
        <v>A</v>
      </c>
      <c r="D4" s="39"/>
      <c r="E4" s="27" t="s">
        <v>183</v>
      </c>
      <c r="F4" s="46" t="s">
        <v>1918</v>
      </c>
      <c r="G4" s="140" t="s">
        <v>5967</v>
      </c>
      <c r="H4" s="140">
        <f t="shared" si="2"/>
        <v>391</v>
      </c>
      <c r="I4" t="str">
        <f t="shared" si="3"/>
        <v>NICE</v>
      </c>
      <c r="K4">
        <v>3000</v>
      </c>
      <c r="L4">
        <v>4999</v>
      </c>
      <c r="M4" t="s">
        <v>4916</v>
      </c>
    </row>
    <row r="5" spans="1:13" ht="16" x14ac:dyDescent="0.2">
      <c r="A5" s="24">
        <v>392</v>
      </c>
      <c r="B5" s="24">
        <f t="shared" si="0"/>
        <v>392</v>
      </c>
      <c r="C5" s="24" t="str">
        <f t="shared" si="1"/>
        <v/>
      </c>
      <c r="D5" s="24" t="s">
        <v>185</v>
      </c>
      <c r="E5" s="24" t="s">
        <v>183</v>
      </c>
      <c r="F5" s="25" t="s">
        <v>186</v>
      </c>
      <c r="G5" s="140">
        <v>392</v>
      </c>
      <c r="H5" s="140">
        <f t="shared" si="2"/>
        <v>392</v>
      </c>
      <c r="I5" t="str">
        <f t="shared" si="3"/>
        <v>NICE</v>
      </c>
      <c r="K5">
        <v>5000</v>
      </c>
      <c r="L5">
        <v>5999</v>
      </c>
      <c r="M5" t="s">
        <v>4917</v>
      </c>
    </row>
    <row r="6" spans="1:13" ht="32" x14ac:dyDescent="0.2">
      <c r="A6" s="28" t="s">
        <v>1919</v>
      </c>
      <c r="B6" s="24" t="str">
        <f t="shared" si="0"/>
        <v>393</v>
      </c>
      <c r="C6" s="24" t="str">
        <f t="shared" si="1"/>
        <v>A</v>
      </c>
      <c r="D6" s="28" t="s">
        <v>1920</v>
      </c>
      <c r="E6" s="28" t="s">
        <v>183</v>
      </c>
      <c r="F6" s="29" t="s">
        <v>1921</v>
      </c>
      <c r="G6" s="140" t="s">
        <v>5968</v>
      </c>
      <c r="H6" s="140">
        <f t="shared" si="2"/>
        <v>393</v>
      </c>
      <c r="I6" t="str">
        <f t="shared" si="3"/>
        <v>NICE</v>
      </c>
      <c r="K6">
        <v>6000</v>
      </c>
      <c r="L6">
        <v>6999</v>
      </c>
      <c r="M6" t="s">
        <v>4918</v>
      </c>
    </row>
    <row r="7" spans="1:13" ht="32" x14ac:dyDescent="0.2">
      <c r="A7" s="28" t="s">
        <v>4880</v>
      </c>
      <c r="B7" s="24" t="str">
        <f t="shared" si="0"/>
        <v>393</v>
      </c>
      <c r="C7" s="24" t="str">
        <f t="shared" si="1"/>
        <v>B</v>
      </c>
      <c r="D7" s="28" t="s">
        <v>1920</v>
      </c>
      <c r="E7" s="28" t="s">
        <v>183</v>
      </c>
      <c r="F7" s="29" t="s">
        <v>5951</v>
      </c>
      <c r="G7" s="140" t="s">
        <v>5968</v>
      </c>
      <c r="H7" s="140">
        <f t="shared" si="2"/>
        <v>393</v>
      </c>
      <c r="I7" t="str">
        <f t="shared" si="3"/>
        <v>NICE</v>
      </c>
    </row>
    <row r="8" spans="1:13" ht="16" x14ac:dyDescent="0.2">
      <c r="A8" s="27" t="s">
        <v>1922</v>
      </c>
      <c r="B8" s="24" t="str">
        <f t="shared" si="0"/>
        <v>394</v>
      </c>
      <c r="C8" s="24" t="str">
        <f t="shared" si="1"/>
        <v>A</v>
      </c>
      <c r="D8" s="27" t="s">
        <v>1923</v>
      </c>
      <c r="E8" s="27" t="s">
        <v>183</v>
      </c>
      <c r="F8" s="30" t="s">
        <v>1924</v>
      </c>
      <c r="G8" s="140" t="s">
        <v>5969</v>
      </c>
      <c r="H8" s="140">
        <f t="shared" si="2"/>
        <v>394</v>
      </c>
      <c r="I8" t="str">
        <f t="shared" si="3"/>
        <v>NICE</v>
      </c>
    </row>
    <row r="9" spans="1:13" ht="16" x14ac:dyDescent="0.2">
      <c r="A9" s="24">
        <v>395</v>
      </c>
      <c r="B9" s="24">
        <f t="shared" si="0"/>
        <v>395</v>
      </c>
      <c r="C9" s="24" t="str">
        <f t="shared" si="1"/>
        <v/>
      </c>
      <c r="D9" s="24" t="s">
        <v>187</v>
      </c>
      <c r="E9" s="24" t="s">
        <v>183</v>
      </c>
      <c r="F9" s="25" t="s">
        <v>188</v>
      </c>
      <c r="G9" s="140">
        <v>395</v>
      </c>
      <c r="H9" s="140">
        <f t="shared" si="2"/>
        <v>395</v>
      </c>
      <c r="I9" t="str">
        <f t="shared" si="3"/>
        <v>NICE</v>
      </c>
    </row>
    <row r="10" spans="1:13" ht="16" x14ac:dyDescent="0.2">
      <c r="A10" s="28" t="s">
        <v>1925</v>
      </c>
      <c r="B10" s="24" t="str">
        <f t="shared" si="0"/>
        <v>395</v>
      </c>
      <c r="C10" s="24" t="str">
        <f t="shared" si="1"/>
        <v>A</v>
      </c>
      <c r="D10" s="28"/>
      <c r="E10" s="27" t="s">
        <v>183</v>
      </c>
      <c r="F10" s="46" t="s">
        <v>1926</v>
      </c>
      <c r="G10" s="140" t="s">
        <v>5970</v>
      </c>
      <c r="H10" s="140">
        <f t="shared" si="2"/>
        <v>395</v>
      </c>
      <c r="I10" t="str">
        <f t="shared" si="3"/>
        <v>NICE</v>
      </c>
    </row>
    <row r="11" spans="1:13" ht="16" x14ac:dyDescent="0.2">
      <c r="A11" s="26">
        <v>396</v>
      </c>
      <c r="B11" s="24">
        <f t="shared" si="0"/>
        <v>396</v>
      </c>
      <c r="C11" s="24" t="str">
        <f t="shared" si="1"/>
        <v/>
      </c>
      <c r="D11" s="26" t="s">
        <v>189</v>
      </c>
      <c r="E11" s="27" t="s">
        <v>183</v>
      </c>
      <c r="F11" s="46" t="s">
        <v>190</v>
      </c>
      <c r="G11" s="140">
        <v>396</v>
      </c>
      <c r="H11" s="140">
        <f t="shared" si="2"/>
        <v>396</v>
      </c>
      <c r="I11" t="str">
        <f t="shared" si="3"/>
        <v>NICE</v>
      </c>
    </row>
    <row r="12" spans="1:13" ht="16" x14ac:dyDescent="0.2">
      <c r="A12" s="24">
        <v>397</v>
      </c>
      <c r="B12" s="24">
        <f t="shared" si="0"/>
        <v>397</v>
      </c>
      <c r="C12" s="24" t="str">
        <f t="shared" si="1"/>
        <v/>
      </c>
      <c r="D12" s="24" t="s">
        <v>191</v>
      </c>
      <c r="E12" s="24" t="s">
        <v>183</v>
      </c>
      <c r="F12" s="25" t="s">
        <v>192</v>
      </c>
      <c r="G12" s="140">
        <v>397</v>
      </c>
      <c r="H12" s="140">
        <f t="shared" si="2"/>
        <v>397</v>
      </c>
      <c r="I12" t="str">
        <f t="shared" si="3"/>
        <v>NICE</v>
      </c>
    </row>
    <row r="13" spans="1:13" ht="16" x14ac:dyDescent="0.2">
      <c r="A13" s="28">
        <v>398</v>
      </c>
      <c r="B13" s="24">
        <f t="shared" si="0"/>
        <v>398</v>
      </c>
      <c r="C13" s="24" t="str">
        <f t="shared" si="1"/>
        <v/>
      </c>
      <c r="D13" s="28" t="s">
        <v>193</v>
      </c>
      <c r="E13" s="28" t="s">
        <v>183</v>
      </c>
      <c r="F13" s="29" t="s">
        <v>194</v>
      </c>
      <c r="G13" s="140">
        <v>398</v>
      </c>
      <c r="H13" s="140">
        <f t="shared" si="2"/>
        <v>398</v>
      </c>
      <c r="I13" t="str">
        <f t="shared" si="3"/>
        <v>NICE</v>
      </c>
    </row>
    <row r="14" spans="1:13" ht="16" x14ac:dyDescent="0.2">
      <c r="A14" s="28">
        <v>400</v>
      </c>
      <c r="B14" s="24">
        <f t="shared" si="0"/>
        <v>400</v>
      </c>
      <c r="C14" s="24" t="str">
        <f t="shared" si="1"/>
        <v/>
      </c>
      <c r="D14" s="28" t="s">
        <v>195</v>
      </c>
      <c r="E14" s="28" t="s">
        <v>183</v>
      </c>
      <c r="F14" s="29" t="s">
        <v>196</v>
      </c>
      <c r="G14" s="140">
        <v>400</v>
      </c>
      <c r="H14" s="140">
        <f t="shared" si="2"/>
        <v>400</v>
      </c>
      <c r="I14" t="str">
        <f t="shared" si="3"/>
        <v>NICE</v>
      </c>
    </row>
    <row r="15" spans="1:13" ht="16" x14ac:dyDescent="0.2">
      <c r="A15" s="28" t="s">
        <v>1927</v>
      </c>
      <c r="B15" s="24" t="str">
        <f t="shared" si="0"/>
        <v>400</v>
      </c>
      <c r="C15" s="24" t="str">
        <f t="shared" si="1"/>
        <v>A</v>
      </c>
      <c r="D15" s="28" t="s">
        <v>1928</v>
      </c>
      <c r="E15" s="28" t="s">
        <v>183</v>
      </c>
      <c r="F15" s="29" t="s">
        <v>1929</v>
      </c>
      <c r="G15" s="140" t="s">
        <v>5971</v>
      </c>
      <c r="H15" s="140">
        <f t="shared" si="2"/>
        <v>400</v>
      </c>
      <c r="I15" t="str">
        <f t="shared" si="3"/>
        <v>NICE</v>
      </c>
    </row>
    <row r="16" spans="1:13" ht="16" x14ac:dyDescent="0.2">
      <c r="A16" s="28">
        <v>401</v>
      </c>
      <c r="B16" s="24">
        <f t="shared" si="0"/>
        <v>401</v>
      </c>
      <c r="C16" s="24" t="str">
        <f t="shared" si="1"/>
        <v/>
      </c>
      <c r="D16" s="28" t="s">
        <v>197</v>
      </c>
      <c r="E16" s="28" t="s">
        <v>183</v>
      </c>
      <c r="F16" s="29" t="s">
        <v>198</v>
      </c>
      <c r="G16" s="140">
        <v>401</v>
      </c>
      <c r="H16" s="140">
        <f t="shared" si="2"/>
        <v>401</v>
      </c>
      <c r="I16" t="str">
        <f t="shared" si="3"/>
        <v>NICE</v>
      </c>
    </row>
    <row r="17" spans="1:9" ht="16" x14ac:dyDescent="0.2">
      <c r="A17" s="24" t="s">
        <v>1930</v>
      </c>
      <c r="B17" s="24" t="str">
        <f t="shared" si="0"/>
        <v>402</v>
      </c>
      <c r="C17" s="24" t="str">
        <f t="shared" si="1"/>
        <v>A</v>
      </c>
      <c r="D17" s="24" t="s">
        <v>1931</v>
      </c>
      <c r="E17" s="24" t="s">
        <v>183</v>
      </c>
      <c r="F17" s="25" t="s">
        <v>1932</v>
      </c>
      <c r="G17" s="140" t="s">
        <v>4919</v>
      </c>
      <c r="H17" s="140">
        <f t="shared" si="2"/>
        <v>402</v>
      </c>
      <c r="I17" t="str">
        <f t="shared" si="3"/>
        <v>NICE</v>
      </c>
    </row>
    <row r="18" spans="1:9" ht="16" x14ac:dyDescent="0.2">
      <c r="A18" s="24">
        <v>408</v>
      </c>
      <c r="B18" s="24">
        <f t="shared" si="0"/>
        <v>408</v>
      </c>
      <c r="C18" s="24" t="str">
        <f t="shared" si="1"/>
        <v/>
      </c>
      <c r="D18" s="24" t="s">
        <v>199</v>
      </c>
      <c r="E18" s="24" t="s">
        <v>183</v>
      </c>
      <c r="F18" s="25" t="s">
        <v>200</v>
      </c>
      <c r="G18" s="140">
        <v>408</v>
      </c>
      <c r="H18" s="140">
        <f t="shared" si="2"/>
        <v>408</v>
      </c>
      <c r="I18" t="str">
        <f t="shared" si="3"/>
        <v>NICE</v>
      </c>
    </row>
    <row r="19" spans="1:9" ht="32" x14ac:dyDescent="0.2">
      <c r="A19" s="24" t="s">
        <v>1933</v>
      </c>
      <c r="B19" s="24" t="str">
        <f t="shared" si="0"/>
        <v>408</v>
      </c>
      <c r="C19" s="24" t="str">
        <f t="shared" si="1"/>
        <v>A</v>
      </c>
      <c r="D19" s="24" t="s">
        <v>1934</v>
      </c>
      <c r="E19" s="24" t="s">
        <v>183</v>
      </c>
      <c r="F19" s="25" t="s">
        <v>1935</v>
      </c>
      <c r="G19" s="140" t="s">
        <v>4920</v>
      </c>
      <c r="H19" s="140">
        <f t="shared" si="2"/>
        <v>408</v>
      </c>
      <c r="I19" t="str">
        <f t="shared" si="3"/>
        <v>NICE</v>
      </c>
    </row>
    <row r="20" spans="1:9" ht="16" x14ac:dyDescent="0.2">
      <c r="A20" s="24" t="s">
        <v>1936</v>
      </c>
      <c r="B20" s="24" t="str">
        <f t="shared" si="0"/>
        <v>410</v>
      </c>
      <c r="C20" s="24" t="str">
        <f t="shared" si="1"/>
        <v>A</v>
      </c>
      <c r="D20" s="24" t="s">
        <v>1937</v>
      </c>
      <c r="E20" s="24" t="s">
        <v>183</v>
      </c>
      <c r="F20" s="25" t="s">
        <v>1938</v>
      </c>
      <c r="G20" s="139" t="s">
        <v>4921</v>
      </c>
      <c r="H20" s="140">
        <f t="shared" si="2"/>
        <v>410</v>
      </c>
      <c r="I20" t="str">
        <f t="shared" si="3"/>
        <v>NICE</v>
      </c>
    </row>
    <row r="21" spans="1:9" ht="16" x14ac:dyDescent="0.2">
      <c r="A21" s="28">
        <v>411</v>
      </c>
      <c r="B21" s="24">
        <f t="shared" si="0"/>
        <v>411</v>
      </c>
      <c r="C21" s="24" t="str">
        <f t="shared" si="1"/>
        <v/>
      </c>
      <c r="D21" s="28" t="s">
        <v>201</v>
      </c>
      <c r="E21" s="28" t="s">
        <v>183</v>
      </c>
      <c r="F21" s="29" t="s">
        <v>202</v>
      </c>
      <c r="G21" s="139">
        <v>411</v>
      </c>
      <c r="H21" s="140">
        <f t="shared" si="2"/>
        <v>411</v>
      </c>
      <c r="I21" t="str">
        <f t="shared" si="3"/>
        <v>NICE</v>
      </c>
    </row>
    <row r="22" spans="1:9" ht="16" x14ac:dyDescent="0.2">
      <c r="A22" s="28" t="s">
        <v>5987</v>
      </c>
      <c r="B22" s="24" t="str">
        <f t="shared" ref="B22" si="4">IF(ISNUMBER(A22),A22,(LEFT(A22,LEN(A22)-1)))</f>
        <v>411</v>
      </c>
      <c r="C22" s="24" t="str">
        <f t="shared" ref="C22" si="5">IF(ISNUMBER(A22),"",(RIGHT(A22,1)))</f>
        <v>A</v>
      </c>
      <c r="D22" s="28"/>
      <c r="E22" s="28" t="s">
        <v>183</v>
      </c>
      <c r="F22" s="29" t="s">
        <v>5988</v>
      </c>
      <c r="H22" s="140"/>
    </row>
    <row r="23" spans="1:9" ht="16" x14ac:dyDescent="0.2">
      <c r="A23" s="27" t="s">
        <v>1939</v>
      </c>
      <c r="B23" s="24" t="str">
        <f t="shared" si="0"/>
        <v>412</v>
      </c>
      <c r="C23" s="24" t="str">
        <f t="shared" si="1"/>
        <v>A</v>
      </c>
      <c r="D23" s="27" t="s">
        <v>1940</v>
      </c>
      <c r="E23" s="27" t="s">
        <v>183</v>
      </c>
      <c r="F23" s="30" t="s">
        <v>1941</v>
      </c>
      <c r="G23" s="139" t="s">
        <v>4922</v>
      </c>
      <c r="H23" s="140">
        <f t="shared" si="2"/>
        <v>412</v>
      </c>
      <c r="I23" t="str">
        <f t="shared" si="3"/>
        <v>NICE</v>
      </c>
    </row>
    <row r="24" spans="1:9" ht="16" x14ac:dyDescent="0.2">
      <c r="A24" s="24" t="s">
        <v>1942</v>
      </c>
      <c r="B24" s="24" t="str">
        <f t="shared" si="0"/>
        <v>413</v>
      </c>
      <c r="C24" s="24" t="str">
        <f t="shared" si="1"/>
        <v>A</v>
      </c>
      <c r="D24" s="24" t="s">
        <v>1943</v>
      </c>
      <c r="E24" s="24" t="s">
        <v>183</v>
      </c>
      <c r="F24" s="25" t="s">
        <v>1944</v>
      </c>
      <c r="G24" s="139" t="s">
        <v>4923</v>
      </c>
      <c r="H24" s="140">
        <f t="shared" si="2"/>
        <v>413</v>
      </c>
      <c r="I24" t="str">
        <f t="shared" si="3"/>
        <v>NICE</v>
      </c>
    </row>
    <row r="25" spans="1:9" ht="16" x14ac:dyDescent="0.2">
      <c r="A25" s="24">
        <v>414</v>
      </c>
      <c r="B25" s="24">
        <f t="shared" si="0"/>
        <v>414</v>
      </c>
      <c r="C25" s="24" t="str">
        <f t="shared" si="1"/>
        <v/>
      </c>
      <c r="D25" s="24" t="s">
        <v>203</v>
      </c>
      <c r="E25" s="24" t="s">
        <v>183</v>
      </c>
      <c r="F25" s="25" t="s">
        <v>204</v>
      </c>
      <c r="G25" s="139">
        <v>414</v>
      </c>
      <c r="H25" s="140">
        <f t="shared" si="2"/>
        <v>414</v>
      </c>
      <c r="I25" t="str">
        <f t="shared" si="3"/>
        <v>NICE</v>
      </c>
    </row>
    <row r="26" spans="1:9" ht="16" x14ac:dyDescent="0.2">
      <c r="A26" s="24" t="s">
        <v>1945</v>
      </c>
      <c r="B26" s="24" t="str">
        <f t="shared" si="0"/>
        <v>414</v>
      </c>
      <c r="C26" s="24" t="str">
        <f t="shared" si="1"/>
        <v>A</v>
      </c>
      <c r="D26" s="24" t="s">
        <v>1946</v>
      </c>
      <c r="E26" s="24" t="s">
        <v>183</v>
      </c>
      <c r="F26" s="25" t="s">
        <v>1947</v>
      </c>
      <c r="G26" s="139" t="s">
        <v>4924</v>
      </c>
      <c r="H26" s="140">
        <f t="shared" si="2"/>
        <v>414</v>
      </c>
      <c r="I26" t="str">
        <f t="shared" si="3"/>
        <v>NICE</v>
      </c>
    </row>
    <row r="27" spans="1:9" ht="16" x14ac:dyDescent="0.2">
      <c r="A27" s="24">
        <v>416</v>
      </c>
      <c r="B27" s="24">
        <f t="shared" si="0"/>
        <v>416</v>
      </c>
      <c r="C27" s="24" t="str">
        <f t="shared" si="1"/>
        <v/>
      </c>
      <c r="D27" s="24" t="s">
        <v>205</v>
      </c>
      <c r="E27" s="24" t="s">
        <v>183</v>
      </c>
      <c r="F27" s="25" t="s">
        <v>206</v>
      </c>
      <c r="G27" s="139">
        <v>416</v>
      </c>
      <c r="H27" s="140">
        <f t="shared" si="2"/>
        <v>416</v>
      </c>
      <c r="I27" t="str">
        <f t="shared" si="3"/>
        <v>NICE</v>
      </c>
    </row>
    <row r="28" spans="1:9" ht="16" x14ac:dyDescent="0.2">
      <c r="A28" s="24" t="s">
        <v>4865</v>
      </c>
      <c r="B28" s="24" t="str">
        <f t="shared" ref="B28" si="6">IF(ISNUMBER(A28),A28,(LEFT(A28,LEN(A28)-1)))</f>
        <v>416</v>
      </c>
      <c r="C28" s="24" t="str">
        <f t="shared" ref="C28" si="7">IF(ISNUMBER(A28),"",(RIGHT(A28,1)))</f>
        <v>A</v>
      </c>
      <c r="D28" s="24" t="s">
        <v>205</v>
      </c>
      <c r="E28" s="24" t="s">
        <v>183</v>
      </c>
      <c r="F28" s="25" t="s">
        <v>5956</v>
      </c>
      <c r="G28" s="139" t="s">
        <v>5972</v>
      </c>
      <c r="H28" s="140">
        <f t="shared" si="2"/>
        <v>416</v>
      </c>
      <c r="I28" t="str">
        <f t="shared" si="3"/>
        <v>NICE</v>
      </c>
    </row>
    <row r="29" spans="1:9" ht="32" x14ac:dyDescent="0.2">
      <c r="A29" s="24">
        <v>417</v>
      </c>
      <c r="B29" s="24">
        <f t="shared" si="0"/>
        <v>417</v>
      </c>
      <c r="C29" s="24" t="str">
        <f t="shared" si="1"/>
        <v/>
      </c>
      <c r="D29" s="24" t="s">
        <v>207</v>
      </c>
      <c r="E29" s="24" t="s">
        <v>183</v>
      </c>
      <c r="F29" s="25" t="s">
        <v>208</v>
      </c>
      <c r="G29" s="139">
        <v>417</v>
      </c>
      <c r="H29" s="140">
        <f t="shared" si="2"/>
        <v>417</v>
      </c>
      <c r="I29" t="str">
        <f t="shared" si="3"/>
        <v>NICE</v>
      </c>
    </row>
    <row r="30" spans="1:9" ht="16" x14ac:dyDescent="0.2">
      <c r="A30" s="24">
        <v>418</v>
      </c>
      <c r="B30" s="24">
        <f t="shared" si="0"/>
        <v>418</v>
      </c>
      <c r="C30" s="24" t="str">
        <f t="shared" si="1"/>
        <v/>
      </c>
      <c r="D30" s="24" t="s">
        <v>209</v>
      </c>
      <c r="E30" s="24" t="s">
        <v>183</v>
      </c>
      <c r="F30" s="25" t="s">
        <v>210</v>
      </c>
      <c r="G30" s="139">
        <v>418</v>
      </c>
      <c r="H30" s="140">
        <f t="shared" si="2"/>
        <v>418</v>
      </c>
      <c r="I30" t="str">
        <f t="shared" si="3"/>
        <v>NICE</v>
      </c>
    </row>
    <row r="31" spans="1:9" ht="16" x14ac:dyDescent="0.2">
      <c r="A31" s="24">
        <v>419</v>
      </c>
      <c r="B31" s="24">
        <f t="shared" si="0"/>
        <v>419</v>
      </c>
      <c r="C31" s="24" t="str">
        <f t="shared" si="1"/>
        <v/>
      </c>
      <c r="D31" s="24" t="s">
        <v>211</v>
      </c>
      <c r="E31" s="24" t="s">
        <v>183</v>
      </c>
      <c r="F31" s="25" t="s">
        <v>212</v>
      </c>
      <c r="G31" s="139">
        <v>419</v>
      </c>
      <c r="H31" s="140">
        <f t="shared" si="2"/>
        <v>419</v>
      </c>
      <c r="I31" t="str">
        <f t="shared" si="3"/>
        <v>NICE</v>
      </c>
    </row>
    <row r="32" spans="1:9" ht="16" x14ac:dyDescent="0.2">
      <c r="A32" s="28">
        <v>420</v>
      </c>
      <c r="B32" s="24">
        <f t="shared" si="0"/>
        <v>420</v>
      </c>
      <c r="C32" s="24" t="str">
        <f t="shared" si="1"/>
        <v/>
      </c>
      <c r="D32" s="28" t="s">
        <v>213</v>
      </c>
      <c r="E32" s="28" t="s">
        <v>183</v>
      </c>
      <c r="F32" s="29" t="s">
        <v>214</v>
      </c>
      <c r="G32" s="139">
        <v>420</v>
      </c>
      <c r="H32" s="140">
        <f t="shared" si="2"/>
        <v>420</v>
      </c>
      <c r="I32" t="str">
        <f t="shared" si="3"/>
        <v>NICE</v>
      </c>
    </row>
    <row r="33" spans="1:9" ht="16" x14ac:dyDescent="0.2">
      <c r="A33" s="28">
        <v>421</v>
      </c>
      <c r="B33" s="24">
        <f t="shared" si="0"/>
        <v>421</v>
      </c>
      <c r="C33" s="24" t="str">
        <f t="shared" si="1"/>
        <v/>
      </c>
      <c r="D33" s="28" t="s">
        <v>215</v>
      </c>
      <c r="E33" s="28" t="s">
        <v>183</v>
      </c>
      <c r="F33" s="29" t="s">
        <v>216</v>
      </c>
      <c r="G33" s="139">
        <v>421</v>
      </c>
      <c r="H33" s="140">
        <f t="shared" si="2"/>
        <v>421</v>
      </c>
      <c r="I33" t="str">
        <f t="shared" si="3"/>
        <v>NICE</v>
      </c>
    </row>
    <row r="34" spans="1:9" ht="16" x14ac:dyDescent="0.2">
      <c r="A34" s="36" t="s">
        <v>1948</v>
      </c>
      <c r="B34" s="24" t="str">
        <f t="shared" si="0"/>
        <v>421</v>
      </c>
      <c r="C34" s="24" t="str">
        <f t="shared" si="1"/>
        <v>A</v>
      </c>
      <c r="D34" s="26"/>
      <c r="E34" s="26" t="s">
        <v>183</v>
      </c>
      <c r="F34" s="46" t="s">
        <v>1949</v>
      </c>
      <c r="G34" s="139" t="s">
        <v>4925</v>
      </c>
      <c r="H34" s="140">
        <f t="shared" si="2"/>
        <v>421</v>
      </c>
      <c r="I34" t="str">
        <f t="shared" si="3"/>
        <v>NICE</v>
      </c>
    </row>
    <row r="35" spans="1:9" ht="16" x14ac:dyDescent="0.2">
      <c r="A35" s="24" t="s">
        <v>1950</v>
      </c>
      <c r="B35" s="24" t="str">
        <f t="shared" si="0"/>
        <v>424</v>
      </c>
      <c r="C35" s="24" t="str">
        <f t="shared" si="1"/>
        <v>B</v>
      </c>
      <c r="D35" s="24" t="s">
        <v>1951</v>
      </c>
      <c r="E35" s="24" t="s">
        <v>183</v>
      </c>
      <c r="F35" s="25" t="s">
        <v>1952</v>
      </c>
      <c r="G35" s="139" t="s">
        <v>4926</v>
      </c>
      <c r="H35" s="140">
        <f t="shared" si="2"/>
        <v>424</v>
      </c>
      <c r="I35" t="str">
        <f t="shared" si="3"/>
        <v>NICE</v>
      </c>
    </row>
    <row r="36" spans="1:9" ht="16" x14ac:dyDescent="0.2">
      <c r="A36" s="24">
        <v>425</v>
      </c>
      <c r="B36" s="24">
        <f t="shared" si="0"/>
        <v>425</v>
      </c>
      <c r="C36" s="24" t="str">
        <f t="shared" si="1"/>
        <v/>
      </c>
      <c r="D36" s="24" t="s">
        <v>217</v>
      </c>
      <c r="E36" s="24" t="s">
        <v>183</v>
      </c>
      <c r="F36" s="25" t="s">
        <v>218</v>
      </c>
      <c r="G36" s="139">
        <v>425</v>
      </c>
      <c r="H36" s="140">
        <f t="shared" si="2"/>
        <v>425</v>
      </c>
      <c r="I36" t="str">
        <f t="shared" si="3"/>
        <v>NICE</v>
      </c>
    </row>
    <row r="37" spans="1:9" ht="16" x14ac:dyDescent="0.2">
      <c r="A37" s="24">
        <v>426</v>
      </c>
      <c r="B37" s="24">
        <f t="shared" si="0"/>
        <v>426</v>
      </c>
      <c r="C37" s="24" t="str">
        <f t="shared" si="1"/>
        <v/>
      </c>
      <c r="D37" s="24" t="s">
        <v>219</v>
      </c>
      <c r="E37" s="24" t="s">
        <v>183</v>
      </c>
      <c r="F37" s="25" t="s">
        <v>220</v>
      </c>
      <c r="G37" s="139">
        <v>426</v>
      </c>
      <c r="H37" s="140">
        <f t="shared" si="2"/>
        <v>426</v>
      </c>
      <c r="I37" t="str">
        <f t="shared" si="3"/>
        <v>NICE</v>
      </c>
    </row>
    <row r="38" spans="1:9" ht="16" x14ac:dyDescent="0.2">
      <c r="A38" s="28">
        <v>427</v>
      </c>
      <c r="B38" s="24">
        <f t="shared" si="0"/>
        <v>427</v>
      </c>
      <c r="C38" s="24" t="str">
        <f t="shared" si="1"/>
        <v/>
      </c>
      <c r="D38" s="28" t="s">
        <v>221</v>
      </c>
      <c r="E38" s="28" t="s">
        <v>183</v>
      </c>
      <c r="F38" s="29" t="s">
        <v>222</v>
      </c>
      <c r="G38" s="139">
        <v>427</v>
      </c>
      <c r="H38" s="140">
        <f t="shared" si="2"/>
        <v>427</v>
      </c>
      <c r="I38" t="str">
        <f t="shared" si="3"/>
        <v>NICE</v>
      </c>
    </row>
    <row r="39" spans="1:9" ht="16" x14ac:dyDescent="0.2">
      <c r="A39" s="24" t="s">
        <v>1953</v>
      </c>
      <c r="B39" s="24" t="str">
        <f t="shared" si="0"/>
        <v>429</v>
      </c>
      <c r="C39" s="24" t="str">
        <f t="shared" si="1"/>
        <v>A</v>
      </c>
      <c r="D39" s="24" t="s">
        <v>1954</v>
      </c>
      <c r="E39" s="24" t="s">
        <v>183</v>
      </c>
      <c r="F39" s="25" t="s">
        <v>1955</v>
      </c>
      <c r="G39" s="139" t="s">
        <v>4927</v>
      </c>
      <c r="H39" s="140">
        <f t="shared" si="2"/>
        <v>429</v>
      </c>
      <c r="I39" t="str">
        <f t="shared" si="3"/>
        <v>NICE</v>
      </c>
    </row>
    <row r="40" spans="1:9" ht="16" x14ac:dyDescent="0.2">
      <c r="A40" s="24">
        <v>431</v>
      </c>
      <c r="B40" s="24">
        <f t="shared" si="0"/>
        <v>431</v>
      </c>
      <c r="C40" s="24" t="str">
        <f t="shared" si="1"/>
        <v/>
      </c>
      <c r="D40" s="24" t="s">
        <v>223</v>
      </c>
      <c r="E40" s="24" t="s">
        <v>183</v>
      </c>
      <c r="F40" s="25" t="s">
        <v>224</v>
      </c>
      <c r="G40" s="139">
        <v>431</v>
      </c>
      <c r="H40" s="140">
        <f t="shared" si="2"/>
        <v>431</v>
      </c>
      <c r="I40" t="str">
        <f t="shared" si="3"/>
        <v>NICE</v>
      </c>
    </row>
    <row r="41" spans="1:9" ht="16" x14ac:dyDescent="0.2">
      <c r="A41" s="24" t="s">
        <v>4866</v>
      </c>
      <c r="B41" s="24" t="str">
        <f t="shared" ref="B41" si="8">IF(ISNUMBER(A41),A41,(LEFT(A41,LEN(A41)-1)))</f>
        <v>431</v>
      </c>
      <c r="C41" s="24" t="str">
        <f t="shared" ref="C41" si="9">IF(ISNUMBER(A41),"",(RIGHT(A41,1)))</f>
        <v>A</v>
      </c>
      <c r="D41" s="24" t="s">
        <v>223</v>
      </c>
      <c r="E41" s="24" t="s">
        <v>183</v>
      </c>
      <c r="F41" s="25" t="s">
        <v>5957</v>
      </c>
      <c r="G41" s="139" t="s">
        <v>5973</v>
      </c>
      <c r="H41" s="140">
        <f t="shared" si="2"/>
        <v>431</v>
      </c>
      <c r="I41" t="str">
        <f t="shared" si="3"/>
        <v>NICE</v>
      </c>
    </row>
    <row r="42" spans="1:9" ht="32" x14ac:dyDescent="0.2">
      <c r="A42" s="24">
        <v>432</v>
      </c>
      <c r="B42" s="24">
        <f t="shared" si="0"/>
        <v>432</v>
      </c>
      <c r="C42" s="24" t="str">
        <f t="shared" si="1"/>
        <v/>
      </c>
      <c r="D42" s="24" t="s">
        <v>225</v>
      </c>
      <c r="E42" s="24" t="s">
        <v>183</v>
      </c>
      <c r="F42" s="25" t="s">
        <v>226</v>
      </c>
      <c r="G42" s="139">
        <v>432</v>
      </c>
      <c r="H42" s="140">
        <f t="shared" si="2"/>
        <v>432</v>
      </c>
      <c r="I42" t="str">
        <f t="shared" si="3"/>
        <v>NICE</v>
      </c>
    </row>
    <row r="43" spans="1:9" ht="16" x14ac:dyDescent="0.2">
      <c r="A43" s="28">
        <v>433</v>
      </c>
      <c r="B43" s="24">
        <f t="shared" si="0"/>
        <v>433</v>
      </c>
      <c r="C43" s="24" t="str">
        <f t="shared" si="1"/>
        <v/>
      </c>
      <c r="D43" s="28" t="s">
        <v>227</v>
      </c>
      <c r="E43" s="28" t="s">
        <v>183</v>
      </c>
      <c r="F43" s="29" t="s">
        <v>228</v>
      </c>
      <c r="G43" s="139">
        <v>433</v>
      </c>
      <c r="H43" s="140">
        <f t="shared" si="2"/>
        <v>433</v>
      </c>
      <c r="I43" t="str">
        <f t="shared" si="3"/>
        <v>NICE</v>
      </c>
    </row>
    <row r="44" spans="1:9" ht="16" x14ac:dyDescent="0.2">
      <c r="A44" s="28" t="s">
        <v>1956</v>
      </c>
      <c r="B44" s="24" t="str">
        <f t="shared" si="0"/>
        <v>434</v>
      </c>
      <c r="C44" s="24" t="str">
        <f t="shared" si="1"/>
        <v>A</v>
      </c>
      <c r="D44" s="28" t="s">
        <v>1957</v>
      </c>
      <c r="E44" s="28" t="s">
        <v>183</v>
      </c>
      <c r="F44" s="29" t="s">
        <v>1958</v>
      </c>
      <c r="G44" s="139" t="s">
        <v>4928</v>
      </c>
      <c r="H44" s="140">
        <f t="shared" si="2"/>
        <v>434</v>
      </c>
      <c r="I44" t="str">
        <f t="shared" si="3"/>
        <v>NICE</v>
      </c>
    </row>
    <row r="45" spans="1:9" ht="32" x14ac:dyDescent="0.2">
      <c r="A45" s="24" t="s">
        <v>1959</v>
      </c>
      <c r="B45" s="24" t="str">
        <f t="shared" si="0"/>
        <v>438</v>
      </c>
      <c r="C45" s="24" t="str">
        <f t="shared" si="1"/>
        <v>A</v>
      </c>
      <c r="D45" s="24" t="s">
        <v>1960</v>
      </c>
      <c r="E45" s="24" t="s">
        <v>183</v>
      </c>
      <c r="F45" s="25" t="s">
        <v>1961</v>
      </c>
      <c r="G45" s="139" t="s">
        <v>4929</v>
      </c>
      <c r="H45" s="140">
        <f t="shared" si="2"/>
        <v>438</v>
      </c>
      <c r="I45" t="str">
        <f t="shared" si="3"/>
        <v>NICE</v>
      </c>
    </row>
    <row r="46" spans="1:9" ht="16" x14ac:dyDescent="0.2">
      <c r="A46" s="24">
        <v>440</v>
      </c>
      <c r="B46" s="24">
        <f t="shared" si="0"/>
        <v>440</v>
      </c>
      <c r="C46" s="24" t="str">
        <f t="shared" si="1"/>
        <v/>
      </c>
      <c r="D46" s="24" t="s">
        <v>229</v>
      </c>
      <c r="E46" s="24" t="s">
        <v>183</v>
      </c>
      <c r="F46" s="25" t="s">
        <v>230</v>
      </c>
      <c r="G46" s="139">
        <v>440</v>
      </c>
      <c r="H46" s="140">
        <f t="shared" si="2"/>
        <v>440</v>
      </c>
      <c r="I46" t="str">
        <f t="shared" si="3"/>
        <v>NICE</v>
      </c>
    </row>
    <row r="47" spans="1:9" ht="16" x14ac:dyDescent="0.2">
      <c r="A47" s="24">
        <v>445</v>
      </c>
      <c r="B47" s="24">
        <f t="shared" si="0"/>
        <v>445</v>
      </c>
      <c r="C47" s="24" t="str">
        <f t="shared" si="1"/>
        <v/>
      </c>
      <c r="D47" s="24" t="s">
        <v>231</v>
      </c>
      <c r="E47" s="24" t="s">
        <v>183</v>
      </c>
      <c r="F47" s="25" t="s">
        <v>232</v>
      </c>
      <c r="G47" s="139">
        <v>445</v>
      </c>
      <c r="H47" s="140">
        <f t="shared" si="2"/>
        <v>445</v>
      </c>
      <c r="I47" t="str">
        <f t="shared" si="3"/>
        <v>NICE</v>
      </c>
    </row>
    <row r="48" spans="1:9" ht="32" x14ac:dyDescent="0.2">
      <c r="A48" s="24">
        <v>446</v>
      </c>
      <c r="B48" s="24">
        <f t="shared" si="0"/>
        <v>446</v>
      </c>
      <c r="C48" s="24" t="str">
        <f t="shared" si="1"/>
        <v/>
      </c>
      <c r="D48" s="24" t="s">
        <v>233</v>
      </c>
      <c r="E48" s="24" t="s">
        <v>183</v>
      </c>
      <c r="F48" s="25" t="s">
        <v>234</v>
      </c>
      <c r="G48" s="139">
        <v>446</v>
      </c>
      <c r="H48" s="140">
        <f t="shared" si="2"/>
        <v>446</v>
      </c>
      <c r="I48" t="str">
        <f t="shared" si="3"/>
        <v>NICE</v>
      </c>
    </row>
    <row r="49" spans="1:9" ht="32" x14ac:dyDescent="0.2">
      <c r="A49" s="24">
        <v>447</v>
      </c>
      <c r="B49" s="24">
        <f t="shared" si="0"/>
        <v>447</v>
      </c>
      <c r="C49" s="24" t="str">
        <f t="shared" si="1"/>
        <v/>
      </c>
      <c r="D49" s="24" t="s">
        <v>235</v>
      </c>
      <c r="E49" s="24" t="s">
        <v>183</v>
      </c>
      <c r="F49" s="25" t="s">
        <v>236</v>
      </c>
      <c r="G49" s="139">
        <v>447</v>
      </c>
      <c r="H49" s="140">
        <f t="shared" si="2"/>
        <v>447</v>
      </c>
      <c r="I49" t="str">
        <f t="shared" si="3"/>
        <v>NICE</v>
      </c>
    </row>
    <row r="50" spans="1:9" ht="32" x14ac:dyDescent="0.2">
      <c r="A50" s="24" t="s">
        <v>1962</v>
      </c>
      <c r="B50" s="24" t="str">
        <f t="shared" si="0"/>
        <v>447</v>
      </c>
      <c r="C50" s="24" t="str">
        <f t="shared" si="1"/>
        <v>A</v>
      </c>
      <c r="D50" s="24" t="s">
        <v>1963</v>
      </c>
      <c r="E50" s="24" t="s">
        <v>183</v>
      </c>
      <c r="F50" s="25" t="s">
        <v>1964</v>
      </c>
      <c r="G50" s="139" t="s">
        <v>4930</v>
      </c>
      <c r="H50" s="140">
        <f t="shared" si="2"/>
        <v>447</v>
      </c>
      <c r="I50" t="str">
        <f t="shared" si="3"/>
        <v>NICE</v>
      </c>
    </row>
    <row r="51" spans="1:9" ht="16" x14ac:dyDescent="0.2">
      <c r="A51" s="28">
        <v>448</v>
      </c>
      <c r="B51" s="24">
        <f t="shared" si="0"/>
        <v>448</v>
      </c>
      <c r="C51" s="24" t="str">
        <f t="shared" si="1"/>
        <v/>
      </c>
      <c r="D51" s="28" t="s">
        <v>237</v>
      </c>
      <c r="E51" s="28" t="s">
        <v>183</v>
      </c>
      <c r="F51" s="29" t="s">
        <v>238</v>
      </c>
      <c r="G51" s="139">
        <v>448</v>
      </c>
      <c r="H51" s="140">
        <f t="shared" si="2"/>
        <v>448</v>
      </c>
      <c r="I51" t="str">
        <f t="shared" si="3"/>
        <v>NICE</v>
      </c>
    </row>
    <row r="52" spans="1:9" ht="16" x14ac:dyDescent="0.2">
      <c r="A52" s="28" t="s">
        <v>1965</v>
      </c>
      <c r="B52" s="24" t="str">
        <f t="shared" si="0"/>
        <v>451</v>
      </c>
      <c r="C52" s="24" t="str">
        <f t="shared" si="1"/>
        <v>A</v>
      </c>
      <c r="D52" s="28" t="s">
        <v>1966</v>
      </c>
      <c r="E52" s="28" t="s">
        <v>183</v>
      </c>
      <c r="F52" s="29" t="s">
        <v>1967</v>
      </c>
      <c r="G52" s="139" t="s">
        <v>4931</v>
      </c>
      <c r="H52" s="140">
        <f t="shared" si="2"/>
        <v>451</v>
      </c>
      <c r="I52" t="str">
        <f t="shared" si="3"/>
        <v>NICE</v>
      </c>
    </row>
    <row r="53" spans="1:9" ht="16" x14ac:dyDescent="0.2">
      <c r="A53" s="28">
        <v>452</v>
      </c>
      <c r="B53" s="24">
        <f t="shared" si="0"/>
        <v>452</v>
      </c>
      <c r="C53" s="24" t="str">
        <f t="shared" si="1"/>
        <v/>
      </c>
      <c r="D53" s="28" t="s">
        <v>239</v>
      </c>
      <c r="E53" s="28" t="s">
        <v>183</v>
      </c>
      <c r="F53" s="29" t="s">
        <v>240</v>
      </c>
      <c r="G53" s="139">
        <v>452</v>
      </c>
      <c r="H53" s="140">
        <f t="shared" si="2"/>
        <v>452</v>
      </c>
      <c r="I53" t="str">
        <f t="shared" si="3"/>
        <v>NICE</v>
      </c>
    </row>
    <row r="54" spans="1:9" ht="16" x14ac:dyDescent="0.2">
      <c r="A54" s="28">
        <v>453</v>
      </c>
      <c r="B54" s="24">
        <f t="shared" si="0"/>
        <v>453</v>
      </c>
      <c r="C54" s="24" t="str">
        <f t="shared" si="1"/>
        <v/>
      </c>
      <c r="D54" s="28" t="s">
        <v>241</v>
      </c>
      <c r="E54" s="28" t="s">
        <v>183</v>
      </c>
      <c r="F54" s="29" t="s">
        <v>242</v>
      </c>
      <c r="G54" s="139">
        <v>453</v>
      </c>
      <c r="H54" s="140">
        <f t="shared" si="2"/>
        <v>453</v>
      </c>
      <c r="I54" t="str">
        <f t="shared" si="3"/>
        <v>NICE</v>
      </c>
    </row>
    <row r="55" spans="1:9" ht="16" x14ac:dyDescent="0.2">
      <c r="A55" s="24">
        <v>454</v>
      </c>
      <c r="B55" s="24">
        <f t="shared" si="0"/>
        <v>454</v>
      </c>
      <c r="C55" s="24" t="str">
        <f t="shared" si="1"/>
        <v/>
      </c>
      <c r="D55" s="24" t="s">
        <v>243</v>
      </c>
      <c r="E55" s="24" t="s">
        <v>183</v>
      </c>
      <c r="F55" s="25" t="s">
        <v>244</v>
      </c>
      <c r="G55" s="139">
        <v>454</v>
      </c>
      <c r="H55" s="140">
        <f t="shared" si="2"/>
        <v>454</v>
      </c>
      <c r="I55" t="str">
        <f t="shared" si="3"/>
        <v>NICE</v>
      </c>
    </row>
    <row r="56" spans="1:9" ht="32" x14ac:dyDescent="0.2">
      <c r="A56" s="28" t="s">
        <v>1968</v>
      </c>
      <c r="B56" s="24" t="str">
        <f t="shared" si="0"/>
        <v>456</v>
      </c>
      <c r="C56" s="24" t="str">
        <f t="shared" si="1"/>
        <v>A</v>
      </c>
      <c r="D56" s="28" t="s">
        <v>1969</v>
      </c>
      <c r="E56" s="28" t="s">
        <v>183</v>
      </c>
      <c r="F56" s="29" t="s">
        <v>1970</v>
      </c>
      <c r="G56" s="139" t="s">
        <v>4932</v>
      </c>
      <c r="H56" s="140">
        <f t="shared" si="2"/>
        <v>456</v>
      </c>
      <c r="I56" t="str">
        <f t="shared" si="3"/>
        <v>NICE</v>
      </c>
    </row>
    <row r="57" spans="1:9" ht="32" x14ac:dyDescent="0.2">
      <c r="A57" s="28">
        <v>457</v>
      </c>
      <c r="B57" s="24">
        <f t="shared" si="0"/>
        <v>457</v>
      </c>
      <c r="C57" s="24" t="str">
        <f t="shared" si="1"/>
        <v/>
      </c>
      <c r="D57" s="28" t="s">
        <v>245</v>
      </c>
      <c r="E57" s="28" t="s">
        <v>183</v>
      </c>
      <c r="F57" s="29" t="s">
        <v>246</v>
      </c>
      <c r="G57" s="139">
        <v>457</v>
      </c>
      <c r="H57" s="140">
        <f t="shared" si="2"/>
        <v>457</v>
      </c>
      <c r="I57" t="str">
        <f t="shared" si="3"/>
        <v>NICE</v>
      </c>
    </row>
    <row r="58" spans="1:9" ht="16" x14ac:dyDescent="0.2">
      <c r="A58" s="28">
        <v>458</v>
      </c>
      <c r="B58" s="24">
        <f t="shared" si="0"/>
        <v>458</v>
      </c>
      <c r="C58" s="24" t="str">
        <f t="shared" si="1"/>
        <v/>
      </c>
      <c r="D58" s="28" t="s">
        <v>247</v>
      </c>
      <c r="E58" s="28" t="s">
        <v>183</v>
      </c>
      <c r="F58" s="29" t="s">
        <v>248</v>
      </c>
      <c r="G58" s="139">
        <v>458</v>
      </c>
      <c r="H58" s="140">
        <f t="shared" si="2"/>
        <v>458</v>
      </c>
      <c r="I58" t="str">
        <f t="shared" si="3"/>
        <v>NICE</v>
      </c>
    </row>
    <row r="59" spans="1:9" ht="32" x14ac:dyDescent="0.2">
      <c r="A59" s="28" t="s">
        <v>1971</v>
      </c>
      <c r="B59" s="24" t="str">
        <f t="shared" si="0"/>
        <v>459</v>
      </c>
      <c r="C59" s="24" t="str">
        <f t="shared" si="1"/>
        <v>A</v>
      </c>
      <c r="D59" s="24" t="s">
        <v>1973</v>
      </c>
      <c r="E59" s="24" t="s">
        <v>183</v>
      </c>
      <c r="F59" s="47" t="s">
        <v>1972</v>
      </c>
      <c r="G59" s="139" t="s">
        <v>4933</v>
      </c>
      <c r="H59" s="140">
        <f t="shared" si="2"/>
        <v>459</v>
      </c>
      <c r="I59" t="str">
        <f t="shared" si="3"/>
        <v>NICE</v>
      </c>
    </row>
    <row r="60" spans="1:9" ht="32" x14ac:dyDescent="0.2">
      <c r="A60" s="24">
        <v>461</v>
      </c>
      <c r="B60" s="24">
        <f t="shared" si="0"/>
        <v>461</v>
      </c>
      <c r="C60" s="24" t="str">
        <f t="shared" si="1"/>
        <v/>
      </c>
      <c r="D60" s="24" t="s">
        <v>249</v>
      </c>
      <c r="E60" s="24" t="s">
        <v>183</v>
      </c>
      <c r="F60" s="25" t="s">
        <v>250</v>
      </c>
      <c r="G60" s="139">
        <v>461</v>
      </c>
      <c r="H60" s="140">
        <f t="shared" si="2"/>
        <v>461</v>
      </c>
      <c r="I60" t="str">
        <f t="shared" si="3"/>
        <v>NICE</v>
      </c>
    </row>
    <row r="61" spans="1:9" ht="16" x14ac:dyDescent="0.2">
      <c r="A61" s="28">
        <v>462</v>
      </c>
      <c r="B61" s="24">
        <f t="shared" si="0"/>
        <v>462</v>
      </c>
      <c r="C61" s="24" t="str">
        <f t="shared" si="1"/>
        <v/>
      </c>
      <c r="D61" s="28" t="s">
        <v>251</v>
      </c>
      <c r="E61" s="28" t="s">
        <v>183</v>
      </c>
      <c r="F61" s="29" t="s">
        <v>252</v>
      </c>
      <c r="G61" s="139">
        <v>462</v>
      </c>
      <c r="H61" s="140">
        <f t="shared" si="2"/>
        <v>462</v>
      </c>
      <c r="I61" t="str">
        <f t="shared" si="3"/>
        <v>NICE</v>
      </c>
    </row>
    <row r="62" spans="1:9" ht="16" x14ac:dyDescent="0.2">
      <c r="A62" s="24">
        <v>463</v>
      </c>
      <c r="B62" s="24">
        <f t="shared" si="0"/>
        <v>463</v>
      </c>
      <c r="C62" s="24" t="str">
        <f t="shared" si="1"/>
        <v/>
      </c>
      <c r="D62" s="24" t="s">
        <v>253</v>
      </c>
      <c r="E62" s="24" t="s">
        <v>183</v>
      </c>
      <c r="F62" s="25" t="s">
        <v>254</v>
      </c>
      <c r="G62" s="139">
        <v>463</v>
      </c>
      <c r="H62" s="140">
        <f t="shared" si="2"/>
        <v>463</v>
      </c>
      <c r="I62" t="str">
        <f t="shared" si="3"/>
        <v>NICE</v>
      </c>
    </row>
    <row r="63" spans="1:9" ht="16" x14ac:dyDescent="0.2">
      <c r="A63" s="28">
        <v>464</v>
      </c>
      <c r="B63" s="24">
        <f t="shared" si="0"/>
        <v>464</v>
      </c>
      <c r="C63" s="24" t="str">
        <f t="shared" si="1"/>
        <v/>
      </c>
      <c r="D63" s="28" t="s">
        <v>255</v>
      </c>
      <c r="E63" s="28" t="s">
        <v>183</v>
      </c>
      <c r="F63" s="29" t="s">
        <v>256</v>
      </c>
      <c r="G63" s="139">
        <v>464</v>
      </c>
      <c r="H63" s="140">
        <f t="shared" si="2"/>
        <v>464</v>
      </c>
      <c r="I63" t="str">
        <f t="shared" si="3"/>
        <v>NICE</v>
      </c>
    </row>
    <row r="64" spans="1:9" ht="16" x14ac:dyDescent="0.2">
      <c r="A64" s="24">
        <v>465</v>
      </c>
      <c r="B64" s="24">
        <f t="shared" si="0"/>
        <v>465</v>
      </c>
      <c r="C64" s="24" t="str">
        <f t="shared" si="1"/>
        <v/>
      </c>
      <c r="D64" s="24" t="s">
        <v>257</v>
      </c>
      <c r="E64" s="24" t="s">
        <v>183</v>
      </c>
      <c r="F64" s="25" t="s">
        <v>258</v>
      </c>
      <c r="G64" s="139">
        <v>465</v>
      </c>
      <c r="H64" s="140">
        <f t="shared" si="2"/>
        <v>465</v>
      </c>
      <c r="I64" t="str">
        <f t="shared" si="3"/>
        <v>NICE</v>
      </c>
    </row>
    <row r="65" spans="1:9" ht="16" x14ac:dyDescent="0.2">
      <c r="A65" s="28">
        <v>466</v>
      </c>
      <c r="B65" s="24">
        <f t="shared" si="0"/>
        <v>466</v>
      </c>
      <c r="C65" s="24" t="str">
        <f t="shared" si="1"/>
        <v/>
      </c>
      <c r="D65" s="28" t="s">
        <v>259</v>
      </c>
      <c r="E65" s="28" t="s">
        <v>183</v>
      </c>
      <c r="F65" s="29" t="s">
        <v>260</v>
      </c>
      <c r="G65" s="139">
        <v>466</v>
      </c>
      <c r="H65" s="140">
        <f t="shared" si="2"/>
        <v>466</v>
      </c>
      <c r="I65" t="str">
        <f t="shared" si="3"/>
        <v>NICE</v>
      </c>
    </row>
    <row r="66" spans="1:9" ht="16" x14ac:dyDescent="0.2">
      <c r="A66" s="27" t="s">
        <v>1974</v>
      </c>
      <c r="B66" s="24" t="str">
        <f t="shared" si="0"/>
        <v>466</v>
      </c>
      <c r="C66" s="24" t="str">
        <f t="shared" si="1"/>
        <v>A</v>
      </c>
      <c r="D66" s="27"/>
      <c r="E66" s="27" t="s">
        <v>183</v>
      </c>
      <c r="F66" s="30" t="s">
        <v>1975</v>
      </c>
      <c r="G66" s="139" t="s">
        <v>4934</v>
      </c>
      <c r="H66" s="140">
        <f t="shared" si="2"/>
        <v>466</v>
      </c>
      <c r="I66" t="str">
        <f t="shared" si="3"/>
        <v>NICE</v>
      </c>
    </row>
    <row r="67" spans="1:9" ht="16" x14ac:dyDescent="0.2">
      <c r="A67" s="24">
        <v>467</v>
      </c>
      <c r="B67" s="24">
        <f t="shared" si="0"/>
        <v>467</v>
      </c>
      <c r="C67" s="24" t="str">
        <f t="shared" si="1"/>
        <v/>
      </c>
      <c r="D67" s="24" t="s">
        <v>261</v>
      </c>
      <c r="E67" s="24" t="s">
        <v>183</v>
      </c>
      <c r="F67" s="25" t="s">
        <v>262</v>
      </c>
      <c r="G67" s="139">
        <v>467</v>
      </c>
      <c r="H67" s="140">
        <f t="shared" si="2"/>
        <v>467</v>
      </c>
      <c r="I67" t="str">
        <f t="shared" si="3"/>
        <v>NICE</v>
      </c>
    </row>
    <row r="68" spans="1:9" ht="16" x14ac:dyDescent="0.2">
      <c r="A68" s="28">
        <v>470</v>
      </c>
      <c r="B68" s="24">
        <f t="shared" si="0"/>
        <v>470</v>
      </c>
      <c r="C68" s="24" t="str">
        <f t="shared" si="1"/>
        <v/>
      </c>
      <c r="D68" s="28" t="s">
        <v>263</v>
      </c>
      <c r="E68" s="28" t="s">
        <v>183</v>
      </c>
      <c r="F68" s="29" t="s">
        <v>264</v>
      </c>
      <c r="G68" s="139">
        <v>470</v>
      </c>
      <c r="H68" s="140">
        <f t="shared" ref="H68:H132" si="10">G68*1</f>
        <v>470</v>
      </c>
      <c r="I68" t="str">
        <f t="shared" ref="I68:I132" si="11">IF(AND(H68&gt;$K$2,H68&lt;=$L$2),$M$2,IF(AND(H68&gt;$K$3,H68&lt;=$L$3),$M$3,IF(AND(H68&gt;$K$4,H68&lt;=$L$4),$M$4,IF(AND(H68&gt;$K$5,H68&lt;=$L$5),$M$5,IF(AND(H68&gt;$K$6,H68&lt;=$L$6),$M$6,"N/A")))))</f>
        <v>NICE</v>
      </c>
    </row>
    <row r="69" spans="1:9" ht="32" x14ac:dyDescent="0.2">
      <c r="A69" s="28">
        <v>471</v>
      </c>
      <c r="B69" s="24">
        <f t="shared" si="0"/>
        <v>471</v>
      </c>
      <c r="C69" s="24" t="str">
        <f t="shared" si="1"/>
        <v/>
      </c>
      <c r="D69" s="28" t="s">
        <v>265</v>
      </c>
      <c r="E69" s="28" t="s">
        <v>183</v>
      </c>
      <c r="F69" s="29" t="s">
        <v>266</v>
      </c>
      <c r="G69" s="139">
        <v>471</v>
      </c>
      <c r="H69" s="140">
        <f t="shared" si="10"/>
        <v>471</v>
      </c>
      <c r="I69" t="str">
        <f t="shared" si="11"/>
        <v>NICE</v>
      </c>
    </row>
    <row r="70" spans="1:9" ht="16" x14ac:dyDescent="0.2">
      <c r="A70" s="28">
        <v>472</v>
      </c>
      <c r="B70" s="24">
        <f t="shared" ref="B70:B136" si="12">IF(ISNUMBER(A70),A70,(LEFT(A70,LEN(A70)-1)))</f>
        <v>472</v>
      </c>
      <c r="C70" s="24" t="str">
        <f t="shared" ref="C70:C136" si="13">IF(ISNUMBER(A70),"",(RIGHT(A70,1)))</f>
        <v/>
      </c>
      <c r="D70" s="28" t="s">
        <v>267</v>
      </c>
      <c r="E70" s="28" t="s">
        <v>183</v>
      </c>
      <c r="F70" s="29" t="s">
        <v>268</v>
      </c>
      <c r="G70" s="139">
        <v>472</v>
      </c>
      <c r="H70" s="140">
        <f t="shared" si="10"/>
        <v>472</v>
      </c>
      <c r="I70" t="str">
        <f t="shared" si="11"/>
        <v>NICE</v>
      </c>
    </row>
    <row r="71" spans="1:9" ht="16" x14ac:dyDescent="0.2">
      <c r="A71" s="24">
        <v>475</v>
      </c>
      <c r="B71" s="24">
        <f t="shared" si="12"/>
        <v>475</v>
      </c>
      <c r="C71" s="24" t="str">
        <f t="shared" si="13"/>
        <v/>
      </c>
      <c r="D71" s="24" t="s">
        <v>269</v>
      </c>
      <c r="E71" s="24" t="s">
        <v>183</v>
      </c>
      <c r="F71" s="25" t="s">
        <v>270</v>
      </c>
      <c r="G71" s="139">
        <v>475</v>
      </c>
      <c r="H71" s="140">
        <f t="shared" si="10"/>
        <v>475</v>
      </c>
      <c r="I71" t="str">
        <f t="shared" si="11"/>
        <v>NICE</v>
      </c>
    </row>
    <row r="72" spans="1:9" ht="16" x14ac:dyDescent="0.2">
      <c r="A72" s="28">
        <v>476</v>
      </c>
      <c r="B72" s="24">
        <f t="shared" si="12"/>
        <v>476</v>
      </c>
      <c r="C72" s="24" t="str">
        <f t="shared" si="13"/>
        <v/>
      </c>
      <c r="D72" s="28" t="s">
        <v>271</v>
      </c>
      <c r="E72" s="28" t="s">
        <v>183</v>
      </c>
      <c r="F72" s="29" t="s">
        <v>272</v>
      </c>
      <c r="G72" s="139">
        <v>476</v>
      </c>
      <c r="H72" s="140">
        <f t="shared" si="10"/>
        <v>476</v>
      </c>
      <c r="I72" t="str">
        <f t="shared" si="11"/>
        <v>NICE</v>
      </c>
    </row>
    <row r="73" spans="1:9" ht="16" x14ac:dyDescent="0.2">
      <c r="A73" s="24">
        <v>477</v>
      </c>
      <c r="B73" s="24">
        <f t="shared" si="12"/>
        <v>477</v>
      </c>
      <c r="C73" s="24" t="str">
        <f t="shared" si="13"/>
        <v/>
      </c>
      <c r="D73" s="24" t="s">
        <v>273</v>
      </c>
      <c r="E73" s="24" t="s">
        <v>183</v>
      </c>
      <c r="F73" s="25" t="s">
        <v>274</v>
      </c>
      <c r="G73" s="139">
        <v>477</v>
      </c>
      <c r="H73" s="140">
        <f t="shared" si="10"/>
        <v>477</v>
      </c>
      <c r="I73" t="str">
        <f t="shared" si="11"/>
        <v>NICE</v>
      </c>
    </row>
    <row r="74" spans="1:9" ht="16" x14ac:dyDescent="0.2">
      <c r="A74" s="28">
        <v>478</v>
      </c>
      <c r="B74" s="24">
        <f t="shared" si="12"/>
        <v>478</v>
      </c>
      <c r="C74" s="24" t="str">
        <f t="shared" si="13"/>
        <v/>
      </c>
      <c r="D74" s="28" t="s">
        <v>275</v>
      </c>
      <c r="E74" s="28" t="s">
        <v>183</v>
      </c>
      <c r="F74" s="29" t="s">
        <v>276</v>
      </c>
      <c r="G74" s="139">
        <v>478</v>
      </c>
      <c r="H74" s="140">
        <f t="shared" si="10"/>
        <v>478</v>
      </c>
      <c r="I74" t="str">
        <f t="shared" si="11"/>
        <v>NICE</v>
      </c>
    </row>
    <row r="75" spans="1:9" ht="16" x14ac:dyDescent="0.2">
      <c r="A75" s="27" t="s">
        <v>1976</v>
      </c>
      <c r="B75" s="24" t="str">
        <f t="shared" si="12"/>
        <v>479</v>
      </c>
      <c r="C75" s="24" t="str">
        <f t="shared" si="13"/>
        <v>A</v>
      </c>
      <c r="D75" s="27" t="s">
        <v>1977</v>
      </c>
      <c r="E75" s="27" t="s">
        <v>183</v>
      </c>
      <c r="F75" s="30" t="s">
        <v>1978</v>
      </c>
      <c r="G75" s="139" t="s">
        <v>4935</v>
      </c>
      <c r="H75" s="140">
        <f t="shared" si="10"/>
        <v>479</v>
      </c>
      <c r="I75" t="str">
        <f t="shared" si="11"/>
        <v>NICE</v>
      </c>
    </row>
    <row r="76" spans="1:9" ht="48" x14ac:dyDescent="0.2">
      <c r="A76" s="24">
        <v>480</v>
      </c>
      <c r="B76" s="24">
        <f t="shared" si="12"/>
        <v>480</v>
      </c>
      <c r="C76" s="24" t="str">
        <f t="shared" si="13"/>
        <v/>
      </c>
      <c r="D76" s="24" t="s">
        <v>277</v>
      </c>
      <c r="E76" s="24" t="s">
        <v>183</v>
      </c>
      <c r="F76" s="25" t="s">
        <v>278</v>
      </c>
      <c r="G76" s="139">
        <v>480</v>
      </c>
      <c r="H76" s="140">
        <f t="shared" si="10"/>
        <v>480</v>
      </c>
      <c r="I76" t="str">
        <f t="shared" si="11"/>
        <v>NICE</v>
      </c>
    </row>
    <row r="77" spans="1:9" ht="16" x14ac:dyDescent="0.2">
      <c r="A77" s="28" t="s">
        <v>1979</v>
      </c>
      <c r="B77" s="24" t="str">
        <f t="shared" si="12"/>
        <v>481</v>
      </c>
      <c r="C77" s="24" t="str">
        <f t="shared" si="13"/>
        <v>A</v>
      </c>
      <c r="D77" s="28" t="s">
        <v>1980</v>
      </c>
      <c r="E77" s="28" t="s">
        <v>183</v>
      </c>
      <c r="F77" s="29" t="s">
        <v>1981</v>
      </c>
      <c r="G77" s="139" t="s">
        <v>4936</v>
      </c>
      <c r="H77" s="140">
        <f t="shared" si="10"/>
        <v>481</v>
      </c>
      <c r="I77" t="str">
        <f t="shared" si="11"/>
        <v>NICE</v>
      </c>
    </row>
    <row r="78" spans="1:9" ht="16" x14ac:dyDescent="0.2">
      <c r="A78" s="27">
        <v>482</v>
      </c>
      <c r="B78" s="24">
        <f t="shared" si="12"/>
        <v>482</v>
      </c>
      <c r="C78" s="24" t="str">
        <f t="shared" si="13"/>
        <v/>
      </c>
      <c r="D78" s="27" t="s">
        <v>279</v>
      </c>
      <c r="E78" s="27" t="s">
        <v>183</v>
      </c>
      <c r="F78" s="30" t="s">
        <v>280</v>
      </c>
      <c r="G78" s="139">
        <v>482</v>
      </c>
      <c r="H78" s="140">
        <f t="shared" si="10"/>
        <v>482</v>
      </c>
      <c r="I78" t="str">
        <f t="shared" si="11"/>
        <v>NICE</v>
      </c>
    </row>
    <row r="79" spans="1:9" ht="16" x14ac:dyDescent="0.2">
      <c r="A79" s="24" t="s">
        <v>1982</v>
      </c>
      <c r="B79" s="24" t="str">
        <f t="shared" si="12"/>
        <v>482</v>
      </c>
      <c r="C79" s="24" t="str">
        <f t="shared" si="13"/>
        <v>A</v>
      </c>
      <c r="D79" s="24" t="s">
        <v>1983</v>
      </c>
      <c r="E79" s="24" t="s">
        <v>183</v>
      </c>
      <c r="F79" s="25" t="s">
        <v>1984</v>
      </c>
      <c r="G79" s="139" t="s">
        <v>4937</v>
      </c>
      <c r="H79" s="140">
        <f t="shared" si="10"/>
        <v>482</v>
      </c>
      <c r="I79" t="str">
        <f t="shared" si="11"/>
        <v>NICE</v>
      </c>
    </row>
    <row r="80" spans="1:9" ht="32" x14ac:dyDescent="0.2">
      <c r="A80" s="26">
        <v>483</v>
      </c>
      <c r="B80" s="24">
        <f t="shared" si="12"/>
        <v>483</v>
      </c>
      <c r="C80" s="24" t="str">
        <f t="shared" si="13"/>
        <v/>
      </c>
      <c r="D80" s="26" t="s">
        <v>281</v>
      </c>
      <c r="E80" s="26" t="s">
        <v>183</v>
      </c>
      <c r="F80" s="25" t="s">
        <v>282</v>
      </c>
      <c r="G80" s="139">
        <v>483</v>
      </c>
      <c r="H80" s="140">
        <f t="shared" si="10"/>
        <v>483</v>
      </c>
      <c r="I80" t="str">
        <f t="shared" si="11"/>
        <v>NICE</v>
      </c>
    </row>
    <row r="81" spans="1:9" ht="32" x14ac:dyDescent="0.2">
      <c r="A81" s="24" t="s">
        <v>1985</v>
      </c>
      <c r="B81" s="24" t="str">
        <f t="shared" si="12"/>
        <v>483</v>
      </c>
      <c r="C81" s="24" t="str">
        <f t="shared" si="13"/>
        <v>A</v>
      </c>
      <c r="D81" s="24" t="s">
        <v>1986</v>
      </c>
      <c r="E81" s="24" t="s">
        <v>183</v>
      </c>
      <c r="F81" s="25" t="s">
        <v>1987</v>
      </c>
      <c r="G81" s="139" t="s">
        <v>4938</v>
      </c>
      <c r="H81" s="140">
        <f t="shared" si="10"/>
        <v>483</v>
      </c>
      <c r="I81" t="str">
        <f t="shared" si="11"/>
        <v>NICE</v>
      </c>
    </row>
    <row r="82" spans="1:9" ht="48" x14ac:dyDescent="0.2">
      <c r="A82" s="24">
        <v>484</v>
      </c>
      <c r="B82" s="24">
        <f t="shared" si="12"/>
        <v>484</v>
      </c>
      <c r="C82" s="24" t="str">
        <f t="shared" si="13"/>
        <v/>
      </c>
      <c r="D82" s="24" t="s">
        <v>283</v>
      </c>
      <c r="E82" s="24" t="s">
        <v>183</v>
      </c>
      <c r="F82" s="25" t="s">
        <v>284</v>
      </c>
      <c r="G82" s="139">
        <v>484</v>
      </c>
      <c r="H82" s="140">
        <f t="shared" si="10"/>
        <v>484</v>
      </c>
      <c r="I82" t="str">
        <f t="shared" si="11"/>
        <v>NICE</v>
      </c>
    </row>
    <row r="83" spans="1:9" ht="16" x14ac:dyDescent="0.2">
      <c r="A83" s="24" t="s">
        <v>1988</v>
      </c>
      <c r="B83" s="24" t="str">
        <f t="shared" si="12"/>
        <v>485</v>
      </c>
      <c r="C83" s="24" t="str">
        <f t="shared" si="13"/>
        <v>A</v>
      </c>
      <c r="D83" s="24" t="s">
        <v>1989</v>
      </c>
      <c r="E83" s="24" t="s">
        <v>183</v>
      </c>
      <c r="F83" s="25" t="s">
        <v>1990</v>
      </c>
      <c r="G83" s="139" t="s">
        <v>4939</v>
      </c>
      <c r="H83" s="140">
        <f t="shared" si="10"/>
        <v>485</v>
      </c>
      <c r="I83" t="str">
        <f t="shared" si="11"/>
        <v>NICE</v>
      </c>
    </row>
    <row r="84" spans="1:9" ht="16" x14ac:dyDescent="0.2">
      <c r="A84" s="28">
        <v>487</v>
      </c>
      <c r="B84" s="24">
        <f t="shared" si="12"/>
        <v>487</v>
      </c>
      <c r="C84" s="24" t="str">
        <f t="shared" si="13"/>
        <v/>
      </c>
      <c r="D84" s="28" t="s">
        <v>285</v>
      </c>
      <c r="E84" s="28" t="s">
        <v>183</v>
      </c>
      <c r="F84" s="29" t="s">
        <v>286</v>
      </c>
      <c r="G84" s="139">
        <v>487</v>
      </c>
      <c r="H84" s="140">
        <f t="shared" si="10"/>
        <v>487</v>
      </c>
      <c r="I84" t="str">
        <f t="shared" si="11"/>
        <v>NICE</v>
      </c>
    </row>
    <row r="85" spans="1:9" ht="16" x14ac:dyDescent="0.2">
      <c r="A85" s="24" t="s">
        <v>1991</v>
      </c>
      <c r="B85" s="24" t="str">
        <f t="shared" si="12"/>
        <v>490</v>
      </c>
      <c r="C85" s="24" t="str">
        <f t="shared" si="13"/>
        <v>A</v>
      </c>
      <c r="D85" s="24" t="s">
        <v>1992</v>
      </c>
      <c r="E85" s="24" t="s">
        <v>183</v>
      </c>
      <c r="F85" s="25" t="s">
        <v>1993</v>
      </c>
      <c r="G85" s="139" t="s">
        <v>4940</v>
      </c>
      <c r="H85" s="140">
        <f t="shared" si="10"/>
        <v>490</v>
      </c>
      <c r="I85" t="str">
        <f t="shared" si="11"/>
        <v>NICE</v>
      </c>
    </row>
    <row r="86" spans="1:9" ht="16" x14ac:dyDescent="0.2">
      <c r="A86" s="28" t="s">
        <v>1994</v>
      </c>
      <c r="B86" s="24" t="str">
        <f t="shared" si="12"/>
        <v>490</v>
      </c>
      <c r="C86" s="24" t="str">
        <f t="shared" si="13"/>
        <v>B</v>
      </c>
      <c r="D86" s="28" t="s">
        <v>1995</v>
      </c>
      <c r="E86" s="28" t="s">
        <v>183</v>
      </c>
      <c r="F86" s="29" t="s">
        <v>1996</v>
      </c>
      <c r="G86" s="139" t="s">
        <v>4940</v>
      </c>
      <c r="H86" s="140">
        <f t="shared" si="10"/>
        <v>490</v>
      </c>
      <c r="I86" t="str">
        <f t="shared" si="11"/>
        <v>NICE</v>
      </c>
    </row>
    <row r="87" spans="1:9" ht="16" x14ac:dyDescent="0.2">
      <c r="A87" s="28" t="s">
        <v>1997</v>
      </c>
      <c r="B87" s="24" t="str">
        <f t="shared" si="12"/>
        <v>491</v>
      </c>
      <c r="C87" s="24" t="str">
        <f t="shared" si="13"/>
        <v>A</v>
      </c>
      <c r="D87" s="28" t="s">
        <v>1998</v>
      </c>
      <c r="E87" s="28" t="s">
        <v>183</v>
      </c>
      <c r="F87" s="29" t="s">
        <v>1999</v>
      </c>
      <c r="G87" s="139" t="s">
        <v>4941</v>
      </c>
      <c r="H87" s="140">
        <f t="shared" si="10"/>
        <v>491</v>
      </c>
      <c r="I87" t="str">
        <f t="shared" si="11"/>
        <v>NICE</v>
      </c>
    </row>
    <row r="88" spans="1:9" ht="16" x14ac:dyDescent="0.2">
      <c r="A88" s="24" t="s">
        <v>2000</v>
      </c>
      <c r="B88" s="24" t="str">
        <f t="shared" si="12"/>
        <v>492</v>
      </c>
      <c r="C88" s="24" t="str">
        <f t="shared" si="13"/>
        <v>A</v>
      </c>
      <c r="D88" s="24" t="s">
        <v>2001</v>
      </c>
      <c r="E88" s="24" t="s">
        <v>183</v>
      </c>
      <c r="F88" s="25" t="s">
        <v>2002</v>
      </c>
      <c r="G88" s="139" t="s">
        <v>4942</v>
      </c>
      <c r="H88" s="140">
        <f t="shared" si="10"/>
        <v>492</v>
      </c>
      <c r="I88" t="str">
        <f t="shared" si="11"/>
        <v>NICE</v>
      </c>
    </row>
    <row r="89" spans="1:9" ht="16" x14ac:dyDescent="0.2">
      <c r="A89" s="26" t="s">
        <v>2003</v>
      </c>
      <c r="B89" s="24" t="str">
        <f t="shared" si="12"/>
        <v>492</v>
      </c>
      <c r="C89" s="24" t="str">
        <f t="shared" si="13"/>
        <v>B</v>
      </c>
      <c r="D89" s="39"/>
      <c r="E89" s="27" t="s">
        <v>183</v>
      </c>
      <c r="F89" s="46" t="s">
        <v>2004</v>
      </c>
      <c r="G89" s="139" t="s">
        <v>4942</v>
      </c>
      <c r="H89" s="140">
        <f t="shared" si="10"/>
        <v>492</v>
      </c>
      <c r="I89" t="str">
        <f t="shared" si="11"/>
        <v>NICE</v>
      </c>
    </row>
    <row r="90" spans="1:9" ht="16" x14ac:dyDescent="0.2">
      <c r="A90" s="24">
        <v>494</v>
      </c>
      <c r="B90" s="24">
        <f t="shared" si="12"/>
        <v>494</v>
      </c>
      <c r="C90" s="24" t="str">
        <f t="shared" si="13"/>
        <v/>
      </c>
      <c r="D90" s="24" t="s">
        <v>287</v>
      </c>
      <c r="E90" s="24" t="s">
        <v>183</v>
      </c>
      <c r="F90" s="25" t="s">
        <v>288</v>
      </c>
      <c r="G90" s="139">
        <v>494</v>
      </c>
      <c r="H90" s="140">
        <f t="shared" si="10"/>
        <v>494</v>
      </c>
      <c r="I90" t="str">
        <f t="shared" si="11"/>
        <v>NICE</v>
      </c>
    </row>
    <row r="91" spans="1:9" ht="32" x14ac:dyDescent="0.2">
      <c r="A91" s="24" t="s">
        <v>2005</v>
      </c>
      <c r="B91" s="24" t="str">
        <f t="shared" si="12"/>
        <v>496</v>
      </c>
      <c r="C91" s="24" t="str">
        <f t="shared" si="13"/>
        <v>A</v>
      </c>
      <c r="D91" s="24" t="s">
        <v>2006</v>
      </c>
      <c r="E91" s="24" t="s">
        <v>183</v>
      </c>
      <c r="F91" s="25" t="s">
        <v>2007</v>
      </c>
      <c r="G91" s="139" t="s">
        <v>4943</v>
      </c>
      <c r="H91" s="140">
        <f t="shared" si="10"/>
        <v>496</v>
      </c>
      <c r="I91" t="str">
        <f t="shared" si="11"/>
        <v>NICE</v>
      </c>
    </row>
    <row r="92" spans="1:9" ht="16" x14ac:dyDescent="0.2">
      <c r="A92" s="28">
        <v>499</v>
      </c>
      <c r="B92" s="24">
        <f t="shared" si="12"/>
        <v>499</v>
      </c>
      <c r="C92" s="24" t="str">
        <f t="shared" si="13"/>
        <v/>
      </c>
      <c r="D92" s="28" t="s">
        <v>289</v>
      </c>
      <c r="E92" s="28" t="s">
        <v>183</v>
      </c>
      <c r="F92" s="29" t="s">
        <v>290</v>
      </c>
      <c r="G92" s="139">
        <v>499</v>
      </c>
      <c r="H92" s="140">
        <f t="shared" si="10"/>
        <v>499</v>
      </c>
      <c r="I92" t="str">
        <f t="shared" si="11"/>
        <v>NICE</v>
      </c>
    </row>
    <row r="93" spans="1:9" ht="16" x14ac:dyDescent="0.2">
      <c r="A93" s="24">
        <v>500</v>
      </c>
      <c r="B93" s="24">
        <f t="shared" si="12"/>
        <v>500</v>
      </c>
      <c r="C93" s="24" t="str">
        <f t="shared" si="13"/>
        <v/>
      </c>
      <c r="D93" s="24" t="s">
        <v>291</v>
      </c>
      <c r="E93" s="24" t="s">
        <v>183</v>
      </c>
      <c r="F93" s="25" t="s">
        <v>292</v>
      </c>
      <c r="G93" s="139">
        <v>500</v>
      </c>
      <c r="H93" s="140">
        <f t="shared" si="10"/>
        <v>500</v>
      </c>
      <c r="I93" t="str">
        <f t="shared" si="11"/>
        <v>NICE</v>
      </c>
    </row>
    <row r="94" spans="1:9" ht="16" x14ac:dyDescent="0.2">
      <c r="A94" s="24" t="s">
        <v>2008</v>
      </c>
      <c r="B94" s="24" t="str">
        <f t="shared" si="12"/>
        <v>500</v>
      </c>
      <c r="C94" s="24" t="str">
        <f t="shared" si="13"/>
        <v>A</v>
      </c>
      <c r="D94" s="24" t="s">
        <v>2009</v>
      </c>
      <c r="E94" s="24" t="s">
        <v>183</v>
      </c>
      <c r="F94" s="25" t="s">
        <v>2010</v>
      </c>
      <c r="G94" s="139" t="s">
        <v>4944</v>
      </c>
      <c r="H94" s="140">
        <f t="shared" si="10"/>
        <v>500</v>
      </c>
      <c r="I94" t="str">
        <f t="shared" si="11"/>
        <v>NICE</v>
      </c>
    </row>
    <row r="95" spans="1:9" ht="16" x14ac:dyDescent="0.2">
      <c r="A95" s="24" t="s">
        <v>5990</v>
      </c>
      <c r="B95" s="24" t="str">
        <f t="shared" si="12"/>
        <v>500</v>
      </c>
      <c r="C95" s="24" t="str">
        <f t="shared" si="13"/>
        <v>B</v>
      </c>
      <c r="D95" s="24" t="s">
        <v>2009</v>
      </c>
      <c r="E95" s="24" t="s">
        <v>183</v>
      </c>
      <c r="F95" s="25" t="s">
        <v>5991</v>
      </c>
      <c r="H95" s="140"/>
    </row>
    <row r="96" spans="1:9" ht="32" x14ac:dyDescent="0.2">
      <c r="A96" s="24">
        <v>501</v>
      </c>
      <c r="B96" s="24">
        <f t="shared" si="12"/>
        <v>501</v>
      </c>
      <c r="C96" s="24" t="str">
        <f t="shared" si="13"/>
        <v/>
      </c>
      <c r="D96" s="24" t="s">
        <v>293</v>
      </c>
      <c r="E96" s="24" t="s">
        <v>183</v>
      </c>
      <c r="F96" s="25" t="s">
        <v>294</v>
      </c>
      <c r="G96" s="139">
        <v>501</v>
      </c>
      <c r="H96" s="140">
        <f t="shared" si="10"/>
        <v>501</v>
      </c>
      <c r="I96" t="str">
        <f t="shared" si="11"/>
        <v>NICE</v>
      </c>
    </row>
    <row r="97" spans="1:9" ht="16" x14ac:dyDescent="0.2">
      <c r="A97" s="24" t="s">
        <v>2011</v>
      </c>
      <c r="B97" s="24" t="str">
        <f t="shared" si="12"/>
        <v>502</v>
      </c>
      <c r="C97" s="24" t="str">
        <f t="shared" si="13"/>
        <v>A</v>
      </c>
      <c r="D97" s="24" t="s">
        <v>2012</v>
      </c>
      <c r="E97" s="24" t="s">
        <v>183</v>
      </c>
      <c r="F97" s="25" t="s">
        <v>2013</v>
      </c>
      <c r="G97" s="139" t="s">
        <v>4945</v>
      </c>
      <c r="H97" s="140">
        <f t="shared" si="10"/>
        <v>502</v>
      </c>
      <c r="I97" t="str">
        <f t="shared" si="11"/>
        <v>NICE</v>
      </c>
    </row>
    <row r="98" spans="1:9" ht="16" x14ac:dyDescent="0.2">
      <c r="A98" s="24" t="s">
        <v>4875</v>
      </c>
      <c r="B98" s="24" t="str">
        <f t="shared" ref="B98" si="14">IF(ISNUMBER(A98),A98,(LEFT(A98,LEN(A98)-1)))</f>
        <v>502</v>
      </c>
      <c r="C98" s="24" t="str">
        <f t="shared" ref="C98" si="15">IF(ISNUMBER(A98),"",(RIGHT(A98,1)))</f>
        <v>B</v>
      </c>
      <c r="D98" s="24" t="s">
        <v>2012</v>
      </c>
      <c r="E98" s="24" t="s">
        <v>183</v>
      </c>
      <c r="F98" s="25" t="s">
        <v>5947</v>
      </c>
      <c r="G98" s="139" t="s">
        <v>4945</v>
      </c>
      <c r="H98" s="140">
        <f t="shared" si="10"/>
        <v>502</v>
      </c>
      <c r="I98" t="str">
        <f t="shared" si="11"/>
        <v>NICE</v>
      </c>
    </row>
    <row r="99" spans="1:9" ht="16" x14ac:dyDescent="0.2">
      <c r="A99" s="24" t="s">
        <v>2014</v>
      </c>
      <c r="B99" s="24" t="str">
        <f t="shared" si="12"/>
        <v>503</v>
      </c>
      <c r="C99" s="24" t="str">
        <f t="shared" si="13"/>
        <v>A</v>
      </c>
      <c r="D99" s="24" t="s">
        <v>2015</v>
      </c>
      <c r="E99" s="24" t="s">
        <v>183</v>
      </c>
      <c r="F99" s="25" t="s">
        <v>2016</v>
      </c>
      <c r="G99" s="139" t="s">
        <v>4946</v>
      </c>
      <c r="H99" s="140">
        <f t="shared" si="10"/>
        <v>503</v>
      </c>
      <c r="I99" t="str">
        <f t="shared" si="11"/>
        <v>NICE</v>
      </c>
    </row>
    <row r="100" spans="1:9" ht="16" x14ac:dyDescent="0.2">
      <c r="A100" s="24" t="s">
        <v>2017</v>
      </c>
      <c r="B100" s="24" t="str">
        <f t="shared" si="12"/>
        <v>504</v>
      </c>
      <c r="C100" s="24" t="str">
        <f t="shared" si="13"/>
        <v>A</v>
      </c>
      <c r="D100" s="24" t="s">
        <v>2018</v>
      </c>
      <c r="E100" s="24" t="s">
        <v>183</v>
      </c>
      <c r="F100" s="25" t="s">
        <v>2019</v>
      </c>
      <c r="G100" s="139" t="s">
        <v>4947</v>
      </c>
      <c r="H100" s="140">
        <f t="shared" si="10"/>
        <v>504</v>
      </c>
      <c r="I100" t="str">
        <f t="shared" si="11"/>
        <v>NICE</v>
      </c>
    </row>
    <row r="101" spans="1:9" ht="16" x14ac:dyDescent="0.2">
      <c r="A101" s="24" t="s">
        <v>2020</v>
      </c>
      <c r="B101" s="24" t="str">
        <f t="shared" si="12"/>
        <v>504</v>
      </c>
      <c r="C101" s="24" t="str">
        <f t="shared" si="13"/>
        <v>B</v>
      </c>
      <c r="D101" s="24" t="s">
        <v>2021</v>
      </c>
      <c r="E101" s="24" t="s">
        <v>183</v>
      </c>
      <c r="F101" s="25" t="s">
        <v>2022</v>
      </c>
      <c r="G101" s="139" t="s">
        <v>4947</v>
      </c>
      <c r="H101" s="140">
        <f t="shared" si="10"/>
        <v>504</v>
      </c>
      <c r="I101" t="str">
        <f t="shared" si="11"/>
        <v>NICE</v>
      </c>
    </row>
    <row r="102" spans="1:9" ht="32" x14ac:dyDescent="0.2">
      <c r="A102" s="28" t="s">
        <v>2023</v>
      </c>
      <c r="B102" s="24" t="str">
        <f t="shared" si="12"/>
        <v>505</v>
      </c>
      <c r="C102" s="24" t="str">
        <f t="shared" si="13"/>
        <v>A</v>
      </c>
      <c r="D102" s="28" t="s">
        <v>2024</v>
      </c>
      <c r="E102" s="28" t="s">
        <v>183</v>
      </c>
      <c r="F102" s="29" t="s">
        <v>2025</v>
      </c>
      <c r="G102" s="139" t="s">
        <v>4948</v>
      </c>
      <c r="H102" s="140">
        <f t="shared" si="10"/>
        <v>505</v>
      </c>
      <c r="I102" t="str">
        <f t="shared" si="11"/>
        <v>NICE</v>
      </c>
    </row>
    <row r="103" spans="1:9" ht="32" x14ac:dyDescent="0.2">
      <c r="A103" s="24">
        <v>506</v>
      </c>
      <c r="B103" s="24">
        <f t="shared" si="12"/>
        <v>506</v>
      </c>
      <c r="C103" s="24" t="str">
        <f t="shared" si="13"/>
        <v/>
      </c>
      <c r="D103" s="24" t="s">
        <v>295</v>
      </c>
      <c r="E103" s="24" t="s">
        <v>183</v>
      </c>
      <c r="F103" s="25" t="s">
        <v>296</v>
      </c>
      <c r="G103" s="139">
        <v>506</v>
      </c>
      <c r="H103" s="140">
        <f t="shared" si="10"/>
        <v>506</v>
      </c>
      <c r="I103" t="str">
        <f t="shared" si="11"/>
        <v>NICE</v>
      </c>
    </row>
    <row r="104" spans="1:9" ht="32" x14ac:dyDescent="0.2">
      <c r="A104" s="24" t="s">
        <v>2026</v>
      </c>
      <c r="B104" s="24" t="str">
        <f t="shared" si="12"/>
        <v>507</v>
      </c>
      <c r="C104" s="24" t="str">
        <f t="shared" si="13"/>
        <v>A</v>
      </c>
      <c r="D104" s="24" t="s">
        <v>2027</v>
      </c>
      <c r="E104" s="24" t="s">
        <v>183</v>
      </c>
      <c r="F104" s="25" t="s">
        <v>2028</v>
      </c>
      <c r="G104" s="139" t="s">
        <v>4949</v>
      </c>
      <c r="H104" s="140">
        <f t="shared" si="10"/>
        <v>507</v>
      </c>
      <c r="I104" t="str">
        <f t="shared" si="11"/>
        <v>NICE</v>
      </c>
    </row>
    <row r="105" spans="1:9" ht="16" x14ac:dyDescent="0.2">
      <c r="A105" s="27">
        <v>508</v>
      </c>
      <c r="B105" s="24">
        <f t="shared" si="12"/>
        <v>508</v>
      </c>
      <c r="C105" s="24" t="str">
        <f t="shared" si="13"/>
        <v/>
      </c>
      <c r="D105" s="27" t="s">
        <v>297</v>
      </c>
      <c r="E105" s="27" t="s">
        <v>183</v>
      </c>
      <c r="F105" s="30" t="s">
        <v>298</v>
      </c>
      <c r="G105" s="139">
        <v>508</v>
      </c>
      <c r="H105" s="140">
        <f t="shared" si="10"/>
        <v>508</v>
      </c>
      <c r="I105" t="str">
        <f t="shared" si="11"/>
        <v>NICE</v>
      </c>
    </row>
    <row r="106" spans="1:9" ht="16" x14ac:dyDescent="0.2">
      <c r="A106" s="28" t="s">
        <v>2029</v>
      </c>
      <c r="B106" s="24" t="str">
        <f t="shared" si="12"/>
        <v>511</v>
      </c>
      <c r="C106" s="24" t="str">
        <f t="shared" si="13"/>
        <v>B</v>
      </c>
      <c r="D106" s="28" t="s">
        <v>2030</v>
      </c>
      <c r="E106" s="28" t="s">
        <v>183</v>
      </c>
      <c r="F106" s="29" t="s">
        <v>2031</v>
      </c>
      <c r="G106" s="139" t="s">
        <v>4950</v>
      </c>
      <c r="H106" s="140">
        <f t="shared" si="10"/>
        <v>511</v>
      </c>
      <c r="I106" t="str">
        <f t="shared" si="11"/>
        <v>NICE</v>
      </c>
    </row>
    <row r="107" spans="1:9" ht="16" x14ac:dyDescent="0.2">
      <c r="A107" s="24">
        <v>512</v>
      </c>
      <c r="B107" s="24">
        <f t="shared" si="12"/>
        <v>512</v>
      </c>
      <c r="C107" s="24" t="str">
        <f t="shared" si="13"/>
        <v/>
      </c>
      <c r="D107" s="24" t="s">
        <v>299</v>
      </c>
      <c r="E107" s="24" t="s">
        <v>183</v>
      </c>
      <c r="F107" s="25" t="s">
        <v>300</v>
      </c>
      <c r="G107" s="139">
        <v>512</v>
      </c>
      <c r="H107" s="140">
        <f t="shared" si="10"/>
        <v>512</v>
      </c>
      <c r="I107" t="str">
        <f t="shared" si="11"/>
        <v>NICE</v>
      </c>
    </row>
    <row r="108" spans="1:9" ht="16" x14ac:dyDescent="0.2">
      <c r="A108" s="28">
        <v>513</v>
      </c>
      <c r="B108" s="24">
        <f t="shared" si="12"/>
        <v>513</v>
      </c>
      <c r="C108" s="24" t="str">
        <f t="shared" si="13"/>
        <v/>
      </c>
      <c r="D108" s="28" t="s">
        <v>301</v>
      </c>
      <c r="E108" s="28" t="s">
        <v>183</v>
      </c>
      <c r="F108" s="29" t="s">
        <v>302</v>
      </c>
      <c r="G108" s="139">
        <v>513</v>
      </c>
      <c r="H108" s="140">
        <f t="shared" si="10"/>
        <v>513</v>
      </c>
      <c r="I108" t="str">
        <f t="shared" si="11"/>
        <v>NICE</v>
      </c>
    </row>
    <row r="109" spans="1:9" ht="16" x14ac:dyDescent="0.2">
      <c r="A109" s="24" t="s">
        <v>2032</v>
      </c>
      <c r="B109" s="24" t="str">
        <f t="shared" si="12"/>
        <v>515</v>
      </c>
      <c r="C109" s="24" t="str">
        <f t="shared" si="13"/>
        <v>A</v>
      </c>
      <c r="D109" s="24" t="s">
        <v>2033</v>
      </c>
      <c r="E109" s="24" t="s">
        <v>183</v>
      </c>
      <c r="F109" s="25" t="s">
        <v>2034</v>
      </c>
      <c r="G109" s="139" t="s">
        <v>4951</v>
      </c>
      <c r="H109" s="140">
        <f t="shared" si="10"/>
        <v>515</v>
      </c>
      <c r="I109" t="str">
        <f t="shared" si="11"/>
        <v>NICE</v>
      </c>
    </row>
    <row r="110" spans="1:9" ht="16" x14ac:dyDescent="0.2">
      <c r="A110" s="24" t="s">
        <v>2035</v>
      </c>
      <c r="B110" s="24" t="str">
        <f t="shared" si="12"/>
        <v>515</v>
      </c>
      <c r="C110" s="24" t="str">
        <f t="shared" si="13"/>
        <v>B</v>
      </c>
      <c r="D110" s="24" t="s">
        <v>2036</v>
      </c>
      <c r="E110" s="24" t="s">
        <v>183</v>
      </c>
      <c r="F110" s="25" t="s">
        <v>2037</v>
      </c>
      <c r="G110" s="139" t="s">
        <v>4951</v>
      </c>
      <c r="H110" s="140">
        <f t="shared" si="10"/>
        <v>515</v>
      </c>
      <c r="I110" t="str">
        <f t="shared" si="11"/>
        <v>NICE</v>
      </c>
    </row>
    <row r="111" spans="1:9" ht="16" x14ac:dyDescent="0.2">
      <c r="A111" s="24" t="s">
        <v>2038</v>
      </c>
      <c r="B111" s="24" t="str">
        <f t="shared" si="12"/>
        <v>515</v>
      </c>
      <c r="C111" s="24" t="str">
        <f t="shared" si="13"/>
        <v>C</v>
      </c>
      <c r="D111" s="24" t="s">
        <v>2039</v>
      </c>
      <c r="E111" s="24" t="s">
        <v>183</v>
      </c>
      <c r="F111" s="25" t="s">
        <v>2040</v>
      </c>
      <c r="G111" s="139" t="s">
        <v>4951</v>
      </c>
      <c r="H111" s="140">
        <f t="shared" si="10"/>
        <v>515</v>
      </c>
      <c r="I111" t="str">
        <f t="shared" si="11"/>
        <v>NICE</v>
      </c>
    </row>
    <row r="112" spans="1:9" ht="16" x14ac:dyDescent="0.2">
      <c r="A112" s="24">
        <v>516</v>
      </c>
      <c r="B112" s="24">
        <f t="shared" si="12"/>
        <v>516</v>
      </c>
      <c r="C112" s="24" t="str">
        <f t="shared" si="13"/>
        <v/>
      </c>
      <c r="D112" s="24" t="s">
        <v>303</v>
      </c>
      <c r="E112" s="24" t="s">
        <v>183</v>
      </c>
      <c r="F112" s="25" t="s">
        <v>304</v>
      </c>
      <c r="G112" s="139">
        <v>516</v>
      </c>
      <c r="H112" s="140">
        <f t="shared" si="10"/>
        <v>516</v>
      </c>
      <c r="I112" t="str">
        <f t="shared" si="11"/>
        <v>NICE</v>
      </c>
    </row>
    <row r="113" spans="1:9" ht="16" x14ac:dyDescent="0.2">
      <c r="A113" s="24" t="s">
        <v>4868</v>
      </c>
      <c r="B113" s="24" t="str">
        <f t="shared" ref="B113" si="16">IF(ISNUMBER(A113),A113,(LEFT(A113,LEN(A113)-1)))</f>
        <v>516</v>
      </c>
      <c r="C113" s="24" t="str">
        <f t="shared" ref="C113" si="17">IF(ISNUMBER(A113),"",(RIGHT(A113,1)))</f>
        <v>A</v>
      </c>
      <c r="D113" s="24" t="s">
        <v>303</v>
      </c>
      <c r="E113" s="24" t="s">
        <v>183</v>
      </c>
      <c r="F113" s="25" t="s">
        <v>5958</v>
      </c>
      <c r="G113" s="139" t="s">
        <v>5974</v>
      </c>
      <c r="H113" s="140">
        <f t="shared" si="10"/>
        <v>516</v>
      </c>
      <c r="I113" t="str">
        <f t="shared" si="11"/>
        <v>NICE</v>
      </c>
    </row>
    <row r="114" spans="1:9" ht="16" x14ac:dyDescent="0.2">
      <c r="A114" s="28">
        <v>517</v>
      </c>
      <c r="B114" s="24">
        <f t="shared" si="12"/>
        <v>517</v>
      </c>
      <c r="C114" s="24" t="str">
        <f t="shared" si="13"/>
        <v/>
      </c>
      <c r="D114" s="28" t="s">
        <v>305</v>
      </c>
      <c r="E114" s="28" t="s">
        <v>183</v>
      </c>
      <c r="F114" s="29" t="s">
        <v>306</v>
      </c>
      <c r="G114" s="139">
        <v>517</v>
      </c>
      <c r="H114" s="140">
        <f t="shared" si="10"/>
        <v>517</v>
      </c>
      <c r="I114" t="str">
        <f t="shared" si="11"/>
        <v>NICE</v>
      </c>
    </row>
    <row r="115" spans="1:9" ht="16" x14ac:dyDescent="0.2">
      <c r="A115" s="28">
        <v>518</v>
      </c>
      <c r="B115" s="24">
        <f t="shared" si="12"/>
        <v>518</v>
      </c>
      <c r="C115" s="24" t="str">
        <f t="shared" si="13"/>
        <v/>
      </c>
      <c r="D115" s="28" t="s">
        <v>307</v>
      </c>
      <c r="E115" s="28" t="s">
        <v>183</v>
      </c>
      <c r="F115" s="29" t="s">
        <v>308</v>
      </c>
      <c r="G115" s="139">
        <v>518</v>
      </c>
      <c r="H115" s="140">
        <f t="shared" si="10"/>
        <v>518</v>
      </c>
      <c r="I115" t="str">
        <f t="shared" si="11"/>
        <v>NICE</v>
      </c>
    </row>
    <row r="116" spans="1:9" ht="16" x14ac:dyDescent="0.2">
      <c r="A116" s="28" t="s">
        <v>2041</v>
      </c>
      <c r="B116" s="24" t="str">
        <f t="shared" si="12"/>
        <v>518</v>
      </c>
      <c r="C116" s="24" t="str">
        <f t="shared" si="13"/>
        <v>A</v>
      </c>
      <c r="D116" s="28" t="s">
        <v>2042</v>
      </c>
      <c r="E116" s="28" t="s">
        <v>183</v>
      </c>
      <c r="F116" s="29" t="s">
        <v>2043</v>
      </c>
      <c r="G116" s="139" t="s">
        <v>4952</v>
      </c>
      <c r="H116" s="140">
        <f t="shared" si="10"/>
        <v>518</v>
      </c>
      <c r="I116" t="str">
        <f t="shared" si="11"/>
        <v>NICE</v>
      </c>
    </row>
    <row r="117" spans="1:9" ht="16" x14ac:dyDescent="0.2">
      <c r="A117" s="27">
        <v>520</v>
      </c>
      <c r="B117" s="24">
        <f t="shared" si="12"/>
        <v>520</v>
      </c>
      <c r="C117" s="24" t="str">
        <f t="shared" si="13"/>
        <v/>
      </c>
      <c r="D117" s="28" t="s">
        <v>309</v>
      </c>
      <c r="E117" s="28" t="s">
        <v>183</v>
      </c>
      <c r="F117" s="30" t="s">
        <v>310</v>
      </c>
      <c r="G117" s="139">
        <v>520</v>
      </c>
      <c r="H117" s="140">
        <f t="shared" si="10"/>
        <v>520</v>
      </c>
      <c r="I117" t="str">
        <f t="shared" si="11"/>
        <v>NICE</v>
      </c>
    </row>
    <row r="118" spans="1:9" ht="16" x14ac:dyDescent="0.2">
      <c r="A118" s="28" t="s">
        <v>2044</v>
      </c>
      <c r="B118" s="24" t="str">
        <f t="shared" si="12"/>
        <v>520</v>
      </c>
      <c r="C118" s="24" t="str">
        <f t="shared" si="13"/>
        <v>A</v>
      </c>
      <c r="D118" s="28" t="s">
        <v>2045</v>
      </c>
      <c r="E118" s="28" t="s">
        <v>183</v>
      </c>
      <c r="F118" s="29" t="s">
        <v>2046</v>
      </c>
      <c r="G118" s="139" t="s">
        <v>4953</v>
      </c>
      <c r="H118" s="140">
        <f t="shared" si="10"/>
        <v>520</v>
      </c>
      <c r="I118" t="str">
        <f t="shared" si="11"/>
        <v>NICE</v>
      </c>
    </row>
    <row r="119" spans="1:9" ht="16" x14ac:dyDescent="0.2">
      <c r="A119" s="28" t="s">
        <v>2047</v>
      </c>
      <c r="B119" s="24" t="str">
        <f t="shared" si="12"/>
        <v>520</v>
      </c>
      <c r="C119" s="24" t="str">
        <f t="shared" si="13"/>
        <v>B</v>
      </c>
      <c r="D119" s="28" t="s">
        <v>2048</v>
      </c>
      <c r="E119" s="28" t="s">
        <v>183</v>
      </c>
      <c r="F119" s="29" t="s">
        <v>2049</v>
      </c>
      <c r="G119" s="139" t="s">
        <v>4953</v>
      </c>
      <c r="H119" s="140">
        <f t="shared" si="10"/>
        <v>520</v>
      </c>
      <c r="I119" t="str">
        <f t="shared" si="11"/>
        <v>NICE</v>
      </c>
    </row>
    <row r="120" spans="1:9" ht="16" x14ac:dyDescent="0.2">
      <c r="A120" s="28" t="s">
        <v>2050</v>
      </c>
      <c r="B120" s="24" t="str">
        <f t="shared" si="12"/>
        <v>521</v>
      </c>
      <c r="C120" s="24" t="str">
        <f t="shared" si="13"/>
        <v>A</v>
      </c>
      <c r="D120" s="28" t="s">
        <v>2051</v>
      </c>
      <c r="E120" s="28" t="s">
        <v>183</v>
      </c>
      <c r="F120" s="29" t="s">
        <v>2052</v>
      </c>
      <c r="G120" s="139" t="s">
        <v>4954</v>
      </c>
      <c r="H120" s="140">
        <f t="shared" si="10"/>
        <v>521</v>
      </c>
      <c r="I120" t="str">
        <f t="shared" si="11"/>
        <v>NICE</v>
      </c>
    </row>
    <row r="121" spans="1:9" ht="16" x14ac:dyDescent="0.2">
      <c r="A121" s="28">
        <v>522</v>
      </c>
      <c r="B121" s="24">
        <f t="shared" si="12"/>
        <v>522</v>
      </c>
      <c r="C121" s="24" t="str">
        <f t="shared" si="13"/>
        <v/>
      </c>
      <c r="D121" s="28" t="s">
        <v>311</v>
      </c>
      <c r="E121" s="28" t="s">
        <v>183</v>
      </c>
      <c r="F121" s="29" t="s">
        <v>312</v>
      </c>
      <c r="G121" s="139">
        <v>522</v>
      </c>
      <c r="H121" s="140">
        <f t="shared" si="10"/>
        <v>522</v>
      </c>
      <c r="I121" t="str">
        <f t="shared" si="11"/>
        <v>NICE</v>
      </c>
    </row>
    <row r="122" spans="1:9" ht="16" x14ac:dyDescent="0.2">
      <c r="A122" s="28">
        <v>524</v>
      </c>
      <c r="B122" s="24">
        <f t="shared" si="12"/>
        <v>524</v>
      </c>
      <c r="C122" s="24" t="str">
        <f t="shared" si="13"/>
        <v/>
      </c>
      <c r="D122" s="28" t="s">
        <v>313</v>
      </c>
      <c r="E122" s="28" t="s">
        <v>183</v>
      </c>
      <c r="F122" s="29" t="s">
        <v>314</v>
      </c>
      <c r="G122" s="139">
        <v>524</v>
      </c>
      <c r="H122" s="140">
        <f t="shared" si="10"/>
        <v>524</v>
      </c>
      <c r="I122" t="str">
        <f t="shared" si="11"/>
        <v>NICE</v>
      </c>
    </row>
    <row r="123" spans="1:9" ht="16" x14ac:dyDescent="0.2">
      <c r="A123" s="28" t="s">
        <v>2053</v>
      </c>
      <c r="B123" s="24" t="str">
        <f t="shared" si="12"/>
        <v>525</v>
      </c>
      <c r="C123" s="24" t="str">
        <f t="shared" si="13"/>
        <v>A</v>
      </c>
      <c r="D123" s="28" t="s">
        <v>2054</v>
      </c>
      <c r="E123" s="28" t="s">
        <v>183</v>
      </c>
      <c r="F123" s="29" t="s">
        <v>2055</v>
      </c>
      <c r="G123" s="139" t="s">
        <v>4955</v>
      </c>
      <c r="H123" s="140">
        <f t="shared" si="10"/>
        <v>525</v>
      </c>
      <c r="I123" t="str">
        <f t="shared" si="11"/>
        <v>NICE</v>
      </c>
    </row>
    <row r="124" spans="1:9" ht="16" x14ac:dyDescent="0.2">
      <c r="A124" s="24">
        <v>527</v>
      </c>
      <c r="B124" s="24">
        <f t="shared" si="12"/>
        <v>527</v>
      </c>
      <c r="C124" s="24" t="str">
        <f t="shared" si="13"/>
        <v/>
      </c>
      <c r="D124" s="24" t="s">
        <v>315</v>
      </c>
      <c r="E124" s="24" t="s">
        <v>183</v>
      </c>
      <c r="F124" s="25" t="s">
        <v>316</v>
      </c>
      <c r="G124" s="139">
        <v>527</v>
      </c>
      <c r="H124" s="140">
        <f t="shared" si="10"/>
        <v>527</v>
      </c>
      <c r="I124" t="str">
        <f t="shared" si="11"/>
        <v>NICE</v>
      </c>
    </row>
    <row r="125" spans="1:9" ht="16" x14ac:dyDescent="0.2">
      <c r="A125" s="28" t="s">
        <v>2056</v>
      </c>
      <c r="B125" s="24" t="str">
        <f t="shared" si="12"/>
        <v>528</v>
      </c>
      <c r="C125" s="24" t="str">
        <f t="shared" si="13"/>
        <v>A</v>
      </c>
      <c r="D125" s="28" t="s">
        <v>2057</v>
      </c>
      <c r="E125" s="28" t="s">
        <v>183</v>
      </c>
      <c r="F125" s="29" t="s">
        <v>2058</v>
      </c>
      <c r="G125" s="139" t="s">
        <v>4956</v>
      </c>
      <c r="H125" s="140">
        <f t="shared" si="10"/>
        <v>528</v>
      </c>
      <c r="I125" t="str">
        <f t="shared" si="11"/>
        <v>NICE</v>
      </c>
    </row>
    <row r="126" spans="1:9" ht="16" x14ac:dyDescent="0.2">
      <c r="A126" s="28">
        <v>529</v>
      </c>
      <c r="B126" s="24">
        <f t="shared" si="12"/>
        <v>529</v>
      </c>
      <c r="C126" s="24" t="str">
        <f t="shared" si="13"/>
        <v/>
      </c>
      <c r="D126" s="28" t="s">
        <v>317</v>
      </c>
      <c r="E126" s="28" t="s">
        <v>183</v>
      </c>
      <c r="F126" s="29" t="s">
        <v>318</v>
      </c>
      <c r="G126" s="139">
        <v>529</v>
      </c>
      <c r="H126" s="140">
        <f t="shared" si="10"/>
        <v>529</v>
      </c>
      <c r="I126" t="str">
        <f t="shared" si="11"/>
        <v>NICE</v>
      </c>
    </row>
    <row r="127" spans="1:9" ht="16" x14ac:dyDescent="0.2">
      <c r="A127" s="24">
        <v>530</v>
      </c>
      <c r="B127" s="24">
        <f t="shared" si="12"/>
        <v>530</v>
      </c>
      <c r="C127" s="24" t="str">
        <f t="shared" si="13"/>
        <v/>
      </c>
      <c r="D127" s="24" t="s">
        <v>319</v>
      </c>
      <c r="E127" s="24" t="s">
        <v>183</v>
      </c>
      <c r="F127" s="25" t="s">
        <v>320</v>
      </c>
      <c r="G127" s="139">
        <v>530</v>
      </c>
      <c r="H127" s="140">
        <f t="shared" si="10"/>
        <v>530</v>
      </c>
      <c r="I127" t="str">
        <f t="shared" si="11"/>
        <v>NICE</v>
      </c>
    </row>
    <row r="128" spans="1:9" ht="16" x14ac:dyDescent="0.2">
      <c r="A128" s="24" t="s">
        <v>2059</v>
      </c>
      <c r="B128" s="24" t="str">
        <f t="shared" si="12"/>
        <v>530</v>
      </c>
      <c r="C128" s="24" t="str">
        <f t="shared" si="13"/>
        <v>A</v>
      </c>
      <c r="D128" s="24" t="s">
        <v>2060</v>
      </c>
      <c r="E128" s="24" t="s">
        <v>183</v>
      </c>
      <c r="F128" s="25" t="s">
        <v>2061</v>
      </c>
      <c r="G128" s="139" t="s">
        <v>4957</v>
      </c>
      <c r="H128" s="140">
        <f t="shared" si="10"/>
        <v>530</v>
      </c>
      <c r="I128" t="str">
        <f t="shared" si="11"/>
        <v>NICE</v>
      </c>
    </row>
    <row r="129" spans="1:9" ht="32" x14ac:dyDescent="0.2">
      <c r="A129" s="24">
        <v>531</v>
      </c>
      <c r="B129" s="24">
        <f t="shared" si="12"/>
        <v>531</v>
      </c>
      <c r="C129" s="24" t="str">
        <f t="shared" si="13"/>
        <v/>
      </c>
      <c r="D129" s="24" t="s">
        <v>321</v>
      </c>
      <c r="E129" s="24" t="s">
        <v>183</v>
      </c>
      <c r="F129" s="25" t="s">
        <v>322</v>
      </c>
      <c r="G129" s="139">
        <v>531</v>
      </c>
      <c r="H129" s="140">
        <f t="shared" si="10"/>
        <v>531</v>
      </c>
      <c r="I129" t="str">
        <f t="shared" si="11"/>
        <v>NICE</v>
      </c>
    </row>
    <row r="130" spans="1:9" ht="32" x14ac:dyDescent="0.2">
      <c r="A130" s="26">
        <v>534</v>
      </c>
      <c r="B130" s="24">
        <f t="shared" si="12"/>
        <v>534</v>
      </c>
      <c r="C130" s="24" t="str">
        <f t="shared" si="13"/>
        <v/>
      </c>
      <c r="D130" s="26" t="s">
        <v>323</v>
      </c>
      <c r="E130" s="26" t="s">
        <v>183</v>
      </c>
      <c r="F130" s="25" t="s">
        <v>324</v>
      </c>
      <c r="G130" s="139">
        <v>534</v>
      </c>
      <c r="H130" s="140">
        <f t="shared" si="10"/>
        <v>534</v>
      </c>
      <c r="I130" t="str">
        <f t="shared" si="11"/>
        <v>NICE</v>
      </c>
    </row>
    <row r="131" spans="1:9" ht="16" x14ac:dyDescent="0.2">
      <c r="A131" s="27">
        <v>537</v>
      </c>
      <c r="B131" s="24">
        <f t="shared" si="12"/>
        <v>537</v>
      </c>
      <c r="C131" s="24" t="str">
        <f t="shared" si="13"/>
        <v/>
      </c>
      <c r="D131" s="27" t="s">
        <v>325</v>
      </c>
      <c r="E131" s="27" t="s">
        <v>183</v>
      </c>
      <c r="F131" s="30" t="s">
        <v>326</v>
      </c>
      <c r="G131" s="139">
        <v>537</v>
      </c>
      <c r="H131" s="140">
        <f t="shared" si="10"/>
        <v>537</v>
      </c>
      <c r="I131" t="str">
        <f t="shared" si="11"/>
        <v>NICE</v>
      </c>
    </row>
    <row r="132" spans="1:9" ht="16" x14ac:dyDescent="0.2">
      <c r="A132" s="26" t="s">
        <v>2064</v>
      </c>
      <c r="B132" s="24" t="str">
        <f t="shared" si="12"/>
        <v>537</v>
      </c>
      <c r="C132" s="24" t="str">
        <f t="shared" si="13"/>
        <v>A</v>
      </c>
      <c r="D132" s="26"/>
      <c r="E132" s="26" t="s">
        <v>183</v>
      </c>
      <c r="F132" s="25" t="s">
        <v>2065</v>
      </c>
      <c r="G132" s="139" t="s">
        <v>4958</v>
      </c>
      <c r="H132" s="140">
        <f t="shared" si="10"/>
        <v>537</v>
      </c>
      <c r="I132" t="str">
        <f t="shared" si="11"/>
        <v>NICE</v>
      </c>
    </row>
    <row r="133" spans="1:9" ht="16" x14ac:dyDescent="0.2">
      <c r="A133" s="27">
        <v>538</v>
      </c>
      <c r="B133" s="24">
        <f t="shared" si="12"/>
        <v>538</v>
      </c>
      <c r="C133" s="24" t="str">
        <f t="shared" si="13"/>
        <v/>
      </c>
      <c r="D133" s="27" t="s">
        <v>327</v>
      </c>
      <c r="E133" s="27" t="s">
        <v>183</v>
      </c>
      <c r="F133" s="30" t="s">
        <v>328</v>
      </c>
      <c r="G133" s="139">
        <v>538</v>
      </c>
      <c r="H133" s="140">
        <f t="shared" ref="H133:H197" si="18">G133*1</f>
        <v>538</v>
      </c>
      <c r="I133" t="str">
        <f t="shared" ref="I133:I197" si="19">IF(AND(H133&gt;$K$2,H133&lt;=$L$2),$M$2,IF(AND(H133&gt;$K$3,H133&lt;=$L$3),$M$3,IF(AND(H133&gt;$K$4,H133&lt;=$L$4),$M$4,IF(AND(H133&gt;$K$5,H133&lt;=$L$5),$M$5,IF(AND(H133&gt;$K$6,H133&lt;=$L$6),$M$6,"N/A")))))</f>
        <v>NICE</v>
      </c>
    </row>
    <row r="134" spans="1:9" ht="16" x14ac:dyDescent="0.2">
      <c r="A134" s="24">
        <v>539</v>
      </c>
      <c r="B134" s="24">
        <f t="shared" si="12"/>
        <v>539</v>
      </c>
      <c r="C134" s="24" t="str">
        <f t="shared" si="13"/>
        <v/>
      </c>
      <c r="D134" s="24" t="s">
        <v>329</v>
      </c>
      <c r="E134" s="24" t="s">
        <v>183</v>
      </c>
      <c r="F134" s="25" t="s">
        <v>330</v>
      </c>
      <c r="G134" s="139">
        <v>539</v>
      </c>
      <c r="H134" s="140">
        <f t="shared" si="18"/>
        <v>539</v>
      </c>
      <c r="I134" t="str">
        <f t="shared" si="19"/>
        <v>NICE</v>
      </c>
    </row>
    <row r="135" spans="1:9" ht="16" x14ac:dyDescent="0.2">
      <c r="A135" s="28" t="s">
        <v>2068</v>
      </c>
      <c r="B135" s="24" t="str">
        <f t="shared" si="12"/>
        <v>539</v>
      </c>
      <c r="C135" s="24" t="str">
        <f t="shared" si="13"/>
        <v>A</v>
      </c>
      <c r="D135" s="28" t="s">
        <v>2069</v>
      </c>
      <c r="E135" s="28" t="s">
        <v>183</v>
      </c>
      <c r="F135" s="29" t="s">
        <v>2070</v>
      </c>
      <c r="G135" s="139" t="s">
        <v>4959</v>
      </c>
      <c r="H135" s="140">
        <f t="shared" si="18"/>
        <v>539</v>
      </c>
      <c r="I135" t="str">
        <f t="shared" si="19"/>
        <v>NICE</v>
      </c>
    </row>
    <row r="136" spans="1:9" ht="16" x14ac:dyDescent="0.2">
      <c r="A136" s="24">
        <v>541</v>
      </c>
      <c r="B136" s="24">
        <f t="shared" si="12"/>
        <v>541</v>
      </c>
      <c r="C136" s="24" t="str">
        <f t="shared" si="13"/>
        <v/>
      </c>
      <c r="D136" s="24" t="s">
        <v>331</v>
      </c>
      <c r="E136" s="24" t="s">
        <v>183</v>
      </c>
      <c r="F136" s="25" t="s">
        <v>332</v>
      </c>
      <c r="G136" s="139">
        <v>541</v>
      </c>
      <c r="H136" s="140">
        <f t="shared" si="18"/>
        <v>541</v>
      </c>
      <c r="I136" t="str">
        <f t="shared" si="19"/>
        <v>NICE</v>
      </c>
    </row>
    <row r="137" spans="1:9" ht="16" x14ac:dyDescent="0.2">
      <c r="A137" s="24">
        <v>542</v>
      </c>
      <c r="B137" s="24">
        <f t="shared" ref="B137:B202" si="20">IF(ISNUMBER(A137),A137,(LEFT(A137,LEN(A137)-1)))</f>
        <v>542</v>
      </c>
      <c r="C137" s="24" t="str">
        <f t="shared" ref="C137:C202" si="21">IF(ISNUMBER(A137),"",(RIGHT(A137,1)))</f>
        <v/>
      </c>
      <c r="D137" s="24" t="s">
        <v>333</v>
      </c>
      <c r="E137" s="24" t="s">
        <v>183</v>
      </c>
      <c r="F137" s="25" t="s">
        <v>334</v>
      </c>
      <c r="G137" s="139">
        <v>542</v>
      </c>
      <c r="H137" s="140">
        <f t="shared" si="18"/>
        <v>542</v>
      </c>
      <c r="I137" t="str">
        <f t="shared" si="19"/>
        <v>NICE</v>
      </c>
    </row>
    <row r="138" spans="1:9" ht="16" x14ac:dyDescent="0.2">
      <c r="A138" s="24" t="s">
        <v>2071</v>
      </c>
      <c r="B138" s="24" t="str">
        <f t="shared" si="20"/>
        <v>542</v>
      </c>
      <c r="C138" s="24" t="str">
        <f t="shared" si="21"/>
        <v>A</v>
      </c>
      <c r="D138" s="24" t="s">
        <v>2072</v>
      </c>
      <c r="E138" s="24" t="s">
        <v>183</v>
      </c>
      <c r="F138" s="25" t="s">
        <v>2073</v>
      </c>
      <c r="G138" s="139" t="s">
        <v>4960</v>
      </c>
      <c r="H138" s="140">
        <f t="shared" si="18"/>
        <v>542</v>
      </c>
      <c r="I138" t="str">
        <f t="shared" si="19"/>
        <v>NICE</v>
      </c>
    </row>
    <row r="139" spans="1:9" ht="32" x14ac:dyDescent="0.2">
      <c r="A139" s="24" t="s">
        <v>5997</v>
      </c>
      <c r="B139" s="24" t="str">
        <f t="shared" si="20"/>
        <v>542</v>
      </c>
      <c r="C139" s="24" t="str">
        <f t="shared" si="21"/>
        <v>B</v>
      </c>
      <c r="D139" s="24"/>
      <c r="E139" s="24" t="s">
        <v>183</v>
      </c>
      <c r="F139" s="25" t="s">
        <v>5998</v>
      </c>
      <c r="H139" s="140"/>
    </row>
    <row r="140" spans="1:9" ht="16" x14ac:dyDescent="0.2">
      <c r="A140" s="24">
        <v>543</v>
      </c>
      <c r="B140" s="24">
        <f t="shared" si="20"/>
        <v>543</v>
      </c>
      <c r="C140" s="24" t="str">
        <f t="shared" si="21"/>
        <v/>
      </c>
      <c r="D140" s="24" t="s">
        <v>335</v>
      </c>
      <c r="E140" s="24" t="s">
        <v>183</v>
      </c>
      <c r="F140" s="25" t="s">
        <v>336</v>
      </c>
      <c r="G140" s="139">
        <v>543</v>
      </c>
      <c r="H140" s="140">
        <f t="shared" si="18"/>
        <v>543</v>
      </c>
      <c r="I140" t="str">
        <f t="shared" si="19"/>
        <v>NICE</v>
      </c>
    </row>
    <row r="141" spans="1:9" ht="16" x14ac:dyDescent="0.2">
      <c r="A141" s="24">
        <v>547</v>
      </c>
      <c r="B141" s="24">
        <f t="shared" si="20"/>
        <v>547</v>
      </c>
      <c r="C141" s="24" t="str">
        <f t="shared" si="21"/>
        <v/>
      </c>
      <c r="D141" s="24" t="s">
        <v>337</v>
      </c>
      <c r="E141" s="24" t="s">
        <v>183</v>
      </c>
      <c r="F141" s="25" t="s">
        <v>338</v>
      </c>
      <c r="G141" s="139">
        <v>547</v>
      </c>
      <c r="H141" s="140">
        <f t="shared" si="18"/>
        <v>547</v>
      </c>
      <c r="I141" t="str">
        <f t="shared" si="19"/>
        <v>NICE</v>
      </c>
    </row>
    <row r="142" spans="1:9" ht="32" x14ac:dyDescent="0.2">
      <c r="A142" s="27">
        <v>548</v>
      </c>
      <c r="B142" s="24">
        <f t="shared" si="20"/>
        <v>548</v>
      </c>
      <c r="C142" s="24" t="str">
        <f t="shared" si="21"/>
        <v/>
      </c>
      <c r="D142" s="27" t="s">
        <v>339</v>
      </c>
      <c r="E142" s="27" t="s">
        <v>183</v>
      </c>
      <c r="F142" s="30" t="s">
        <v>340</v>
      </c>
      <c r="G142" s="139">
        <v>548</v>
      </c>
      <c r="H142" s="140">
        <f t="shared" si="18"/>
        <v>548</v>
      </c>
      <c r="I142" t="str">
        <f t="shared" si="19"/>
        <v>NICE</v>
      </c>
    </row>
    <row r="143" spans="1:9" ht="16" x14ac:dyDescent="0.2">
      <c r="A143" s="27">
        <v>550</v>
      </c>
      <c r="B143" s="24">
        <f t="shared" si="20"/>
        <v>550</v>
      </c>
      <c r="C143" s="24" t="str">
        <f t="shared" si="21"/>
        <v/>
      </c>
      <c r="D143" s="27" t="s">
        <v>341</v>
      </c>
      <c r="E143" s="27" t="s">
        <v>183</v>
      </c>
      <c r="F143" s="30" t="s">
        <v>342</v>
      </c>
      <c r="G143" s="139">
        <v>550</v>
      </c>
      <c r="H143" s="140">
        <f t="shared" si="18"/>
        <v>550</v>
      </c>
      <c r="I143" t="str">
        <f t="shared" si="19"/>
        <v>NICE</v>
      </c>
    </row>
    <row r="144" spans="1:9" ht="16" x14ac:dyDescent="0.2">
      <c r="A144" s="28" t="s">
        <v>2074</v>
      </c>
      <c r="B144" s="24" t="str">
        <f t="shared" si="20"/>
        <v>551</v>
      </c>
      <c r="C144" s="24" t="str">
        <f t="shared" si="21"/>
        <v>A</v>
      </c>
      <c r="D144" s="28" t="s">
        <v>2075</v>
      </c>
      <c r="E144" s="28" t="s">
        <v>183</v>
      </c>
      <c r="F144" s="29" t="s">
        <v>2076</v>
      </c>
      <c r="G144" s="139" t="s">
        <v>4961</v>
      </c>
      <c r="H144" s="140">
        <f t="shared" si="18"/>
        <v>551</v>
      </c>
      <c r="I144" t="str">
        <f t="shared" si="19"/>
        <v>NICE</v>
      </c>
    </row>
    <row r="145" spans="1:9" ht="16" x14ac:dyDescent="0.2">
      <c r="A145" s="28" t="s">
        <v>2077</v>
      </c>
      <c r="B145" s="24" t="str">
        <f t="shared" si="20"/>
        <v>554</v>
      </c>
      <c r="C145" s="24" t="str">
        <f t="shared" si="21"/>
        <v>A</v>
      </c>
      <c r="D145" s="28" t="s">
        <v>2078</v>
      </c>
      <c r="E145" s="28" t="s">
        <v>183</v>
      </c>
      <c r="F145" s="29" t="s">
        <v>2079</v>
      </c>
      <c r="G145" s="139" t="s">
        <v>4962</v>
      </c>
      <c r="H145" s="140">
        <f t="shared" si="18"/>
        <v>554</v>
      </c>
      <c r="I145" t="str">
        <f t="shared" si="19"/>
        <v>NICE</v>
      </c>
    </row>
    <row r="146" spans="1:9" ht="16" x14ac:dyDescent="0.2">
      <c r="A146" s="28">
        <v>555</v>
      </c>
      <c r="B146" s="24">
        <f t="shared" si="20"/>
        <v>555</v>
      </c>
      <c r="C146" s="24" t="str">
        <f t="shared" si="21"/>
        <v/>
      </c>
      <c r="D146" s="28" t="s">
        <v>343</v>
      </c>
      <c r="E146" s="28" t="s">
        <v>183</v>
      </c>
      <c r="F146" s="29" t="s">
        <v>344</v>
      </c>
      <c r="G146" s="139">
        <v>555</v>
      </c>
      <c r="H146" s="140">
        <f t="shared" si="18"/>
        <v>555</v>
      </c>
      <c r="I146" t="str">
        <f t="shared" si="19"/>
        <v>NICE</v>
      </c>
    </row>
    <row r="147" spans="1:9" ht="16" x14ac:dyDescent="0.2">
      <c r="A147" s="28" t="s">
        <v>2080</v>
      </c>
      <c r="B147" s="24" t="str">
        <f t="shared" si="20"/>
        <v>559</v>
      </c>
      <c r="C147" s="24" t="str">
        <f t="shared" si="21"/>
        <v>A</v>
      </c>
      <c r="D147" s="28" t="s">
        <v>2081</v>
      </c>
      <c r="E147" s="28" t="s">
        <v>183</v>
      </c>
      <c r="F147" s="29" t="s">
        <v>2082</v>
      </c>
      <c r="G147" s="139" t="s">
        <v>4963</v>
      </c>
      <c r="H147" s="140">
        <f t="shared" si="18"/>
        <v>559</v>
      </c>
      <c r="I147" t="str">
        <f t="shared" si="19"/>
        <v>NICE</v>
      </c>
    </row>
    <row r="148" spans="1:9" ht="16" x14ac:dyDescent="0.2">
      <c r="A148" s="28" t="s">
        <v>2083</v>
      </c>
      <c r="B148" s="24" t="str">
        <f t="shared" si="20"/>
        <v>559</v>
      </c>
      <c r="C148" s="24" t="str">
        <f t="shared" si="21"/>
        <v>B</v>
      </c>
      <c r="D148" s="28" t="s">
        <v>2084</v>
      </c>
      <c r="E148" s="28" t="s">
        <v>183</v>
      </c>
      <c r="F148" s="29" t="s">
        <v>2085</v>
      </c>
      <c r="G148" s="139" t="s">
        <v>4963</v>
      </c>
      <c r="H148" s="140">
        <f t="shared" si="18"/>
        <v>559</v>
      </c>
      <c r="I148" t="str">
        <f t="shared" si="19"/>
        <v>NICE</v>
      </c>
    </row>
    <row r="149" spans="1:9" ht="16" x14ac:dyDescent="0.2">
      <c r="A149" s="27" t="s">
        <v>2086</v>
      </c>
      <c r="B149" s="24" t="str">
        <f t="shared" si="20"/>
        <v>559</v>
      </c>
      <c r="C149" s="24" t="str">
        <f t="shared" si="21"/>
        <v>C</v>
      </c>
      <c r="D149" s="27"/>
      <c r="E149" s="27" t="s">
        <v>183</v>
      </c>
      <c r="F149" s="30" t="s">
        <v>2087</v>
      </c>
      <c r="G149" s="139" t="s">
        <v>4963</v>
      </c>
      <c r="H149" s="140">
        <f t="shared" si="18"/>
        <v>559</v>
      </c>
      <c r="I149" t="str">
        <f t="shared" si="19"/>
        <v>NICE</v>
      </c>
    </row>
    <row r="150" spans="1:9" ht="32" x14ac:dyDescent="0.2">
      <c r="A150" s="26">
        <v>561</v>
      </c>
      <c r="B150" s="24">
        <f t="shared" si="20"/>
        <v>561</v>
      </c>
      <c r="C150" s="24" t="str">
        <f t="shared" si="21"/>
        <v/>
      </c>
      <c r="D150" s="26" t="s">
        <v>345</v>
      </c>
      <c r="E150" s="26" t="s">
        <v>183</v>
      </c>
      <c r="F150" s="25" t="s">
        <v>346</v>
      </c>
      <c r="G150" s="139">
        <v>561</v>
      </c>
      <c r="H150" s="140">
        <f t="shared" si="18"/>
        <v>561</v>
      </c>
      <c r="I150" t="str">
        <f t="shared" si="19"/>
        <v>NICE</v>
      </c>
    </row>
    <row r="151" spans="1:9" ht="16" x14ac:dyDescent="0.2">
      <c r="A151" s="24" t="s">
        <v>2088</v>
      </c>
      <c r="B151" s="24" t="str">
        <f t="shared" si="20"/>
        <v>564</v>
      </c>
      <c r="C151" s="24" t="str">
        <f t="shared" si="21"/>
        <v>A</v>
      </c>
      <c r="D151" s="24" t="s">
        <v>2089</v>
      </c>
      <c r="E151" s="24" t="s">
        <v>183</v>
      </c>
      <c r="F151" s="25" t="s">
        <v>2090</v>
      </c>
      <c r="G151" s="139" t="s">
        <v>4964</v>
      </c>
      <c r="H151" s="140">
        <f t="shared" si="18"/>
        <v>564</v>
      </c>
      <c r="I151" t="str">
        <f t="shared" si="19"/>
        <v>NICE</v>
      </c>
    </row>
    <row r="152" spans="1:9" ht="16" x14ac:dyDescent="0.2">
      <c r="A152" s="24" t="s">
        <v>2091</v>
      </c>
      <c r="B152" s="24" t="str">
        <f t="shared" si="20"/>
        <v>565</v>
      </c>
      <c r="C152" s="24" t="str">
        <f t="shared" si="21"/>
        <v>A</v>
      </c>
      <c r="D152" s="24" t="s">
        <v>2092</v>
      </c>
      <c r="E152" s="24" t="s">
        <v>183</v>
      </c>
      <c r="F152" s="25" t="s">
        <v>2093</v>
      </c>
      <c r="G152" s="139" t="s">
        <v>4965</v>
      </c>
      <c r="H152" s="140">
        <f t="shared" si="18"/>
        <v>565</v>
      </c>
      <c r="I152" t="str">
        <f t="shared" si="19"/>
        <v>NICE</v>
      </c>
    </row>
    <row r="153" spans="1:9" ht="16" x14ac:dyDescent="0.2">
      <c r="A153" s="27">
        <v>566</v>
      </c>
      <c r="B153" s="24">
        <f t="shared" si="20"/>
        <v>566</v>
      </c>
      <c r="C153" s="24" t="str">
        <f t="shared" si="21"/>
        <v/>
      </c>
      <c r="D153" s="27" t="s">
        <v>347</v>
      </c>
      <c r="E153" s="27" t="s">
        <v>183</v>
      </c>
      <c r="F153" s="30" t="s">
        <v>348</v>
      </c>
      <c r="G153" s="139">
        <v>566</v>
      </c>
      <c r="H153" s="140">
        <f t="shared" si="18"/>
        <v>566</v>
      </c>
      <c r="I153" t="str">
        <f t="shared" si="19"/>
        <v>NICE</v>
      </c>
    </row>
    <row r="154" spans="1:9" ht="16" x14ac:dyDescent="0.2">
      <c r="A154" s="24">
        <v>568</v>
      </c>
      <c r="B154" s="24">
        <f t="shared" si="20"/>
        <v>568</v>
      </c>
      <c r="C154" s="24" t="str">
        <f t="shared" si="21"/>
        <v/>
      </c>
      <c r="D154" s="24" t="s">
        <v>349</v>
      </c>
      <c r="E154" s="24" t="s">
        <v>183</v>
      </c>
      <c r="F154" s="25" t="s">
        <v>350</v>
      </c>
      <c r="G154" s="139">
        <v>568</v>
      </c>
      <c r="H154" s="140">
        <f t="shared" si="18"/>
        <v>568</v>
      </c>
      <c r="I154" t="str">
        <f t="shared" si="19"/>
        <v>NICE</v>
      </c>
    </row>
    <row r="155" spans="1:9" ht="16" x14ac:dyDescent="0.2">
      <c r="A155" s="24" t="s">
        <v>2094</v>
      </c>
      <c r="B155" s="24" t="str">
        <f t="shared" si="20"/>
        <v>569</v>
      </c>
      <c r="C155" s="24" t="str">
        <f t="shared" si="21"/>
        <v>A</v>
      </c>
      <c r="D155" s="24" t="s">
        <v>2095</v>
      </c>
      <c r="E155" s="24" t="s">
        <v>183</v>
      </c>
      <c r="F155" s="25" t="s">
        <v>2096</v>
      </c>
      <c r="G155" s="139" t="s">
        <v>4966</v>
      </c>
      <c r="H155" s="140">
        <f t="shared" si="18"/>
        <v>569</v>
      </c>
      <c r="I155" t="str">
        <f t="shared" si="19"/>
        <v>NICE</v>
      </c>
    </row>
    <row r="156" spans="1:9" ht="16" x14ac:dyDescent="0.2">
      <c r="A156" s="28">
        <v>571</v>
      </c>
      <c r="B156" s="24">
        <f t="shared" si="20"/>
        <v>571</v>
      </c>
      <c r="C156" s="24" t="str">
        <f t="shared" si="21"/>
        <v/>
      </c>
      <c r="D156" s="28" t="s">
        <v>351</v>
      </c>
      <c r="E156" s="28" t="s">
        <v>183</v>
      </c>
      <c r="F156" s="29" t="s">
        <v>352</v>
      </c>
      <c r="G156" s="139">
        <v>571</v>
      </c>
      <c r="H156" s="140">
        <f t="shared" si="18"/>
        <v>571</v>
      </c>
      <c r="I156" t="str">
        <f t="shared" si="19"/>
        <v>NICE</v>
      </c>
    </row>
    <row r="157" spans="1:9" ht="32" x14ac:dyDescent="0.2">
      <c r="A157" s="28">
        <v>572</v>
      </c>
      <c r="B157" s="24">
        <f t="shared" si="20"/>
        <v>572</v>
      </c>
      <c r="C157" s="24" t="str">
        <f t="shared" si="21"/>
        <v/>
      </c>
      <c r="D157" s="28" t="s">
        <v>353</v>
      </c>
      <c r="E157" s="28" t="s">
        <v>183</v>
      </c>
      <c r="F157" s="29" t="s">
        <v>354</v>
      </c>
      <c r="G157" s="139">
        <v>572</v>
      </c>
      <c r="H157" s="140">
        <f t="shared" si="18"/>
        <v>572</v>
      </c>
      <c r="I157" t="str">
        <f t="shared" si="19"/>
        <v>NICE</v>
      </c>
    </row>
    <row r="158" spans="1:9" ht="16" x14ac:dyDescent="0.2">
      <c r="A158" s="24">
        <v>573</v>
      </c>
      <c r="B158" s="24">
        <f t="shared" si="20"/>
        <v>573</v>
      </c>
      <c r="C158" s="24" t="str">
        <f t="shared" si="21"/>
        <v/>
      </c>
      <c r="D158" s="24" t="s">
        <v>355</v>
      </c>
      <c r="E158" s="24" t="s">
        <v>183</v>
      </c>
      <c r="F158" s="25" t="s">
        <v>356</v>
      </c>
      <c r="G158" s="139">
        <v>573</v>
      </c>
      <c r="H158" s="140">
        <f t="shared" si="18"/>
        <v>573</v>
      </c>
      <c r="I158" t="str">
        <f t="shared" si="19"/>
        <v>NICE</v>
      </c>
    </row>
    <row r="159" spans="1:9" ht="32" x14ac:dyDescent="0.2">
      <c r="A159" s="28" t="s">
        <v>2097</v>
      </c>
      <c r="B159" s="24" t="str">
        <f t="shared" si="20"/>
        <v>574</v>
      </c>
      <c r="C159" s="24" t="str">
        <f t="shared" si="21"/>
        <v>A</v>
      </c>
      <c r="D159" s="28" t="s">
        <v>2098</v>
      </c>
      <c r="E159" s="28" t="s">
        <v>183</v>
      </c>
      <c r="F159" s="29" t="s">
        <v>2099</v>
      </c>
      <c r="G159" s="139" t="s">
        <v>4967</v>
      </c>
      <c r="H159" s="140">
        <f t="shared" si="18"/>
        <v>574</v>
      </c>
      <c r="I159" t="str">
        <f t="shared" si="19"/>
        <v>NICE</v>
      </c>
    </row>
    <row r="160" spans="1:9" ht="16" x14ac:dyDescent="0.2">
      <c r="A160" s="28">
        <v>576</v>
      </c>
      <c r="B160" s="24">
        <f t="shared" si="20"/>
        <v>576</v>
      </c>
      <c r="C160" s="24" t="str">
        <f t="shared" si="21"/>
        <v/>
      </c>
      <c r="D160" s="28" t="s">
        <v>357</v>
      </c>
      <c r="E160" s="28" t="s">
        <v>183</v>
      </c>
      <c r="F160" s="29" t="s">
        <v>358</v>
      </c>
      <c r="G160" s="139">
        <v>576</v>
      </c>
      <c r="H160" s="140">
        <f t="shared" si="18"/>
        <v>576</v>
      </c>
      <c r="I160" t="str">
        <f t="shared" si="19"/>
        <v>NICE</v>
      </c>
    </row>
    <row r="161" spans="1:9" ht="16" x14ac:dyDescent="0.2">
      <c r="A161" s="24">
        <v>578</v>
      </c>
      <c r="B161" s="24">
        <f t="shared" si="20"/>
        <v>578</v>
      </c>
      <c r="C161" s="24" t="str">
        <f t="shared" si="21"/>
        <v/>
      </c>
      <c r="D161" s="24" t="s">
        <v>359</v>
      </c>
      <c r="E161" s="24" t="s">
        <v>183</v>
      </c>
      <c r="F161" s="25" t="s">
        <v>360</v>
      </c>
      <c r="G161" s="139">
        <v>578</v>
      </c>
      <c r="H161" s="140">
        <f t="shared" si="18"/>
        <v>578</v>
      </c>
      <c r="I161" t="str">
        <f t="shared" si="19"/>
        <v>NICE</v>
      </c>
    </row>
    <row r="162" spans="1:9" ht="16" x14ac:dyDescent="0.2">
      <c r="A162" s="24">
        <v>579</v>
      </c>
      <c r="B162" s="24">
        <f t="shared" si="20"/>
        <v>579</v>
      </c>
      <c r="C162" s="24" t="str">
        <f t="shared" si="21"/>
        <v/>
      </c>
      <c r="D162" s="24" t="s">
        <v>361</v>
      </c>
      <c r="E162" s="24" t="s">
        <v>183</v>
      </c>
      <c r="F162" s="25" t="s">
        <v>362</v>
      </c>
      <c r="G162" s="139">
        <v>579</v>
      </c>
      <c r="H162" s="140">
        <f t="shared" si="18"/>
        <v>579</v>
      </c>
      <c r="I162" t="str">
        <f t="shared" si="19"/>
        <v>NICE</v>
      </c>
    </row>
    <row r="163" spans="1:9" ht="16" x14ac:dyDescent="0.2">
      <c r="A163" s="24">
        <v>584</v>
      </c>
      <c r="B163" s="24">
        <f t="shared" si="20"/>
        <v>584</v>
      </c>
      <c r="C163" s="24" t="str">
        <f t="shared" si="21"/>
        <v/>
      </c>
      <c r="D163" s="24" t="s">
        <v>363</v>
      </c>
      <c r="E163" s="24" t="s">
        <v>183</v>
      </c>
      <c r="F163" s="25" t="s">
        <v>364</v>
      </c>
      <c r="G163" s="139">
        <v>584</v>
      </c>
      <c r="H163" s="140">
        <f t="shared" si="18"/>
        <v>584</v>
      </c>
      <c r="I163" t="str">
        <f t="shared" si="19"/>
        <v>NICE</v>
      </c>
    </row>
    <row r="164" spans="1:9" ht="16" x14ac:dyDescent="0.2">
      <c r="A164" s="24">
        <v>585</v>
      </c>
      <c r="B164" s="24">
        <f t="shared" si="20"/>
        <v>585</v>
      </c>
      <c r="C164" s="24" t="str">
        <f t="shared" si="21"/>
        <v/>
      </c>
      <c r="D164" s="24" t="s">
        <v>365</v>
      </c>
      <c r="E164" s="24" t="s">
        <v>183</v>
      </c>
      <c r="F164" s="25" t="s">
        <v>366</v>
      </c>
      <c r="G164" s="139">
        <v>585</v>
      </c>
      <c r="H164" s="140">
        <f t="shared" si="18"/>
        <v>585</v>
      </c>
      <c r="I164" t="str">
        <f t="shared" si="19"/>
        <v>NICE</v>
      </c>
    </row>
    <row r="165" spans="1:9" ht="32" x14ac:dyDescent="0.2">
      <c r="A165" s="24">
        <v>590</v>
      </c>
      <c r="B165" s="24">
        <f t="shared" si="20"/>
        <v>590</v>
      </c>
      <c r="C165" s="24" t="str">
        <f t="shared" si="21"/>
        <v/>
      </c>
      <c r="D165" s="24" t="s">
        <v>367</v>
      </c>
      <c r="E165" s="24" t="s">
        <v>183</v>
      </c>
      <c r="F165" s="25" t="s">
        <v>368</v>
      </c>
      <c r="G165" s="139">
        <v>590</v>
      </c>
      <c r="H165" s="140">
        <f t="shared" si="18"/>
        <v>590</v>
      </c>
      <c r="I165" t="str">
        <f t="shared" si="19"/>
        <v>NICE</v>
      </c>
    </row>
    <row r="166" spans="1:9" ht="16" x14ac:dyDescent="0.2">
      <c r="A166" s="28" t="s">
        <v>2107</v>
      </c>
      <c r="B166" s="24" t="str">
        <f t="shared" si="20"/>
        <v>593</v>
      </c>
      <c r="C166" s="24" t="str">
        <f t="shared" si="21"/>
        <v>A</v>
      </c>
      <c r="D166" s="28" t="s">
        <v>2108</v>
      </c>
      <c r="E166" s="28" t="s">
        <v>183</v>
      </c>
      <c r="F166" s="29" t="s">
        <v>2109</v>
      </c>
      <c r="G166" s="139" t="s">
        <v>4968</v>
      </c>
      <c r="H166" s="140">
        <f t="shared" si="18"/>
        <v>593</v>
      </c>
      <c r="I166" t="str">
        <f t="shared" si="19"/>
        <v>NICE</v>
      </c>
    </row>
    <row r="167" spans="1:9" ht="16" x14ac:dyDescent="0.2">
      <c r="A167" s="24">
        <v>594</v>
      </c>
      <c r="B167" s="24">
        <f t="shared" si="20"/>
        <v>594</v>
      </c>
      <c r="C167" s="24" t="str">
        <f t="shared" si="21"/>
        <v/>
      </c>
      <c r="D167" s="24" t="s">
        <v>369</v>
      </c>
      <c r="E167" s="24" t="s">
        <v>183</v>
      </c>
      <c r="F167" s="25" t="s">
        <v>370</v>
      </c>
      <c r="G167" s="139">
        <v>594</v>
      </c>
      <c r="H167" s="140">
        <f t="shared" si="18"/>
        <v>594</v>
      </c>
      <c r="I167" t="str">
        <f t="shared" si="19"/>
        <v>NICE</v>
      </c>
    </row>
    <row r="168" spans="1:9" ht="16" x14ac:dyDescent="0.2">
      <c r="A168" s="24">
        <v>596</v>
      </c>
      <c r="B168" s="24">
        <f t="shared" si="20"/>
        <v>596</v>
      </c>
      <c r="C168" s="24" t="str">
        <f t="shared" si="21"/>
        <v/>
      </c>
      <c r="D168" s="24" t="s">
        <v>371</v>
      </c>
      <c r="E168" s="24" t="s">
        <v>183</v>
      </c>
      <c r="F168" s="25" t="s">
        <v>372</v>
      </c>
      <c r="G168" s="139">
        <v>596</v>
      </c>
      <c r="H168" s="140">
        <f t="shared" si="18"/>
        <v>596</v>
      </c>
      <c r="I168" t="str">
        <f t="shared" si="19"/>
        <v>NICE</v>
      </c>
    </row>
    <row r="169" spans="1:9" ht="32" x14ac:dyDescent="0.2">
      <c r="A169" s="24">
        <v>597</v>
      </c>
      <c r="B169" s="24">
        <f t="shared" si="20"/>
        <v>597</v>
      </c>
      <c r="C169" s="24" t="str">
        <f t="shared" si="21"/>
        <v/>
      </c>
      <c r="D169" s="24" t="s">
        <v>373</v>
      </c>
      <c r="E169" s="24" t="s">
        <v>183</v>
      </c>
      <c r="F169" s="25" t="s">
        <v>374</v>
      </c>
      <c r="G169" s="139">
        <v>597</v>
      </c>
      <c r="H169" s="140">
        <f t="shared" si="18"/>
        <v>597</v>
      </c>
      <c r="I169" t="str">
        <f t="shared" si="19"/>
        <v>NICE</v>
      </c>
    </row>
    <row r="170" spans="1:9" ht="16" x14ac:dyDescent="0.2">
      <c r="A170" s="24">
        <v>598</v>
      </c>
      <c r="B170" s="24">
        <f t="shared" si="20"/>
        <v>598</v>
      </c>
      <c r="C170" s="24" t="str">
        <f t="shared" si="21"/>
        <v/>
      </c>
      <c r="D170" s="24" t="s">
        <v>375</v>
      </c>
      <c r="E170" s="24" t="s">
        <v>183</v>
      </c>
      <c r="F170" s="25" t="s">
        <v>376</v>
      </c>
      <c r="G170" s="139">
        <v>598</v>
      </c>
      <c r="H170" s="140">
        <f t="shared" si="18"/>
        <v>598</v>
      </c>
      <c r="I170" t="str">
        <f t="shared" si="19"/>
        <v>NICE</v>
      </c>
    </row>
    <row r="171" spans="1:9" ht="16" x14ac:dyDescent="0.2">
      <c r="A171" s="24" t="s">
        <v>4903</v>
      </c>
      <c r="B171" s="24" t="str">
        <f t="shared" ref="B171" si="22">IF(ISNUMBER(A171),A171,(LEFT(A171,LEN(A171)-1)))</f>
        <v>598</v>
      </c>
      <c r="C171" s="24" t="str">
        <f t="shared" ref="C171" si="23">IF(ISNUMBER(A171),"",(RIGHT(A171,1)))</f>
        <v>A</v>
      </c>
      <c r="D171" s="24" t="s">
        <v>375</v>
      </c>
      <c r="E171" s="24" t="s">
        <v>183</v>
      </c>
      <c r="F171" s="25" t="s">
        <v>5954</v>
      </c>
      <c r="G171" s="139" t="s">
        <v>5975</v>
      </c>
      <c r="H171" s="140">
        <f t="shared" si="18"/>
        <v>598</v>
      </c>
      <c r="I171" t="str">
        <f t="shared" si="19"/>
        <v>NICE</v>
      </c>
    </row>
    <row r="172" spans="1:9" ht="16" x14ac:dyDescent="0.2">
      <c r="A172" s="28">
        <v>599</v>
      </c>
      <c r="B172" s="24">
        <f t="shared" si="20"/>
        <v>599</v>
      </c>
      <c r="C172" s="24" t="str">
        <f t="shared" si="21"/>
        <v/>
      </c>
      <c r="D172" s="28" t="s">
        <v>377</v>
      </c>
      <c r="E172" s="28" t="s">
        <v>183</v>
      </c>
      <c r="F172" s="29" t="s">
        <v>378</v>
      </c>
      <c r="G172" s="139">
        <v>599</v>
      </c>
      <c r="H172" s="140">
        <f t="shared" si="18"/>
        <v>599</v>
      </c>
      <c r="I172" t="str">
        <f t="shared" si="19"/>
        <v>NICE</v>
      </c>
    </row>
    <row r="173" spans="1:9" ht="16" x14ac:dyDescent="0.2">
      <c r="A173" s="24">
        <v>600</v>
      </c>
      <c r="B173" s="24">
        <f t="shared" si="20"/>
        <v>600</v>
      </c>
      <c r="C173" s="24" t="str">
        <f t="shared" si="21"/>
        <v/>
      </c>
      <c r="D173" s="24" t="s">
        <v>379</v>
      </c>
      <c r="E173" s="24" t="s">
        <v>183</v>
      </c>
      <c r="F173" s="25" t="s">
        <v>380</v>
      </c>
      <c r="G173" s="139">
        <v>600</v>
      </c>
      <c r="H173" s="140">
        <f t="shared" si="18"/>
        <v>600</v>
      </c>
      <c r="I173" t="str">
        <f t="shared" si="19"/>
        <v>NICE</v>
      </c>
    </row>
    <row r="174" spans="1:9" ht="16" x14ac:dyDescent="0.2">
      <c r="A174" s="24">
        <v>602</v>
      </c>
      <c r="B174" s="24">
        <f t="shared" si="20"/>
        <v>602</v>
      </c>
      <c r="C174" s="24" t="str">
        <f t="shared" si="21"/>
        <v/>
      </c>
      <c r="D174" s="24" t="s">
        <v>381</v>
      </c>
      <c r="E174" s="24" t="s">
        <v>183</v>
      </c>
      <c r="F174" s="25" t="s">
        <v>382</v>
      </c>
      <c r="G174" s="139">
        <v>602</v>
      </c>
      <c r="H174" s="140">
        <f t="shared" si="18"/>
        <v>602</v>
      </c>
      <c r="I174" t="str">
        <f t="shared" si="19"/>
        <v>NICE</v>
      </c>
    </row>
    <row r="175" spans="1:9" ht="16" x14ac:dyDescent="0.2">
      <c r="A175" s="28">
        <v>606</v>
      </c>
      <c r="B175" s="24">
        <f t="shared" si="20"/>
        <v>606</v>
      </c>
      <c r="C175" s="24" t="str">
        <f t="shared" si="21"/>
        <v/>
      </c>
      <c r="D175" s="28" t="s">
        <v>383</v>
      </c>
      <c r="E175" s="28" t="s">
        <v>183</v>
      </c>
      <c r="F175" s="29" t="s">
        <v>384</v>
      </c>
      <c r="G175" s="139">
        <v>606</v>
      </c>
      <c r="H175" s="140">
        <f t="shared" si="18"/>
        <v>606</v>
      </c>
      <c r="I175" t="str">
        <f t="shared" si="19"/>
        <v>NICE</v>
      </c>
    </row>
    <row r="176" spans="1:9" ht="16" x14ac:dyDescent="0.2">
      <c r="A176" s="28">
        <v>607</v>
      </c>
      <c r="B176" s="24">
        <f t="shared" si="20"/>
        <v>607</v>
      </c>
      <c r="C176" s="24" t="str">
        <f t="shared" si="21"/>
        <v/>
      </c>
      <c r="D176" s="28" t="s">
        <v>385</v>
      </c>
      <c r="E176" s="28" t="s">
        <v>183</v>
      </c>
      <c r="F176" s="29" t="s">
        <v>386</v>
      </c>
      <c r="G176" s="139">
        <v>607</v>
      </c>
      <c r="H176" s="140">
        <f t="shared" si="18"/>
        <v>607</v>
      </c>
      <c r="I176" t="str">
        <f t="shared" si="19"/>
        <v>NICE</v>
      </c>
    </row>
    <row r="177" spans="1:9" ht="16" x14ac:dyDescent="0.2">
      <c r="A177" s="28" t="s">
        <v>2110</v>
      </c>
      <c r="B177" s="24" t="str">
        <f t="shared" si="20"/>
        <v>612</v>
      </c>
      <c r="C177" s="24" t="str">
        <f t="shared" si="21"/>
        <v>A</v>
      </c>
      <c r="D177" s="28" t="s">
        <v>2111</v>
      </c>
      <c r="E177" s="28" t="s">
        <v>183</v>
      </c>
      <c r="F177" s="29" t="s">
        <v>2112</v>
      </c>
      <c r="G177" s="139" t="s">
        <v>4969</v>
      </c>
      <c r="H177" s="140">
        <f t="shared" si="18"/>
        <v>612</v>
      </c>
      <c r="I177" t="str">
        <f t="shared" si="19"/>
        <v>NICE</v>
      </c>
    </row>
    <row r="178" spans="1:9" ht="16" x14ac:dyDescent="0.2">
      <c r="A178" s="24">
        <v>613</v>
      </c>
      <c r="B178" s="24">
        <f t="shared" si="20"/>
        <v>613</v>
      </c>
      <c r="C178" s="24" t="str">
        <f t="shared" si="21"/>
        <v/>
      </c>
      <c r="D178" s="24" t="s">
        <v>387</v>
      </c>
      <c r="E178" s="24" t="s">
        <v>183</v>
      </c>
      <c r="F178" s="25" t="s">
        <v>388</v>
      </c>
      <c r="G178" s="139">
        <v>613</v>
      </c>
      <c r="H178" s="140">
        <f t="shared" si="18"/>
        <v>613</v>
      </c>
      <c r="I178" t="str">
        <f t="shared" si="19"/>
        <v>NICE</v>
      </c>
    </row>
    <row r="179" spans="1:9" ht="16" x14ac:dyDescent="0.2">
      <c r="A179" s="28" t="s">
        <v>2113</v>
      </c>
      <c r="B179" s="24" t="str">
        <f t="shared" si="20"/>
        <v>616</v>
      </c>
      <c r="C179" s="24" t="str">
        <f t="shared" si="21"/>
        <v>A</v>
      </c>
      <c r="D179" s="28" t="s">
        <v>2114</v>
      </c>
      <c r="E179" s="28" t="s">
        <v>183</v>
      </c>
      <c r="F179" s="29" t="s">
        <v>2115</v>
      </c>
      <c r="G179" s="139" t="s">
        <v>4970</v>
      </c>
      <c r="H179" s="140">
        <f t="shared" si="18"/>
        <v>616</v>
      </c>
      <c r="I179" t="str">
        <f t="shared" si="19"/>
        <v>NICE</v>
      </c>
    </row>
    <row r="180" spans="1:9" ht="16" x14ac:dyDescent="0.2">
      <c r="A180" s="24" t="s">
        <v>2116</v>
      </c>
      <c r="B180" s="24" t="str">
        <f t="shared" si="20"/>
        <v>618</v>
      </c>
      <c r="C180" s="24" t="str">
        <f t="shared" si="21"/>
        <v>A</v>
      </c>
      <c r="D180" s="24" t="s">
        <v>2117</v>
      </c>
      <c r="E180" s="24" t="s">
        <v>183</v>
      </c>
      <c r="F180" s="25" t="s">
        <v>2118</v>
      </c>
      <c r="G180" s="139" t="s">
        <v>4971</v>
      </c>
      <c r="H180" s="140">
        <f t="shared" si="18"/>
        <v>618</v>
      </c>
      <c r="I180" t="str">
        <f t="shared" si="19"/>
        <v>NICE</v>
      </c>
    </row>
    <row r="181" spans="1:9" ht="32" x14ac:dyDescent="0.2">
      <c r="A181" s="24" t="s">
        <v>2119</v>
      </c>
      <c r="B181" s="24" t="str">
        <f t="shared" si="20"/>
        <v>620</v>
      </c>
      <c r="C181" s="24" t="str">
        <f t="shared" si="21"/>
        <v>A</v>
      </c>
      <c r="D181" s="24" t="s">
        <v>2120</v>
      </c>
      <c r="E181" s="24" t="s">
        <v>183</v>
      </c>
      <c r="F181" s="25" t="s">
        <v>2121</v>
      </c>
      <c r="G181" s="139" t="s">
        <v>4972</v>
      </c>
      <c r="H181" s="140">
        <f t="shared" si="18"/>
        <v>620</v>
      </c>
      <c r="I181" t="str">
        <f t="shared" si="19"/>
        <v>NICE</v>
      </c>
    </row>
    <row r="182" spans="1:9" ht="16" x14ac:dyDescent="0.2">
      <c r="A182" s="24">
        <v>623</v>
      </c>
      <c r="B182" s="24">
        <f t="shared" si="20"/>
        <v>623</v>
      </c>
      <c r="C182" s="24" t="str">
        <f t="shared" si="21"/>
        <v/>
      </c>
      <c r="D182" s="24" t="s">
        <v>389</v>
      </c>
      <c r="E182" s="24" t="s">
        <v>183</v>
      </c>
      <c r="F182" s="25" t="s">
        <v>390</v>
      </c>
      <c r="G182" s="139">
        <v>623</v>
      </c>
      <c r="H182" s="140">
        <f t="shared" si="18"/>
        <v>623</v>
      </c>
      <c r="I182" t="str">
        <f t="shared" si="19"/>
        <v>NICE</v>
      </c>
    </row>
    <row r="183" spans="1:9" ht="16" x14ac:dyDescent="0.2">
      <c r="A183" s="28">
        <v>626</v>
      </c>
      <c r="B183" s="24">
        <f t="shared" si="20"/>
        <v>626</v>
      </c>
      <c r="C183" s="24" t="str">
        <f t="shared" si="21"/>
        <v/>
      </c>
      <c r="D183" s="28" t="s">
        <v>391</v>
      </c>
      <c r="E183" s="28" t="s">
        <v>183</v>
      </c>
      <c r="F183" s="29" t="s">
        <v>392</v>
      </c>
      <c r="G183" s="139">
        <v>626</v>
      </c>
      <c r="H183" s="140">
        <f t="shared" si="18"/>
        <v>626</v>
      </c>
      <c r="I183" t="str">
        <f t="shared" si="19"/>
        <v>NICE</v>
      </c>
    </row>
    <row r="184" spans="1:9" ht="32" x14ac:dyDescent="0.2">
      <c r="A184" s="24" t="s">
        <v>2122</v>
      </c>
      <c r="B184" s="24" t="str">
        <f t="shared" si="20"/>
        <v>626</v>
      </c>
      <c r="C184" s="24" t="str">
        <f t="shared" si="21"/>
        <v>A</v>
      </c>
      <c r="D184" s="24" t="s">
        <v>2123</v>
      </c>
      <c r="E184" s="24" t="s">
        <v>183</v>
      </c>
      <c r="F184" s="25" t="s">
        <v>2124</v>
      </c>
      <c r="G184" s="139" t="s">
        <v>4973</v>
      </c>
      <c r="H184" s="140">
        <f t="shared" si="18"/>
        <v>626</v>
      </c>
      <c r="I184" t="str">
        <f t="shared" si="19"/>
        <v>NICE</v>
      </c>
    </row>
    <row r="185" spans="1:9" ht="16" x14ac:dyDescent="0.2">
      <c r="A185" s="28">
        <v>628</v>
      </c>
      <c r="B185" s="24">
        <f t="shared" si="20"/>
        <v>628</v>
      </c>
      <c r="C185" s="24" t="str">
        <f t="shared" si="21"/>
        <v/>
      </c>
      <c r="D185" s="28" t="s">
        <v>393</v>
      </c>
      <c r="E185" s="28" t="s">
        <v>183</v>
      </c>
      <c r="F185" s="29" t="s">
        <v>394</v>
      </c>
      <c r="G185" s="139">
        <v>628</v>
      </c>
      <c r="H185" s="140">
        <f t="shared" si="18"/>
        <v>628</v>
      </c>
      <c r="I185" t="str">
        <f t="shared" si="19"/>
        <v>NICE</v>
      </c>
    </row>
    <row r="186" spans="1:9" ht="16" x14ac:dyDescent="0.2">
      <c r="A186" s="24" t="s">
        <v>2125</v>
      </c>
      <c r="B186" s="24" t="str">
        <f t="shared" si="20"/>
        <v>629</v>
      </c>
      <c r="C186" s="24" t="str">
        <f t="shared" si="21"/>
        <v>A</v>
      </c>
      <c r="D186" s="24" t="s">
        <v>2126</v>
      </c>
      <c r="E186" s="24" t="s">
        <v>183</v>
      </c>
      <c r="F186" s="25" t="s">
        <v>2127</v>
      </c>
      <c r="G186" s="139" t="s">
        <v>4974</v>
      </c>
      <c r="H186" s="140">
        <f t="shared" si="18"/>
        <v>629</v>
      </c>
      <c r="I186" t="str">
        <f t="shared" si="19"/>
        <v>NICE</v>
      </c>
    </row>
    <row r="187" spans="1:9" ht="16" x14ac:dyDescent="0.2">
      <c r="A187" s="28" t="s">
        <v>2128</v>
      </c>
      <c r="B187" s="24" t="str">
        <f t="shared" si="20"/>
        <v>629</v>
      </c>
      <c r="C187" s="24" t="str">
        <f t="shared" si="21"/>
        <v>B</v>
      </c>
      <c r="D187" s="28"/>
      <c r="E187" s="27" t="s">
        <v>183</v>
      </c>
      <c r="F187" s="46" t="s">
        <v>2129</v>
      </c>
      <c r="G187" s="139" t="s">
        <v>4974</v>
      </c>
      <c r="H187" s="140">
        <f t="shared" si="18"/>
        <v>629</v>
      </c>
      <c r="I187" t="str">
        <f t="shared" si="19"/>
        <v>NICE</v>
      </c>
    </row>
    <row r="188" spans="1:9" ht="32" x14ac:dyDescent="0.2">
      <c r="A188" s="28">
        <v>630</v>
      </c>
      <c r="B188" s="24">
        <f t="shared" si="20"/>
        <v>630</v>
      </c>
      <c r="C188" s="24" t="str">
        <f t="shared" si="21"/>
        <v/>
      </c>
      <c r="D188" s="28" t="s">
        <v>395</v>
      </c>
      <c r="E188" s="28" t="s">
        <v>183</v>
      </c>
      <c r="F188" s="29" t="s">
        <v>396</v>
      </c>
      <c r="G188" s="139">
        <v>630</v>
      </c>
      <c r="H188" s="140">
        <f t="shared" si="18"/>
        <v>630</v>
      </c>
      <c r="I188" t="str">
        <f t="shared" si="19"/>
        <v>NICE</v>
      </c>
    </row>
    <row r="189" spans="1:9" ht="16" x14ac:dyDescent="0.2">
      <c r="A189" s="28">
        <v>631</v>
      </c>
      <c r="B189" s="24">
        <f t="shared" si="20"/>
        <v>631</v>
      </c>
      <c r="C189" s="24" t="str">
        <f t="shared" si="21"/>
        <v/>
      </c>
      <c r="D189" s="28" t="s">
        <v>397</v>
      </c>
      <c r="E189" s="28" t="s">
        <v>183</v>
      </c>
      <c r="F189" s="29" t="s">
        <v>398</v>
      </c>
      <c r="G189" s="139">
        <v>631</v>
      </c>
      <c r="H189" s="140">
        <f t="shared" si="18"/>
        <v>631</v>
      </c>
      <c r="I189" t="str">
        <f t="shared" si="19"/>
        <v>NICE</v>
      </c>
    </row>
    <row r="190" spans="1:9" ht="32" x14ac:dyDescent="0.2">
      <c r="A190" s="24">
        <v>632</v>
      </c>
      <c r="B190" s="24">
        <f t="shared" si="20"/>
        <v>632</v>
      </c>
      <c r="C190" s="24" t="str">
        <f t="shared" si="21"/>
        <v/>
      </c>
      <c r="D190" s="24" t="s">
        <v>399</v>
      </c>
      <c r="E190" s="24" t="s">
        <v>183</v>
      </c>
      <c r="F190" s="25" t="s">
        <v>400</v>
      </c>
      <c r="G190" s="139">
        <v>632</v>
      </c>
      <c r="H190" s="140">
        <f t="shared" si="18"/>
        <v>632</v>
      </c>
      <c r="I190" t="str">
        <f t="shared" si="19"/>
        <v>NICE</v>
      </c>
    </row>
    <row r="191" spans="1:9" ht="16" x14ac:dyDescent="0.2">
      <c r="A191" s="24">
        <v>633</v>
      </c>
      <c r="B191" s="24">
        <f t="shared" si="20"/>
        <v>633</v>
      </c>
      <c r="C191" s="24" t="str">
        <f t="shared" si="21"/>
        <v/>
      </c>
      <c r="D191" s="24" t="s">
        <v>401</v>
      </c>
      <c r="E191" s="24" t="s">
        <v>183</v>
      </c>
      <c r="F191" s="25" t="s">
        <v>402</v>
      </c>
      <c r="G191" s="139">
        <v>633</v>
      </c>
      <c r="H191" s="140">
        <f t="shared" si="18"/>
        <v>633</v>
      </c>
      <c r="I191" t="str">
        <f t="shared" si="19"/>
        <v>NICE</v>
      </c>
    </row>
    <row r="192" spans="1:9" ht="16" x14ac:dyDescent="0.2">
      <c r="A192" s="28">
        <v>634</v>
      </c>
      <c r="B192" s="24">
        <f t="shared" si="20"/>
        <v>634</v>
      </c>
      <c r="C192" s="24" t="str">
        <f t="shared" si="21"/>
        <v/>
      </c>
      <c r="D192" s="28" t="s">
        <v>403</v>
      </c>
      <c r="E192" s="28" t="s">
        <v>183</v>
      </c>
      <c r="F192" s="29" t="s">
        <v>404</v>
      </c>
      <c r="G192" s="139">
        <v>634</v>
      </c>
      <c r="H192" s="140">
        <f t="shared" si="18"/>
        <v>634</v>
      </c>
      <c r="I192" t="str">
        <f t="shared" si="19"/>
        <v>NICE</v>
      </c>
    </row>
    <row r="193" spans="1:9" ht="16" x14ac:dyDescent="0.2">
      <c r="A193" s="24">
        <v>635</v>
      </c>
      <c r="B193" s="24">
        <f t="shared" si="20"/>
        <v>635</v>
      </c>
      <c r="C193" s="24" t="str">
        <f t="shared" si="21"/>
        <v/>
      </c>
      <c r="D193" s="24" t="s">
        <v>405</v>
      </c>
      <c r="E193" s="24" t="s">
        <v>183</v>
      </c>
      <c r="F193" s="25" t="s">
        <v>406</v>
      </c>
      <c r="G193" s="139">
        <v>635</v>
      </c>
      <c r="H193" s="140">
        <f t="shared" si="18"/>
        <v>635</v>
      </c>
      <c r="I193" t="str">
        <f t="shared" si="19"/>
        <v>NICE</v>
      </c>
    </row>
    <row r="194" spans="1:9" ht="16" x14ac:dyDescent="0.2">
      <c r="A194" s="27">
        <v>636</v>
      </c>
      <c r="B194" s="24">
        <f t="shared" si="20"/>
        <v>636</v>
      </c>
      <c r="C194" s="24" t="str">
        <f t="shared" si="21"/>
        <v/>
      </c>
      <c r="D194" s="28" t="s">
        <v>407</v>
      </c>
      <c r="E194" s="28" t="s">
        <v>183</v>
      </c>
      <c r="F194" s="30" t="s">
        <v>408</v>
      </c>
      <c r="G194" s="139">
        <v>636</v>
      </c>
      <c r="H194" s="140">
        <f t="shared" si="18"/>
        <v>636</v>
      </c>
      <c r="I194" t="str">
        <f t="shared" si="19"/>
        <v>NICE</v>
      </c>
    </row>
    <row r="195" spans="1:9" ht="16" x14ac:dyDescent="0.2">
      <c r="A195" s="24">
        <v>637</v>
      </c>
      <c r="B195" s="24">
        <f t="shared" si="20"/>
        <v>637</v>
      </c>
      <c r="C195" s="24" t="str">
        <f t="shared" si="21"/>
        <v/>
      </c>
      <c r="D195" s="24" t="s">
        <v>409</v>
      </c>
      <c r="E195" s="24" t="s">
        <v>183</v>
      </c>
      <c r="F195" s="25" t="s">
        <v>410</v>
      </c>
      <c r="G195" s="139">
        <v>637</v>
      </c>
      <c r="H195" s="140">
        <f t="shared" si="18"/>
        <v>637</v>
      </c>
      <c r="I195" t="str">
        <f t="shared" si="19"/>
        <v>NICE</v>
      </c>
    </row>
    <row r="196" spans="1:9" ht="16" x14ac:dyDescent="0.2">
      <c r="A196" s="28" t="s">
        <v>2130</v>
      </c>
      <c r="B196" s="24" t="str">
        <f t="shared" si="20"/>
        <v>639</v>
      </c>
      <c r="C196" s="24" t="str">
        <f t="shared" si="21"/>
        <v>A</v>
      </c>
      <c r="D196" s="28" t="s">
        <v>2131</v>
      </c>
      <c r="E196" s="28" t="s">
        <v>183</v>
      </c>
      <c r="F196" s="29" t="s">
        <v>2132</v>
      </c>
      <c r="G196" s="139" t="s">
        <v>4975</v>
      </c>
      <c r="H196" s="140">
        <f t="shared" si="18"/>
        <v>639</v>
      </c>
      <c r="I196" t="str">
        <f t="shared" si="19"/>
        <v>NICE</v>
      </c>
    </row>
    <row r="197" spans="1:9" ht="16" x14ac:dyDescent="0.2">
      <c r="A197" s="27">
        <v>640</v>
      </c>
      <c r="B197" s="24">
        <f t="shared" si="20"/>
        <v>640</v>
      </c>
      <c r="C197" s="24" t="str">
        <f t="shared" si="21"/>
        <v/>
      </c>
      <c r="D197" s="27" t="s">
        <v>411</v>
      </c>
      <c r="E197" s="27" t="s">
        <v>183</v>
      </c>
      <c r="F197" s="30" t="s">
        <v>412</v>
      </c>
      <c r="G197" s="139">
        <v>640</v>
      </c>
      <c r="H197" s="140">
        <f t="shared" si="18"/>
        <v>640</v>
      </c>
      <c r="I197" t="str">
        <f t="shared" si="19"/>
        <v>NICE</v>
      </c>
    </row>
    <row r="198" spans="1:9" ht="16" x14ac:dyDescent="0.2">
      <c r="A198" s="24">
        <v>641</v>
      </c>
      <c r="B198" s="24">
        <f t="shared" si="20"/>
        <v>641</v>
      </c>
      <c r="C198" s="24" t="str">
        <f t="shared" si="21"/>
        <v/>
      </c>
      <c r="D198" s="24" t="s">
        <v>413</v>
      </c>
      <c r="E198" s="24" t="s">
        <v>183</v>
      </c>
      <c r="F198" s="25" t="s">
        <v>414</v>
      </c>
      <c r="G198" s="139">
        <v>641</v>
      </c>
      <c r="H198" s="140">
        <f t="shared" ref="H198:H261" si="24">G198*1</f>
        <v>641</v>
      </c>
      <c r="I198" t="str">
        <f t="shared" ref="I198:I261" si="25">IF(AND(H198&gt;$K$2,H198&lt;=$L$2),$M$2,IF(AND(H198&gt;$K$3,H198&lt;=$L$3),$M$3,IF(AND(H198&gt;$K$4,H198&lt;=$L$4),$M$4,IF(AND(H198&gt;$K$5,H198&lt;=$L$5),$M$5,IF(AND(H198&gt;$K$6,H198&lt;=$L$6),$M$6,"N/A")))))</f>
        <v>NICE</v>
      </c>
    </row>
    <row r="199" spans="1:9" ht="16" x14ac:dyDescent="0.2">
      <c r="A199" s="24" t="s">
        <v>2133</v>
      </c>
      <c r="B199" s="24" t="str">
        <f t="shared" si="20"/>
        <v>643</v>
      </c>
      <c r="C199" s="24" t="str">
        <f t="shared" si="21"/>
        <v>A</v>
      </c>
      <c r="D199" s="24" t="s">
        <v>2134</v>
      </c>
      <c r="E199" s="24" t="s">
        <v>183</v>
      </c>
      <c r="F199" s="25" t="s">
        <v>2135</v>
      </c>
      <c r="G199" s="139" t="s">
        <v>4976</v>
      </c>
      <c r="H199" s="140">
        <f t="shared" si="24"/>
        <v>643</v>
      </c>
      <c r="I199" t="str">
        <f t="shared" si="25"/>
        <v>NICE</v>
      </c>
    </row>
    <row r="200" spans="1:9" ht="32" x14ac:dyDescent="0.2">
      <c r="A200" s="24">
        <v>644</v>
      </c>
      <c r="B200" s="24">
        <f t="shared" si="20"/>
        <v>644</v>
      </c>
      <c r="C200" s="24" t="str">
        <f t="shared" si="21"/>
        <v/>
      </c>
      <c r="D200" s="24" t="s">
        <v>415</v>
      </c>
      <c r="E200" s="24" t="s">
        <v>183</v>
      </c>
      <c r="F200" s="25" t="s">
        <v>416</v>
      </c>
      <c r="G200" s="139">
        <v>644</v>
      </c>
      <c r="H200" s="140">
        <f t="shared" si="24"/>
        <v>644</v>
      </c>
      <c r="I200" t="str">
        <f t="shared" si="25"/>
        <v>NICE</v>
      </c>
    </row>
    <row r="201" spans="1:9" ht="32" x14ac:dyDescent="0.2">
      <c r="A201" s="28">
        <v>645</v>
      </c>
      <c r="B201" s="24">
        <f t="shared" si="20"/>
        <v>645</v>
      </c>
      <c r="C201" s="24" t="str">
        <f t="shared" si="21"/>
        <v/>
      </c>
      <c r="D201" s="28" t="s">
        <v>417</v>
      </c>
      <c r="E201" s="28" t="s">
        <v>183</v>
      </c>
      <c r="F201" s="29" t="s">
        <v>418</v>
      </c>
      <c r="G201" s="139">
        <v>645</v>
      </c>
      <c r="H201" s="140">
        <f t="shared" si="24"/>
        <v>645</v>
      </c>
      <c r="I201" t="str">
        <f t="shared" si="25"/>
        <v>NICE</v>
      </c>
    </row>
    <row r="202" spans="1:9" ht="16" x14ac:dyDescent="0.2">
      <c r="A202" s="26" t="s">
        <v>2136</v>
      </c>
      <c r="B202" s="24" t="str">
        <f t="shared" si="20"/>
        <v>646</v>
      </c>
      <c r="C202" s="24" t="str">
        <f t="shared" si="21"/>
        <v>A</v>
      </c>
      <c r="D202" s="26" t="s">
        <v>2137</v>
      </c>
      <c r="E202" s="26" t="s">
        <v>183</v>
      </c>
      <c r="F202" s="25" t="s">
        <v>2138</v>
      </c>
      <c r="G202" s="139" t="s">
        <v>4977</v>
      </c>
      <c r="H202" s="140">
        <f t="shared" si="24"/>
        <v>646</v>
      </c>
      <c r="I202" t="str">
        <f t="shared" si="25"/>
        <v>NICE</v>
      </c>
    </row>
    <row r="203" spans="1:9" ht="32" x14ac:dyDescent="0.2">
      <c r="A203" s="28">
        <v>648</v>
      </c>
      <c r="B203" s="24">
        <f t="shared" ref="B203:B270" si="26">IF(ISNUMBER(A203),A203,(LEFT(A203,LEN(A203)-1)))</f>
        <v>648</v>
      </c>
      <c r="C203" s="24" t="str">
        <f t="shared" ref="C203:C270" si="27">IF(ISNUMBER(A203),"",(RIGHT(A203,1)))</f>
        <v/>
      </c>
      <c r="D203" s="28" t="s">
        <v>419</v>
      </c>
      <c r="E203" s="28" t="s">
        <v>183</v>
      </c>
      <c r="F203" s="29" t="s">
        <v>420</v>
      </c>
      <c r="G203" s="139">
        <v>648</v>
      </c>
      <c r="H203" s="140">
        <f t="shared" si="24"/>
        <v>648</v>
      </c>
      <c r="I203" t="str">
        <f t="shared" si="25"/>
        <v>NICE</v>
      </c>
    </row>
    <row r="204" spans="1:9" ht="32" x14ac:dyDescent="0.2">
      <c r="A204" s="24">
        <v>649</v>
      </c>
      <c r="B204" s="24">
        <f t="shared" si="26"/>
        <v>649</v>
      </c>
      <c r="C204" s="24" t="str">
        <f t="shared" si="27"/>
        <v/>
      </c>
      <c r="D204" s="24" t="s">
        <v>421</v>
      </c>
      <c r="E204" s="24" t="s">
        <v>183</v>
      </c>
      <c r="F204" s="25" t="s">
        <v>422</v>
      </c>
      <c r="G204" s="139">
        <v>649</v>
      </c>
      <c r="H204" s="140">
        <f t="shared" si="24"/>
        <v>649</v>
      </c>
      <c r="I204" t="str">
        <f t="shared" si="25"/>
        <v>NICE</v>
      </c>
    </row>
    <row r="205" spans="1:9" ht="32" x14ac:dyDescent="0.2">
      <c r="A205" s="28" t="s">
        <v>2141</v>
      </c>
      <c r="B205" s="24" t="str">
        <f t="shared" si="26"/>
        <v>653</v>
      </c>
      <c r="C205" s="24" t="str">
        <f t="shared" si="27"/>
        <v>A</v>
      </c>
      <c r="D205" s="28" t="s">
        <v>2142</v>
      </c>
      <c r="E205" s="28" t="s">
        <v>183</v>
      </c>
      <c r="F205" s="29" t="s">
        <v>2143</v>
      </c>
      <c r="G205" s="139" t="s">
        <v>4978</v>
      </c>
      <c r="H205" s="140">
        <f t="shared" si="24"/>
        <v>653</v>
      </c>
      <c r="I205" t="str">
        <f t="shared" si="25"/>
        <v>NICE</v>
      </c>
    </row>
    <row r="206" spans="1:9" ht="32" x14ac:dyDescent="0.2">
      <c r="A206" s="28" t="s">
        <v>2144</v>
      </c>
      <c r="B206" s="24" t="str">
        <f t="shared" si="26"/>
        <v>653</v>
      </c>
      <c r="C206" s="24" t="str">
        <f t="shared" si="27"/>
        <v>B</v>
      </c>
      <c r="D206" s="24"/>
      <c r="E206" s="24" t="s">
        <v>183</v>
      </c>
      <c r="F206" s="29" t="s">
        <v>2145</v>
      </c>
      <c r="G206" s="139" t="s">
        <v>4978</v>
      </c>
      <c r="H206" s="140">
        <f t="shared" si="24"/>
        <v>653</v>
      </c>
      <c r="I206" t="str">
        <f t="shared" si="25"/>
        <v>NICE</v>
      </c>
    </row>
    <row r="207" spans="1:9" ht="32" x14ac:dyDescent="0.2">
      <c r="A207" s="28" t="s">
        <v>2146</v>
      </c>
      <c r="B207" s="24" t="str">
        <f t="shared" si="26"/>
        <v>654</v>
      </c>
      <c r="C207" s="24" t="str">
        <f t="shared" si="27"/>
        <v>A</v>
      </c>
      <c r="D207" s="28" t="s">
        <v>2147</v>
      </c>
      <c r="E207" s="28" t="s">
        <v>183</v>
      </c>
      <c r="F207" s="29" t="s">
        <v>2148</v>
      </c>
      <c r="G207" s="139" t="s">
        <v>4979</v>
      </c>
      <c r="H207" s="140">
        <f t="shared" si="24"/>
        <v>654</v>
      </c>
      <c r="I207" t="str">
        <f t="shared" si="25"/>
        <v>NICE</v>
      </c>
    </row>
    <row r="208" spans="1:9" ht="32" x14ac:dyDescent="0.2">
      <c r="A208" s="28" t="s">
        <v>4881</v>
      </c>
      <c r="B208" s="24" t="str">
        <f t="shared" si="26"/>
        <v>654</v>
      </c>
      <c r="C208" s="24" t="str">
        <f t="shared" si="27"/>
        <v>B</v>
      </c>
      <c r="D208" s="28" t="s">
        <v>2147</v>
      </c>
      <c r="E208" s="28" t="s">
        <v>183</v>
      </c>
      <c r="F208" s="29" t="s">
        <v>5952</v>
      </c>
      <c r="G208" s="139" t="s">
        <v>4979</v>
      </c>
      <c r="H208" s="140">
        <f t="shared" si="24"/>
        <v>654</v>
      </c>
      <c r="I208" t="str">
        <f t="shared" si="25"/>
        <v>NICE</v>
      </c>
    </row>
    <row r="209" spans="1:9" ht="16" x14ac:dyDescent="0.2">
      <c r="A209" s="28" t="s">
        <v>2149</v>
      </c>
      <c r="B209" s="24" t="str">
        <f t="shared" si="26"/>
        <v>655</v>
      </c>
      <c r="C209" s="24" t="str">
        <f t="shared" si="27"/>
        <v>A</v>
      </c>
      <c r="D209" s="28" t="s">
        <v>2150</v>
      </c>
      <c r="E209" s="28" t="s">
        <v>183</v>
      </c>
      <c r="F209" s="29" t="s">
        <v>2151</v>
      </c>
      <c r="G209" s="139" t="s">
        <v>4980</v>
      </c>
      <c r="H209" s="140">
        <f t="shared" si="24"/>
        <v>655</v>
      </c>
      <c r="I209" t="str">
        <f t="shared" si="25"/>
        <v>NICE</v>
      </c>
    </row>
    <row r="210" spans="1:9" ht="16" x14ac:dyDescent="0.2">
      <c r="A210" s="27">
        <v>656</v>
      </c>
      <c r="B210" s="24">
        <f t="shared" si="26"/>
        <v>656</v>
      </c>
      <c r="C210" s="24" t="str">
        <f t="shared" si="27"/>
        <v/>
      </c>
      <c r="D210" s="28" t="s">
        <v>423</v>
      </c>
      <c r="E210" s="28" t="s">
        <v>183</v>
      </c>
      <c r="F210" s="30" t="s">
        <v>424</v>
      </c>
      <c r="G210" s="139">
        <v>656</v>
      </c>
      <c r="H210" s="140">
        <f t="shared" si="24"/>
        <v>656</v>
      </c>
      <c r="I210" t="str">
        <f t="shared" si="25"/>
        <v>NICE</v>
      </c>
    </row>
    <row r="211" spans="1:9" ht="16" x14ac:dyDescent="0.2">
      <c r="A211" s="24">
        <v>659</v>
      </c>
      <c r="B211" s="24">
        <f t="shared" si="26"/>
        <v>659</v>
      </c>
      <c r="C211" s="24" t="str">
        <f t="shared" si="27"/>
        <v/>
      </c>
      <c r="D211" s="24" t="s">
        <v>425</v>
      </c>
      <c r="E211" s="24" t="s">
        <v>183</v>
      </c>
      <c r="F211" s="25" t="s">
        <v>426</v>
      </c>
      <c r="G211" s="139">
        <v>659</v>
      </c>
      <c r="H211" s="140">
        <f t="shared" si="24"/>
        <v>659</v>
      </c>
      <c r="I211" t="str">
        <f t="shared" si="25"/>
        <v>NICE</v>
      </c>
    </row>
    <row r="212" spans="1:9" ht="16" x14ac:dyDescent="0.2">
      <c r="A212" s="28" t="s">
        <v>2152</v>
      </c>
      <c r="B212" s="24" t="str">
        <f t="shared" si="26"/>
        <v>659</v>
      </c>
      <c r="C212" s="24" t="str">
        <f t="shared" si="27"/>
        <v>A</v>
      </c>
      <c r="D212" s="28" t="s">
        <v>2153</v>
      </c>
      <c r="E212" s="28" t="s">
        <v>183</v>
      </c>
      <c r="F212" s="29" t="s">
        <v>2154</v>
      </c>
      <c r="G212" s="139" t="s">
        <v>4981</v>
      </c>
      <c r="H212" s="140">
        <f t="shared" si="24"/>
        <v>659</v>
      </c>
      <c r="I212" t="str">
        <f t="shared" si="25"/>
        <v>NICE</v>
      </c>
    </row>
    <row r="213" spans="1:9" ht="16" x14ac:dyDescent="0.2">
      <c r="A213" s="24">
        <v>660</v>
      </c>
      <c r="B213" s="24">
        <f t="shared" si="26"/>
        <v>660</v>
      </c>
      <c r="C213" s="24" t="str">
        <f t="shared" si="27"/>
        <v/>
      </c>
      <c r="D213" s="24" t="s">
        <v>427</v>
      </c>
      <c r="E213" s="24" t="s">
        <v>183</v>
      </c>
      <c r="F213" s="25" t="s">
        <v>428</v>
      </c>
      <c r="G213" s="139">
        <v>660</v>
      </c>
      <c r="H213" s="140">
        <f t="shared" si="24"/>
        <v>660</v>
      </c>
      <c r="I213" t="str">
        <f t="shared" si="25"/>
        <v>NICE</v>
      </c>
    </row>
    <row r="214" spans="1:9" ht="32" x14ac:dyDescent="0.2">
      <c r="A214" s="28" t="s">
        <v>2155</v>
      </c>
      <c r="B214" s="24" t="str">
        <f t="shared" si="26"/>
        <v>661</v>
      </c>
      <c r="C214" s="24" t="str">
        <f t="shared" si="27"/>
        <v>A</v>
      </c>
      <c r="D214" s="28" t="s">
        <v>2156</v>
      </c>
      <c r="E214" s="28" t="s">
        <v>183</v>
      </c>
      <c r="F214" s="29" t="s">
        <v>2157</v>
      </c>
      <c r="G214" s="139" t="s">
        <v>4982</v>
      </c>
      <c r="H214" s="140">
        <f t="shared" si="24"/>
        <v>661</v>
      </c>
      <c r="I214" t="str">
        <f t="shared" si="25"/>
        <v>NICE</v>
      </c>
    </row>
    <row r="215" spans="1:9" ht="16" x14ac:dyDescent="0.2">
      <c r="A215" s="28">
        <v>662</v>
      </c>
      <c r="B215" s="24">
        <f t="shared" si="26"/>
        <v>662</v>
      </c>
      <c r="C215" s="24" t="str">
        <f t="shared" si="27"/>
        <v/>
      </c>
      <c r="D215" s="28" t="s">
        <v>429</v>
      </c>
      <c r="E215" s="28" t="s">
        <v>183</v>
      </c>
      <c r="F215" s="29" t="s">
        <v>430</v>
      </c>
      <c r="G215" s="139">
        <v>662</v>
      </c>
      <c r="H215" s="140">
        <f t="shared" si="24"/>
        <v>662</v>
      </c>
      <c r="I215" t="str">
        <f t="shared" si="25"/>
        <v>NICE</v>
      </c>
    </row>
    <row r="216" spans="1:9" ht="16" x14ac:dyDescent="0.2">
      <c r="A216" s="28" t="s">
        <v>2158</v>
      </c>
      <c r="B216" s="24" t="str">
        <f t="shared" si="26"/>
        <v>664</v>
      </c>
      <c r="C216" s="24" t="str">
        <f t="shared" si="27"/>
        <v>A</v>
      </c>
      <c r="D216" s="28" t="s">
        <v>2159</v>
      </c>
      <c r="E216" s="28" t="s">
        <v>183</v>
      </c>
      <c r="F216" s="29" t="s">
        <v>2160</v>
      </c>
      <c r="G216" s="139" t="s">
        <v>4983</v>
      </c>
      <c r="H216" s="140">
        <f t="shared" si="24"/>
        <v>664</v>
      </c>
      <c r="I216" t="str">
        <f t="shared" si="25"/>
        <v>NICE</v>
      </c>
    </row>
    <row r="217" spans="1:9" ht="16" x14ac:dyDescent="0.2">
      <c r="A217" s="28" t="s">
        <v>2161</v>
      </c>
      <c r="B217" s="24" t="str">
        <f t="shared" si="26"/>
        <v>665</v>
      </c>
      <c r="C217" s="24" t="str">
        <f t="shared" si="27"/>
        <v>A</v>
      </c>
      <c r="D217" s="28" t="s">
        <v>2162</v>
      </c>
      <c r="E217" s="28" t="s">
        <v>183</v>
      </c>
      <c r="F217" s="29" t="s">
        <v>2163</v>
      </c>
      <c r="G217" s="139" t="s">
        <v>4984</v>
      </c>
      <c r="H217" s="140">
        <f t="shared" si="24"/>
        <v>665</v>
      </c>
      <c r="I217" t="str">
        <f t="shared" si="25"/>
        <v>NICE</v>
      </c>
    </row>
    <row r="218" spans="1:9" ht="16" x14ac:dyDescent="0.2">
      <c r="A218" s="28">
        <v>666</v>
      </c>
      <c r="B218" s="24">
        <f t="shared" si="26"/>
        <v>666</v>
      </c>
      <c r="C218" s="24" t="str">
        <f t="shared" si="27"/>
        <v/>
      </c>
      <c r="D218" s="28" t="s">
        <v>431</v>
      </c>
      <c r="E218" s="28" t="s">
        <v>183</v>
      </c>
      <c r="F218" s="29" t="s">
        <v>432</v>
      </c>
      <c r="G218" s="139">
        <v>666</v>
      </c>
      <c r="H218" s="140">
        <f t="shared" si="24"/>
        <v>666</v>
      </c>
      <c r="I218" t="str">
        <f t="shared" si="25"/>
        <v>NICE</v>
      </c>
    </row>
    <row r="219" spans="1:9" ht="16" x14ac:dyDescent="0.2">
      <c r="A219" s="28">
        <v>667</v>
      </c>
      <c r="B219" s="24">
        <f t="shared" si="26"/>
        <v>667</v>
      </c>
      <c r="C219" s="24" t="str">
        <f t="shared" si="27"/>
        <v/>
      </c>
      <c r="D219" s="28" t="s">
        <v>433</v>
      </c>
      <c r="E219" s="28" t="s">
        <v>183</v>
      </c>
      <c r="F219" s="29" t="s">
        <v>434</v>
      </c>
      <c r="G219" s="139">
        <v>667</v>
      </c>
      <c r="H219" s="140">
        <f t="shared" si="24"/>
        <v>667</v>
      </c>
      <c r="I219" t="str">
        <f t="shared" si="25"/>
        <v>NICE</v>
      </c>
    </row>
    <row r="220" spans="1:9" ht="16" x14ac:dyDescent="0.2">
      <c r="A220" s="28">
        <v>669</v>
      </c>
      <c r="B220" s="24">
        <f t="shared" si="26"/>
        <v>669</v>
      </c>
      <c r="C220" s="24" t="str">
        <f t="shared" si="27"/>
        <v/>
      </c>
      <c r="D220" s="28" t="s">
        <v>435</v>
      </c>
      <c r="E220" s="28" t="s">
        <v>183</v>
      </c>
      <c r="F220" s="29" t="s">
        <v>436</v>
      </c>
      <c r="G220" s="139">
        <v>669</v>
      </c>
      <c r="H220" s="140">
        <f t="shared" si="24"/>
        <v>669</v>
      </c>
      <c r="I220" t="str">
        <f t="shared" si="25"/>
        <v>NICE</v>
      </c>
    </row>
    <row r="221" spans="1:9" ht="16" x14ac:dyDescent="0.2">
      <c r="A221" s="28" t="s">
        <v>2164</v>
      </c>
      <c r="B221" s="24" t="str">
        <f t="shared" si="26"/>
        <v>670</v>
      </c>
      <c r="C221" s="24" t="str">
        <f t="shared" si="27"/>
        <v>A</v>
      </c>
      <c r="D221" s="28" t="s">
        <v>2165</v>
      </c>
      <c r="E221" s="28" t="s">
        <v>183</v>
      </c>
      <c r="F221" s="29" t="s">
        <v>2166</v>
      </c>
      <c r="G221" s="139" t="s">
        <v>4985</v>
      </c>
      <c r="H221" s="140">
        <f t="shared" si="24"/>
        <v>670</v>
      </c>
      <c r="I221" t="str">
        <f t="shared" si="25"/>
        <v>NICE</v>
      </c>
    </row>
    <row r="222" spans="1:9" ht="48" x14ac:dyDescent="0.2">
      <c r="A222" s="24">
        <v>671</v>
      </c>
      <c r="B222" s="24">
        <f t="shared" si="26"/>
        <v>671</v>
      </c>
      <c r="C222" s="24" t="str">
        <f t="shared" si="27"/>
        <v/>
      </c>
      <c r="D222" s="24" t="s">
        <v>437</v>
      </c>
      <c r="E222" s="24" t="s">
        <v>183</v>
      </c>
      <c r="F222" s="25" t="s">
        <v>438</v>
      </c>
      <c r="G222" s="139">
        <v>671</v>
      </c>
      <c r="H222" s="140">
        <f t="shared" si="24"/>
        <v>671</v>
      </c>
      <c r="I222" t="str">
        <f t="shared" si="25"/>
        <v>NICE</v>
      </c>
    </row>
    <row r="223" spans="1:9" ht="16" x14ac:dyDescent="0.2">
      <c r="A223" s="28">
        <v>673</v>
      </c>
      <c r="B223" s="24">
        <f t="shared" si="26"/>
        <v>673</v>
      </c>
      <c r="C223" s="24" t="str">
        <f t="shared" si="27"/>
        <v/>
      </c>
      <c r="D223" s="28" t="s">
        <v>439</v>
      </c>
      <c r="E223" s="28" t="s">
        <v>183</v>
      </c>
      <c r="F223" s="29" t="s">
        <v>440</v>
      </c>
      <c r="G223" s="139">
        <v>673</v>
      </c>
      <c r="H223" s="140">
        <f t="shared" si="24"/>
        <v>673</v>
      </c>
      <c r="I223" t="str">
        <f t="shared" si="25"/>
        <v>NICE</v>
      </c>
    </row>
    <row r="224" spans="1:9" ht="32" x14ac:dyDescent="0.2">
      <c r="A224" s="26">
        <v>674</v>
      </c>
      <c r="B224" s="24">
        <f t="shared" si="26"/>
        <v>674</v>
      </c>
      <c r="C224" s="24" t="str">
        <f t="shared" si="27"/>
        <v/>
      </c>
      <c r="D224" s="26" t="s">
        <v>441</v>
      </c>
      <c r="E224" s="26" t="s">
        <v>183</v>
      </c>
      <c r="F224" s="25" t="s">
        <v>442</v>
      </c>
      <c r="G224" s="139">
        <v>674</v>
      </c>
      <c r="H224" s="140">
        <f t="shared" si="24"/>
        <v>674</v>
      </c>
      <c r="I224" t="str">
        <f t="shared" si="25"/>
        <v>NICE</v>
      </c>
    </row>
    <row r="225" spans="1:9" ht="16" x14ac:dyDescent="0.2">
      <c r="A225" s="28">
        <v>675</v>
      </c>
      <c r="B225" s="24">
        <f t="shared" si="26"/>
        <v>675</v>
      </c>
      <c r="C225" s="24" t="str">
        <f t="shared" si="27"/>
        <v/>
      </c>
      <c r="D225" s="28" t="s">
        <v>443</v>
      </c>
      <c r="E225" s="28" t="s">
        <v>183</v>
      </c>
      <c r="F225" s="29" t="s">
        <v>444</v>
      </c>
      <c r="G225" s="139">
        <v>675</v>
      </c>
      <c r="H225" s="140">
        <f t="shared" si="24"/>
        <v>675</v>
      </c>
      <c r="I225" t="str">
        <f t="shared" si="25"/>
        <v>NICE</v>
      </c>
    </row>
    <row r="226" spans="1:9" ht="16" x14ac:dyDescent="0.2">
      <c r="A226" s="28">
        <v>676</v>
      </c>
      <c r="B226" s="24">
        <f t="shared" si="26"/>
        <v>676</v>
      </c>
      <c r="C226" s="24" t="str">
        <f t="shared" si="27"/>
        <v/>
      </c>
      <c r="D226" s="28" t="s">
        <v>445</v>
      </c>
      <c r="E226" s="28" t="s">
        <v>183</v>
      </c>
      <c r="F226" s="29" t="s">
        <v>446</v>
      </c>
      <c r="G226" s="139">
        <v>676</v>
      </c>
      <c r="H226" s="140">
        <f t="shared" si="24"/>
        <v>676</v>
      </c>
      <c r="I226" t="str">
        <f t="shared" si="25"/>
        <v>NICE</v>
      </c>
    </row>
    <row r="227" spans="1:9" ht="32" x14ac:dyDescent="0.2">
      <c r="A227" s="24">
        <v>677</v>
      </c>
      <c r="B227" s="24">
        <f t="shared" si="26"/>
        <v>677</v>
      </c>
      <c r="C227" s="24" t="str">
        <f t="shared" si="27"/>
        <v/>
      </c>
      <c r="D227" s="24" t="s">
        <v>447</v>
      </c>
      <c r="E227" s="24" t="s">
        <v>183</v>
      </c>
      <c r="F227" s="25" t="s">
        <v>448</v>
      </c>
      <c r="G227" s="139">
        <v>677</v>
      </c>
      <c r="H227" s="140">
        <f t="shared" si="24"/>
        <v>677</v>
      </c>
      <c r="I227" t="str">
        <f t="shared" si="25"/>
        <v>NICE</v>
      </c>
    </row>
    <row r="228" spans="1:9" ht="16" x14ac:dyDescent="0.2">
      <c r="A228" s="28">
        <v>679</v>
      </c>
      <c r="B228" s="24">
        <f t="shared" si="26"/>
        <v>679</v>
      </c>
      <c r="C228" s="24" t="str">
        <f t="shared" si="27"/>
        <v/>
      </c>
      <c r="D228" s="28" t="s">
        <v>449</v>
      </c>
      <c r="E228" s="28" t="s">
        <v>183</v>
      </c>
      <c r="F228" s="29" t="s">
        <v>450</v>
      </c>
      <c r="G228" s="139">
        <v>679</v>
      </c>
      <c r="H228" s="140">
        <f t="shared" si="24"/>
        <v>679</v>
      </c>
      <c r="I228" t="str">
        <f t="shared" si="25"/>
        <v>NICE</v>
      </c>
    </row>
    <row r="229" spans="1:9" ht="16" x14ac:dyDescent="0.2">
      <c r="A229" s="24">
        <v>680</v>
      </c>
      <c r="B229" s="24">
        <f t="shared" si="26"/>
        <v>680</v>
      </c>
      <c r="C229" s="24" t="str">
        <f t="shared" si="27"/>
        <v/>
      </c>
      <c r="D229" s="24" t="s">
        <v>451</v>
      </c>
      <c r="E229" s="24" t="s">
        <v>183</v>
      </c>
      <c r="F229" s="25" t="s">
        <v>452</v>
      </c>
      <c r="G229" s="139">
        <v>680</v>
      </c>
      <c r="H229" s="140">
        <f t="shared" si="24"/>
        <v>680</v>
      </c>
      <c r="I229" t="str">
        <f t="shared" si="25"/>
        <v>NICE</v>
      </c>
    </row>
    <row r="230" spans="1:9" ht="16" x14ac:dyDescent="0.2">
      <c r="A230" s="27" t="s">
        <v>2169</v>
      </c>
      <c r="B230" s="24" t="str">
        <f t="shared" si="26"/>
        <v>680</v>
      </c>
      <c r="C230" s="24" t="str">
        <f t="shared" si="27"/>
        <v>A</v>
      </c>
      <c r="D230" s="28" t="s">
        <v>2170</v>
      </c>
      <c r="E230" s="28" t="s">
        <v>183</v>
      </c>
      <c r="F230" s="30" t="s">
        <v>2171</v>
      </c>
      <c r="G230" s="139" t="s">
        <v>4986</v>
      </c>
      <c r="H230" s="140">
        <f t="shared" si="24"/>
        <v>680</v>
      </c>
      <c r="I230" t="str">
        <f t="shared" si="25"/>
        <v>NICE</v>
      </c>
    </row>
    <row r="231" spans="1:9" ht="16" x14ac:dyDescent="0.2">
      <c r="A231" s="26" t="s">
        <v>2172</v>
      </c>
      <c r="B231" s="24" t="str">
        <f t="shared" si="26"/>
        <v>680</v>
      </c>
      <c r="C231" s="24" t="str">
        <f t="shared" si="27"/>
        <v>B</v>
      </c>
      <c r="D231" s="39"/>
      <c r="E231" s="27" t="s">
        <v>183</v>
      </c>
      <c r="F231" s="46" t="s">
        <v>2173</v>
      </c>
      <c r="G231" s="139" t="s">
        <v>4986</v>
      </c>
      <c r="H231" s="140">
        <f t="shared" si="24"/>
        <v>680</v>
      </c>
      <c r="I231" t="str">
        <f t="shared" si="25"/>
        <v>NICE</v>
      </c>
    </row>
    <row r="232" spans="1:9" ht="16" x14ac:dyDescent="0.2">
      <c r="A232" s="24">
        <v>683</v>
      </c>
      <c r="B232" s="24">
        <f t="shared" si="26"/>
        <v>683</v>
      </c>
      <c r="C232" s="24" t="str">
        <f t="shared" si="27"/>
        <v/>
      </c>
      <c r="D232" s="24" t="s">
        <v>453</v>
      </c>
      <c r="E232" s="24" t="s">
        <v>183</v>
      </c>
      <c r="F232" s="25" t="s">
        <v>454</v>
      </c>
      <c r="G232" s="139">
        <v>683</v>
      </c>
      <c r="H232" s="140">
        <f t="shared" si="24"/>
        <v>683</v>
      </c>
      <c r="I232" t="str">
        <f t="shared" si="25"/>
        <v>NICE</v>
      </c>
    </row>
    <row r="233" spans="1:9" ht="16" x14ac:dyDescent="0.2">
      <c r="A233" s="24">
        <v>684</v>
      </c>
      <c r="B233" s="24">
        <f t="shared" si="26"/>
        <v>684</v>
      </c>
      <c r="C233" s="24" t="str">
        <f t="shared" si="27"/>
        <v/>
      </c>
      <c r="D233" s="24" t="s">
        <v>455</v>
      </c>
      <c r="E233" s="24" t="s">
        <v>183</v>
      </c>
      <c r="F233" s="25" t="s">
        <v>456</v>
      </c>
      <c r="G233" s="139">
        <v>684</v>
      </c>
      <c r="H233" s="140">
        <f t="shared" si="24"/>
        <v>684</v>
      </c>
      <c r="I233" t="str">
        <f t="shared" si="25"/>
        <v>NICE</v>
      </c>
    </row>
    <row r="234" spans="1:9" ht="32" x14ac:dyDescent="0.2">
      <c r="A234" s="28">
        <v>685</v>
      </c>
      <c r="B234" s="24">
        <f t="shared" si="26"/>
        <v>685</v>
      </c>
      <c r="C234" s="24" t="str">
        <f t="shared" si="27"/>
        <v/>
      </c>
      <c r="D234" s="28" t="s">
        <v>457</v>
      </c>
      <c r="E234" s="28" t="s">
        <v>183</v>
      </c>
      <c r="F234" s="29" t="s">
        <v>458</v>
      </c>
      <c r="G234" s="139">
        <v>685</v>
      </c>
      <c r="H234" s="140">
        <f t="shared" si="24"/>
        <v>685</v>
      </c>
      <c r="I234" t="str">
        <f t="shared" si="25"/>
        <v>NICE</v>
      </c>
    </row>
    <row r="235" spans="1:9" ht="32" x14ac:dyDescent="0.2">
      <c r="A235" s="28" t="s">
        <v>4883</v>
      </c>
      <c r="B235" s="24" t="str">
        <f t="shared" ref="B235" si="28">IF(ISNUMBER(A235),A235,(LEFT(A235,LEN(A235)-1)))</f>
        <v>685</v>
      </c>
      <c r="C235" s="24" t="str">
        <f t="shared" ref="C235" si="29">IF(ISNUMBER(A235),"",(RIGHT(A235,1)))</f>
        <v>A</v>
      </c>
      <c r="D235" s="28" t="s">
        <v>457</v>
      </c>
      <c r="E235" s="28" t="s">
        <v>183</v>
      </c>
      <c r="F235" s="29" t="s">
        <v>5989</v>
      </c>
      <c r="G235" s="139" t="s">
        <v>5976</v>
      </c>
      <c r="H235" s="140">
        <f t="shared" si="24"/>
        <v>685</v>
      </c>
      <c r="I235" t="str">
        <f t="shared" si="25"/>
        <v>NICE</v>
      </c>
    </row>
    <row r="236" spans="1:9" ht="32" x14ac:dyDescent="0.2">
      <c r="A236" s="26">
        <v>688</v>
      </c>
      <c r="B236" s="24">
        <f t="shared" si="26"/>
        <v>688</v>
      </c>
      <c r="C236" s="24" t="str">
        <f t="shared" si="27"/>
        <v/>
      </c>
      <c r="D236" s="26" t="s">
        <v>459</v>
      </c>
      <c r="E236" s="26" t="s">
        <v>183</v>
      </c>
      <c r="F236" s="25" t="s">
        <v>460</v>
      </c>
      <c r="G236" s="139">
        <v>688</v>
      </c>
      <c r="H236" s="140">
        <f t="shared" si="24"/>
        <v>688</v>
      </c>
      <c r="I236" t="str">
        <f t="shared" si="25"/>
        <v>NICE</v>
      </c>
    </row>
    <row r="237" spans="1:9" ht="32" x14ac:dyDescent="0.2">
      <c r="A237" s="28">
        <v>690</v>
      </c>
      <c r="B237" s="24">
        <f t="shared" si="26"/>
        <v>690</v>
      </c>
      <c r="C237" s="24" t="str">
        <f t="shared" si="27"/>
        <v/>
      </c>
      <c r="D237" s="28" t="s">
        <v>461</v>
      </c>
      <c r="E237" s="28" t="s">
        <v>183</v>
      </c>
      <c r="F237" s="29" t="s">
        <v>462</v>
      </c>
      <c r="G237" s="139">
        <v>690</v>
      </c>
      <c r="H237" s="140">
        <f t="shared" si="24"/>
        <v>690</v>
      </c>
      <c r="I237" t="str">
        <f t="shared" si="25"/>
        <v>NICE</v>
      </c>
    </row>
    <row r="238" spans="1:9" ht="16" x14ac:dyDescent="0.2">
      <c r="A238" s="24">
        <v>691</v>
      </c>
      <c r="B238" s="24">
        <f t="shared" si="26"/>
        <v>691</v>
      </c>
      <c r="C238" s="24" t="str">
        <f t="shared" si="27"/>
        <v/>
      </c>
      <c r="D238" s="24" t="s">
        <v>463</v>
      </c>
      <c r="E238" s="24" t="s">
        <v>183</v>
      </c>
      <c r="F238" s="25" t="s">
        <v>464</v>
      </c>
      <c r="G238" s="139">
        <v>691</v>
      </c>
      <c r="H238" s="140">
        <f t="shared" si="24"/>
        <v>691</v>
      </c>
      <c r="I238" t="str">
        <f t="shared" si="25"/>
        <v>NICE</v>
      </c>
    </row>
    <row r="239" spans="1:9" ht="32" x14ac:dyDescent="0.2">
      <c r="A239" s="28">
        <v>692</v>
      </c>
      <c r="B239" s="24">
        <f t="shared" si="26"/>
        <v>692</v>
      </c>
      <c r="C239" s="24" t="str">
        <f t="shared" si="27"/>
        <v/>
      </c>
      <c r="D239" s="28" t="s">
        <v>465</v>
      </c>
      <c r="E239" s="28" t="s">
        <v>183</v>
      </c>
      <c r="F239" s="29" t="s">
        <v>466</v>
      </c>
      <c r="G239" s="139">
        <v>692</v>
      </c>
      <c r="H239" s="140">
        <f t="shared" si="24"/>
        <v>692</v>
      </c>
      <c r="I239" t="str">
        <f t="shared" si="25"/>
        <v>NICE</v>
      </c>
    </row>
    <row r="240" spans="1:9" ht="16" x14ac:dyDescent="0.2">
      <c r="A240" s="26">
        <v>694</v>
      </c>
      <c r="B240" s="24">
        <f t="shared" si="26"/>
        <v>694</v>
      </c>
      <c r="C240" s="24" t="str">
        <f t="shared" si="27"/>
        <v/>
      </c>
      <c r="D240" s="26" t="s">
        <v>467</v>
      </c>
      <c r="E240" s="26" t="s">
        <v>183</v>
      </c>
      <c r="F240" s="31" t="s">
        <v>468</v>
      </c>
      <c r="G240" s="139">
        <v>694</v>
      </c>
      <c r="H240" s="140">
        <f t="shared" si="24"/>
        <v>694</v>
      </c>
      <c r="I240" t="str">
        <f t="shared" si="25"/>
        <v>NICE</v>
      </c>
    </row>
    <row r="241" spans="1:9" ht="16" x14ac:dyDescent="0.2">
      <c r="A241" s="24">
        <v>695</v>
      </c>
      <c r="B241" s="24">
        <f t="shared" si="26"/>
        <v>695</v>
      </c>
      <c r="C241" s="24" t="str">
        <f t="shared" si="27"/>
        <v/>
      </c>
      <c r="D241" s="24" t="s">
        <v>469</v>
      </c>
      <c r="E241" s="24" t="s">
        <v>183</v>
      </c>
      <c r="F241" s="25" t="s">
        <v>470</v>
      </c>
      <c r="G241" s="139">
        <v>695</v>
      </c>
      <c r="H241" s="140">
        <f t="shared" si="24"/>
        <v>695</v>
      </c>
      <c r="I241" t="str">
        <f t="shared" si="25"/>
        <v>NICE</v>
      </c>
    </row>
    <row r="242" spans="1:9" ht="16" x14ac:dyDescent="0.2">
      <c r="A242" s="28" t="s">
        <v>2174</v>
      </c>
      <c r="B242" s="24" t="str">
        <f t="shared" si="26"/>
        <v>695</v>
      </c>
      <c r="C242" s="24" t="str">
        <f t="shared" si="27"/>
        <v>A</v>
      </c>
      <c r="D242" s="28" t="s">
        <v>2175</v>
      </c>
      <c r="E242" s="28" t="s">
        <v>183</v>
      </c>
      <c r="F242" s="29" t="s">
        <v>2176</v>
      </c>
      <c r="G242" s="139" t="s">
        <v>4987</v>
      </c>
      <c r="H242" s="140">
        <f t="shared" si="24"/>
        <v>695</v>
      </c>
      <c r="I242" t="str">
        <f t="shared" si="25"/>
        <v>NICE</v>
      </c>
    </row>
    <row r="243" spans="1:9" ht="16" x14ac:dyDescent="0.2">
      <c r="A243" s="24">
        <v>696</v>
      </c>
      <c r="B243" s="24">
        <f t="shared" si="26"/>
        <v>696</v>
      </c>
      <c r="C243" s="24" t="str">
        <f t="shared" si="27"/>
        <v/>
      </c>
      <c r="D243" s="24" t="s">
        <v>471</v>
      </c>
      <c r="E243" s="24" t="s">
        <v>183</v>
      </c>
      <c r="F243" s="25" t="s">
        <v>472</v>
      </c>
      <c r="G243" s="139">
        <v>696</v>
      </c>
      <c r="H243" s="140">
        <f t="shared" si="24"/>
        <v>696</v>
      </c>
      <c r="I243" t="str">
        <f t="shared" si="25"/>
        <v>NICE</v>
      </c>
    </row>
    <row r="244" spans="1:9" ht="16" x14ac:dyDescent="0.2">
      <c r="A244" s="28" t="s">
        <v>2177</v>
      </c>
      <c r="B244" s="24" t="str">
        <f t="shared" si="26"/>
        <v>696</v>
      </c>
      <c r="C244" s="24" t="str">
        <f t="shared" si="27"/>
        <v>A</v>
      </c>
      <c r="D244" s="135" t="s">
        <v>2178</v>
      </c>
      <c r="E244" s="28" t="s">
        <v>183</v>
      </c>
      <c r="F244" s="29" t="s">
        <v>2179</v>
      </c>
      <c r="G244" s="139" t="s">
        <v>4988</v>
      </c>
      <c r="H244" s="140">
        <f t="shared" si="24"/>
        <v>696</v>
      </c>
      <c r="I244" t="str">
        <f t="shared" si="25"/>
        <v>NICE</v>
      </c>
    </row>
    <row r="245" spans="1:9" ht="16" x14ac:dyDescent="0.2">
      <c r="A245" s="28" t="s">
        <v>4886</v>
      </c>
      <c r="B245" s="24" t="str">
        <f t="shared" si="26"/>
        <v>696</v>
      </c>
      <c r="C245" s="24" t="str">
        <f t="shared" si="27"/>
        <v>B</v>
      </c>
      <c r="D245" s="136" t="s">
        <v>471</v>
      </c>
      <c r="E245" s="28" t="s">
        <v>183</v>
      </c>
      <c r="F245" s="29" t="s">
        <v>4894</v>
      </c>
      <c r="G245" s="139" t="s">
        <v>4988</v>
      </c>
      <c r="H245" s="140">
        <f t="shared" si="24"/>
        <v>696</v>
      </c>
      <c r="I245" t="str">
        <f t="shared" si="25"/>
        <v>NICE</v>
      </c>
    </row>
    <row r="246" spans="1:9" ht="16" x14ac:dyDescent="0.2">
      <c r="A246" s="28" t="s">
        <v>4885</v>
      </c>
      <c r="B246" s="24" t="str">
        <f t="shared" si="26"/>
        <v>696</v>
      </c>
      <c r="C246" s="24" t="str">
        <f t="shared" si="27"/>
        <v>C</v>
      </c>
      <c r="D246" s="135" t="s">
        <v>2178</v>
      </c>
      <c r="E246" s="28" t="s">
        <v>183</v>
      </c>
      <c r="F246" s="29" t="s">
        <v>4895</v>
      </c>
      <c r="G246" s="139" t="s">
        <v>4988</v>
      </c>
      <c r="H246" s="140">
        <f t="shared" si="24"/>
        <v>696</v>
      </c>
      <c r="I246" t="str">
        <f t="shared" si="25"/>
        <v>NICE</v>
      </c>
    </row>
    <row r="247" spans="1:9" ht="16" x14ac:dyDescent="0.2">
      <c r="A247" s="28" t="s">
        <v>2180</v>
      </c>
      <c r="B247" s="24" t="str">
        <f t="shared" si="26"/>
        <v>698</v>
      </c>
      <c r="C247" s="24" t="str">
        <f t="shared" si="27"/>
        <v>A</v>
      </c>
      <c r="D247" s="28" t="s">
        <v>2181</v>
      </c>
      <c r="E247" s="28" t="s">
        <v>183</v>
      </c>
      <c r="F247" s="29" t="s">
        <v>2182</v>
      </c>
      <c r="G247" s="139" t="s">
        <v>4989</v>
      </c>
      <c r="H247" s="140">
        <f t="shared" si="24"/>
        <v>698</v>
      </c>
      <c r="I247" t="str">
        <f t="shared" si="25"/>
        <v>NICE</v>
      </c>
    </row>
    <row r="248" spans="1:9" ht="16" x14ac:dyDescent="0.2">
      <c r="A248" s="28" t="s">
        <v>2183</v>
      </c>
      <c r="B248" s="24" t="str">
        <f t="shared" si="26"/>
        <v>700</v>
      </c>
      <c r="C248" s="24" t="str">
        <f t="shared" si="27"/>
        <v>A</v>
      </c>
      <c r="D248" s="28" t="s">
        <v>2184</v>
      </c>
      <c r="E248" s="28" t="s">
        <v>183</v>
      </c>
      <c r="F248" s="29" t="s">
        <v>2185</v>
      </c>
      <c r="G248" s="139" t="s">
        <v>4990</v>
      </c>
      <c r="H248" s="140">
        <f t="shared" si="24"/>
        <v>700</v>
      </c>
      <c r="I248" t="str">
        <f t="shared" si="25"/>
        <v>NICE</v>
      </c>
    </row>
    <row r="249" spans="1:9" ht="16" x14ac:dyDescent="0.2">
      <c r="A249" s="24" t="s">
        <v>2186</v>
      </c>
      <c r="B249" s="24" t="str">
        <f t="shared" si="26"/>
        <v>701</v>
      </c>
      <c r="C249" s="24" t="str">
        <f t="shared" si="27"/>
        <v>A</v>
      </c>
      <c r="D249" s="24" t="s">
        <v>2187</v>
      </c>
      <c r="E249" s="24" t="s">
        <v>183</v>
      </c>
      <c r="F249" s="25" t="s">
        <v>2188</v>
      </c>
      <c r="G249" s="139" t="s">
        <v>4991</v>
      </c>
      <c r="H249" s="140">
        <f t="shared" si="24"/>
        <v>701</v>
      </c>
      <c r="I249" t="str">
        <f t="shared" si="25"/>
        <v>NICE</v>
      </c>
    </row>
    <row r="250" spans="1:9" ht="16" x14ac:dyDescent="0.2">
      <c r="A250" s="24">
        <v>702</v>
      </c>
      <c r="B250" s="24">
        <f t="shared" si="26"/>
        <v>702</v>
      </c>
      <c r="C250" s="24" t="str">
        <f t="shared" si="27"/>
        <v/>
      </c>
      <c r="D250" s="24" t="s">
        <v>473</v>
      </c>
      <c r="E250" s="24" t="s">
        <v>183</v>
      </c>
      <c r="F250" s="25" t="s">
        <v>474</v>
      </c>
      <c r="G250" s="139">
        <v>702</v>
      </c>
      <c r="H250" s="140">
        <f t="shared" si="24"/>
        <v>702</v>
      </c>
      <c r="I250" t="str">
        <f t="shared" si="25"/>
        <v>NICE</v>
      </c>
    </row>
    <row r="251" spans="1:9" ht="16" x14ac:dyDescent="0.2">
      <c r="A251" s="28">
        <v>705</v>
      </c>
      <c r="B251" s="24">
        <f t="shared" si="26"/>
        <v>705</v>
      </c>
      <c r="C251" s="24" t="str">
        <f t="shared" si="27"/>
        <v/>
      </c>
      <c r="D251" s="28" t="s">
        <v>475</v>
      </c>
      <c r="E251" s="28" t="s">
        <v>183</v>
      </c>
      <c r="F251" s="29" t="s">
        <v>476</v>
      </c>
      <c r="G251" s="139">
        <v>705</v>
      </c>
      <c r="H251" s="140">
        <f t="shared" si="24"/>
        <v>705</v>
      </c>
      <c r="I251" t="str">
        <f t="shared" si="25"/>
        <v>NICE</v>
      </c>
    </row>
    <row r="252" spans="1:9" ht="32" x14ac:dyDescent="0.2">
      <c r="A252" s="27">
        <v>706</v>
      </c>
      <c r="B252" s="24">
        <f t="shared" si="26"/>
        <v>706</v>
      </c>
      <c r="C252" s="24" t="str">
        <f t="shared" si="27"/>
        <v/>
      </c>
      <c r="D252" s="28" t="s">
        <v>477</v>
      </c>
      <c r="E252" s="28" t="s">
        <v>183</v>
      </c>
      <c r="F252" s="30" t="s">
        <v>478</v>
      </c>
      <c r="G252" s="139">
        <v>706</v>
      </c>
      <c r="H252" s="140">
        <f t="shared" si="24"/>
        <v>706</v>
      </c>
      <c r="I252" t="str">
        <f t="shared" si="25"/>
        <v>NICE</v>
      </c>
    </row>
    <row r="253" spans="1:9" ht="16" x14ac:dyDescent="0.2">
      <c r="A253" s="28">
        <v>707</v>
      </c>
      <c r="B253" s="24">
        <f t="shared" si="26"/>
        <v>707</v>
      </c>
      <c r="C253" s="24" t="str">
        <f t="shared" si="27"/>
        <v/>
      </c>
      <c r="D253" s="28" t="s">
        <v>479</v>
      </c>
      <c r="E253" s="28" t="s">
        <v>183</v>
      </c>
      <c r="F253" s="29" t="s">
        <v>480</v>
      </c>
      <c r="G253" s="139">
        <v>707</v>
      </c>
      <c r="H253" s="140">
        <f t="shared" si="24"/>
        <v>707</v>
      </c>
      <c r="I253" t="str">
        <f t="shared" si="25"/>
        <v>NICE</v>
      </c>
    </row>
    <row r="254" spans="1:9" ht="32" x14ac:dyDescent="0.2">
      <c r="A254" s="28" t="s">
        <v>2189</v>
      </c>
      <c r="B254" s="24" t="str">
        <f t="shared" si="26"/>
        <v>708</v>
      </c>
      <c r="C254" s="24" t="str">
        <f t="shared" si="27"/>
        <v>A</v>
      </c>
      <c r="D254" s="28" t="s">
        <v>2190</v>
      </c>
      <c r="E254" s="28" t="s">
        <v>183</v>
      </c>
      <c r="F254" s="29" t="s">
        <v>2191</v>
      </c>
      <c r="G254" s="139" t="s">
        <v>4992</v>
      </c>
      <c r="H254" s="140">
        <f t="shared" si="24"/>
        <v>708</v>
      </c>
      <c r="I254" t="str">
        <f t="shared" si="25"/>
        <v>NICE</v>
      </c>
    </row>
    <row r="255" spans="1:9" ht="16" x14ac:dyDescent="0.2">
      <c r="A255" s="26" t="s">
        <v>2192</v>
      </c>
      <c r="B255" s="24" t="str">
        <f t="shared" si="26"/>
        <v>709</v>
      </c>
      <c r="C255" s="24" t="str">
        <f t="shared" si="27"/>
        <v>A</v>
      </c>
      <c r="D255" s="26" t="s">
        <v>2193</v>
      </c>
      <c r="E255" s="26" t="s">
        <v>183</v>
      </c>
      <c r="F255" s="25" t="s">
        <v>2194</v>
      </c>
      <c r="G255" s="139" t="s">
        <v>4993</v>
      </c>
      <c r="H255" s="140">
        <f t="shared" si="24"/>
        <v>709</v>
      </c>
      <c r="I255" t="str">
        <f t="shared" si="25"/>
        <v>NICE</v>
      </c>
    </row>
    <row r="256" spans="1:9" ht="16" x14ac:dyDescent="0.2">
      <c r="A256" s="28">
        <v>710</v>
      </c>
      <c r="B256" s="24">
        <f t="shared" si="26"/>
        <v>710</v>
      </c>
      <c r="C256" s="24" t="str">
        <f t="shared" si="27"/>
        <v/>
      </c>
      <c r="D256" s="28" t="s">
        <v>481</v>
      </c>
      <c r="E256" s="28" t="s">
        <v>183</v>
      </c>
      <c r="F256" s="29" t="s">
        <v>482</v>
      </c>
      <c r="G256" s="139">
        <v>710</v>
      </c>
      <c r="H256" s="140">
        <f t="shared" si="24"/>
        <v>710</v>
      </c>
      <c r="I256" t="str">
        <f t="shared" si="25"/>
        <v>NICE</v>
      </c>
    </row>
    <row r="257" spans="1:9" ht="16" x14ac:dyDescent="0.2">
      <c r="A257" s="24">
        <v>711</v>
      </c>
      <c r="B257" s="24">
        <f t="shared" si="26"/>
        <v>711</v>
      </c>
      <c r="C257" s="24" t="str">
        <f t="shared" si="27"/>
        <v/>
      </c>
      <c r="D257" s="24" t="s">
        <v>483</v>
      </c>
      <c r="E257" s="24" t="s">
        <v>183</v>
      </c>
      <c r="F257" s="32" t="s">
        <v>484</v>
      </c>
      <c r="G257" s="139">
        <v>711</v>
      </c>
      <c r="H257" s="140">
        <f t="shared" si="24"/>
        <v>711</v>
      </c>
      <c r="I257" t="str">
        <f t="shared" si="25"/>
        <v>NICE</v>
      </c>
    </row>
    <row r="258" spans="1:9" ht="16" x14ac:dyDescent="0.2">
      <c r="A258" s="24">
        <v>712</v>
      </c>
      <c r="B258" s="24">
        <f t="shared" si="26"/>
        <v>712</v>
      </c>
      <c r="C258" s="24" t="str">
        <f t="shared" si="27"/>
        <v/>
      </c>
      <c r="D258" s="24" t="s">
        <v>485</v>
      </c>
      <c r="E258" s="24" t="s">
        <v>183</v>
      </c>
      <c r="F258" s="32" t="s">
        <v>486</v>
      </c>
      <c r="G258" s="139">
        <v>712</v>
      </c>
      <c r="H258" s="140">
        <f t="shared" si="24"/>
        <v>712</v>
      </c>
      <c r="I258" t="str">
        <f t="shared" si="25"/>
        <v>NICE</v>
      </c>
    </row>
    <row r="259" spans="1:9" ht="16" x14ac:dyDescent="0.2">
      <c r="A259" s="28" t="s">
        <v>2195</v>
      </c>
      <c r="B259" s="24" t="str">
        <f t="shared" si="26"/>
        <v>713</v>
      </c>
      <c r="C259" s="24" t="str">
        <f t="shared" si="27"/>
        <v>A</v>
      </c>
      <c r="D259" s="28" t="s">
        <v>2196</v>
      </c>
      <c r="E259" s="28" t="s">
        <v>183</v>
      </c>
      <c r="F259" s="29" t="s">
        <v>2197</v>
      </c>
      <c r="G259" s="139" t="s">
        <v>4994</v>
      </c>
      <c r="H259" s="140">
        <f t="shared" si="24"/>
        <v>713</v>
      </c>
      <c r="I259" t="str">
        <f t="shared" si="25"/>
        <v>NICE</v>
      </c>
    </row>
    <row r="260" spans="1:9" ht="16" x14ac:dyDescent="0.2">
      <c r="A260" s="28" t="s">
        <v>2198</v>
      </c>
      <c r="B260" s="24" t="str">
        <f t="shared" si="26"/>
        <v>714</v>
      </c>
      <c r="C260" s="24" t="str">
        <f t="shared" si="27"/>
        <v>A</v>
      </c>
      <c r="D260" s="28" t="s">
        <v>2199</v>
      </c>
      <c r="E260" s="28" t="s">
        <v>183</v>
      </c>
      <c r="F260" s="29" t="s">
        <v>2200</v>
      </c>
      <c r="G260" s="139" t="s">
        <v>4995</v>
      </c>
      <c r="H260" s="140">
        <f t="shared" si="24"/>
        <v>714</v>
      </c>
      <c r="I260" t="str">
        <f t="shared" si="25"/>
        <v>NICE</v>
      </c>
    </row>
    <row r="261" spans="1:9" ht="32" x14ac:dyDescent="0.2">
      <c r="A261" s="28" t="s">
        <v>2201</v>
      </c>
      <c r="B261" s="24" t="str">
        <f t="shared" si="26"/>
        <v>716</v>
      </c>
      <c r="C261" s="24" t="str">
        <f t="shared" si="27"/>
        <v>A</v>
      </c>
      <c r="D261" s="28" t="s">
        <v>2202</v>
      </c>
      <c r="E261" s="28" t="s">
        <v>183</v>
      </c>
      <c r="F261" s="29" t="s">
        <v>2203</v>
      </c>
      <c r="G261" s="139" t="s">
        <v>4996</v>
      </c>
      <c r="H261" s="140">
        <f t="shared" si="24"/>
        <v>716</v>
      </c>
      <c r="I261" t="str">
        <f t="shared" si="25"/>
        <v>NICE</v>
      </c>
    </row>
    <row r="262" spans="1:9" ht="16" x14ac:dyDescent="0.2">
      <c r="A262" s="28" t="s">
        <v>2204</v>
      </c>
      <c r="B262" s="24" t="str">
        <f t="shared" si="26"/>
        <v>717</v>
      </c>
      <c r="C262" s="24" t="str">
        <f t="shared" si="27"/>
        <v>A</v>
      </c>
      <c r="D262" s="28" t="s">
        <v>2205</v>
      </c>
      <c r="E262" s="28" t="s">
        <v>183</v>
      </c>
      <c r="F262" s="29" t="s">
        <v>2206</v>
      </c>
      <c r="G262" s="139" t="s">
        <v>4997</v>
      </c>
      <c r="H262" s="140">
        <f t="shared" ref="H262:H325" si="30">G262*1</f>
        <v>717</v>
      </c>
      <c r="I262" t="str">
        <f t="shared" ref="I262:I325" si="31">IF(AND(H262&gt;$K$2,H262&lt;=$L$2),$M$2,IF(AND(H262&gt;$K$3,H262&lt;=$L$3),$M$3,IF(AND(H262&gt;$K$4,H262&lt;=$L$4),$M$4,IF(AND(H262&gt;$K$5,H262&lt;=$L$5),$M$5,IF(AND(H262&gt;$K$6,H262&lt;=$L$6),$M$6,"N/A")))))</f>
        <v>NICE</v>
      </c>
    </row>
    <row r="263" spans="1:9" ht="16" x14ac:dyDescent="0.2">
      <c r="A263" s="24">
        <v>718</v>
      </c>
      <c r="B263" s="24">
        <f t="shared" si="26"/>
        <v>718</v>
      </c>
      <c r="C263" s="24" t="str">
        <f t="shared" si="27"/>
        <v/>
      </c>
      <c r="D263" s="24" t="s">
        <v>487</v>
      </c>
      <c r="E263" s="24" t="s">
        <v>183</v>
      </c>
      <c r="F263" s="25" t="s">
        <v>488</v>
      </c>
      <c r="G263" s="139">
        <v>718</v>
      </c>
      <c r="H263" s="140">
        <f t="shared" si="30"/>
        <v>718</v>
      </c>
      <c r="I263" t="str">
        <f t="shared" si="31"/>
        <v>NICE</v>
      </c>
    </row>
    <row r="264" spans="1:9" ht="16" x14ac:dyDescent="0.2">
      <c r="A264" s="24" t="s">
        <v>2207</v>
      </c>
      <c r="B264" s="24" t="str">
        <f t="shared" si="26"/>
        <v>720</v>
      </c>
      <c r="C264" s="24" t="str">
        <f t="shared" si="27"/>
        <v>A</v>
      </c>
      <c r="D264" s="24" t="s">
        <v>2208</v>
      </c>
      <c r="E264" s="24" t="s">
        <v>183</v>
      </c>
      <c r="F264" s="25" t="s">
        <v>2209</v>
      </c>
      <c r="G264" s="139" t="s">
        <v>4998</v>
      </c>
      <c r="H264" s="140">
        <f t="shared" si="30"/>
        <v>720</v>
      </c>
      <c r="I264" t="str">
        <f t="shared" si="31"/>
        <v>NICE</v>
      </c>
    </row>
    <row r="265" spans="1:9" ht="16" x14ac:dyDescent="0.2">
      <c r="A265" s="24">
        <v>721</v>
      </c>
      <c r="B265" s="24">
        <f t="shared" si="26"/>
        <v>721</v>
      </c>
      <c r="C265" s="24" t="str">
        <f t="shared" si="27"/>
        <v/>
      </c>
      <c r="D265" s="24" t="s">
        <v>489</v>
      </c>
      <c r="E265" s="24" t="s">
        <v>183</v>
      </c>
      <c r="F265" s="25" t="s">
        <v>490</v>
      </c>
      <c r="G265" s="139">
        <v>721</v>
      </c>
      <c r="H265" s="140">
        <f t="shared" si="30"/>
        <v>721</v>
      </c>
      <c r="I265" t="str">
        <f t="shared" si="31"/>
        <v>NICE</v>
      </c>
    </row>
    <row r="266" spans="1:9" ht="32" x14ac:dyDescent="0.2">
      <c r="A266" s="28">
        <v>723</v>
      </c>
      <c r="B266" s="24">
        <f t="shared" si="26"/>
        <v>723</v>
      </c>
      <c r="C266" s="24" t="str">
        <f t="shared" si="27"/>
        <v/>
      </c>
      <c r="D266" s="28" t="s">
        <v>491</v>
      </c>
      <c r="E266" s="28" t="s">
        <v>183</v>
      </c>
      <c r="F266" s="29" t="s">
        <v>492</v>
      </c>
      <c r="G266" s="139">
        <v>723</v>
      </c>
      <c r="H266" s="140">
        <f t="shared" si="30"/>
        <v>723</v>
      </c>
      <c r="I266" t="str">
        <f t="shared" si="31"/>
        <v>NICE</v>
      </c>
    </row>
    <row r="267" spans="1:9" ht="16" x14ac:dyDescent="0.2">
      <c r="A267" s="24" t="s">
        <v>2210</v>
      </c>
      <c r="B267" s="24" t="str">
        <f t="shared" si="26"/>
        <v>724</v>
      </c>
      <c r="C267" s="24" t="str">
        <f t="shared" si="27"/>
        <v>A</v>
      </c>
      <c r="D267" s="24" t="s">
        <v>2211</v>
      </c>
      <c r="E267" s="24" t="s">
        <v>183</v>
      </c>
      <c r="F267" s="25" t="s">
        <v>2212</v>
      </c>
      <c r="G267" s="139" t="s">
        <v>4999</v>
      </c>
      <c r="H267" s="140">
        <f t="shared" si="30"/>
        <v>724</v>
      </c>
      <c r="I267" t="str">
        <f t="shared" si="31"/>
        <v>NICE</v>
      </c>
    </row>
    <row r="268" spans="1:9" ht="16" x14ac:dyDescent="0.2">
      <c r="A268" s="24">
        <v>726</v>
      </c>
      <c r="B268" s="24">
        <f t="shared" si="26"/>
        <v>726</v>
      </c>
      <c r="C268" s="24" t="str">
        <f t="shared" si="27"/>
        <v/>
      </c>
      <c r="D268" s="24" t="s">
        <v>493</v>
      </c>
      <c r="E268" s="24" t="s">
        <v>183</v>
      </c>
      <c r="F268" s="25" t="s">
        <v>494</v>
      </c>
      <c r="G268" s="139">
        <v>726</v>
      </c>
      <c r="H268" s="140">
        <f t="shared" si="30"/>
        <v>726</v>
      </c>
      <c r="I268" t="str">
        <f t="shared" si="31"/>
        <v>NICE</v>
      </c>
    </row>
    <row r="269" spans="1:9" ht="16" x14ac:dyDescent="0.2">
      <c r="A269" s="27" t="s">
        <v>2213</v>
      </c>
      <c r="B269" s="24" t="str">
        <f t="shared" si="26"/>
        <v>728</v>
      </c>
      <c r="C269" s="24" t="str">
        <f t="shared" si="27"/>
        <v>A</v>
      </c>
      <c r="D269" s="28" t="s">
        <v>2214</v>
      </c>
      <c r="E269" s="28" t="s">
        <v>183</v>
      </c>
      <c r="F269" s="30" t="s">
        <v>2215</v>
      </c>
      <c r="G269" s="139" t="s">
        <v>5000</v>
      </c>
      <c r="H269" s="140">
        <f t="shared" si="30"/>
        <v>728</v>
      </c>
      <c r="I269" t="str">
        <f t="shared" si="31"/>
        <v>NICE</v>
      </c>
    </row>
    <row r="270" spans="1:9" ht="16" x14ac:dyDescent="0.2">
      <c r="A270" s="24" t="s">
        <v>2216</v>
      </c>
      <c r="B270" s="24" t="str">
        <f t="shared" si="26"/>
        <v>729</v>
      </c>
      <c r="C270" s="24" t="str">
        <f t="shared" si="27"/>
        <v>A</v>
      </c>
      <c r="D270" s="24" t="s">
        <v>2217</v>
      </c>
      <c r="E270" s="24" t="s">
        <v>183</v>
      </c>
      <c r="F270" s="25" t="s">
        <v>2218</v>
      </c>
      <c r="G270" s="139" t="s">
        <v>5001</v>
      </c>
      <c r="H270" s="140">
        <f t="shared" si="30"/>
        <v>729</v>
      </c>
      <c r="I270" t="str">
        <f t="shared" si="31"/>
        <v>NICE</v>
      </c>
    </row>
    <row r="271" spans="1:9" ht="16" x14ac:dyDescent="0.2">
      <c r="A271" s="27">
        <v>730</v>
      </c>
      <c r="B271" s="24">
        <f t="shared" ref="B271:B336" si="32">IF(ISNUMBER(A271),A271,(LEFT(A271,LEN(A271)-1)))</f>
        <v>730</v>
      </c>
      <c r="C271" s="24" t="str">
        <f t="shared" ref="C271:C336" si="33">IF(ISNUMBER(A271),"",(RIGHT(A271,1)))</f>
        <v/>
      </c>
      <c r="D271" s="28" t="s">
        <v>495</v>
      </c>
      <c r="E271" s="28" t="s">
        <v>183</v>
      </c>
      <c r="F271" s="30" t="s">
        <v>496</v>
      </c>
      <c r="G271" s="139">
        <v>730</v>
      </c>
      <c r="H271" s="140">
        <f t="shared" si="30"/>
        <v>730</v>
      </c>
      <c r="I271" t="str">
        <f t="shared" si="31"/>
        <v>NICE</v>
      </c>
    </row>
    <row r="272" spans="1:9" ht="16" x14ac:dyDescent="0.2">
      <c r="A272" s="24">
        <v>731</v>
      </c>
      <c r="B272" s="24">
        <f t="shared" si="32"/>
        <v>731</v>
      </c>
      <c r="C272" s="24" t="str">
        <f t="shared" si="33"/>
        <v/>
      </c>
      <c r="D272" s="24" t="s">
        <v>497</v>
      </c>
      <c r="E272" s="24" t="s">
        <v>183</v>
      </c>
      <c r="F272" s="25" t="s">
        <v>498</v>
      </c>
      <c r="G272" s="139">
        <v>731</v>
      </c>
      <c r="H272" s="140">
        <f t="shared" si="30"/>
        <v>731</v>
      </c>
      <c r="I272" t="str">
        <f t="shared" si="31"/>
        <v>NICE</v>
      </c>
    </row>
    <row r="273" spans="1:9" ht="16" x14ac:dyDescent="0.2">
      <c r="A273" s="24" t="s">
        <v>4904</v>
      </c>
      <c r="B273" s="24" t="str">
        <f t="shared" si="32"/>
        <v>731</v>
      </c>
      <c r="C273" s="24" t="str">
        <f t="shared" ref="C273" si="34">IF(ISNUMBER(A273),"",(RIGHT(A273,1)))</f>
        <v>A</v>
      </c>
      <c r="D273" s="24" t="s">
        <v>497</v>
      </c>
      <c r="E273" s="24" t="s">
        <v>183</v>
      </c>
      <c r="F273" s="25" t="s">
        <v>4905</v>
      </c>
      <c r="G273" s="139" t="s">
        <v>5002</v>
      </c>
      <c r="H273" s="140">
        <f t="shared" si="30"/>
        <v>731</v>
      </c>
      <c r="I273" t="str">
        <f t="shared" si="31"/>
        <v>NICE</v>
      </c>
    </row>
    <row r="274" spans="1:9" ht="16" x14ac:dyDescent="0.2">
      <c r="A274" s="27">
        <v>733</v>
      </c>
      <c r="B274" s="24">
        <f t="shared" si="32"/>
        <v>733</v>
      </c>
      <c r="C274" s="24" t="str">
        <f t="shared" si="33"/>
        <v/>
      </c>
      <c r="D274" s="27" t="s">
        <v>499</v>
      </c>
      <c r="E274" s="27" t="s">
        <v>183</v>
      </c>
      <c r="F274" s="30" t="s">
        <v>500</v>
      </c>
      <c r="G274" s="139">
        <v>733</v>
      </c>
      <c r="H274" s="140">
        <f t="shared" si="30"/>
        <v>733</v>
      </c>
      <c r="I274" t="str">
        <f t="shared" si="31"/>
        <v>NICE</v>
      </c>
    </row>
    <row r="275" spans="1:9" ht="16" x14ac:dyDescent="0.2">
      <c r="A275" s="28">
        <v>736</v>
      </c>
      <c r="B275" s="24">
        <f t="shared" si="32"/>
        <v>736</v>
      </c>
      <c r="C275" s="24" t="str">
        <f t="shared" si="33"/>
        <v/>
      </c>
      <c r="D275" s="28" t="s">
        <v>501</v>
      </c>
      <c r="E275" s="28" t="s">
        <v>183</v>
      </c>
      <c r="F275" s="29" t="s">
        <v>502</v>
      </c>
      <c r="G275" s="139">
        <v>736</v>
      </c>
      <c r="H275" s="140">
        <f t="shared" si="30"/>
        <v>736</v>
      </c>
      <c r="I275" t="str">
        <f t="shared" si="31"/>
        <v>NICE</v>
      </c>
    </row>
    <row r="276" spans="1:9" ht="16" x14ac:dyDescent="0.2">
      <c r="A276" s="27" t="s">
        <v>2219</v>
      </c>
      <c r="B276" s="24" t="str">
        <f t="shared" si="32"/>
        <v>737</v>
      </c>
      <c r="C276" s="24" t="str">
        <f t="shared" si="33"/>
        <v>B</v>
      </c>
      <c r="D276" s="27" t="s">
        <v>2220</v>
      </c>
      <c r="E276" s="27" t="s">
        <v>183</v>
      </c>
      <c r="F276" s="30" t="s">
        <v>2221</v>
      </c>
      <c r="G276" s="139" t="s">
        <v>5003</v>
      </c>
      <c r="H276" s="140">
        <f t="shared" si="30"/>
        <v>737</v>
      </c>
      <c r="I276" t="str">
        <f t="shared" si="31"/>
        <v>NICE</v>
      </c>
    </row>
    <row r="277" spans="1:9" ht="32" x14ac:dyDescent="0.2">
      <c r="A277" s="24">
        <v>738</v>
      </c>
      <c r="B277" s="24">
        <f t="shared" si="32"/>
        <v>738</v>
      </c>
      <c r="C277" s="24" t="str">
        <f t="shared" si="33"/>
        <v/>
      </c>
      <c r="D277" s="24" t="s">
        <v>503</v>
      </c>
      <c r="E277" s="24" t="s">
        <v>183</v>
      </c>
      <c r="F277" s="25" t="s">
        <v>504</v>
      </c>
      <c r="G277" s="139">
        <v>738</v>
      </c>
      <c r="H277" s="140">
        <f t="shared" si="30"/>
        <v>738</v>
      </c>
      <c r="I277" t="str">
        <f t="shared" si="31"/>
        <v>NICE</v>
      </c>
    </row>
    <row r="278" spans="1:9" ht="16" x14ac:dyDescent="0.2">
      <c r="A278" s="28">
        <v>740</v>
      </c>
      <c r="B278" s="24">
        <f t="shared" si="32"/>
        <v>740</v>
      </c>
      <c r="C278" s="24" t="str">
        <f t="shared" si="33"/>
        <v/>
      </c>
      <c r="D278" s="28" t="s">
        <v>505</v>
      </c>
      <c r="E278" s="28" t="s">
        <v>183</v>
      </c>
      <c r="F278" s="29" t="s">
        <v>506</v>
      </c>
      <c r="G278" s="139">
        <v>740</v>
      </c>
      <c r="H278" s="140">
        <f t="shared" si="30"/>
        <v>740</v>
      </c>
      <c r="I278" t="str">
        <f t="shared" si="31"/>
        <v>NICE</v>
      </c>
    </row>
    <row r="279" spans="1:9" ht="16" x14ac:dyDescent="0.2">
      <c r="A279" s="28" t="s">
        <v>2222</v>
      </c>
      <c r="B279" s="24" t="str">
        <f t="shared" si="32"/>
        <v>741</v>
      </c>
      <c r="C279" s="24" t="str">
        <f t="shared" si="33"/>
        <v>A</v>
      </c>
      <c r="D279" s="28" t="s">
        <v>2223</v>
      </c>
      <c r="E279" s="28" t="s">
        <v>183</v>
      </c>
      <c r="F279" s="29" t="s">
        <v>2224</v>
      </c>
      <c r="G279" s="139" t="s">
        <v>5004</v>
      </c>
      <c r="H279" s="140">
        <f t="shared" si="30"/>
        <v>741</v>
      </c>
      <c r="I279" t="str">
        <f t="shared" si="31"/>
        <v>NICE</v>
      </c>
    </row>
    <row r="280" spans="1:9" ht="32" x14ac:dyDescent="0.2">
      <c r="A280" s="26">
        <v>743</v>
      </c>
      <c r="B280" s="24">
        <f t="shared" si="32"/>
        <v>743</v>
      </c>
      <c r="C280" s="24" t="str">
        <f t="shared" si="33"/>
        <v/>
      </c>
      <c r="D280" s="26" t="s">
        <v>507</v>
      </c>
      <c r="E280" s="26" t="s">
        <v>183</v>
      </c>
      <c r="F280" s="25" t="s">
        <v>508</v>
      </c>
      <c r="G280" s="139">
        <v>743</v>
      </c>
      <c r="H280" s="140">
        <f t="shared" si="30"/>
        <v>743</v>
      </c>
      <c r="I280" t="str">
        <f t="shared" si="31"/>
        <v>NICE</v>
      </c>
    </row>
    <row r="281" spans="1:9" ht="16" x14ac:dyDescent="0.2">
      <c r="A281" s="28">
        <v>745</v>
      </c>
      <c r="B281" s="24">
        <f t="shared" si="32"/>
        <v>745</v>
      </c>
      <c r="C281" s="24" t="str">
        <f t="shared" si="33"/>
        <v/>
      </c>
      <c r="D281" s="28" t="s">
        <v>509</v>
      </c>
      <c r="E281" s="28" t="s">
        <v>183</v>
      </c>
      <c r="F281" s="29" t="s">
        <v>510</v>
      </c>
      <c r="G281" s="139">
        <v>745</v>
      </c>
      <c r="H281" s="140">
        <f t="shared" si="30"/>
        <v>745</v>
      </c>
      <c r="I281" t="str">
        <f t="shared" si="31"/>
        <v>NICE</v>
      </c>
    </row>
    <row r="282" spans="1:9" ht="16" x14ac:dyDescent="0.2">
      <c r="A282" s="27" t="s">
        <v>2225</v>
      </c>
      <c r="B282" s="24" t="str">
        <f t="shared" si="32"/>
        <v>748</v>
      </c>
      <c r="C282" s="24" t="str">
        <f t="shared" si="33"/>
        <v>A</v>
      </c>
      <c r="D282" s="27" t="s">
        <v>2226</v>
      </c>
      <c r="E282" s="27" t="s">
        <v>183</v>
      </c>
      <c r="F282" s="30" t="s">
        <v>2227</v>
      </c>
      <c r="G282" s="139" t="s">
        <v>5005</v>
      </c>
      <c r="H282" s="140">
        <f t="shared" si="30"/>
        <v>748</v>
      </c>
      <c r="I282" t="str">
        <f t="shared" si="31"/>
        <v>NICE</v>
      </c>
    </row>
    <row r="283" spans="1:9" ht="32" x14ac:dyDescent="0.2">
      <c r="A283" s="26">
        <v>749</v>
      </c>
      <c r="B283" s="24">
        <f t="shared" si="32"/>
        <v>749</v>
      </c>
      <c r="C283" s="24" t="str">
        <f t="shared" si="33"/>
        <v/>
      </c>
      <c r="D283" s="26" t="s">
        <v>511</v>
      </c>
      <c r="E283" s="26" t="s">
        <v>183</v>
      </c>
      <c r="F283" s="25" t="s">
        <v>512</v>
      </c>
      <c r="G283" s="139">
        <v>749</v>
      </c>
      <c r="H283" s="140">
        <f t="shared" si="30"/>
        <v>749</v>
      </c>
      <c r="I283" t="str">
        <f t="shared" si="31"/>
        <v>NICE</v>
      </c>
    </row>
    <row r="284" spans="1:9" ht="32" x14ac:dyDescent="0.2">
      <c r="A284" s="28">
        <v>750</v>
      </c>
      <c r="B284" s="24">
        <f t="shared" si="32"/>
        <v>750</v>
      </c>
      <c r="C284" s="24" t="str">
        <f t="shared" si="33"/>
        <v/>
      </c>
      <c r="D284" s="28" t="s">
        <v>513</v>
      </c>
      <c r="E284" s="28" t="s">
        <v>183</v>
      </c>
      <c r="F284" s="29" t="s">
        <v>514</v>
      </c>
      <c r="G284" s="139">
        <v>750</v>
      </c>
      <c r="H284" s="140">
        <f t="shared" si="30"/>
        <v>750</v>
      </c>
      <c r="I284" t="str">
        <f t="shared" si="31"/>
        <v>NICE</v>
      </c>
    </row>
    <row r="285" spans="1:9" ht="16" x14ac:dyDescent="0.2">
      <c r="A285" s="24">
        <v>752</v>
      </c>
      <c r="B285" s="24">
        <f t="shared" si="32"/>
        <v>752</v>
      </c>
      <c r="C285" s="24" t="str">
        <f t="shared" si="33"/>
        <v/>
      </c>
      <c r="D285" s="24" t="s">
        <v>515</v>
      </c>
      <c r="E285" s="24" t="s">
        <v>183</v>
      </c>
      <c r="F285" s="25" t="s">
        <v>516</v>
      </c>
      <c r="G285" s="139">
        <v>752</v>
      </c>
      <c r="H285" s="140">
        <f t="shared" si="30"/>
        <v>752</v>
      </c>
      <c r="I285" t="str">
        <f t="shared" si="31"/>
        <v>NICE</v>
      </c>
    </row>
    <row r="286" spans="1:9" ht="16" x14ac:dyDescent="0.2">
      <c r="A286" s="24">
        <v>753</v>
      </c>
      <c r="B286" s="24">
        <f t="shared" si="32"/>
        <v>753</v>
      </c>
      <c r="C286" s="24" t="str">
        <f t="shared" si="33"/>
        <v/>
      </c>
      <c r="D286" s="24" t="s">
        <v>517</v>
      </c>
      <c r="E286" s="24" t="s">
        <v>183</v>
      </c>
      <c r="F286" s="25" t="s">
        <v>518</v>
      </c>
      <c r="G286" s="139">
        <v>753</v>
      </c>
      <c r="H286" s="140">
        <f t="shared" si="30"/>
        <v>753</v>
      </c>
      <c r="I286" t="str">
        <f t="shared" si="31"/>
        <v>NICE</v>
      </c>
    </row>
    <row r="287" spans="1:9" ht="16" x14ac:dyDescent="0.2">
      <c r="A287" s="26">
        <v>754</v>
      </c>
      <c r="B287" s="24">
        <f t="shared" si="32"/>
        <v>754</v>
      </c>
      <c r="C287" s="24" t="str">
        <f t="shared" si="33"/>
        <v/>
      </c>
      <c r="D287" s="26" t="s">
        <v>519</v>
      </c>
      <c r="E287" s="26" t="s">
        <v>183</v>
      </c>
      <c r="F287" s="25" t="s">
        <v>520</v>
      </c>
      <c r="G287" s="139">
        <v>754</v>
      </c>
      <c r="H287" s="140">
        <f t="shared" si="30"/>
        <v>754</v>
      </c>
      <c r="I287" t="str">
        <f t="shared" si="31"/>
        <v>NICE</v>
      </c>
    </row>
    <row r="288" spans="1:9" ht="16" x14ac:dyDescent="0.2">
      <c r="A288" s="24">
        <v>755</v>
      </c>
      <c r="B288" s="24">
        <f t="shared" si="32"/>
        <v>755</v>
      </c>
      <c r="C288" s="24" t="str">
        <f t="shared" si="33"/>
        <v/>
      </c>
      <c r="D288" s="24" t="s">
        <v>521</v>
      </c>
      <c r="E288" s="24" t="s">
        <v>183</v>
      </c>
      <c r="F288" s="25" t="s">
        <v>522</v>
      </c>
      <c r="G288" s="139">
        <v>755</v>
      </c>
      <c r="H288" s="140">
        <f t="shared" si="30"/>
        <v>755</v>
      </c>
      <c r="I288" t="str">
        <f t="shared" si="31"/>
        <v>NICE</v>
      </c>
    </row>
    <row r="289" spans="1:9" ht="16" x14ac:dyDescent="0.2">
      <c r="A289" s="24">
        <v>756</v>
      </c>
      <c r="B289" s="24">
        <f t="shared" si="32"/>
        <v>756</v>
      </c>
      <c r="C289" s="24" t="str">
        <f t="shared" si="33"/>
        <v/>
      </c>
      <c r="D289" s="24" t="s">
        <v>523</v>
      </c>
      <c r="E289" s="24" t="s">
        <v>183</v>
      </c>
      <c r="F289" s="25" t="s">
        <v>524</v>
      </c>
      <c r="G289" s="139">
        <v>756</v>
      </c>
      <c r="H289" s="140">
        <f t="shared" si="30"/>
        <v>756</v>
      </c>
      <c r="I289" t="str">
        <f t="shared" si="31"/>
        <v>NICE</v>
      </c>
    </row>
    <row r="290" spans="1:9" ht="16" x14ac:dyDescent="0.2">
      <c r="A290" s="24" t="s">
        <v>2228</v>
      </c>
      <c r="B290" s="24" t="str">
        <f t="shared" si="32"/>
        <v>757</v>
      </c>
      <c r="C290" s="24" t="str">
        <f t="shared" si="33"/>
        <v>A</v>
      </c>
      <c r="D290" s="24" t="s">
        <v>2229</v>
      </c>
      <c r="E290" s="24" t="s">
        <v>183</v>
      </c>
      <c r="F290" s="25" t="s">
        <v>2230</v>
      </c>
      <c r="G290" s="139" t="s">
        <v>5006</v>
      </c>
      <c r="H290" s="140">
        <f t="shared" si="30"/>
        <v>757</v>
      </c>
      <c r="I290" t="str">
        <f t="shared" si="31"/>
        <v>NICE</v>
      </c>
    </row>
    <row r="291" spans="1:9" ht="16" x14ac:dyDescent="0.2">
      <c r="A291" s="28">
        <v>758</v>
      </c>
      <c r="B291" s="24">
        <f t="shared" si="32"/>
        <v>758</v>
      </c>
      <c r="C291" s="24" t="str">
        <f t="shared" si="33"/>
        <v/>
      </c>
      <c r="D291" s="28" t="s">
        <v>525</v>
      </c>
      <c r="E291" s="28" t="s">
        <v>183</v>
      </c>
      <c r="F291" s="29" t="s">
        <v>526</v>
      </c>
      <c r="G291" s="139">
        <v>758</v>
      </c>
      <c r="H291" s="140">
        <f t="shared" si="30"/>
        <v>758</v>
      </c>
      <c r="I291" t="str">
        <f t="shared" si="31"/>
        <v>NICE</v>
      </c>
    </row>
    <row r="292" spans="1:9" ht="16" x14ac:dyDescent="0.2">
      <c r="A292" s="24">
        <v>759</v>
      </c>
      <c r="B292" s="24">
        <f t="shared" si="32"/>
        <v>759</v>
      </c>
      <c r="C292" s="24" t="str">
        <f t="shared" si="33"/>
        <v/>
      </c>
      <c r="D292" s="24" t="s">
        <v>527</v>
      </c>
      <c r="E292" s="24" t="s">
        <v>183</v>
      </c>
      <c r="F292" s="25" t="s">
        <v>528</v>
      </c>
      <c r="G292" s="139">
        <v>759</v>
      </c>
      <c r="H292" s="140">
        <f t="shared" si="30"/>
        <v>759</v>
      </c>
      <c r="I292" t="str">
        <f t="shared" si="31"/>
        <v>NICE</v>
      </c>
    </row>
    <row r="293" spans="1:9" ht="16" x14ac:dyDescent="0.2">
      <c r="A293" s="28">
        <v>760</v>
      </c>
      <c r="B293" s="24">
        <f t="shared" si="32"/>
        <v>760</v>
      </c>
      <c r="C293" s="24" t="str">
        <f t="shared" si="33"/>
        <v/>
      </c>
      <c r="D293" s="28" t="s">
        <v>529</v>
      </c>
      <c r="E293" s="28" t="s">
        <v>183</v>
      </c>
      <c r="F293" s="29" t="s">
        <v>530</v>
      </c>
      <c r="G293" s="139">
        <v>760</v>
      </c>
      <c r="H293" s="140">
        <f t="shared" si="30"/>
        <v>760</v>
      </c>
      <c r="I293" t="str">
        <f t="shared" si="31"/>
        <v>NICE</v>
      </c>
    </row>
    <row r="294" spans="1:9" ht="16" x14ac:dyDescent="0.2">
      <c r="A294" s="28" t="s">
        <v>2231</v>
      </c>
      <c r="B294" s="24" t="str">
        <f t="shared" si="32"/>
        <v>761</v>
      </c>
      <c r="C294" s="24" t="str">
        <f t="shared" si="33"/>
        <v>A</v>
      </c>
      <c r="D294" s="28" t="s">
        <v>2232</v>
      </c>
      <c r="E294" s="28" t="s">
        <v>183</v>
      </c>
      <c r="F294" s="29" t="s">
        <v>2233</v>
      </c>
      <c r="G294" s="139" t="s">
        <v>5007</v>
      </c>
      <c r="H294" s="140">
        <f t="shared" si="30"/>
        <v>761</v>
      </c>
      <c r="I294" t="str">
        <f t="shared" si="31"/>
        <v>NICE</v>
      </c>
    </row>
    <row r="295" spans="1:9" ht="32" x14ac:dyDescent="0.2">
      <c r="A295" s="28">
        <v>762</v>
      </c>
      <c r="B295" s="24">
        <f t="shared" si="32"/>
        <v>762</v>
      </c>
      <c r="C295" s="24" t="str">
        <f t="shared" si="33"/>
        <v/>
      </c>
      <c r="D295" s="28" t="s">
        <v>531</v>
      </c>
      <c r="E295" s="28" t="s">
        <v>183</v>
      </c>
      <c r="F295" s="29" t="s">
        <v>532</v>
      </c>
      <c r="G295" s="139">
        <v>762</v>
      </c>
      <c r="H295" s="140">
        <f t="shared" si="30"/>
        <v>762</v>
      </c>
      <c r="I295" t="str">
        <f t="shared" si="31"/>
        <v>NICE</v>
      </c>
    </row>
    <row r="296" spans="1:9" ht="16" x14ac:dyDescent="0.2">
      <c r="A296" s="28" t="s">
        <v>2234</v>
      </c>
      <c r="B296" s="24" t="str">
        <f t="shared" si="32"/>
        <v>763</v>
      </c>
      <c r="C296" s="24" t="str">
        <f t="shared" si="33"/>
        <v>A</v>
      </c>
      <c r="D296" s="28" t="s">
        <v>2235</v>
      </c>
      <c r="E296" s="28" t="s">
        <v>183</v>
      </c>
      <c r="F296" s="29" t="s">
        <v>2236</v>
      </c>
      <c r="G296" s="139" t="s">
        <v>5008</v>
      </c>
      <c r="H296" s="140">
        <f t="shared" si="30"/>
        <v>763</v>
      </c>
      <c r="I296" t="str">
        <f t="shared" si="31"/>
        <v>NICE</v>
      </c>
    </row>
    <row r="297" spans="1:9" ht="16" x14ac:dyDescent="0.2">
      <c r="A297" s="27" t="s">
        <v>2237</v>
      </c>
      <c r="B297" s="24" t="str">
        <f t="shared" si="32"/>
        <v>763</v>
      </c>
      <c r="C297" s="24" t="str">
        <f t="shared" si="33"/>
        <v>B</v>
      </c>
      <c r="D297" s="27" t="s">
        <v>2238</v>
      </c>
      <c r="E297" s="27" t="s">
        <v>183</v>
      </c>
      <c r="F297" s="30" t="s">
        <v>2239</v>
      </c>
      <c r="G297" s="139" t="s">
        <v>5008</v>
      </c>
      <c r="H297" s="140">
        <f t="shared" si="30"/>
        <v>763</v>
      </c>
      <c r="I297" t="str">
        <f t="shared" si="31"/>
        <v>NICE</v>
      </c>
    </row>
    <row r="298" spans="1:9" ht="16" x14ac:dyDescent="0.2">
      <c r="A298" s="24">
        <v>764</v>
      </c>
      <c r="B298" s="24">
        <f t="shared" si="32"/>
        <v>764</v>
      </c>
      <c r="C298" s="24" t="str">
        <f t="shared" si="33"/>
        <v/>
      </c>
      <c r="D298" s="24" t="s">
        <v>533</v>
      </c>
      <c r="E298" s="24" t="s">
        <v>183</v>
      </c>
      <c r="F298" s="25" t="s">
        <v>534</v>
      </c>
      <c r="G298" s="139">
        <v>764</v>
      </c>
      <c r="H298" s="140">
        <f t="shared" si="30"/>
        <v>764</v>
      </c>
      <c r="I298" t="str">
        <f t="shared" si="31"/>
        <v>NICE</v>
      </c>
    </row>
    <row r="299" spans="1:9" ht="16" x14ac:dyDescent="0.2">
      <c r="A299" s="24" t="s">
        <v>2240</v>
      </c>
      <c r="B299" s="24" t="str">
        <f t="shared" si="32"/>
        <v>764</v>
      </c>
      <c r="C299" s="24" t="str">
        <f t="shared" si="33"/>
        <v>A</v>
      </c>
      <c r="D299" s="24" t="s">
        <v>2241</v>
      </c>
      <c r="E299" s="24" t="s">
        <v>183</v>
      </c>
      <c r="F299" s="32" t="s">
        <v>2242</v>
      </c>
      <c r="G299" s="139" t="s">
        <v>5009</v>
      </c>
      <c r="H299" s="140">
        <f t="shared" si="30"/>
        <v>764</v>
      </c>
      <c r="I299" t="str">
        <f t="shared" si="31"/>
        <v>NICE</v>
      </c>
    </row>
    <row r="300" spans="1:9" ht="16" x14ac:dyDescent="0.2">
      <c r="A300" s="24">
        <v>765</v>
      </c>
      <c r="B300" s="24">
        <f t="shared" si="32"/>
        <v>765</v>
      </c>
      <c r="C300" s="24" t="str">
        <f t="shared" si="33"/>
        <v/>
      </c>
      <c r="D300" s="24" t="s">
        <v>535</v>
      </c>
      <c r="E300" s="24" t="s">
        <v>183</v>
      </c>
      <c r="F300" s="25" t="s">
        <v>536</v>
      </c>
      <c r="G300" s="139">
        <v>765</v>
      </c>
      <c r="H300" s="140">
        <f t="shared" si="30"/>
        <v>765</v>
      </c>
      <c r="I300" t="str">
        <f t="shared" si="31"/>
        <v>NICE</v>
      </c>
    </row>
    <row r="301" spans="1:9" ht="16" x14ac:dyDescent="0.2">
      <c r="A301" s="28" t="s">
        <v>2243</v>
      </c>
      <c r="B301" s="24" t="str">
        <f t="shared" si="32"/>
        <v>765</v>
      </c>
      <c r="C301" s="24" t="str">
        <f t="shared" si="33"/>
        <v>A</v>
      </c>
      <c r="D301" s="28" t="s">
        <v>2244</v>
      </c>
      <c r="E301" s="28" t="s">
        <v>183</v>
      </c>
      <c r="F301" s="29" t="s">
        <v>2245</v>
      </c>
      <c r="G301" s="139" t="s">
        <v>5010</v>
      </c>
      <c r="H301" s="140">
        <f t="shared" si="30"/>
        <v>765</v>
      </c>
      <c r="I301" t="str">
        <f t="shared" si="31"/>
        <v>NICE</v>
      </c>
    </row>
    <row r="302" spans="1:9" ht="16" x14ac:dyDescent="0.2">
      <c r="A302" s="27" t="s">
        <v>2246</v>
      </c>
      <c r="B302" s="24" t="str">
        <f t="shared" si="32"/>
        <v>765</v>
      </c>
      <c r="C302" s="24" t="str">
        <f t="shared" si="33"/>
        <v>B</v>
      </c>
      <c r="D302" s="27"/>
      <c r="E302" s="27" t="s">
        <v>183</v>
      </c>
      <c r="F302" s="30" t="s">
        <v>2247</v>
      </c>
      <c r="G302" s="139" t="s">
        <v>5010</v>
      </c>
      <c r="H302" s="140">
        <f t="shared" si="30"/>
        <v>765</v>
      </c>
      <c r="I302" t="str">
        <f t="shared" si="31"/>
        <v>NICE</v>
      </c>
    </row>
    <row r="303" spans="1:9" ht="16" x14ac:dyDescent="0.2">
      <c r="A303" s="24" t="s">
        <v>2248</v>
      </c>
      <c r="B303" s="24" t="str">
        <f t="shared" si="32"/>
        <v>766</v>
      </c>
      <c r="C303" s="24" t="str">
        <f t="shared" si="33"/>
        <v>A</v>
      </c>
      <c r="D303" s="24" t="s">
        <v>2249</v>
      </c>
      <c r="E303" s="24" t="s">
        <v>183</v>
      </c>
      <c r="F303" s="32" t="s">
        <v>2250</v>
      </c>
      <c r="G303" s="139" t="s">
        <v>5011</v>
      </c>
      <c r="H303" s="140">
        <f t="shared" si="30"/>
        <v>766</v>
      </c>
      <c r="I303" t="str">
        <f t="shared" si="31"/>
        <v>NICE</v>
      </c>
    </row>
    <row r="304" spans="1:9" ht="32" x14ac:dyDescent="0.2">
      <c r="A304" s="28">
        <v>767</v>
      </c>
      <c r="B304" s="24">
        <f t="shared" si="32"/>
        <v>767</v>
      </c>
      <c r="C304" s="24" t="str">
        <f t="shared" si="33"/>
        <v/>
      </c>
      <c r="D304" s="28" t="s">
        <v>537</v>
      </c>
      <c r="E304" s="28" t="s">
        <v>183</v>
      </c>
      <c r="F304" s="29" t="s">
        <v>538</v>
      </c>
      <c r="G304" s="139">
        <v>767</v>
      </c>
      <c r="H304" s="140">
        <f t="shared" si="30"/>
        <v>767</v>
      </c>
      <c r="I304" t="str">
        <f t="shared" si="31"/>
        <v>NICE</v>
      </c>
    </row>
    <row r="305" spans="1:9" ht="16" x14ac:dyDescent="0.2">
      <c r="A305" s="28">
        <v>768</v>
      </c>
      <c r="B305" s="24">
        <f t="shared" si="32"/>
        <v>768</v>
      </c>
      <c r="C305" s="24" t="str">
        <f t="shared" si="33"/>
        <v/>
      </c>
      <c r="D305" s="28" t="s">
        <v>539</v>
      </c>
      <c r="E305" s="28" t="s">
        <v>183</v>
      </c>
      <c r="F305" s="29" t="s">
        <v>540</v>
      </c>
      <c r="G305" s="139">
        <v>768</v>
      </c>
      <c r="H305" s="140">
        <f t="shared" si="30"/>
        <v>768</v>
      </c>
      <c r="I305" t="str">
        <f t="shared" si="31"/>
        <v>NICE</v>
      </c>
    </row>
    <row r="306" spans="1:9" ht="32" x14ac:dyDescent="0.2">
      <c r="A306" s="24">
        <v>769</v>
      </c>
      <c r="B306" s="24">
        <f t="shared" si="32"/>
        <v>769</v>
      </c>
      <c r="C306" s="24" t="str">
        <f t="shared" si="33"/>
        <v/>
      </c>
      <c r="D306" s="24" t="s">
        <v>541</v>
      </c>
      <c r="E306" s="24" t="s">
        <v>183</v>
      </c>
      <c r="F306" s="25" t="s">
        <v>542</v>
      </c>
      <c r="G306" s="139">
        <v>769</v>
      </c>
      <c r="H306" s="140">
        <f t="shared" si="30"/>
        <v>769</v>
      </c>
      <c r="I306" t="str">
        <f t="shared" si="31"/>
        <v>NICE</v>
      </c>
    </row>
    <row r="307" spans="1:9" ht="16" x14ac:dyDescent="0.2">
      <c r="A307" s="24">
        <v>770</v>
      </c>
      <c r="B307" s="24">
        <f t="shared" si="32"/>
        <v>770</v>
      </c>
      <c r="C307" s="24" t="str">
        <f t="shared" si="33"/>
        <v/>
      </c>
      <c r="D307" s="24" t="s">
        <v>543</v>
      </c>
      <c r="E307" s="24" t="s">
        <v>183</v>
      </c>
      <c r="F307" s="25" t="s">
        <v>544</v>
      </c>
      <c r="G307" s="139">
        <v>770</v>
      </c>
      <c r="H307" s="140">
        <f t="shared" si="30"/>
        <v>770</v>
      </c>
      <c r="I307" t="str">
        <f t="shared" si="31"/>
        <v>NICE</v>
      </c>
    </row>
    <row r="308" spans="1:9" ht="16" x14ac:dyDescent="0.2">
      <c r="A308" s="24">
        <v>771</v>
      </c>
      <c r="B308" s="24">
        <f t="shared" si="32"/>
        <v>771</v>
      </c>
      <c r="C308" s="24" t="str">
        <f t="shared" si="33"/>
        <v/>
      </c>
      <c r="D308" s="24" t="s">
        <v>545</v>
      </c>
      <c r="E308" s="24" t="s">
        <v>183</v>
      </c>
      <c r="F308" s="25" t="s">
        <v>546</v>
      </c>
      <c r="G308" s="139">
        <v>771</v>
      </c>
      <c r="H308" s="140">
        <f t="shared" si="30"/>
        <v>771</v>
      </c>
      <c r="I308" t="str">
        <f t="shared" si="31"/>
        <v>NICE</v>
      </c>
    </row>
    <row r="309" spans="1:9" ht="16" x14ac:dyDescent="0.2">
      <c r="A309" s="28">
        <v>772</v>
      </c>
      <c r="B309" s="24">
        <f t="shared" si="32"/>
        <v>772</v>
      </c>
      <c r="C309" s="24" t="str">
        <f t="shared" si="33"/>
        <v/>
      </c>
      <c r="D309" s="28" t="s">
        <v>547</v>
      </c>
      <c r="E309" s="28" t="s">
        <v>183</v>
      </c>
      <c r="F309" s="29" t="s">
        <v>548</v>
      </c>
      <c r="G309" s="139">
        <v>772</v>
      </c>
      <c r="H309" s="140">
        <f t="shared" si="30"/>
        <v>772</v>
      </c>
      <c r="I309" t="str">
        <f t="shared" si="31"/>
        <v>NICE</v>
      </c>
    </row>
    <row r="310" spans="1:9" ht="16" x14ac:dyDescent="0.2">
      <c r="A310" s="24">
        <v>775</v>
      </c>
      <c r="B310" s="24">
        <f t="shared" si="32"/>
        <v>775</v>
      </c>
      <c r="C310" s="24" t="str">
        <f t="shared" si="33"/>
        <v/>
      </c>
      <c r="D310" s="24" t="s">
        <v>549</v>
      </c>
      <c r="E310" s="24" t="s">
        <v>183</v>
      </c>
      <c r="F310" s="25" t="s">
        <v>550</v>
      </c>
      <c r="G310" s="139">
        <v>775</v>
      </c>
      <c r="H310" s="140">
        <f t="shared" si="30"/>
        <v>775</v>
      </c>
      <c r="I310" t="str">
        <f t="shared" si="31"/>
        <v>NICE</v>
      </c>
    </row>
    <row r="311" spans="1:9" ht="16" x14ac:dyDescent="0.2">
      <c r="A311" s="27">
        <v>777</v>
      </c>
      <c r="B311" s="24">
        <f t="shared" si="32"/>
        <v>777</v>
      </c>
      <c r="C311" s="24" t="str">
        <f t="shared" si="33"/>
        <v/>
      </c>
      <c r="D311" s="27" t="s">
        <v>551</v>
      </c>
      <c r="E311" s="27" t="s">
        <v>183</v>
      </c>
      <c r="F311" s="30" t="s">
        <v>552</v>
      </c>
      <c r="G311" s="139">
        <v>777</v>
      </c>
      <c r="H311" s="140">
        <f t="shared" si="30"/>
        <v>777</v>
      </c>
      <c r="I311" t="str">
        <f t="shared" si="31"/>
        <v>NICE</v>
      </c>
    </row>
    <row r="312" spans="1:9" ht="32" x14ac:dyDescent="0.2">
      <c r="A312" s="26" t="s">
        <v>2251</v>
      </c>
      <c r="B312" s="24" t="str">
        <f t="shared" si="32"/>
        <v>778</v>
      </c>
      <c r="C312" s="24" t="str">
        <f t="shared" si="33"/>
        <v>A</v>
      </c>
      <c r="D312" s="26" t="s">
        <v>2252</v>
      </c>
      <c r="E312" s="26" t="s">
        <v>183</v>
      </c>
      <c r="F312" s="25" t="s">
        <v>2253</v>
      </c>
      <c r="G312" s="139" t="s">
        <v>5012</v>
      </c>
      <c r="H312" s="140">
        <f t="shared" si="30"/>
        <v>778</v>
      </c>
      <c r="I312" t="str">
        <f t="shared" si="31"/>
        <v>NICE</v>
      </c>
    </row>
    <row r="313" spans="1:9" ht="16" x14ac:dyDescent="0.2">
      <c r="A313" s="24" t="s">
        <v>2254</v>
      </c>
      <c r="B313" s="24" t="str">
        <f t="shared" si="32"/>
        <v>779</v>
      </c>
      <c r="C313" s="24" t="str">
        <f t="shared" si="33"/>
        <v>A</v>
      </c>
      <c r="D313" s="24" t="s">
        <v>2255</v>
      </c>
      <c r="E313" s="24" t="s">
        <v>183</v>
      </c>
      <c r="F313" s="25" t="s">
        <v>2256</v>
      </c>
      <c r="G313" s="139" t="s">
        <v>5013</v>
      </c>
      <c r="H313" s="140">
        <f t="shared" si="30"/>
        <v>779</v>
      </c>
      <c r="I313" t="str">
        <f t="shared" si="31"/>
        <v>NICE</v>
      </c>
    </row>
    <row r="314" spans="1:9" ht="16" x14ac:dyDescent="0.2">
      <c r="A314" s="28" t="s">
        <v>2257</v>
      </c>
      <c r="B314" s="24" t="str">
        <f t="shared" si="32"/>
        <v>780</v>
      </c>
      <c r="C314" s="24" t="str">
        <f t="shared" si="33"/>
        <v>A</v>
      </c>
      <c r="D314" s="28" t="s">
        <v>2258</v>
      </c>
      <c r="E314" s="28" t="s">
        <v>183</v>
      </c>
      <c r="F314" s="29" t="s">
        <v>2259</v>
      </c>
      <c r="G314" s="139" t="s">
        <v>5014</v>
      </c>
      <c r="H314" s="140">
        <f t="shared" si="30"/>
        <v>780</v>
      </c>
      <c r="I314" t="str">
        <f t="shared" si="31"/>
        <v>NICE</v>
      </c>
    </row>
    <row r="315" spans="1:9" ht="16" x14ac:dyDescent="0.2">
      <c r="A315" s="28">
        <v>781</v>
      </c>
      <c r="B315" s="24">
        <f t="shared" si="32"/>
        <v>781</v>
      </c>
      <c r="C315" s="24" t="str">
        <f t="shared" si="33"/>
        <v/>
      </c>
      <c r="D315" s="28" t="s">
        <v>553</v>
      </c>
      <c r="E315" s="28" t="s">
        <v>183</v>
      </c>
      <c r="F315" s="29" t="s">
        <v>554</v>
      </c>
      <c r="G315" s="139">
        <v>781</v>
      </c>
      <c r="H315" s="140">
        <f t="shared" si="30"/>
        <v>781</v>
      </c>
      <c r="I315" t="str">
        <f t="shared" si="31"/>
        <v>NICE</v>
      </c>
    </row>
    <row r="316" spans="1:9" ht="16" x14ac:dyDescent="0.2">
      <c r="A316" s="26">
        <v>782</v>
      </c>
      <c r="B316" s="24">
        <f t="shared" si="32"/>
        <v>782</v>
      </c>
      <c r="C316" s="24" t="str">
        <f t="shared" si="33"/>
        <v/>
      </c>
      <c r="D316" s="26" t="s">
        <v>555</v>
      </c>
      <c r="E316" s="26" t="s">
        <v>183</v>
      </c>
      <c r="F316" s="25" t="s">
        <v>556</v>
      </c>
      <c r="G316" s="139">
        <v>782</v>
      </c>
      <c r="H316" s="140">
        <f t="shared" si="30"/>
        <v>782</v>
      </c>
      <c r="I316" t="str">
        <f t="shared" si="31"/>
        <v>NICE</v>
      </c>
    </row>
    <row r="317" spans="1:9" ht="16" x14ac:dyDescent="0.2">
      <c r="A317" s="24">
        <v>784</v>
      </c>
      <c r="B317" s="24">
        <f t="shared" si="32"/>
        <v>784</v>
      </c>
      <c r="C317" s="24" t="str">
        <f t="shared" si="33"/>
        <v/>
      </c>
      <c r="D317" s="24" t="s">
        <v>557</v>
      </c>
      <c r="E317" s="24" t="s">
        <v>183</v>
      </c>
      <c r="F317" s="25" t="s">
        <v>558</v>
      </c>
      <c r="G317" s="139">
        <v>784</v>
      </c>
      <c r="H317" s="140">
        <f t="shared" si="30"/>
        <v>784</v>
      </c>
      <c r="I317" t="str">
        <f t="shared" si="31"/>
        <v>NICE</v>
      </c>
    </row>
    <row r="318" spans="1:9" ht="32" x14ac:dyDescent="0.2">
      <c r="A318" s="24">
        <v>785</v>
      </c>
      <c r="B318" s="24">
        <f t="shared" si="32"/>
        <v>785</v>
      </c>
      <c r="C318" s="24" t="str">
        <f t="shared" si="33"/>
        <v/>
      </c>
      <c r="D318" s="24" t="s">
        <v>559</v>
      </c>
      <c r="E318" s="24" t="s">
        <v>183</v>
      </c>
      <c r="F318" s="25" t="s">
        <v>560</v>
      </c>
      <c r="G318" s="139">
        <v>785</v>
      </c>
      <c r="H318" s="140">
        <f t="shared" si="30"/>
        <v>785</v>
      </c>
      <c r="I318" t="str">
        <f t="shared" si="31"/>
        <v>NICE</v>
      </c>
    </row>
    <row r="319" spans="1:9" ht="16" x14ac:dyDescent="0.2">
      <c r="A319" s="28" t="s">
        <v>2260</v>
      </c>
      <c r="B319" s="24" t="str">
        <f t="shared" si="32"/>
        <v>785</v>
      </c>
      <c r="C319" s="24" t="str">
        <f t="shared" si="33"/>
        <v>A</v>
      </c>
      <c r="D319" s="26"/>
      <c r="E319" s="26" t="s">
        <v>183</v>
      </c>
      <c r="F319" s="29" t="s">
        <v>2261</v>
      </c>
      <c r="G319" s="139" t="s">
        <v>5015</v>
      </c>
      <c r="H319" s="140">
        <f t="shared" si="30"/>
        <v>785</v>
      </c>
      <c r="I319" t="str">
        <f t="shared" si="31"/>
        <v>NICE</v>
      </c>
    </row>
    <row r="320" spans="1:9" ht="16" x14ac:dyDescent="0.2">
      <c r="A320" s="24">
        <v>786</v>
      </c>
      <c r="B320" s="24">
        <f t="shared" si="32"/>
        <v>786</v>
      </c>
      <c r="C320" s="24" t="str">
        <f t="shared" si="33"/>
        <v/>
      </c>
      <c r="D320" s="24" t="s">
        <v>561</v>
      </c>
      <c r="E320" s="24" t="s">
        <v>183</v>
      </c>
      <c r="F320" s="25" t="s">
        <v>562</v>
      </c>
      <c r="G320" s="139">
        <v>786</v>
      </c>
      <c r="H320" s="140">
        <f t="shared" si="30"/>
        <v>786</v>
      </c>
      <c r="I320" t="str">
        <f t="shared" si="31"/>
        <v>NICE</v>
      </c>
    </row>
    <row r="321" spans="1:9" ht="16" x14ac:dyDescent="0.2">
      <c r="A321" s="24" t="s">
        <v>2262</v>
      </c>
      <c r="B321" s="24" t="str">
        <f t="shared" si="32"/>
        <v>787</v>
      </c>
      <c r="C321" s="24" t="str">
        <f t="shared" si="33"/>
        <v>A</v>
      </c>
      <c r="D321" s="24" t="s">
        <v>2263</v>
      </c>
      <c r="E321" s="24" t="s">
        <v>183</v>
      </c>
      <c r="F321" s="25" t="s">
        <v>2264</v>
      </c>
      <c r="G321" s="139" t="s">
        <v>5016</v>
      </c>
      <c r="H321" s="140">
        <f t="shared" si="30"/>
        <v>787</v>
      </c>
      <c r="I321" t="str">
        <f t="shared" si="31"/>
        <v>NICE</v>
      </c>
    </row>
    <row r="322" spans="1:9" ht="16" x14ac:dyDescent="0.2">
      <c r="A322" s="28" t="s">
        <v>2265</v>
      </c>
      <c r="B322" s="24" t="str">
        <f t="shared" si="32"/>
        <v>788</v>
      </c>
      <c r="C322" s="24" t="str">
        <f t="shared" si="33"/>
        <v>A</v>
      </c>
      <c r="D322" s="28" t="s">
        <v>2266</v>
      </c>
      <c r="E322" s="28" t="s">
        <v>183</v>
      </c>
      <c r="F322" s="29" t="s">
        <v>2267</v>
      </c>
      <c r="G322" s="139" t="s">
        <v>5017</v>
      </c>
      <c r="H322" s="140">
        <f t="shared" si="30"/>
        <v>788</v>
      </c>
      <c r="I322" t="str">
        <f t="shared" si="31"/>
        <v>NICE</v>
      </c>
    </row>
    <row r="323" spans="1:9" ht="16" x14ac:dyDescent="0.2">
      <c r="A323" s="28">
        <v>789</v>
      </c>
      <c r="B323" s="24">
        <f t="shared" si="32"/>
        <v>789</v>
      </c>
      <c r="C323" s="24" t="str">
        <f t="shared" si="33"/>
        <v/>
      </c>
      <c r="D323" s="28" t="s">
        <v>563</v>
      </c>
      <c r="E323" s="28" t="s">
        <v>183</v>
      </c>
      <c r="F323" s="29" t="s">
        <v>564</v>
      </c>
      <c r="G323" s="139">
        <v>789</v>
      </c>
      <c r="H323" s="140">
        <f t="shared" si="30"/>
        <v>789</v>
      </c>
      <c r="I323" t="str">
        <f t="shared" si="31"/>
        <v>NICE</v>
      </c>
    </row>
    <row r="324" spans="1:9" ht="32" x14ac:dyDescent="0.2">
      <c r="A324" s="24">
        <v>790</v>
      </c>
      <c r="B324" s="24">
        <f t="shared" si="32"/>
        <v>790</v>
      </c>
      <c r="C324" s="24" t="str">
        <f t="shared" si="33"/>
        <v/>
      </c>
      <c r="D324" s="24" t="s">
        <v>565</v>
      </c>
      <c r="E324" s="24" t="s">
        <v>183</v>
      </c>
      <c r="F324" s="25" t="s">
        <v>566</v>
      </c>
      <c r="G324" s="139">
        <v>790</v>
      </c>
      <c r="H324" s="140">
        <f t="shared" si="30"/>
        <v>790</v>
      </c>
      <c r="I324" t="str">
        <f t="shared" si="31"/>
        <v>NICE</v>
      </c>
    </row>
    <row r="325" spans="1:9" ht="16" x14ac:dyDescent="0.2">
      <c r="A325" s="27">
        <v>792</v>
      </c>
      <c r="B325" s="24">
        <f t="shared" si="32"/>
        <v>792</v>
      </c>
      <c r="C325" s="24" t="str">
        <f t="shared" si="33"/>
        <v/>
      </c>
      <c r="D325" s="27" t="s">
        <v>567</v>
      </c>
      <c r="E325" s="27" t="s">
        <v>183</v>
      </c>
      <c r="F325" s="30" t="s">
        <v>568</v>
      </c>
      <c r="G325" s="139">
        <v>792</v>
      </c>
      <c r="H325" s="140">
        <f t="shared" si="30"/>
        <v>792</v>
      </c>
      <c r="I325" t="str">
        <f t="shared" si="31"/>
        <v>NICE</v>
      </c>
    </row>
    <row r="326" spans="1:9" ht="16" x14ac:dyDescent="0.2">
      <c r="A326" s="28" t="s">
        <v>2268</v>
      </c>
      <c r="B326" s="24" t="str">
        <f t="shared" si="32"/>
        <v>794</v>
      </c>
      <c r="C326" s="24" t="str">
        <f t="shared" si="33"/>
        <v>A</v>
      </c>
      <c r="D326" s="28" t="s">
        <v>2269</v>
      </c>
      <c r="E326" s="28" t="s">
        <v>183</v>
      </c>
      <c r="F326" s="29" t="s">
        <v>2270</v>
      </c>
      <c r="G326" s="139" t="s">
        <v>5018</v>
      </c>
      <c r="H326" s="140">
        <f t="shared" ref="H326:H390" si="35">G326*1</f>
        <v>794</v>
      </c>
      <c r="I326" t="str">
        <f t="shared" ref="I326:I390" si="36">IF(AND(H326&gt;$K$2,H326&lt;=$L$2),$M$2,IF(AND(H326&gt;$K$3,H326&lt;=$L$3),$M$3,IF(AND(H326&gt;$K$4,H326&lt;=$L$4),$M$4,IF(AND(H326&gt;$K$5,H326&lt;=$L$5),$M$5,IF(AND(H326&gt;$K$6,H326&lt;=$L$6),$M$6,"N/A")))))</f>
        <v>NICE</v>
      </c>
    </row>
    <row r="327" spans="1:9" ht="16" x14ac:dyDescent="0.2">
      <c r="A327" s="24">
        <v>795</v>
      </c>
      <c r="B327" s="24">
        <f t="shared" si="32"/>
        <v>795</v>
      </c>
      <c r="C327" s="24" t="str">
        <f t="shared" si="33"/>
        <v/>
      </c>
      <c r="D327" s="24" t="s">
        <v>569</v>
      </c>
      <c r="E327" s="24" t="s">
        <v>183</v>
      </c>
      <c r="F327" s="25" t="s">
        <v>570</v>
      </c>
      <c r="G327" s="139">
        <v>795</v>
      </c>
      <c r="H327" s="140">
        <f t="shared" si="35"/>
        <v>795</v>
      </c>
      <c r="I327" t="str">
        <f t="shared" si="36"/>
        <v>NICE</v>
      </c>
    </row>
    <row r="328" spans="1:9" ht="16" x14ac:dyDescent="0.2">
      <c r="A328" s="24">
        <v>796</v>
      </c>
      <c r="B328" s="24">
        <f t="shared" si="32"/>
        <v>796</v>
      </c>
      <c r="C328" s="24" t="str">
        <f t="shared" si="33"/>
        <v/>
      </c>
      <c r="D328" s="24" t="s">
        <v>571</v>
      </c>
      <c r="E328" s="24" t="s">
        <v>183</v>
      </c>
      <c r="F328" s="25" t="s">
        <v>572</v>
      </c>
      <c r="G328" s="139">
        <v>796</v>
      </c>
      <c r="H328" s="140">
        <f t="shared" si="35"/>
        <v>796</v>
      </c>
      <c r="I328" t="str">
        <f t="shared" si="36"/>
        <v>NICE</v>
      </c>
    </row>
    <row r="329" spans="1:9" ht="16" x14ac:dyDescent="0.2">
      <c r="A329" s="24">
        <v>797</v>
      </c>
      <c r="B329" s="24">
        <f t="shared" si="32"/>
        <v>797</v>
      </c>
      <c r="C329" s="24" t="str">
        <f t="shared" si="33"/>
        <v/>
      </c>
      <c r="D329" s="24" t="s">
        <v>573</v>
      </c>
      <c r="E329" s="24" t="s">
        <v>183</v>
      </c>
      <c r="F329" s="25" t="s">
        <v>574</v>
      </c>
      <c r="G329" s="139">
        <v>797</v>
      </c>
      <c r="H329" s="140">
        <f t="shared" si="35"/>
        <v>797</v>
      </c>
      <c r="I329" t="str">
        <f t="shared" si="36"/>
        <v>NICE</v>
      </c>
    </row>
    <row r="330" spans="1:9" ht="32" x14ac:dyDescent="0.2">
      <c r="A330" s="28">
        <v>798</v>
      </c>
      <c r="B330" s="24">
        <f t="shared" si="32"/>
        <v>798</v>
      </c>
      <c r="C330" s="24" t="str">
        <f t="shared" si="33"/>
        <v/>
      </c>
      <c r="D330" s="28" t="s">
        <v>575</v>
      </c>
      <c r="E330" s="28" t="s">
        <v>183</v>
      </c>
      <c r="F330" s="29" t="s">
        <v>576</v>
      </c>
      <c r="G330" s="139">
        <v>798</v>
      </c>
      <c r="H330" s="140">
        <f t="shared" si="35"/>
        <v>798</v>
      </c>
      <c r="I330" t="str">
        <f t="shared" si="36"/>
        <v>NICE</v>
      </c>
    </row>
    <row r="331" spans="1:9" ht="16" x14ac:dyDescent="0.2">
      <c r="A331" s="28">
        <v>800</v>
      </c>
      <c r="B331" s="24">
        <f t="shared" si="32"/>
        <v>800</v>
      </c>
      <c r="C331" s="24" t="str">
        <f t="shared" si="33"/>
        <v/>
      </c>
      <c r="D331" s="28" t="s">
        <v>577</v>
      </c>
      <c r="E331" s="28" t="s">
        <v>183</v>
      </c>
      <c r="F331" s="29" t="s">
        <v>578</v>
      </c>
      <c r="G331" s="139">
        <v>800</v>
      </c>
      <c r="H331" s="140">
        <f t="shared" si="35"/>
        <v>800</v>
      </c>
      <c r="I331" t="str">
        <f t="shared" si="36"/>
        <v>NICE</v>
      </c>
    </row>
    <row r="332" spans="1:9" ht="16" x14ac:dyDescent="0.2">
      <c r="A332" s="24">
        <v>801</v>
      </c>
      <c r="B332" s="24">
        <f t="shared" si="32"/>
        <v>801</v>
      </c>
      <c r="C332" s="24" t="str">
        <f t="shared" si="33"/>
        <v/>
      </c>
      <c r="D332" s="24" t="s">
        <v>579</v>
      </c>
      <c r="E332" s="24" t="s">
        <v>183</v>
      </c>
      <c r="F332" s="25" t="s">
        <v>580</v>
      </c>
      <c r="G332" s="139">
        <v>801</v>
      </c>
      <c r="H332" s="140">
        <f t="shared" si="35"/>
        <v>801</v>
      </c>
      <c r="I332" t="str">
        <f t="shared" si="36"/>
        <v>NICE</v>
      </c>
    </row>
    <row r="333" spans="1:9" ht="16" x14ac:dyDescent="0.2">
      <c r="A333" s="24" t="s">
        <v>2271</v>
      </c>
      <c r="B333" s="24" t="str">
        <f t="shared" si="32"/>
        <v>801</v>
      </c>
      <c r="C333" s="24" t="str">
        <f t="shared" si="33"/>
        <v>A</v>
      </c>
      <c r="D333" s="24" t="s">
        <v>2272</v>
      </c>
      <c r="E333" s="24" t="s">
        <v>183</v>
      </c>
      <c r="F333" s="25" t="s">
        <v>2273</v>
      </c>
      <c r="G333" s="139" t="s">
        <v>5019</v>
      </c>
      <c r="H333" s="140">
        <f t="shared" si="35"/>
        <v>801</v>
      </c>
      <c r="I333" t="str">
        <f t="shared" si="36"/>
        <v>NICE</v>
      </c>
    </row>
    <row r="334" spans="1:9" ht="16" x14ac:dyDescent="0.2">
      <c r="A334" s="24" t="s">
        <v>5992</v>
      </c>
      <c r="B334" s="24" t="str">
        <f t="shared" si="32"/>
        <v>801</v>
      </c>
      <c r="C334" s="24" t="str">
        <f t="shared" si="33"/>
        <v>B</v>
      </c>
      <c r="D334" s="24"/>
      <c r="E334" s="24" t="s">
        <v>183</v>
      </c>
      <c r="F334" s="25" t="s">
        <v>5993</v>
      </c>
      <c r="H334" s="140"/>
    </row>
    <row r="335" spans="1:9" ht="16" x14ac:dyDescent="0.2">
      <c r="A335" s="28">
        <v>802</v>
      </c>
      <c r="B335" s="24">
        <f t="shared" si="32"/>
        <v>802</v>
      </c>
      <c r="C335" s="24" t="str">
        <f t="shared" si="33"/>
        <v/>
      </c>
      <c r="D335" s="28" t="s">
        <v>581</v>
      </c>
      <c r="E335" s="28" t="s">
        <v>183</v>
      </c>
      <c r="F335" s="29" t="s">
        <v>582</v>
      </c>
      <c r="G335" s="139">
        <v>802</v>
      </c>
      <c r="H335" s="140">
        <f t="shared" si="35"/>
        <v>802</v>
      </c>
      <c r="I335" t="str">
        <f t="shared" si="36"/>
        <v>NICE</v>
      </c>
    </row>
    <row r="336" spans="1:9" ht="16" x14ac:dyDescent="0.2">
      <c r="A336" s="24">
        <v>803</v>
      </c>
      <c r="B336" s="24">
        <f t="shared" si="32"/>
        <v>803</v>
      </c>
      <c r="C336" s="24" t="str">
        <f t="shared" si="33"/>
        <v/>
      </c>
      <c r="D336" s="24" t="s">
        <v>583</v>
      </c>
      <c r="E336" s="24" t="s">
        <v>183</v>
      </c>
      <c r="F336" s="25" t="s">
        <v>584</v>
      </c>
      <c r="G336" s="139">
        <v>803</v>
      </c>
      <c r="H336" s="140">
        <f t="shared" si="35"/>
        <v>803</v>
      </c>
      <c r="I336" t="str">
        <f t="shared" si="36"/>
        <v>NICE</v>
      </c>
    </row>
    <row r="337" spans="1:9" ht="16" x14ac:dyDescent="0.2">
      <c r="A337" s="24">
        <v>806</v>
      </c>
      <c r="B337" s="24">
        <f t="shared" ref="B337:B403" si="37">IF(ISNUMBER(A337),A337,(LEFT(A337,LEN(A337)-1)))</f>
        <v>806</v>
      </c>
      <c r="C337" s="24" t="str">
        <f t="shared" ref="C337:C403" si="38">IF(ISNUMBER(A337),"",(RIGHT(A337,1)))</f>
        <v/>
      </c>
      <c r="D337" s="24" t="s">
        <v>585</v>
      </c>
      <c r="E337" s="24" t="s">
        <v>183</v>
      </c>
      <c r="F337" s="25" t="s">
        <v>586</v>
      </c>
      <c r="G337" s="139">
        <v>806</v>
      </c>
      <c r="H337" s="140">
        <f t="shared" si="35"/>
        <v>806</v>
      </c>
      <c r="I337" t="str">
        <f t="shared" si="36"/>
        <v>NICE</v>
      </c>
    </row>
    <row r="338" spans="1:9" ht="16" x14ac:dyDescent="0.2">
      <c r="A338" s="28" t="s">
        <v>2274</v>
      </c>
      <c r="B338" s="24" t="str">
        <f t="shared" si="37"/>
        <v>806</v>
      </c>
      <c r="C338" s="24" t="str">
        <f t="shared" si="38"/>
        <v>A</v>
      </c>
      <c r="D338" s="28" t="s">
        <v>2275</v>
      </c>
      <c r="E338" s="28" t="s">
        <v>183</v>
      </c>
      <c r="F338" s="29" t="s">
        <v>2276</v>
      </c>
      <c r="G338" s="139" t="s">
        <v>5020</v>
      </c>
      <c r="H338" s="140">
        <f t="shared" si="35"/>
        <v>806</v>
      </c>
      <c r="I338" t="str">
        <f t="shared" si="36"/>
        <v>NICE</v>
      </c>
    </row>
    <row r="339" spans="1:9" ht="16" x14ac:dyDescent="0.2">
      <c r="A339" s="24">
        <v>807</v>
      </c>
      <c r="B339" s="24">
        <f t="shared" si="37"/>
        <v>807</v>
      </c>
      <c r="C339" s="24" t="str">
        <f t="shared" si="38"/>
        <v/>
      </c>
      <c r="D339" s="24" t="s">
        <v>587</v>
      </c>
      <c r="E339" s="24" t="s">
        <v>183</v>
      </c>
      <c r="F339" s="25" t="s">
        <v>588</v>
      </c>
      <c r="G339" s="139">
        <v>807</v>
      </c>
      <c r="H339" s="140">
        <f t="shared" si="35"/>
        <v>807</v>
      </c>
      <c r="I339" t="str">
        <f t="shared" si="36"/>
        <v>NICE</v>
      </c>
    </row>
    <row r="340" spans="1:9" ht="16" x14ac:dyDescent="0.2">
      <c r="A340" s="27">
        <v>808</v>
      </c>
      <c r="B340" s="24">
        <f t="shared" si="37"/>
        <v>808</v>
      </c>
      <c r="C340" s="24" t="str">
        <f t="shared" si="38"/>
        <v/>
      </c>
      <c r="D340" s="28" t="s">
        <v>589</v>
      </c>
      <c r="E340" s="28" t="s">
        <v>183</v>
      </c>
      <c r="F340" s="30" t="s">
        <v>590</v>
      </c>
      <c r="G340" s="139">
        <v>808</v>
      </c>
      <c r="H340" s="140">
        <f t="shared" si="35"/>
        <v>808</v>
      </c>
      <c r="I340" t="str">
        <f t="shared" si="36"/>
        <v>NICE</v>
      </c>
    </row>
    <row r="341" spans="1:9" ht="16" x14ac:dyDescent="0.2">
      <c r="A341" s="24" t="s">
        <v>2277</v>
      </c>
      <c r="B341" s="24" t="str">
        <f t="shared" si="37"/>
        <v>808</v>
      </c>
      <c r="C341" s="24" t="str">
        <f t="shared" si="38"/>
        <v>A</v>
      </c>
      <c r="D341" s="24" t="s">
        <v>2278</v>
      </c>
      <c r="E341" s="24" t="s">
        <v>183</v>
      </c>
      <c r="F341" s="25" t="s">
        <v>2279</v>
      </c>
      <c r="G341" s="139" t="s">
        <v>5021</v>
      </c>
      <c r="H341" s="140">
        <f t="shared" si="35"/>
        <v>808</v>
      </c>
      <c r="I341" t="str">
        <f t="shared" si="36"/>
        <v>NICE</v>
      </c>
    </row>
    <row r="342" spans="1:9" ht="16" x14ac:dyDescent="0.2">
      <c r="A342" s="24" t="s">
        <v>2280</v>
      </c>
      <c r="B342" s="24" t="str">
        <f t="shared" si="37"/>
        <v>808</v>
      </c>
      <c r="C342" s="24" t="str">
        <f t="shared" si="38"/>
        <v>B</v>
      </c>
      <c r="D342" s="24" t="s">
        <v>2281</v>
      </c>
      <c r="E342" s="24" t="s">
        <v>183</v>
      </c>
      <c r="F342" s="25" t="s">
        <v>2282</v>
      </c>
      <c r="G342" s="139" t="s">
        <v>5021</v>
      </c>
      <c r="H342" s="140">
        <f t="shared" si="35"/>
        <v>808</v>
      </c>
      <c r="I342" t="str">
        <f t="shared" si="36"/>
        <v>NICE</v>
      </c>
    </row>
    <row r="343" spans="1:9" ht="32" x14ac:dyDescent="0.2">
      <c r="A343" s="24">
        <v>809</v>
      </c>
      <c r="B343" s="24">
        <f t="shared" si="37"/>
        <v>809</v>
      </c>
      <c r="C343" s="24" t="str">
        <f t="shared" si="38"/>
        <v/>
      </c>
      <c r="D343" s="24" t="s">
        <v>591</v>
      </c>
      <c r="E343" s="24" t="s">
        <v>183</v>
      </c>
      <c r="F343" s="25" t="s">
        <v>592</v>
      </c>
      <c r="G343" s="139">
        <v>809</v>
      </c>
      <c r="H343" s="140">
        <f t="shared" si="35"/>
        <v>809</v>
      </c>
      <c r="I343" t="str">
        <f t="shared" si="36"/>
        <v>NICE</v>
      </c>
    </row>
    <row r="344" spans="1:9" ht="32" x14ac:dyDescent="0.2">
      <c r="A344" s="24">
        <v>810</v>
      </c>
      <c r="B344" s="24">
        <f t="shared" si="37"/>
        <v>810</v>
      </c>
      <c r="C344" s="24" t="str">
        <f t="shared" si="38"/>
        <v/>
      </c>
      <c r="D344" s="24" t="s">
        <v>593</v>
      </c>
      <c r="E344" s="24" t="s">
        <v>183</v>
      </c>
      <c r="F344" s="25" t="s">
        <v>594</v>
      </c>
      <c r="G344" s="139">
        <v>810</v>
      </c>
      <c r="H344" s="140">
        <f t="shared" si="35"/>
        <v>810</v>
      </c>
      <c r="I344" t="str">
        <f t="shared" si="36"/>
        <v>NICE</v>
      </c>
    </row>
    <row r="345" spans="1:9" ht="16" x14ac:dyDescent="0.2">
      <c r="A345" s="28">
        <v>811</v>
      </c>
      <c r="B345" s="24">
        <f t="shared" si="37"/>
        <v>811</v>
      </c>
      <c r="C345" s="24" t="str">
        <f t="shared" si="38"/>
        <v/>
      </c>
      <c r="D345" s="28" t="s">
        <v>595</v>
      </c>
      <c r="E345" s="28" t="s">
        <v>183</v>
      </c>
      <c r="F345" s="29" t="s">
        <v>596</v>
      </c>
      <c r="G345" s="139">
        <v>811</v>
      </c>
      <c r="H345" s="140">
        <f t="shared" si="35"/>
        <v>811</v>
      </c>
      <c r="I345" t="str">
        <f t="shared" si="36"/>
        <v>NICE</v>
      </c>
    </row>
    <row r="346" spans="1:9" ht="16" x14ac:dyDescent="0.2">
      <c r="A346" s="27" t="s">
        <v>2283</v>
      </c>
      <c r="B346" s="24" t="str">
        <f t="shared" si="37"/>
        <v>812</v>
      </c>
      <c r="C346" s="24" t="str">
        <f t="shared" si="38"/>
        <v>A</v>
      </c>
      <c r="D346" s="28" t="s">
        <v>2284</v>
      </c>
      <c r="E346" s="28" t="s">
        <v>183</v>
      </c>
      <c r="F346" s="30" t="s">
        <v>2285</v>
      </c>
      <c r="G346" s="139" t="s">
        <v>5022</v>
      </c>
      <c r="H346" s="140">
        <f t="shared" si="35"/>
        <v>812</v>
      </c>
      <c r="I346" t="str">
        <f t="shared" si="36"/>
        <v>NICE</v>
      </c>
    </row>
    <row r="347" spans="1:9" ht="16" x14ac:dyDescent="0.2">
      <c r="A347" s="24">
        <v>813</v>
      </c>
      <c r="B347" s="24">
        <f t="shared" si="37"/>
        <v>813</v>
      </c>
      <c r="C347" s="24" t="str">
        <f t="shared" si="38"/>
        <v/>
      </c>
      <c r="D347" s="24" t="s">
        <v>597</v>
      </c>
      <c r="E347" s="24" t="s">
        <v>183</v>
      </c>
      <c r="F347" s="25" t="s">
        <v>598</v>
      </c>
      <c r="G347" s="139">
        <v>813</v>
      </c>
      <c r="H347" s="140">
        <f t="shared" si="35"/>
        <v>813</v>
      </c>
      <c r="I347" t="str">
        <f t="shared" si="36"/>
        <v>NICE</v>
      </c>
    </row>
    <row r="348" spans="1:9" ht="16" x14ac:dyDescent="0.2">
      <c r="A348" s="28">
        <v>814</v>
      </c>
      <c r="B348" s="24">
        <f t="shared" si="37"/>
        <v>814</v>
      </c>
      <c r="C348" s="24" t="str">
        <f t="shared" si="38"/>
        <v/>
      </c>
      <c r="D348" s="28" t="s">
        <v>599</v>
      </c>
      <c r="E348" s="28" t="s">
        <v>183</v>
      </c>
      <c r="F348" s="29" t="s">
        <v>600</v>
      </c>
      <c r="G348" s="139">
        <v>814</v>
      </c>
      <c r="H348" s="140">
        <f t="shared" si="35"/>
        <v>814</v>
      </c>
      <c r="I348" t="str">
        <f t="shared" si="36"/>
        <v>NICE</v>
      </c>
    </row>
    <row r="349" spans="1:9" ht="16" x14ac:dyDescent="0.2">
      <c r="A349" s="26">
        <v>815</v>
      </c>
      <c r="B349" s="24">
        <f t="shared" si="37"/>
        <v>815</v>
      </c>
      <c r="C349" s="24" t="str">
        <f t="shared" si="38"/>
        <v/>
      </c>
      <c r="D349" s="26" t="s">
        <v>601</v>
      </c>
      <c r="E349" s="26" t="s">
        <v>183</v>
      </c>
      <c r="F349" s="25" t="s">
        <v>602</v>
      </c>
      <c r="G349" s="139">
        <v>815</v>
      </c>
      <c r="H349" s="140">
        <f t="shared" si="35"/>
        <v>815</v>
      </c>
      <c r="I349" t="str">
        <f t="shared" si="36"/>
        <v>NICE</v>
      </c>
    </row>
    <row r="350" spans="1:9" ht="32" x14ac:dyDescent="0.2">
      <c r="A350" s="28">
        <v>816</v>
      </c>
      <c r="B350" s="24">
        <f t="shared" si="37"/>
        <v>816</v>
      </c>
      <c r="C350" s="24" t="str">
        <f t="shared" si="38"/>
        <v/>
      </c>
      <c r="D350" s="28" t="s">
        <v>603</v>
      </c>
      <c r="E350" s="28" t="s">
        <v>183</v>
      </c>
      <c r="F350" s="29" t="s">
        <v>604</v>
      </c>
      <c r="G350" s="139">
        <v>816</v>
      </c>
      <c r="H350" s="140">
        <f t="shared" si="35"/>
        <v>816</v>
      </c>
      <c r="I350" t="str">
        <f t="shared" si="36"/>
        <v>NICE</v>
      </c>
    </row>
    <row r="351" spans="1:9" ht="16" x14ac:dyDescent="0.2">
      <c r="A351" s="28">
        <v>817</v>
      </c>
      <c r="B351" s="24">
        <f t="shared" si="37"/>
        <v>817</v>
      </c>
      <c r="C351" s="24" t="str">
        <f t="shared" si="38"/>
        <v/>
      </c>
      <c r="D351" s="28" t="s">
        <v>605</v>
      </c>
      <c r="E351" s="28" t="s">
        <v>183</v>
      </c>
      <c r="F351" s="29" t="s">
        <v>606</v>
      </c>
      <c r="G351" s="139">
        <v>817</v>
      </c>
      <c r="H351" s="140">
        <f t="shared" si="35"/>
        <v>817</v>
      </c>
      <c r="I351" t="str">
        <f t="shared" si="36"/>
        <v>NICE</v>
      </c>
    </row>
    <row r="352" spans="1:9" ht="32" x14ac:dyDescent="0.2">
      <c r="A352" s="27">
        <v>818</v>
      </c>
      <c r="B352" s="24">
        <f t="shared" si="37"/>
        <v>818</v>
      </c>
      <c r="C352" s="24" t="str">
        <f t="shared" si="38"/>
        <v/>
      </c>
      <c r="D352" s="28" t="s">
        <v>607</v>
      </c>
      <c r="E352" s="28" t="s">
        <v>183</v>
      </c>
      <c r="F352" s="30" t="s">
        <v>608</v>
      </c>
      <c r="G352" s="139">
        <v>818</v>
      </c>
      <c r="H352" s="140">
        <f t="shared" si="35"/>
        <v>818</v>
      </c>
      <c r="I352" t="str">
        <f t="shared" si="36"/>
        <v>NICE</v>
      </c>
    </row>
    <row r="353" spans="1:9" ht="16" x14ac:dyDescent="0.2">
      <c r="A353" s="28">
        <v>823</v>
      </c>
      <c r="B353" s="24">
        <f t="shared" si="37"/>
        <v>823</v>
      </c>
      <c r="C353" s="24" t="str">
        <f t="shared" si="38"/>
        <v/>
      </c>
      <c r="D353" s="28" t="s">
        <v>609</v>
      </c>
      <c r="E353" s="28" t="s">
        <v>183</v>
      </c>
      <c r="F353" s="29" t="s">
        <v>610</v>
      </c>
      <c r="G353" s="139">
        <v>823</v>
      </c>
      <c r="H353" s="140">
        <f t="shared" si="35"/>
        <v>823</v>
      </c>
      <c r="I353" t="str">
        <f t="shared" si="36"/>
        <v>NICE</v>
      </c>
    </row>
    <row r="354" spans="1:9" ht="16" x14ac:dyDescent="0.2">
      <c r="A354" s="28">
        <v>824</v>
      </c>
      <c r="B354" s="24">
        <f t="shared" si="37"/>
        <v>824</v>
      </c>
      <c r="C354" s="24" t="str">
        <f t="shared" si="38"/>
        <v/>
      </c>
      <c r="D354" s="28" t="s">
        <v>611</v>
      </c>
      <c r="E354" s="28" t="s">
        <v>183</v>
      </c>
      <c r="F354" s="29" t="s">
        <v>612</v>
      </c>
      <c r="G354" s="139">
        <v>824</v>
      </c>
      <c r="H354" s="140">
        <f t="shared" si="35"/>
        <v>824</v>
      </c>
      <c r="I354" t="str">
        <f t="shared" si="36"/>
        <v>NICE</v>
      </c>
    </row>
    <row r="355" spans="1:9" ht="16" x14ac:dyDescent="0.2">
      <c r="A355" s="28">
        <v>825</v>
      </c>
      <c r="B355" s="24">
        <f t="shared" si="37"/>
        <v>825</v>
      </c>
      <c r="C355" s="24" t="str">
        <f t="shared" si="38"/>
        <v/>
      </c>
      <c r="D355" s="28" t="s">
        <v>613</v>
      </c>
      <c r="E355" s="28" t="s">
        <v>183</v>
      </c>
      <c r="F355" s="29" t="s">
        <v>614</v>
      </c>
      <c r="G355" s="139">
        <v>825</v>
      </c>
      <c r="H355" s="140">
        <f t="shared" si="35"/>
        <v>825</v>
      </c>
      <c r="I355" t="str">
        <f t="shared" si="36"/>
        <v>NICE</v>
      </c>
    </row>
    <row r="356" spans="1:9" ht="32" x14ac:dyDescent="0.2">
      <c r="A356" s="24">
        <v>826</v>
      </c>
      <c r="B356" s="24">
        <f t="shared" si="37"/>
        <v>826</v>
      </c>
      <c r="C356" s="24" t="str">
        <f t="shared" si="38"/>
        <v/>
      </c>
      <c r="D356" s="24" t="s">
        <v>615</v>
      </c>
      <c r="E356" s="24" t="s">
        <v>183</v>
      </c>
      <c r="F356" s="25" t="s">
        <v>616</v>
      </c>
      <c r="G356" s="139">
        <v>826</v>
      </c>
      <c r="H356" s="140">
        <f t="shared" si="35"/>
        <v>826</v>
      </c>
      <c r="I356" t="str">
        <f t="shared" si="36"/>
        <v>NICE</v>
      </c>
    </row>
    <row r="357" spans="1:9" ht="16" x14ac:dyDescent="0.2">
      <c r="A357" s="24">
        <v>827</v>
      </c>
      <c r="B357" s="24">
        <f t="shared" si="37"/>
        <v>827</v>
      </c>
      <c r="C357" s="24" t="str">
        <f t="shared" si="38"/>
        <v/>
      </c>
      <c r="D357" s="24" t="s">
        <v>617</v>
      </c>
      <c r="E357" s="24" t="s">
        <v>183</v>
      </c>
      <c r="F357" s="25" t="s">
        <v>618</v>
      </c>
      <c r="G357" s="139">
        <v>827</v>
      </c>
      <c r="H357" s="140">
        <f t="shared" si="35"/>
        <v>827</v>
      </c>
      <c r="I357" t="str">
        <f t="shared" si="36"/>
        <v>NICE</v>
      </c>
    </row>
    <row r="358" spans="1:9" ht="16" x14ac:dyDescent="0.2">
      <c r="A358" s="28">
        <v>828</v>
      </c>
      <c r="B358" s="24">
        <f t="shared" si="37"/>
        <v>828</v>
      </c>
      <c r="C358" s="24" t="str">
        <f t="shared" si="38"/>
        <v/>
      </c>
      <c r="D358" s="28" t="s">
        <v>619</v>
      </c>
      <c r="E358" s="28" t="s">
        <v>183</v>
      </c>
      <c r="F358" s="29" t="s">
        <v>620</v>
      </c>
      <c r="G358" s="139">
        <v>828</v>
      </c>
      <c r="H358" s="140">
        <f t="shared" si="35"/>
        <v>828</v>
      </c>
      <c r="I358" t="str">
        <f t="shared" si="36"/>
        <v>NICE</v>
      </c>
    </row>
    <row r="359" spans="1:9" ht="16" x14ac:dyDescent="0.2">
      <c r="A359" s="28" t="s">
        <v>2286</v>
      </c>
      <c r="B359" s="24" t="str">
        <f t="shared" si="37"/>
        <v>830</v>
      </c>
      <c r="C359" s="24" t="str">
        <f t="shared" si="38"/>
        <v>A</v>
      </c>
      <c r="D359" s="28" t="s">
        <v>2287</v>
      </c>
      <c r="E359" s="28" t="s">
        <v>183</v>
      </c>
      <c r="F359" s="29" t="s">
        <v>2288</v>
      </c>
      <c r="G359" s="139" t="s">
        <v>5023</v>
      </c>
      <c r="H359" s="140">
        <f t="shared" si="35"/>
        <v>830</v>
      </c>
      <c r="I359" t="str">
        <f t="shared" si="36"/>
        <v>NICE</v>
      </c>
    </row>
    <row r="360" spans="1:9" ht="16" x14ac:dyDescent="0.2">
      <c r="A360" s="24">
        <v>834</v>
      </c>
      <c r="B360" s="24">
        <f t="shared" si="37"/>
        <v>834</v>
      </c>
      <c r="C360" s="24" t="str">
        <f t="shared" si="38"/>
        <v/>
      </c>
      <c r="D360" s="24" t="s">
        <v>621</v>
      </c>
      <c r="E360" s="24" t="s">
        <v>183</v>
      </c>
      <c r="F360" s="25" t="s">
        <v>622</v>
      </c>
      <c r="G360" s="139">
        <v>834</v>
      </c>
      <c r="H360" s="140">
        <f t="shared" si="35"/>
        <v>834</v>
      </c>
      <c r="I360" t="str">
        <f t="shared" si="36"/>
        <v>NICE</v>
      </c>
    </row>
    <row r="361" spans="1:9" ht="16" x14ac:dyDescent="0.2">
      <c r="A361" s="28" t="s">
        <v>2289</v>
      </c>
      <c r="B361" s="24" t="str">
        <f t="shared" si="37"/>
        <v>835</v>
      </c>
      <c r="C361" s="24" t="str">
        <f t="shared" si="38"/>
        <v>A</v>
      </c>
      <c r="D361" s="28" t="s">
        <v>2290</v>
      </c>
      <c r="E361" s="28" t="s">
        <v>183</v>
      </c>
      <c r="F361" s="29" t="s">
        <v>2291</v>
      </c>
      <c r="G361" s="139" t="s">
        <v>5024</v>
      </c>
      <c r="H361" s="140">
        <f t="shared" si="35"/>
        <v>835</v>
      </c>
      <c r="I361" t="str">
        <f t="shared" si="36"/>
        <v>NICE</v>
      </c>
    </row>
    <row r="362" spans="1:9" ht="32" x14ac:dyDescent="0.2">
      <c r="A362" s="24">
        <v>836</v>
      </c>
      <c r="B362" s="24">
        <f t="shared" si="37"/>
        <v>836</v>
      </c>
      <c r="C362" s="24" t="str">
        <f t="shared" si="38"/>
        <v/>
      </c>
      <c r="D362" s="24" t="s">
        <v>623</v>
      </c>
      <c r="E362" s="24" t="s">
        <v>183</v>
      </c>
      <c r="F362" s="25" t="s">
        <v>624</v>
      </c>
      <c r="G362" s="139">
        <v>836</v>
      </c>
      <c r="H362" s="140">
        <f t="shared" si="35"/>
        <v>836</v>
      </c>
      <c r="I362" t="str">
        <f t="shared" si="36"/>
        <v>NICE</v>
      </c>
    </row>
    <row r="363" spans="1:9" ht="32" x14ac:dyDescent="0.2">
      <c r="A363" s="24" t="s">
        <v>4887</v>
      </c>
      <c r="B363" s="24" t="str">
        <f t="shared" si="37"/>
        <v>836</v>
      </c>
      <c r="C363" s="24" t="str">
        <f t="shared" ref="C363:C364" si="39">IF(ISNUMBER(A363),"",(RIGHT(A363,1)))</f>
        <v>A</v>
      </c>
      <c r="D363" s="24" t="s">
        <v>623</v>
      </c>
      <c r="E363" s="24" t="s">
        <v>183</v>
      </c>
      <c r="F363" s="25" t="s">
        <v>4896</v>
      </c>
      <c r="G363" s="138" t="s">
        <v>5025</v>
      </c>
      <c r="H363" s="140">
        <f t="shared" si="35"/>
        <v>836</v>
      </c>
      <c r="I363" t="str">
        <f t="shared" si="36"/>
        <v>NICE</v>
      </c>
    </row>
    <row r="364" spans="1:9" ht="16" x14ac:dyDescent="0.2">
      <c r="A364" s="24" t="s">
        <v>4900</v>
      </c>
      <c r="B364" s="24" t="str">
        <f t="shared" si="37"/>
        <v>836</v>
      </c>
      <c r="C364" s="24" t="str">
        <f t="shared" si="39"/>
        <v>B</v>
      </c>
      <c r="D364" s="24"/>
      <c r="E364" s="24" t="s">
        <v>183</v>
      </c>
      <c r="F364" s="25" t="s">
        <v>5953</v>
      </c>
      <c r="G364" s="147" t="s">
        <v>5025</v>
      </c>
      <c r="H364" s="140">
        <f t="shared" si="35"/>
        <v>836</v>
      </c>
      <c r="I364" t="str">
        <f t="shared" si="36"/>
        <v>NICE</v>
      </c>
    </row>
    <row r="365" spans="1:9" ht="16" x14ac:dyDescent="0.2">
      <c r="A365" s="24">
        <v>838</v>
      </c>
      <c r="B365" s="24">
        <f t="shared" si="37"/>
        <v>838</v>
      </c>
      <c r="C365" s="24" t="str">
        <f t="shared" si="38"/>
        <v/>
      </c>
      <c r="D365" s="24" t="s">
        <v>625</v>
      </c>
      <c r="E365" s="24" t="s">
        <v>183</v>
      </c>
      <c r="F365" s="25" t="s">
        <v>626</v>
      </c>
      <c r="G365" s="139">
        <v>838</v>
      </c>
      <c r="H365" s="140">
        <f t="shared" si="35"/>
        <v>838</v>
      </c>
      <c r="I365" t="str">
        <f t="shared" si="36"/>
        <v>NICE</v>
      </c>
    </row>
    <row r="366" spans="1:9" ht="16" x14ac:dyDescent="0.2">
      <c r="A366" s="27" t="s">
        <v>2292</v>
      </c>
      <c r="B366" s="24" t="str">
        <f t="shared" si="37"/>
        <v>839</v>
      </c>
      <c r="C366" s="24" t="str">
        <f t="shared" si="38"/>
        <v>A</v>
      </c>
      <c r="D366" s="27" t="s">
        <v>2293</v>
      </c>
      <c r="E366" s="27" t="s">
        <v>183</v>
      </c>
      <c r="F366" s="30" t="s">
        <v>2294</v>
      </c>
      <c r="G366" s="139" t="s">
        <v>5026</v>
      </c>
      <c r="H366" s="140">
        <f t="shared" si="35"/>
        <v>839</v>
      </c>
      <c r="I366" t="str">
        <f t="shared" si="36"/>
        <v>NICE</v>
      </c>
    </row>
    <row r="367" spans="1:9" ht="16" x14ac:dyDescent="0.2">
      <c r="A367" s="27">
        <v>840</v>
      </c>
      <c r="B367" s="24">
        <f t="shared" si="37"/>
        <v>840</v>
      </c>
      <c r="C367" s="24" t="str">
        <f t="shared" si="38"/>
        <v/>
      </c>
      <c r="D367" s="27" t="s">
        <v>627</v>
      </c>
      <c r="E367" s="27" t="s">
        <v>183</v>
      </c>
      <c r="F367" s="30" t="s">
        <v>628</v>
      </c>
      <c r="G367" s="139">
        <v>840</v>
      </c>
      <c r="H367" s="140">
        <f t="shared" si="35"/>
        <v>840</v>
      </c>
      <c r="I367" t="str">
        <f t="shared" si="36"/>
        <v>NICE</v>
      </c>
    </row>
    <row r="368" spans="1:9" ht="16" x14ac:dyDescent="0.2">
      <c r="A368" s="24" t="s">
        <v>2295</v>
      </c>
      <c r="B368" s="24" t="str">
        <f t="shared" si="37"/>
        <v>840</v>
      </c>
      <c r="C368" s="24" t="str">
        <f t="shared" si="38"/>
        <v>A</v>
      </c>
      <c r="D368" s="24" t="s">
        <v>2296</v>
      </c>
      <c r="E368" s="24" t="s">
        <v>183</v>
      </c>
      <c r="F368" s="25" t="s">
        <v>2297</v>
      </c>
      <c r="G368" s="139" t="s">
        <v>5027</v>
      </c>
      <c r="H368" s="140">
        <f t="shared" si="35"/>
        <v>840</v>
      </c>
      <c r="I368" t="str">
        <f t="shared" si="36"/>
        <v>NICE</v>
      </c>
    </row>
    <row r="369" spans="1:9" ht="16" x14ac:dyDescent="0.2">
      <c r="A369" s="24" t="s">
        <v>4907</v>
      </c>
      <c r="B369" s="24" t="str">
        <f t="shared" si="37"/>
        <v>840</v>
      </c>
      <c r="C369" s="24" t="str">
        <f t="shared" si="38"/>
        <v>B</v>
      </c>
      <c r="D369" s="24" t="s">
        <v>627</v>
      </c>
      <c r="E369" s="24" t="s">
        <v>183</v>
      </c>
      <c r="F369" s="25" t="s">
        <v>4908</v>
      </c>
      <c r="G369" s="139" t="s">
        <v>5027</v>
      </c>
      <c r="H369" s="140">
        <f t="shared" si="35"/>
        <v>840</v>
      </c>
      <c r="I369" t="str">
        <f t="shared" si="36"/>
        <v>NICE</v>
      </c>
    </row>
    <row r="370" spans="1:9" ht="32" x14ac:dyDescent="0.2">
      <c r="A370" s="26">
        <v>841</v>
      </c>
      <c r="B370" s="24">
        <f t="shared" si="37"/>
        <v>841</v>
      </c>
      <c r="C370" s="24" t="str">
        <f t="shared" si="38"/>
        <v/>
      </c>
      <c r="D370" s="26" t="s">
        <v>629</v>
      </c>
      <c r="E370" s="26" t="s">
        <v>183</v>
      </c>
      <c r="F370" s="25" t="s">
        <v>630</v>
      </c>
      <c r="G370" s="139">
        <v>841</v>
      </c>
      <c r="H370" s="140">
        <f t="shared" si="35"/>
        <v>841</v>
      </c>
      <c r="I370" t="str">
        <f t="shared" si="36"/>
        <v>NICE</v>
      </c>
    </row>
    <row r="371" spans="1:9" ht="32" x14ac:dyDescent="0.2">
      <c r="A371" s="24" t="s">
        <v>2298</v>
      </c>
      <c r="B371" s="24" t="str">
        <f t="shared" si="37"/>
        <v>841</v>
      </c>
      <c r="C371" s="24" t="str">
        <f t="shared" si="38"/>
        <v>A</v>
      </c>
      <c r="D371" s="24" t="s">
        <v>2299</v>
      </c>
      <c r="E371" s="24" t="s">
        <v>183</v>
      </c>
      <c r="F371" s="25" t="s">
        <v>2300</v>
      </c>
      <c r="G371" s="139" t="s">
        <v>5028</v>
      </c>
      <c r="H371" s="140">
        <f t="shared" si="35"/>
        <v>841</v>
      </c>
      <c r="I371" t="str">
        <f t="shared" si="36"/>
        <v>NICE</v>
      </c>
    </row>
    <row r="372" spans="1:9" ht="16" x14ac:dyDescent="0.2">
      <c r="A372" s="28" t="s">
        <v>2301</v>
      </c>
      <c r="B372" s="24" t="str">
        <f t="shared" si="37"/>
        <v>842</v>
      </c>
      <c r="C372" s="24" t="str">
        <f t="shared" si="38"/>
        <v>A</v>
      </c>
      <c r="D372" s="28" t="s">
        <v>2302</v>
      </c>
      <c r="E372" s="28" t="s">
        <v>183</v>
      </c>
      <c r="F372" s="29" t="s">
        <v>2303</v>
      </c>
      <c r="G372" s="139" t="s">
        <v>5029</v>
      </c>
      <c r="H372" s="140">
        <f t="shared" si="35"/>
        <v>842</v>
      </c>
      <c r="I372" t="str">
        <f t="shared" si="36"/>
        <v>NICE</v>
      </c>
    </row>
    <row r="373" spans="1:9" ht="16" x14ac:dyDescent="0.2">
      <c r="A373" s="28">
        <v>843</v>
      </c>
      <c r="B373" s="24">
        <f t="shared" si="37"/>
        <v>843</v>
      </c>
      <c r="C373" s="24" t="str">
        <f t="shared" si="38"/>
        <v/>
      </c>
      <c r="D373" s="28" t="s">
        <v>631</v>
      </c>
      <c r="E373" s="28" t="s">
        <v>183</v>
      </c>
      <c r="F373" s="29" t="s">
        <v>632</v>
      </c>
      <c r="G373" s="139">
        <v>843</v>
      </c>
      <c r="H373" s="140">
        <f t="shared" si="35"/>
        <v>843</v>
      </c>
      <c r="I373" t="str">
        <f t="shared" si="36"/>
        <v>NICE</v>
      </c>
    </row>
    <row r="374" spans="1:9" ht="16" x14ac:dyDescent="0.2">
      <c r="A374" s="24" t="s">
        <v>2304</v>
      </c>
      <c r="B374" s="24" t="str">
        <f t="shared" si="37"/>
        <v>845</v>
      </c>
      <c r="C374" s="24" t="str">
        <f t="shared" si="38"/>
        <v>A</v>
      </c>
      <c r="D374" s="24" t="s">
        <v>2305</v>
      </c>
      <c r="E374" s="24" t="s">
        <v>183</v>
      </c>
      <c r="F374" s="25" t="s">
        <v>2306</v>
      </c>
      <c r="G374" s="139" t="s">
        <v>5030</v>
      </c>
      <c r="H374" s="140">
        <f t="shared" si="35"/>
        <v>845</v>
      </c>
      <c r="I374" t="str">
        <f t="shared" si="36"/>
        <v>NICE</v>
      </c>
    </row>
    <row r="375" spans="1:9" ht="16" x14ac:dyDescent="0.2">
      <c r="A375" s="28">
        <v>847</v>
      </c>
      <c r="B375" s="24">
        <f t="shared" si="37"/>
        <v>847</v>
      </c>
      <c r="C375" s="24" t="str">
        <f t="shared" si="38"/>
        <v/>
      </c>
      <c r="D375" s="28" t="s">
        <v>633</v>
      </c>
      <c r="E375" s="28" t="s">
        <v>183</v>
      </c>
      <c r="F375" s="29" t="s">
        <v>634</v>
      </c>
      <c r="G375" s="139">
        <v>847</v>
      </c>
      <c r="H375" s="140">
        <f t="shared" si="35"/>
        <v>847</v>
      </c>
      <c r="I375" t="str">
        <f t="shared" si="36"/>
        <v>NICE</v>
      </c>
    </row>
    <row r="376" spans="1:9" ht="16" x14ac:dyDescent="0.2">
      <c r="A376" s="24">
        <v>848</v>
      </c>
      <c r="B376" s="24">
        <f t="shared" si="37"/>
        <v>848</v>
      </c>
      <c r="C376" s="24" t="str">
        <f t="shared" si="38"/>
        <v/>
      </c>
      <c r="D376" s="24" t="s">
        <v>635</v>
      </c>
      <c r="E376" s="24" t="s">
        <v>183</v>
      </c>
      <c r="F376" s="25" t="s">
        <v>636</v>
      </c>
      <c r="G376" s="139">
        <v>848</v>
      </c>
      <c r="H376" s="140">
        <f t="shared" si="35"/>
        <v>848</v>
      </c>
      <c r="I376" t="str">
        <f t="shared" si="36"/>
        <v>NICE</v>
      </c>
    </row>
    <row r="377" spans="1:9" ht="16" x14ac:dyDescent="0.2">
      <c r="A377" s="24">
        <v>850</v>
      </c>
      <c r="B377" s="24">
        <f t="shared" si="37"/>
        <v>850</v>
      </c>
      <c r="C377" s="24" t="str">
        <f t="shared" si="38"/>
        <v/>
      </c>
      <c r="D377" s="24" t="s">
        <v>637</v>
      </c>
      <c r="E377" s="24" t="s">
        <v>183</v>
      </c>
      <c r="F377" s="25" t="s">
        <v>638</v>
      </c>
      <c r="G377" s="139">
        <v>850</v>
      </c>
      <c r="H377" s="140">
        <f t="shared" si="35"/>
        <v>850</v>
      </c>
      <c r="I377" t="str">
        <f t="shared" si="36"/>
        <v>NICE</v>
      </c>
    </row>
    <row r="378" spans="1:9" ht="16" x14ac:dyDescent="0.2">
      <c r="A378" s="24">
        <v>852</v>
      </c>
      <c r="B378" s="24">
        <f t="shared" si="37"/>
        <v>852</v>
      </c>
      <c r="C378" s="24" t="str">
        <f t="shared" si="38"/>
        <v/>
      </c>
      <c r="D378" s="24" t="s">
        <v>639</v>
      </c>
      <c r="E378" s="24" t="s">
        <v>183</v>
      </c>
      <c r="F378" s="32" t="s">
        <v>640</v>
      </c>
      <c r="G378" s="139">
        <v>852</v>
      </c>
      <c r="H378" s="140">
        <f t="shared" si="35"/>
        <v>852</v>
      </c>
      <c r="I378" t="str">
        <f t="shared" si="36"/>
        <v>NICE</v>
      </c>
    </row>
    <row r="379" spans="1:9" ht="16" x14ac:dyDescent="0.2">
      <c r="A379" s="28" t="s">
        <v>2307</v>
      </c>
      <c r="B379" s="24" t="str">
        <f t="shared" si="37"/>
        <v>854</v>
      </c>
      <c r="C379" s="24" t="str">
        <f t="shared" si="38"/>
        <v>A</v>
      </c>
      <c r="D379" s="28" t="s">
        <v>2308</v>
      </c>
      <c r="E379" s="28" t="s">
        <v>183</v>
      </c>
      <c r="F379" s="29" t="s">
        <v>2309</v>
      </c>
      <c r="G379" s="139" t="s">
        <v>5031</v>
      </c>
      <c r="H379" s="140">
        <f t="shared" si="35"/>
        <v>854</v>
      </c>
      <c r="I379" t="str">
        <f t="shared" si="36"/>
        <v>NICE</v>
      </c>
    </row>
    <row r="380" spans="1:9" ht="16" x14ac:dyDescent="0.2">
      <c r="A380" s="28">
        <v>855</v>
      </c>
      <c r="B380" s="24">
        <f t="shared" si="37"/>
        <v>855</v>
      </c>
      <c r="C380" s="24" t="str">
        <f t="shared" si="38"/>
        <v/>
      </c>
      <c r="D380" s="28" t="s">
        <v>641</v>
      </c>
      <c r="E380" s="28" t="s">
        <v>183</v>
      </c>
      <c r="F380" s="29" t="s">
        <v>642</v>
      </c>
      <c r="G380" s="139">
        <v>855</v>
      </c>
      <c r="H380" s="140">
        <f t="shared" si="35"/>
        <v>855</v>
      </c>
      <c r="I380" t="str">
        <f t="shared" si="36"/>
        <v>NICE</v>
      </c>
    </row>
    <row r="381" spans="1:9" ht="16" x14ac:dyDescent="0.2">
      <c r="A381" s="28">
        <v>856</v>
      </c>
      <c r="B381" s="24">
        <f t="shared" si="37"/>
        <v>856</v>
      </c>
      <c r="C381" s="24" t="str">
        <f t="shared" si="38"/>
        <v/>
      </c>
      <c r="D381" s="28" t="s">
        <v>643</v>
      </c>
      <c r="E381" s="28" t="s">
        <v>183</v>
      </c>
      <c r="F381" s="29" t="s">
        <v>644</v>
      </c>
      <c r="G381" s="139">
        <v>856</v>
      </c>
      <c r="H381" s="140">
        <f t="shared" si="35"/>
        <v>856</v>
      </c>
      <c r="I381" t="str">
        <f t="shared" si="36"/>
        <v>NICE</v>
      </c>
    </row>
    <row r="382" spans="1:9" ht="16" x14ac:dyDescent="0.2">
      <c r="A382" s="28" t="s">
        <v>2310</v>
      </c>
      <c r="B382" s="24" t="str">
        <f t="shared" si="37"/>
        <v>856</v>
      </c>
      <c r="C382" s="24" t="str">
        <f t="shared" si="38"/>
        <v>A</v>
      </c>
      <c r="D382" s="28" t="s">
        <v>2311</v>
      </c>
      <c r="E382" s="28" t="s">
        <v>183</v>
      </c>
      <c r="F382" s="29" t="s">
        <v>2312</v>
      </c>
      <c r="G382" s="139" t="s">
        <v>5032</v>
      </c>
      <c r="H382" s="140">
        <f t="shared" si="35"/>
        <v>856</v>
      </c>
      <c r="I382" t="str">
        <f t="shared" si="36"/>
        <v>NICE</v>
      </c>
    </row>
    <row r="383" spans="1:9" ht="16" x14ac:dyDescent="0.2">
      <c r="A383" s="24">
        <v>857</v>
      </c>
      <c r="B383" s="24">
        <f t="shared" si="37"/>
        <v>857</v>
      </c>
      <c r="C383" s="24" t="str">
        <f t="shared" si="38"/>
        <v/>
      </c>
      <c r="D383" s="24" t="s">
        <v>645</v>
      </c>
      <c r="E383" s="24" t="s">
        <v>183</v>
      </c>
      <c r="F383" s="25" t="s">
        <v>646</v>
      </c>
      <c r="G383" s="139">
        <v>857</v>
      </c>
      <c r="H383" s="140">
        <f t="shared" si="35"/>
        <v>857</v>
      </c>
      <c r="I383" t="str">
        <f t="shared" si="36"/>
        <v>NICE</v>
      </c>
    </row>
    <row r="384" spans="1:9" ht="16" x14ac:dyDescent="0.2">
      <c r="A384" s="24" t="s">
        <v>2313</v>
      </c>
      <c r="B384" s="24" t="str">
        <f t="shared" si="37"/>
        <v>858</v>
      </c>
      <c r="C384" s="24" t="str">
        <f t="shared" si="38"/>
        <v>A</v>
      </c>
      <c r="D384" s="24" t="s">
        <v>2314</v>
      </c>
      <c r="E384" s="24" t="s">
        <v>183</v>
      </c>
      <c r="F384" s="25" t="s">
        <v>2315</v>
      </c>
      <c r="G384" s="139" t="s">
        <v>5033</v>
      </c>
      <c r="H384" s="140">
        <f t="shared" si="35"/>
        <v>858</v>
      </c>
      <c r="I384" t="str">
        <f t="shared" si="36"/>
        <v>NICE</v>
      </c>
    </row>
    <row r="385" spans="1:9" ht="16" x14ac:dyDescent="0.2">
      <c r="A385" s="26" t="s">
        <v>2316</v>
      </c>
      <c r="B385" s="24" t="str">
        <f t="shared" si="37"/>
        <v>858</v>
      </c>
      <c r="C385" s="24" t="str">
        <f t="shared" si="38"/>
        <v>B</v>
      </c>
      <c r="D385" s="26" t="s">
        <v>2317</v>
      </c>
      <c r="E385" s="26" t="s">
        <v>183</v>
      </c>
      <c r="F385" s="25" t="s">
        <v>2318</v>
      </c>
      <c r="G385" s="139" t="s">
        <v>5033</v>
      </c>
      <c r="H385" s="140">
        <f t="shared" si="35"/>
        <v>858</v>
      </c>
      <c r="I385" t="str">
        <f t="shared" si="36"/>
        <v>NICE</v>
      </c>
    </row>
    <row r="386" spans="1:9" ht="16" x14ac:dyDescent="0.2">
      <c r="A386" s="28" t="s">
        <v>2319</v>
      </c>
      <c r="B386" s="24" t="str">
        <f t="shared" si="37"/>
        <v>860</v>
      </c>
      <c r="C386" s="24" t="str">
        <f t="shared" si="38"/>
        <v>A</v>
      </c>
      <c r="D386" s="28" t="s">
        <v>2320</v>
      </c>
      <c r="E386" s="28" t="s">
        <v>183</v>
      </c>
      <c r="F386" s="29" t="s">
        <v>2321</v>
      </c>
      <c r="G386" s="139" t="s">
        <v>5034</v>
      </c>
      <c r="H386" s="140">
        <f t="shared" si="35"/>
        <v>860</v>
      </c>
      <c r="I386" t="str">
        <f t="shared" si="36"/>
        <v>NICE</v>
      </c>
    </row>
    <row r="387" spans="1:9" ht="16" x14ac:dyDescent="0.2">
      <c r="A387" s="24">
        <v>861</v>
      </c>
      <c r="B387" s="24">
        <f t="shared" si="37"/>
        <v>861</v>
      </c>
      <c r="C387" s="24" t="str">
        <f t="shared" si="38"/>
        <v/>
      </c>
      <c r="D387" s="24" t="s">
        <v>647</v>
      </c>
      <c r="E387" s="24" t="s">
        <v>183</v>
      </c>
      <c r="F387" s="25" t="s">
        <v>648</v>
      </c>
      <c r="G387" s="139">
        <v>861</v>
      </c>
      <c r="H387" s="140">
        <f t="shared" si="35"/>
        <v>861</v>
      </c>
      <c r="I387" t="str">
        <f t="shared" si="36"/>
        <v>NICE</v>
      </c>
    </row>
    <row r="388" spans="1:9" ht="16" x14ac:dyDescent="0.2">
      <c r="A388" s="28">
        <v>862</v>
      </c>
      <c r="B388" s="24">
        <f t="shared" si="37"/>
        <v>862</v>
      </c>
      <c r="C388" s="24" t="str">
        <f t="shared" si="38"/>
        <v/>
      </c>
      <c r="D388" s="28" t="s">
        <v>649</v>
      </c>
      <c r="E388" s="28" t="s">
        <v>183</v>
      </c>
      <c r="F388" s="29" t="s">
        <v>650</v>
      </c>
      <c r="G388" s="139">
        <v>862</v>
      </c>
      <c r="H388" s="140">
        <f t="shared" si="35"/>
        <v>862</v>
      </c>
      <c r="I388" t="str">
        <f t="shared" si="36"/>
        <v>NICE</v>
      </c>
    </row>
    <row r="389" spans="1:9" ht="16" x14ac:dyDescent="0.2">
      <c r="A389" s="28">
        <v>863</v>
      </c>
      <c r="B389" s="24">
        <f t="shared" si="37"/>
        <v>863</v>
      </c>
      <c r="C389" s="24" t="str">
        <f t="shared" si="38"/>
        <v/>
      </c>
      <c r="D389" s="28" t="s">
        <v>651</v>
      </c>
      <c r="E389" s="28" t="s">
        <v>183</v>
      </c>
      <c r="F389" s="29" t="s">
        <v>652</v>
      </c>
      <c r="G389" s="139">
        <v>863</v>
      </c>
      <c r="H389" s="140">
        <f t="shared" si="35"/>
        <v>863</v>
      </c>
      <c r="I389" t="str">
        <f t="shared" si="36"/>
        <v>NICE</v>
      </c>
    </row>
    <row r="390" spans="1:9" ht="16" x14ac:dyDescent="0.2">
      <c r="A390" s="26" t="s">
        <v>2322</v>
      </c>
      <c r="B390" s="24" t="str">
        <f t="shared" si="37"/>
        <v>863</v>
      </c>
      <c r="C390" s="24" t="str">
        <f t="shared" si="38"/>
        <v>A</v>
      </c>
      <c r="D390" s="26"/>
      <c r="E390" s="26" t="s">
        <v>183</v>
      </c>
      <c r="F390" s="48" t="s">
        <v>2323</v>
      </c>
      <c r="G390" s="139" t="s">
        <v>5035</v>
      </c>
      <c r="H390" s="140">
        <f t="shared" si="35"/>
        <v>863</v>
      </c>
      <c r="I390" t="str">
        <f t="shared" si="36"/>
        <v>NICE</v>
      </c>
    </row>
    <row r="391" spans="1:9" ht="16" x14ac:dyDescent="0.2">
      <c r="A391" s="24" t="s">
        <v>2324</v>
      </c>
      <c r="B391" s="24" t="str">
        <f t="shared" si="37"/>
        <v>864</v>
      </c>
      <c r="C391" s="24" t="str">
        <f t="shared" si="38"/>
        <v>A</v>
      </c>
      <c r="D391" s="24" t="s">
        <v>2325</v>
      </c>
      <c r="E391" s="24" t="s">
        <v>183</v>
      </c>
      <c r="F391" s="25" t="s">
        <v>2326</v>
      </c>
      <c r="G391" s="139" t="s">
        <v>5036</v>
      </c>
      <c r="H391" s="140">
        <f t="shared" ref="H391:H455" si="40">G391*1</f>
        <v>864</v>
      </c>
      <c r="I391" t="str">
        <f t="shared" ref="I391:I455" si="41">IF(AND(H391&gt;$K$2,H391&lt;=$L$2),$M$2,IF(AND(H391&gt;$K$3,H391&lt;=$L$3),$M$3,IF(AND(H391&gt;$K$4,H391&lt;=$L$4),$M$4,IF(AND(H391&gt;$K$5,H391&lt;=$L$5),$M$5,IF(AND(H391&gt;$K$6,H391&lt;=$L$6),$M$6,"N/A")))))</f>
        <v>NICE</v>
      </c>
    </row>
    <row r="392" spans="1:9" ht="32" x14ac:dyDescent="0.2">
      <c r="A392" s="28">
        <v>865</v>
      </c>
      <c r="B392" s="24">
        <f t="shared" si="37"/>
        <v>865</v>
      </c>
      <c r="C392" s="24" t="str">
        <f t="shared" si="38"/>
        <v/>
      </c>
      <c r="D392" s="28" t="s">
        <v>653</v>
      </c>
      <c r="E392" s="28" t="s">
        <v>183</v>
      </c>
      <c r="F392" s="29" t="s">
        <v>654</v>
      </c>
      <c r="G392" s="139">
        <v>865</v>
      </c>
      <c r="H392" s="140">
        <f t="shared" si="40"/>
        <v>865</v>
      </c>
      <c r="I392" t="str">
        <f t="shared" si="41"/>
        <v>NICE</v>
      </c>
    </row>
    <row r="393" spans="1:9" ht="16" x14ac:dyDescent="0.2">
      <c r="A393" s="26">
        <v>866</v>
      </c>
      <c r="B393" s="24">
        <f t="shared" si="37"/>
        <v>866</v>
      </c>
      <c r="C393" s="24" t="str">
        <f t="shared" si="38"/>
        <v/>
      </c>
      <c r="D393" s="26" t="s">
        <v>655</v>
      </c>
      <c r="E393" s="26" t="s">
        <v>183</v>
      </c>
      <c r="F393" s="25" t="s">
        <v>656</v>
      </c>
      <c r="G393" s="139">
        <v>866</v>
      </c>
      <c r="H393" s="140">
        <f t="shared" si="40"/>
        <v>866</v>
      </c>
      <c r="I393" t="str">
        <f t="shared" si="41"/>
        <v>NICE</v>
      </c>
    </row>
    <row r="394" spans="1:9" ht="16" x14ac:dyDescent="0.2">
      <c r="A394" s="24">
        <v>868</v>
      </c>
      <c r="B394" s="24">
        <f t="shared" si="37"/>
        <v>868</v>
      </c>
      <c r="C394" s="24" t="str">
        <f t="shared" si="38"/>
        <v/>
      </c>
      <c r="D394" s="24" t="s">
        <v>657</v>
      </c>
      <c r="E394" s="24" t="s">
        <v>183</v>
      </c>
      <c r="F394" s="25" t="s">
        <v>658</v>
      </c>
      <c r="G394" s="139">
        <v>868</v>
      </c>
      <c r="H394" s="140">
        <f t="shared" si="40"/>
        <v>868</v>
      </c>
      <c r="I394" t="str">
        <f t="shared" si="41"/>
        <v>NICE</v>
      </c>
    </row>
    <row r="395" spans="1:9" ht="16" x14ac:dyDescent="0.2">
      <c r="A395" s="28" t="s">
        <v>2327</v>
      </c>
      <c r="B395" s="24" t="str">
        <f t="shared" si="37"/>
        <v>868</v>
      </c>
      <c r="C395" s="24" t="str">
        <f t="shared" si="38"/>
        <v>A</v>
      </c>
      <c r="D395" s="28" t="s">
        <v>2328</v>
      </c>
      <c r="E395" s="28" t="s">
        <v>183</v>
      </c>
      <c r="F395" s="29" t="s">
        <v>2329</v>
      </c>
      <c r="G395" s="139" t="s">
        <v>5037</v>
      </c>
      <c r="H395" s="140">
        <f t="shared" si="40"/>
        <v>868</v>
      </c>
      <c r="I395" t="str">
        <f t="shared" si="41"/>
        <v>NICE</v>
      </c>
    </row>
    <row r="396" spans="1:9" ht="16" x14ac:dyDescent="0.2">
      <c r="A396" s="24">
        <v>869</v>
      </c>
      <c r="B396" s="24">
        <f t="shared" si="37"/>
        <v>869</v>
      </c>
      <c r="C396" s="24" t="str">
        <f t="shared" si="38"/>
        <v/>
      </c>
      <c r="D396" s="24" t="s">
        <v>659</v>
      </c>
      <c r="E396" s="24" t="s">
        <v>183</v>
      </c>
      <c r="F396" s="25" t="s">
        <v>660</v>
      </c>
      <c r="G396" s="139">
        <v>869</v>
      </c>
      <c r="H396" s="140">
        <f t="shared" si="40"/>
        <v>869</v>
      </c>
      <c r="I396" t="str">
        <f t="shared" si="41"/>
        <v>NICE</v>
      </c>
    </row>
    <row r="397" spans="1:9" ht="16" x14ac:dyDescent="0.2">
      <c r="A397" s="24">
        <v>870</v>
      </c>
      <c r="B397" s="24">
        <f t="shared" si="37"/>
        <v>870</v>
      </c>
      <c r="C397" s="24" t="str">
        <f t="shared" si="38"/>
        <v/>
      </c>
      <c r="D397" s="24" t="s">
        <v>661</v>
      </c>
      <c r="E397" s="24" t="s">
        <v>183</v>
      </c>
      <c r="F397" s="25" t="s">
        <v>662</v>
      </c>
      <c r="G397" s="139">
        <v>870</v>
      </c>
      <c r="H397" s="140">
        <f t="shared" si="40"/>
        <v>870</v>
      </c>
      <c r="I397" t="str">
        <f t="shared" si="41"/>
        <v>NICE</v>
      </c>
    </row>
    <row r="398" spans="1:9" ht="16" x14ac:dyDescent="0.2">
      <c r="A398" s="24">
        <v>871</v>
      </c>
      <c r="B398" s="24">
        <f t="shared" si="37"/>
        <v>871</v>
      </c>
      <c r="C398" s="24" t="str">
        <f t="shared" si="38"/>
        <v/>
      </c>
      <c r="D398" s="24" t="s">
        <v>663</v>
      </c>
      <c r="E398" s="24" t="s">
        <v>183</v>
      </c>
      <c r="F398" s="25" t="s">
        <v>664</v>
      </c>
      <c r="G398" s="139">
        <v>871</v>
      </c>
      <c r="H398" s="140">
        <f t="shared" si="40"/>
        <v>871</v>
      </c>
      <c r="I398" t="str">
        <f t="shared" si="41"/>
        <v>NICE</v>
      </c>
    </row>
    <row r="399" spans="1:9" ht="16" x14ac:dyDescent="0.2">
      <c r="A399" s="27">
        <v>874</v>
      </c>
      <c r="B399" s="24">
        <f t="shared" si="37"/>
        <v>874</v>
      </c>
      <c r="C399" s="24" t="str">
        <f t="shared" si="38"/>
        <v/>
      </c>
      <c r="D399" s="27" t="s">
        <v>665</v>
      </c>
      <c r="E399" s="27" t="s">
        <v>183</v>
      </c>
      <c r="F399" s="30" t="s">
        <v>666</v>
      </c>
      <c r="G399" s="139">
        <v>874</v>
      </c>
      <c r="H399" s="140">
        <f t="shared" si="40"/>
        <v>874</v>
      </c>
      <c r="I399" t="str">
        <f t="shared" si="41"/>
        <v>NICE</v>
      </c>
    </row>
    <row r="400" spans="1:9" ht="16" x14ac:dyDescent="0.2">
      <c r="A400" s="24">
        <v>876</v>
      </c>
      <c r="B400" s="24">
        <f t="shared" si="37"/>
        <v>876</v>
      </c>
      <c r="C400" s="24" t="str">
        <f t="shared" si="38"/>
        <v/>
      </c>
      <c r="D400" s="24" t="s">
        <v>667</v>
      </c>
      <c r="E400" s="24" t="s">
        <v>183</v>
      </c>
      <c r="F400" s="25" t="s">
        <v>668</v>
      </c>
      <c r="G400" s="139">
        <v>876</v>
      </c>
      <c r="H400" s="140">
        <f t="shared" si="40"/>
        <v>876</v>
      </c>
      <c r="I400" t="str">
        <f t="shared" si="41"/>
        <v>NICE</v>
      </c>
    </row>
    <row r="401" spans="1:9" ht="16" x14ac:dyDescent="0.2">
      <c r="A401" s="28" t="s">
        <v>2330</v>
      </c>
      <c r="B401" s="24" t="str">
        <f t="shared" si="37"/>
        <v>877</v>
      </c>
      <c r="C401" s="24" t="str">
        <f t="shared" si="38"/>
        <v>A</v>
      </c>
      <c r="D401" s="28" t="s">
        <v>2331</v>
      </c>
      <c r="E401" s="28" t="s">
        <v>183</v>
      </c>
      <c r="F401" s="29" t="s">
        <v>2332</v>
      </c>
      <c r="G401" s="139" t="s">
        <v>5038</v>
      </c>
      <c r="H401" s="140">
        <f t="shared" si="40"/>
        <v>877</v>
      </c>
      <c r="I401" t="str">
        <f t="shared" si="41"/>
        <v>NICE</v>
      </c>
    </row>
    <row r="402" spans="1:9" ht="32" x14ac:dyDescent="0.2">
      <c r="A402" s="24">
        <v>878</v>
      </c>
      <c r="B402" s="24">
        <f t="shared" si="37"/>
        <v>878</v>
      </c>
      <c r="C402" s="24" t="str">
        <f t="shared" si="38"/>
        <v/>
      </c>
      <c r="D402" s="24" t="s">
        <v>669</v>
      </c>
      <c r="E402" s="24" t="s">
        <v>183</v>
      </c>
      <c r="F402" s="25" t="s">
        <v>670</v>
      </c>
      <c r="G402" s="139">
        <v>878</v>
      </c>
      <c r="H402" s="140">
        <f t="shared" si="40"/>
        <v>878</v>
      </c>
      <c r="I402" t="str">
        <f t="shared" si="41"/>
        <v>NICE</v>
      </c>
    </row>
    <row r="403" spans="1:9" ht="16" x14ac:dyDescent="0.2">
      <c r="A403" s="24">
        <v>879</v>
      </c>
      <c r="B403" s="24">
        <f t="shared" si="37"/>
        <v>879</v>
      </c>
      <c r="C403" s="24" t="str">
        <f t="shared" si="38"/>
        <v/>
      </c>
      <c r="D403" s="24" t="s">
        <v>671</v>
      </c>
      <c r="E403" s="24" t="s">
        <v>183</v>
      </c>
      <c r="F403" s="25" t="s">
        <v>672</v>
      </c>
      <c r="G403" s="139">
        <v>879</v>
      </c>
      <c r="H403" s="140">
        <f t="shared" si="40"/>
        <v>879</v>
      </c>
      <c r="I403" t="str">
        <f t="shared" si="41"/>
        <v>NICE</v>
      </c>
    </row>
    <row r="404" spans="1:9" ht="16" x14ac:dyDescent="0.2">
      <c r="A404" s="27" t="s">
        <v>2333</v>
      </c>
      <c r="B404" s="24" t="str">
        <f t="shared" ref="B404:B470" si="42">IF(ISNUMBER(A404),A404,(LEFT(A404,LEN(A404)-1)))</f>
        <v>880</v>
      </c>
      <c r="C404" s="24" t="str">
        <f t="shared" ref="C404:C470" si="43">IF(ISNUMBER(A404),"",(RIGHT(A404,1)))</f>
        <v>A</v>
      </c>
      <c r="D404" s="28" t="s">
        <v>2334</v>
      </c>
      <c r="E404" s="28" t="s">
        <v>183</v>
      </c>
      <c r="F404" s="30" t="s">
        <v>2335</v>
      </c>
      <c r="G404" s="139" t="s">
        <v>5039</v>
      </c>
      <c r="H404" s="140">
        <f t="shared" si="40"/>
        <v>880</v>
      </c>
      <c r="I404" t="str">
        <f t="shared" si="41"/>
        <v>NICE</v>
      </c>
    </row>
    <row r="405" spans="1:9" ht="16" x14ac:dyDescent="0.2">
      <c r="A405" s="27" t="s">
        <v>6031</v>
      </c>
      <c r="B405" s="24" t="str">
        <f t="shared" si="42"/>
        <v>880</v>
      </c>
      <c r="C405" s="24" t="str">
        <f t="shared" si="43"/>
        <v>B</v>
      </c>
      <c r="D405" s="28"/>
      <c r="E405" s="28" t="s">
        <v>183</v>
      </c>
      <c r="F405" s="30" t="s">
        <v>6032</v>
      </c>
      <c r="H405" s="140"/>
    </row>
    <row r="406" spans="1:9" ht="16" x14ac:dyDescent="0.2">
      <c r="A406" s="27">
        <v>882</v>
      </c>
      <c r="B406" s="24">
        <f t="shared" si="42"/>
        <v>882</v>
      </c>
      <c r="C406" s="24" t="str">
        <f t="shared" si="43"/>
        <v/>
      </c>
      <c r="D406" s="28" t="s">
        <v>673</v>
      </c>
      <c r="E406" s="28" t="s">
        <v>183</v>
      </c>
      <c r="F406" s="30" t="s">
        <v>674</v>
      </c>
      <c r="G406" s="139">
        <v>882</v>
      </c>
      <c r="H406" s="140">
        <f t="shared" si="40"/>
        <v>882</v>
      </c>
      <c r="I406" t="str">
        <f t="shared" si="41"/>
        <v>NICE</v>
      </c>
    </row>
    <row r="407" spans="1:9" ht="16" x14ac:dyDescent="0.2">
      <c r="A407" s="28" t="s">
        <v>2336</v>
      </c>
      <c r="B407" s="24" t="str">
        <f t="shared" si="42"/>
        <v>882</v>
      </c>
      <c r="C407" s="24" t="str">
        <f t="shared" si="43"/>
        <v>A</v>
      </c>
      <c r="D407" s="28" t="s">
        <v>2337</v>
      </c>
      <c r="E407" s="28" t="s">
        <v>183</v>
      </c>
      <c r="F407" s="29" t="s">
        <v>2338</v>
      </c>
      <c r="G407" s="139" t="s">
        <v>5040</v>
      </c>
      <c r="H407" s="140">
        <f t="shared" si="40"/>
        <v>882</v>
      </c>
      <c r="I407" t="str">
        <f t="shared" si="41"/>
        <v>NICE</v>
      </c>
    </row>
    <row r="408" spans="1:9" ht="32" x14ac:dyDescent="0.2">
      <c r="A408" s="28">
        <v>885</v>
      </c>
      <c r="B408" s="24">
        <f t="shared" si="42"/>
        <v>885</v>
      </c>
      <c r="C408" s="24" t="str">
        <f t="shared" si="43"/>
        <v/>
      </c>
      <c r="D408" s="28" t="s">
        <v>675</v>
      </c>
      <c r="E408" s="28" t="s">
        <v>183</v>
      </c>
      <c r="F408" s="29" t="s">
        <v>676</v>
      </c>
      <c r="G408" s="139">
        <v>885</v>
      </c>
      <c r="H408" s="140">
        <f t="shared" si="40"/>
        <v>885</v>
      </c>
      <c r="I408" t="str">
        <f t="shared" si="41"/>
        <v>NICE</v>
      </c>
    </row>
    <row r="409" spans="1:9" ht="32" x14ac:dyDescent="0.2">
      <c r="A409" s="24">
        <v>919</v>
      </c>
      <c r="B409" s="24">
        <f t="shared" si="42"/>
        <v>919</v>
      </c>
      <c r="C409" s="24" t="str">
        <f t="shared" si="43"/>
        <v/>
      </c>
      <c r="D409" s="24" t="s">
        <v>677</v>
      </c>
      <c r="E409" s="24" t="s">
        <v>183</v>
      </c>
      <c r="F409" s="32" t="s">
        <v>678</v>
      </c>
      <c r="G409" s="139">
        <v>919</v>
      </c>
      <c r="H409" s="140">
        <f t="shared" si="40"/>
        <v>919</v>
      </c>
      <c r="I409" t="str">
        <f t="shared" si="41"/>
        <v>NICE</v>
      </c>
    </row>
    <row r="410" spans="1:9" ht="16" x14ac:dyDescent="0.2">
      <c r="A410" s="28">
        <v>925</v>
      </c>
      <c r="B410" s="24">
        <f t="shared" si="42"/>
        <v>925</v>
      </c>
      <c r="C410" s="24" t="str">
        <f t="shared" si="43"/>
        <v/>
      </c>
      <c r="D410" s="28" t="s">
        <v>679</v>
      </c>
      <c r="E410" s="28" t="s">
        <v>183</v>
      </c>
      <c r="F410" s="29" t="s">
        <v>680</v>
      </c>
      <c r="G410" s="139">
        <v>925</v>
      </c>
      <c r="H410" s="140">
        <f t="shared" si="40"/>
        <v>925</v>
      </c>
      <c r="I410" t="str">
        <f t="shared" si="41"/>
        <v>NICE</v>
      </c>
    </row>
    <row r="411" spans="1:9" ht="16" x14ac:dyDescent="0.2">
      <c r="A411" s="24" t="s">
        <v>2339</v>
      </c>
      <c r="B411" s="24" t="str">
        <f t="shared" si="42"/>
        <v>927</v>
      </c>
      <c r="C411" s="24" t="str">
        <f t="shared" si="43"/>
        <v>A</v>
      </c>
      <c r="D411" s="24" t="s">
        <v>2340</v>
      </c>
      <c r="E411" s="24" t="s">
        <v>183</v>
      </c>
      <c r="F411" s="32" t="s">
        <v>2341</v>
      </c>
      <c r="G411" s="139" t="s">
        <v>5041</v>
      </c>
      <c r="H411" s="140">
        <f t="shared" si="40"/>
        <v>927</v>
      </c>
      <c r="I411" t="str">
        <f t="shared" si="41"/>
        <v>NICE</v>
      </c>
    </row>
    <row r="412" spans="1:9" ht="16" x14ac:dyDescent="0.2">
      <c r="A412" s="24">
        <v>934</v>
      </c>
      <c r="B412" s="24">
        <f t="shared" si="42"/>
        <v>934</v>
      </c>
      <c r="C412" s="24" t="str">
        <f t="shared" si="43"/>
        <v/>
      </c>
      <c r="D412" s="24" t="s">
        <v>681</v>
      </c>
      <c r="E412" s="24" t="s">
        <v>183</v>
      </c>
      <c r="F412" s="25" t="s">
        <v>682</v>
      </c>
      <c r="G412" s="139">
        <v>934</v>
      </c>
      <c r="H412" s="140">
        <f t="shared" si="40"/>
        <v>934</v>
      </c>
      <c r="I412" t="str">
        <f t="shared" si="41"/>
        <v>NICE</v>
      </c>
    </row>
    <row r="413" spans="1:9" ht="16" x14ac:dyDescent="0.2">
      <c r="A413" s="27">
        <v>936</v>
      </c>
      <c r="B413" s="24">
        <f t="shared" si="42"/>
        <v>936</v>
      </c>
      <c r="C413" s="24" t="str">
        <f t="shared" si="43"/>
        <v/>
      </c>
      <c r="D413" s="27" t="s">
        <v>683</v>
      </c>
      <c r="E413" s="27" t="s">
        <v>183</v>
      </c>
      <c r="F413" s="30" t="s">
        <v>684</v>
      </c>
      <c r="G413" s="139">
        <v>936</v>
      </c>
      <c r="H413" s="140">
        <f t="shared" si="40"/>
        <v>936</v>
      </c>
      <c r="I413" t="str">
        <f t="shared" si="41"/>
        <v>NICE</v>
      </c>
    </row>
    <row r="414" spans="1:9" ht="16" x14ac:dyDescent="0.2">
      <c r="A414" s="28" t="s">
        <v>2342</v>
      </c>
      <c r="B414" s="24" t="str">
        <f t="shared" si="42"/>
        <v>938</v>
      </c>
      <c r="C414" s="24" t="str">
        <f t="shared" si="43"/>
        <v>A</v>
      </c>
      <c r="D414" s="28" t="s">
        <v>2343</v>
      </c>
      <c r="E414" s="28" t="s">
        <v>183</v>
      </c>
      <c r="F414" s="29" t="s">
        <v>2344</v>
      </c>
      <c r="G414" s="139" t="s">
        <v>5042</v>
      </c>
      <c r="H414" s="140">
        <f t="shared" si="40"/>
        <v>938</v>
      </c>
      <c r="I414" t="str">
        <f t="shared" si="41"/>
        <v>NICE</v>
      </c>
    </row>
    <row r="415" spans="1:9" ht="32" x14ac:dyDescent="0.2">
      <c r="A415" s="28">
        <v>939</v>
      </c>
      <c r="B415" s="24">
        <f t="shared" si="42"/>
        <v>939</v>
      </c>
      <c r="C415" s="24" t="str">
        <f t="shared" si="43"/>
        <v/>
      </c>
      <c r="D415" s="28" t="s">
        <v>685</v>
      </c>
      <c r="E415" s="28" t="s">
        <v>183</v>
      </c>
      <c r="F415" s="29" t="s">
        <v>686</v>
      </c>
      <c r="G415" s="139">
        <v>939</v>
      </c>
      <c r="H415" s="140">
        <f t="shared" si="40"/>
        <v>939</v>
      </c>
      <c r="I415" t="str">
        <f t="shared" si="41"/>
        <v>NICE</v>
      </c>
    </row>
    <row r="416" spans="1:9" ht="48" x14ac:dyDescent="0.2">
      <c r="A416" s="28" t="s">
        <v>2345</v>
      </c>
      <c r="B416" s="24" t="str">
        <f t="shared" si="42"/>
        <v>940</v>
      </c>
      <c r="C416" s="24" t="str">
        <f t="shared" si="43"/>
        <v>A</v>
      </c>
      <c r="D416" s="28" t="s">
        <v>2346</v>
      </c>
      <c r="E416" s="28" t="s">
        <v>183</v>
      </c>
      <c r="F416" s="29" t="s">
        <v>2347</v>
      </c>
      <c r="G416" s="139" t="s">
        <v>5043</v>
      </c>
      <c r="H416" s="140">
        <f t="shared" si="40"/>
        <v>940</v>
      </c>
      <c r="I416" t="str">
        <f t="shared" si="41"/>
        <v>NICE</v>
      </c>
    </row>
    <row r="417" spans="1:9" ht="48" x14ac:dyDescent="0.2">
      <c r="A417" s="28" t="s">
        <v>4884</v>
      </c>
      <c r="B417" s="24" t="str">
        <f t="shared" si="42"/>
        <v>940</v>
      </c>
      <c r="C417" s="24" t="str">
        <f t="shared" si="43"/>
        <v>B</v>
      </c>
      <c r="D417" s="28" t="s">
        <v>2346</v>
      </c>
      <c r="E417" s="28" t="s">
        <v>183</v>
      </c>
      <c r="F417" s="29" t="s">
        <v>5955</v>
      </c>
      <c r="G417" s="139" t="s">
        <v>5043</v>
      </c>
      <c r="H417" s="140">
        <f t="shared" si="40"/>
        <v>940</v>
      </c>
      <c r="I417" t="str">
        <f t="shared" si="41"/>
        <v>NICE</v>
      </c>
    </row>
    <row r="418" spans="1:9" ht="32" x14ac:dyDescent="0.2">
      <c r="A418" s="24" t="s">
        <v>2348</v>
      </c>
      <c r="B418" s="24" t="str">
        <f t="shared" si="42"/>
        <v>941</v>
      </c>
      <c r="C418" s="24" t="str">
        <f t="shared" si="43"/>
        <v>A</v>
      </c>
      <c r="D418" s="24" t="s">
        <v>2349</v>
      </c>
      <c r="E418" s="24" t="s">
        <v>183</v>
      </c>
      <c r="F418" s="25" t="s">
        <v>2350</v>
      </c>
      <c r="G418" s="139" t="s">
        <v>5044</v>
      </c>
      <c r="H418" s="140">
        <f t="shared" si="40"/>
        <v>941</v>
      </c>
      <c r="I418" t="str">
        <f t="shared" si="41"/>
        <v>NICE</v>
      </c>
    </row>
    <row r="419" spans="1:9" ht="16" x14ac:dyDescent="0.2">
      <c r="A419" s="24">
        <v>944</v>
      </c>
      <c r="B419" s="24">
        <f t="shared" si="42"/>
        <v>944</v>
      </c>
      <c r="C419" s="24" t="str">
        <f t="shared" si="43"/>
        <v/>
      </c>
      <c r="D419" s="24" t="s">
        <v>687</v>
      </c>
      <c r="E419" s="24" t="s">
        <v>183</v>
      </c>
      <c r="F419" s="25" t="s">
        <v>688</v>
      </c>
      <c r="G419" s="139">
        <v>944</v>
      </c>
      <c r="H419" s="140">
        <f t="shared" si="40"/>
        <v>944</v>
      </c>
      <c r="I419" t="str">
        <f t="shared" si="41"/>
        <v>NICE</v>
      </c>
    </row>
    <row r="420" spans="1:9" ht="16" x14ac:dyDescent="0.2">
      <c r="A420" s="27">
        <v>947</v>
      </c>
      <c r="B420" s="24">
        <f t="shared" si="42"/>
        <v>947</v>
      </c>
      <c r="C420" s="24" t="str">
        <f t="shared" si="43"/>
        <v/>
      </c>
      <c r="D420" s="28" t="s">
        <v>689</v>
      </c>
      <c r="E420" s="28" t="s">
        <v>183</v>
      </c>
      <c r="F420" s="30" t="s">
        <v>690</v>
      </c>
      <c r="G420" s="139">
        <v>947</v>
      </c>
      <c r="H420" s="140">
        <f t="shared" si="40"/>
        <v>947</v>
      </c>
      <c r="I420" t="str">
        <f t="shared" si="41"/>
        <v>NICE</v>
      </c>
    </row>
    <row r="421" spans="1:9" ht="16" x14ac:dyDescent="0.2">
      <c r="A421" s="24">
        <v>948</v>
      </c>
      <c r="B421" s="24">
        <f t="shared" si="42"/>
        <v>948</v>
      </c>
      <c r="C421" s="24" t="str">
        <f t="shared" si="43"/>
        <v/>
      </c>
      <c r="D421" s="24" t="s">
        <v>691</v>
      </c>
      <c r="E421" s="24" t="s">
        <v>183</v>
      </c>
      <c r="F421" s="25" t="s">
        <v>692</v>
      </c>
      <c r="G421" s="139">
        <v>948</v>
      </c>
      <c r="H421" s="140">
        <f t="shared" si="40"/>
        <v>948</v>
      </c>
      <c r="I421" t="str">
        <f t="shared" si="41"/>
        <v>NICE</v>
      </c>
    </row>
    <row r="422" spans="1:9" ht="32" x14ac:dyDescent="0.2">
      <c r="A422" s="28">
        <v>949</v>
      </c>
      <c r="B422" s="24">
        <f t="shared" si="42"/>
        <v>949</v>
      </c>
      <c r="C422" s="24" t="str">
        <f t="shared" si="43"/>
        <v/>
      </c>
      <c r="D422" s="28" t="s">
        <v>693</v>
      </c>
      <c r="E422" s="28" t="s">
        <v>183</v>
      </c>
      <c r="F422" s="29" t="s">
        <v>694</v>
      </c>
      <c r="G422" s="139">
        <v>949</v>
      </c>
      <c r="H422" s="140">
        <f t="shared" si="40"/>
        <v>949</v>
      </c>
      <c r="I422" t="str">
        <f t="shared" si="41"/>
        <v>NICE</v>
      </c>
    </row>
    <row r="423" spans="1:9" ht="16" x14ac:dyDescent="0.2">
      <c r="A423" s="27">
        <v>951</v>
      </c>
      <c r="B423" s="24">
        <f t="shared" si="42"/>
        <v>951</v>
      </c>
      <c r="C423" s="24" t="str">
        <f t="shared" si="43"/>
        <v/>
      </c>
      <c r="D423" s="27" t="s">
        <v>695</v>
      </c>
      <c r="E423" s="27" t="s">
        <v>183</v>
      </c>
      <c r="F423" s="30" t="s">
        <v>696</v>
      </c>
      <c r="G423" s="139">
        <v>951</v>
      </c>
      <c r="H423" s="140">
        <f t="shared" si="40"/>
        <v>951</v>
      </c>
      <c r="I423" t="str">
        <f t="shared" si="41"/>
        <v>NICE</v>
      </c>
    </row>
    <row r="424" spans="1:9" ht="16" x14ac:dyDescent="0.2">
      <c r="A424" s="28" t="s">
        <v>2351</v>
      </c>
      <c r="B424" s="24" t="str">
        <f t="shared" si="42"/>
        <v>955</v>
      </c>
      <c r="C424" s="24" t="str">
        <f t="shared" si="43"/>
        <v>A</v>
      </c>
      <c r="D424" s="28" t="s">
        <v>2352</v>
      </c>
      <c r="E424" s="28" t="s">
        <v>183</v>
      </c>
      <c r="F424" s="29" t="s">
        <v>2353</v>
      </c>
      <c r="G424" s="139" t="s">
        <v>5045</v>
      </c>
      <c r="H424" s="140">
        <f t="shared" si="40"/>
        <v>955</v>
      </c>
      <c r="I424" t="str">
        <f t="shared" si="41"/>
        <v>NICE</v>
      </c>
    </row>
    <row r="425" spans="1:9" ht="16" x14ac:dyDescent="0.2">
      <c r="A425" s="27" t="s">
        <v>2354</v>
      </c>
      <c r="B425" s="24" t="str">
        <f t="shared" si="42"/>
        <v>955</v>
      </c>
      <c r="C425" s="24" t="str">
        <f t="shared" si="43"/>
        <v>B</v>
      </c>
      <c r="D425" s="28" t="s">
        <v>2355</v>
      </c>
      <c r="E425" s="28" t="s">
        <v>183</v>
      </c>
      <c r="F425" s="30" t="s">
        <v>2356</v>
      </c>
      <c r="G425" s="139" t="s">
        <v>5045</v>
      </c>
      <c r="H425" s="140">
        <f t="shared" si="40"/>
        <v>955</v>
      </c>
      <c r="I425" t="str">
        <f t="shared" si="41"/>
        <v>NICE</v>
      </c>
    </row>
    <row r="426" spans="1:9" ht="32" x14ac:dyDescent="0.2">
      <c r="A426" s="24">
        <v>956</v>
      </c>
      <c r="B426" s="24">
        <f t="shared" si="42"/>
        <v>956</v>
      </c>
      <c r="C426" s="24" t="str">
        <f t="shared" si="43"/>
        <v/>
      </c>
      <c r="D426" s="24" t="s">
        <v>697</v>
      </c>
      <c r="E426" s="24" t="s">
        <v>183</v>
      </c>
      <c r="F426" s="25" t="s">
        <v>698</v>
      </c>
      <c r="G426" s="139">
        <v>956</v>
      </c>
      <c r="H426" s="140">
        <f t="shared" si="40"/>
        <v>956</v>
      </c>
      <c r="I426" t="str">
        <f t="shared" si="41"/>
        <v>NICE</v>
      </c>
    </row>
    <row r="427" spans="1:9" ht="16" x14ac:dyDescent="0.2">
      <c r="A427" s="24">
        <v>958</v>
      </c>
      <c r="B427" s="24">
        <f t="shared" si="42"/>
        <v>958</v>
      </c>
      <c r="C427" s="24" t="str">
        <f t="shared" si="43"/>
        <v/>
      </c>
      <c r="D427" s="24" t="s">
        <v>699</v>
      </c>
      <c r="E427" s="24" t="s">
        <v>183</v>
      </c>
      <c r="F427" s="25" t="s">
        <v>700</v>
      </c>
      <c r="G427" s="139">
        <v>958</v>
      </c>
      <c r="H427" s="140">
        <f t="shared" si="40"/>
        <v>958</v>
      </c>
      <c r="I427" t="str">
        <f t="shared" si="41"/>
        <v>NICE</v>
      </c>
    </row>
    <row r="428" spans="1:9" ht="16" x14ac:dyDescent="0.2">
      <c r="A428" s="28">
        <v>959</v>
      </c>
      <c r="B428" s="24">
        <f t="shared" si="42"/>
        <v>959</v>
      </c>
      <c r="C428" s="24" t="str">
        <f t="shared" si="43"/>
        <v/>
      </c>
      <c r="D428" s="28" t="s">
        <v>701</v>
      </c>
      <c r="E428" s="28" t="s">
        <v>183</v>
      </c>
      <c r="F428" s="29" t="s">
        <v>702</v>
      </c>
      <c r="G428" s="139">
        <v>959</v>
      </c>
      <c r="H428" s="140">
        <f t="shared" si="40"/>
        <v>959</v>
      </c>
      <c r="I428" t="str">
        <f t="shared" si="41"/>
        <v>NICE</v>
      </c>
    </row>
    <row r="429" spans="1:9" ht="16" x14ac:dyDescent="0.2">
      <c r="A429" s="28">
        <v>960</v>
      </c>
      <c r="B429" s="24">
        <f t="shared" si="42"/>
        <v>960</v>
      </c>
      <c r="C429" s="24" t="str">
        <f t="shared" si="43"/>
        <v/>
      </c>
      <c r="D429" s="28" t="s">
        <v>703</v>
      </c>
      <c r="E429" s="28" t="s">
        <v>183</v>
      </c>
      <c r="F429" s="29" t="s">
        <v>704</v>
      </c>
      <c r="G429" s="139">
        <v>960</v>
      </c>
      <c r="H429" s="140">
        <f t="shared" si="40"/>
        <v>960</v>
      </c>
      <c r="I429" t="str">
        <f t="shared" si="41"/>
        <v>NICE</v>
      </c>
    </row>
    <row r="430" spans="1:9" ht="16" x14ac:dyDescent="0.2">
      <c r="A430" s="28">
        <v>961</v>
      </c>
      <c r="B430" s="24">
        <f t="shared" si="42"/>
        <v>961</v>
      </c>
      <c r="C430" s="24" t="str">
        <f t="shared" si="43"/>
        <v/>
      </c>
      <c r="D430" s="28" t="s">
        <v>705</v>
      </c>
      <c r="E430" s="28" t="s">
        <v>183</v>
      </c>
      <c r="F430" s="29" t="s">
        <v>706</v>
      </c>
      <c r="G430" s="139">
        <v>961</v>
      </c>
      <c r="H430" s="140">
        <f t="shared" si="40"/>
        <v>961</v>
      </c>
      <c r="I430" t="str">
        <f t="shared" si="41"/>
        <v>NICE</v>
      </c>
    </row>
    <row r="431" spans="1:9" ht="16" x14ac:dyDescent="0.2">
      <c r="A431" s="28">
        <v>962</v>
      </c>
      <c r="B431" s="24">
        <f t="shared" si="42"/>
        <v>962</v>
      </c>
      <c r="C431" s="24" t="str">
        <f t="shared" si="43"/>
        <v/>
      </c>
      <c r="D431" s="28" t="s">
        <v>707</v>
      </c>
      <c r="E431" s="28" t="s">
        <v>183</v>
      </c>
      <c r="F431" s="29" t="s">
        <v>708</v>
      </c>
      <c r="G431" s="139">
        <v>962</v>
      </c>
      <c r="H431" s="140">
        <f t="shared" si="40"/>
        <v>962</v>
      </c>
      <c r="I431" t="str">
        <f t="shared" si="41"/>
        <v>NICE</v>
      </c>
    </row>
    <row r="432" spans="1:9" ht="32" x14ac:dyDescent="0.2">
      <c r="A432" s="24">
        <v>963</v>
      </c>
      <c r="B432" s="24">
        <f t="shared" si="42"/>
        <v>963</v>
      </c>
      <c r="C432" s="24" t="str">
        <f t="shared" si="43"/>
        <v/>
      </c>
      <c r="D432" s="24" t="s">
        <v>709</v>
      </c>
      <c r="E432" s="24" t="s">
        <v>183</v>
      </c>
      <c r="F432" s="25" t="s">
        <v>710</v>
      </c>
      <c r="G432" s="139">
        <v>963</v>
      </c>
      <c r="H432" s="140">
        <f t="shared" si="40"/>
        <v>963</v>
      </c>
      <c r="I432" t="str">
        <f t="shared" si="41"/>
        <v>NICE</v>
      </c>
    </row>
    <row r="433" spans="1:9" ht="16" x14ac:dyDescent="0.2">
      <c r="A433" s="26" t="s">
        <v>2357</v>
      </c>
      <c r="B433" s="24" t="str">
        <f t="shared" si="42"/>
        <v>963</v>
      </c>
      <c r="C433" s="24" t="str">
        <f t="shared" si="43"/>
        <v>A</v>
      </c>
      <c r="D433" s="26"/>
      <c r="E433" s="26" t="s">
        <v>183</v>
      </c>
      <c r="F433" s="25" t="s">
        <v>2358</v>
      </c>
      <c r="G433" s="139" t="s">
        <v>5046</v>
      </c>
      <c r="H433" s="140">
        <f t="shared" si="40"/>
        <v>963</v>
      </c>
      <c r="I433" t="str">
        <f t="shared" si="41"/>
        <v>NICE</v>
      </c>
    </row>
    <row r="434" spans="1:9" ht="32" x14ac:dyDescent="0.2">
      <c r="A434" s="24">
        <v>964</v>
      </c>
      <c r="B434" s="24">
        <f t="shared" si="42"/>
        <v>964</v>
      </c>
      <c r="C434" s="24" t="str">
        <f t="shared" si="43"/>
        <v/>
      </c>
      <c r="D434" s="24" t="s">
        <v>711</v>
      </c>
      <c r="E434" s="24" t="s">
        <v>183</v>
      </c>
      <c r="F434" s="25" t="s">
        <v>712</v>
      </c>
      <c r="G434" s="139">
        <v>964</v>
      </c>
      <c r="H434" s="140">
        <f t="shared" si="40"/>
        <v>964</v>
      </c>
      <c r="I434" t="str">
        <f t="shared" si="41"/>
        <v>NICE</v>
      </c>
    </row>
    <row r="435" spans="1:9" ht="16" x14ac:dyDescent="0.2">
      <c r="A435" s="24">
        <v>969</v>
      </c>
      <c r="B435" s="24">
        <f t="shared" si="42"/>
        <v>969</v>
      </c>
      <c r="C435" s="24" t="str">
        <f t="shared" si="43"/>
        <v/>
      </c>
      <c r="D435" s="24" t="s">
        <v>713</v>
      </c>
      <c r="E435" s="24" t="s">
        <v>183</v>
      </c>
      <c r="F435" s="25" t="s">
        <v>714</v>
      </c>
      <c r="G435" s="139">
        <v>969</v>
      </c>
      <c r="H435" s="140">
        <f t="shared" si="40"/>
        <v>969</v>
      </c>
      <c r="I435" t="str">
        <f t="shared" si="41"/>
        <v>NICE</v>
      </c>
    </row>
    <row r="436" spans="1:9" ht="16" x14ac:dyDescent="0.2">
      <c r="A436" s="24" t="s">
        <v>2359</v>
      </c>
      <c r="B436" s="24" t="str">
        <f t="shared" si="42"/>
        <v>970</v>
      </c>
      <c r="C436" s="24" t="str">
        <f t="shared" si="43"/>
        <v>A</v>
      </c>
      <c r="D436" s="24" t="s">
        <v>2360</v>
      </c>
      <c r="E436" s="24" t="s">
        <v>183</v>
      </c>
      <c r="F436" s="25" t="s">
        <v>2361</v>
      </c>
      <c r="G436" s="139" t="s">
        <v>5047</v>
      </c>
      <c r="H436" s="140">
        <f t="shared" si="40"/>
        <v>970</v>
      </c>
      <c r="I436" t="str">
        <f t="shared" si="41"/>
        <v>NICE</v>
      </c>
    </row>
    <row r="437" spans="1:9" ht="32" x14ac:dyDescent="0.2">
      <c r="A437" s="24">
        <v>971</v>
      </c>
      <c r="B437" s="24">
        <f t="shared" si="42"/>
        <v>971</v>
      </c>
      <c r="C437" s="24" t="str">
        <f t="shared" si="43"/>
        <v/>
      </c>
      <c r="D437" s="24" t="s">
        <v>715</v>
      </c>
      <c r="E437" s="24" t="s">
        <v>183</v>
      </c>
      <c r="F437" s="25" t="s">
        <v>716</v>
      </c>
      <c r="G437" s="139">
        <v>971</v>
      </c>
      <c r="H437" s="140">
        <f t="shared" si="40"/>
        <v>971</v>
      </c>
      <c r="I437" t="str">
        <f t="shared" si="41"/>
        <v>NICE</v>
      </c>
    </row>
    <row r="438" spans="1:9" ht="16" x14ac:dyDescent="0.2">
      <c r="A438" s="24" t="s">
        <v>2362</v>
      </c>
      <c r="B438" s="24" t="str">
        <f t="shared" si="42"/>
        <v>972</v>
      </c>
      <c r="C438" s="24" t="str">
        <f t="shared" si="43"/>
        <v>A</v>
      </c>
      <c r="D438" s="24" t="s">
        <v>2363</v>
      </c>
      <c r="E438" s="24" t="s">
        <v>183</v>
      </c>
      <c r="F438" s="25" t="s">
        <v>2364</v>
      </c>
      <c r="G438" s="139" t="s">
        <v>5048</v>
      </c>
      <c r="H438" s="140">
        <f t="shared" si="40"/>
        <v>972</v>
      </c>
      <c r="I438" t="str">
        <f t="shared" si="41"/>
        <v>NICE</v>
      </c>
    </row>
    <row r="439" spans="1:9" ht="32" x14ac:dyDescent="0.2">
      <c r="A439" s="26">
        <v>994</v>
      </c>
      <c r="B439" s="24">
        <f t="shared" si="42"/>
        <v>994</v>
      </c>
      <c r="C439" s="24" t="str">
        <f t="shared" si="43"/>
        <v/>
      </c>
      <c r="D439" s="26" t="s">
        <v>717</v>
      </c>
      <c r="E439" s="26" t="s">
        <v>183</v>
      </c>
      <c r="F439" s="25" t="s">
        <v>718</v>
      </c>
      <c r="G439" s="139">
        <v>994</v>
      </c>
      <c r="H439" s="140">
        <f t="shared" si="40"/>
        <v>994</v>
      </c>
      <c r="I439" t="str">
        <f t="shared" si="41"/>
        <v>NICE</v>
      </c>
    </row>
    <row r="440" spans="1:9" ht="32" x14ac:dyDescent="0.2">
      <c r="A440" s="24" t="s">
        <v>2365</v>
      </c>
      <c r="B440" s="24" t="str">
        <f t="shared" si="42"/>
        <v>994</v>
      </c>
      <c r="C440" s="24" t="str">
        <f t="shared" si="43"/>
        <v>A</v>
      </c>
      <c r="D440" s="24" t="s">
        <v>2366</v>
      </c>
      <c r="E440" s="24" t="s">
        <v>183</v>
      </c>
      <c r="F440" s="25" t="s">
        <v>2367</v>
      </c>
      <c r="G440" s="139" t="s">
        <v>5049</v>
      </c>
      <c r="H440" s="140">
        <f t="shared" si="40"/>
        <v>994</v>
      </c>
      <c r="I440" t="str">
        <f t="shared" si="41"/>
        <v>NICE</v>
      </c>
    </row>
    <row r="441" spans="1:9" ht="16" x14ac:dyDescent="0.2">
      <c r="A441" s="26" t="s">
        <v>2368</v>
      </c>
      <c r="B441" s="24" t="str">
        <f t="shared" si="42"/>
        <v>996</v>
      </c>
      <c r="C441" s="24" t="str">
        <f t="shared" si="43"/>
        <v>A</v>
      </c>
      <c r="D441" s="26" t="s">
        <v>2369</v>
      </c>
      <c r="E441" s="26" t="s">
        <v>183</v>
      </c>
      <c r="F441" s="25" t="s">
        <v>2370</v>
      </c>
      <c r="G441" s="139" t="s">
        <v>5050</v>
      </c>
      <c r="H441" s="140">
        <f t="shared" si="40"/>
        <v>996</v>
      </c>
      <c r="I441" t="str">
        <f t="shared" si="41"/>
        <v>NICE</v>
      </c>
    </row>
    <row r="442" spans="1:9" ht="16" x14ac:dyDescent="0.2">
      <c r="A442" s="28" t="s">
        <v>2371</v>
      </c>
      <c r="B442" s="24" t="str">
        <f t="shared" si="42"/>
        <v>996</v>
      </c>
      <c r="C442" s="24" t="str">
        <f t="shared" si="43"/>
        <v>B</v>
      </c>
      <c r="D442" s="28" t="s">
        <v>2372</v>
      </c>
      <c r="E442" s="28" t="s">
        <v>183</v>
      </c>
      <c r="F442" s="29" t="s">
        <v>2373</v>
      </c>
      <c r="G442" s="139" t="s">
        <v>5050</v>
      </c>
      <c r="H442" s="140">
        <f t="shared" si="40"/>
        <v>996</v>
      </c>
      <c r="I442" t="str">
        <f t="shared" si="41"/>
        <v>NICE</v>
      </c>
    </row>
    <row r="443" spans="1:9" ht="16" x14ac:dyDescent="0.2">
      <c r="A443" s="24">
        <v>997</v>
      </c>
      <c r="B443" s="24">
        <f t="shared" si="42"/>
        <v>997</v>
      </c>
      <c r="C443" s="24" t="str">
        <f t="shared" si="43"/>
        <v/>
      </c>
      <c r="D443" s="24" t="s">
        <v>719</v>
      </c>
      <c r="E443" s="24" t="s">
        <v>183</v>
      </c>
      <c r="F443" s="25" t="s">
        <v>720</v>
      </c>
      <c r="G443" s="139">
        <v>997</v>
      </c>
      <c r="H443" s="140">
        <f t="shared" si="40"/>
        <v>997</v>
      </c>
      <c r="I443" t="str">
        <f t="shared" si="41"/>
        <v>NICE</v>
      </c>
    </row>
    <row r="444" spans="1:9" ht="16" x14ac:dyDescent="0.2">
      <c r="A444" s="24">
        <v>998</v>
      </c>
      <c r="B444" s="24">
        <f t="shared" si="42"/>
        <v>998</v>
      </c>
      <c r="C444" s="24" t="str">
        <f t="shared" si="43"/>
        <v/>
      </c>
      <c r="D444" s="24" t="s">
        <v>721</v>
      </c>
      <c r="E444" s="24" t="s">
        <v>183</v>
      </c>
      <c r="F444" s="25" t="s">
        <v>722</v>
      </c>
      <c r="G444" s="139">
        <v>998</v>
      </c>
      <c r="H444" s="140">
        <f t="shared" si="40"/>
        <v>998</v>
      </c>
      <c r="I444" t="str">
        <f t="shared" si="41"/>
        <v>NICE</v>
      </c>
    </row>
    <row r="445" spans="1:9" ht="16" x14ac:dyDescent="0.2">
      <c r="A445" s="24" t="s">
        <v>2374</v>
      </c>
      <c r="B445" s="24" t="str">
        <f t="shared" si="42"/>
        <v>998</v>
      </c>
      <c r="C445" s="24" t="str">
        <f t="shared" si="43"/>
        <v>A</v>
      </c>
      <c r="D445" s="24" t="s">
        <v>2375</v>
      </c>
      <c r="E445" s="24" t="s">
        <v>183</v>
      </c>
      <c r="F445" s="25" t="s">
        <v>2376</v>
      </c>
      <c r="G445" s="139" t="s">
        <v>5051</v>
      </c>
      <c r="H445" s="140">
        <f t="shared" si="40"/>
        <v>998</v>
      </c>
      <c r="I445" t="str">
        <f t="shared" si="41"/>
        <v>NICE</v>
      </c>
    </row>
    <row r="446" spans="1:9" ht="48" x14ac:dyDescent="0.2">
      <c r="A446" s="24">
        <v>999</v>
      </c>
      <c r="B446" s="24">
        <f t="shared" si="42"/>
        <v>999</v>
      </c>
      <c r="C446" s="24" t="str">
        <f t="shared" si="43"/>
        <v/>
      </c>
      <c r="D446" s="24" t="s">
        <v>723</v>
      </c>
      <c r="E446" s="24" t="s">
        <v>183</v>
      </c>
      <c r="F446" s="25" t="s">
        <v>724</v>
      </c>
      <c r="G446" s="139">
        <v>999</v>
      </c>
      <c r="H446" s="140">
        <f t="shared" si="40"/>
        <v>999</v>
      </c>
      <c r="I446" t="str">
        <f t="shared" si="41"/>
        <v>NICE</v>
      </c>
    </row>
    <row r="447" spans="1:9" ht="32" x14ac:dyDescent="0.2">
      <c r="A447" s="24" t="s">
        <v>2377</v>
      </c>
      <c r="B447" s="24" t="str">
        <f t="shared" si="42"/>
        <v>999</v>
      </c>
      <c r="C447" s="24" t="str">
        <f t="shared" si="43"/>
        <v>A</v>
      </c>
      <c r="D447" s="24" t="s">
        <v>2378</v>
      </c>
      <c r="E447" s="24" t="s">
        <v>183</v>
      </c>
      <c r="F447" s="25" t="s">
        <v>2379</v>
      </c>
      <c r="G447" s="139" t="s">
        <v>5052</v>
      </c>
      <c r="H447" s="140">
        <f t="shared" si="40"/>
        <v>999</v>
      </c>
      <c r="I447" t="str">
        <f t="shared" si="41"/>
        <v>NICE</v>
      </c>
    </row>
    <row r="448" spans="1:9" ht="48" x14ac:dyDescent="0.2">
      <c r="A448" s="24" t="s">
        <v>2380</v>
      </c>
      <c r="B448" s="24" t="str">
        <f t="shared" si="42"/>
        <v>999</v>
      </c>
      <c r="C448" s="24" t="str">
        <f t="shared" si="43"/>
        <v>B</v>
      </c>
      <c r="D448" s="24" t="s">
        <v>2381</v>
      </c>
      <c r="E448" s="24" t="s">
        <v>183</v>
      </c>
      <c r="F448" s="25" t="s">
        <v>2382</v>
      </c>
      <c r="G448" s="139" t="s">
        <v>5052</v>
      </c>
      <c r="H448" s="140">
        <f t="shared" si="40"/>
        <v>999</v>
      </c>
      <c r="I448" t="str">
        <f t="shared" si="41"/>
        <v>NICE</v>
      </c>
    </row>
    <row r="449" spans="1:9" ht="48" x14ac:dyDescent="0.2">
      <c r="A449" s="24" t="s">
        <v>4864</v>
      </c>
      <c r="B449" s="24" t="str">
        <f t="shared" si="42"/>
        <v>999</v>
      </c>
      <c r="C449" s="24" t="str">
        <f t="shared" si="43"/>
        <v>C</v>
      </c>
      <c r="D449" s="24" t="s">
        <v>2381</v>
      </c>
      <c r="E449" s="24" t="s">
        <v>183</v>
      </c>
      <c r="F449" s="25" t="s">
        <v>5995</v>
      </c>
      <c r="G449" s="139" t="s">
        <v>5052</v>
      </c>
      <c r="H449" s="140">
        <f t="shared" si="40"/>
        <v>999</v>
      </c>
      <c r="I449" t="str">
        <f t="shared" si="41"/>
        <v>NICE</v>
      </c>
    </row>
    <row r="450" spans="1:9" ht="32" x14ac:dyDescent="0.2">
      <c r="A450" s="24">
        <v>1000</v>
      </c>
      <c r="B450" s="24">
        <f t="shared" si="42"/>
        <v>1000</v>
      </c>
      <c r="C450" s="24" t="str">
        <f t="shared" si="43"/>
        <v/>
      </c>
      <c r="D450" s="24" t="s">
        <v>725</v>
      </c>
      <c r="E450" s="24" t="s">
        <v>183</v>
      </c>
      <c r="F450" s="25" t="s">
        <v>726</v>
      </c>
      <c r="G450" s="139">
        <v>1000</v>
      </c>
      <c r="H450" s="140">
        <f t="shared" si="40"/>
        <v>1000</v>
      </c>
      <c r="I450" t="str">
        <f t="shared" si="41"/>
        <v>NICE</v>
      </c>
    </row>
    <row r="451" spans="1:9" ht="32" x14ac:dyDescent="0.2">
      <c r="A451" s="24" t="s">
        <v>1842</v>
      </c>
      <c r="B451" s="24" t="str">
        <f t="shared" si="42"/>
        <v>1000</v>
      </c>
      <c r="C451" s="24" t="str">
        <f t="shared" si="43"/>
        <v>A</v>
      </c>
      <c r="D451" s="24" t="s">
        <v>1843</v>
      </c>
      <c r="E451" s="24" t="s">
        <v>183</v>
      </c>
      <c r="F451" s="25" t="s">
        <v>1844</v>
      </c>
      <c r="G451" s="139" t="s">
        <v>5053</v>
      </c>
      <c r="H451" s="140">
        <f t="shared" si="40"/>
        <v>1000</v>
      </c>
      <c r="I451" t="str">
        <f t="shared" si="41"/>
        <v>NICE</v>
      </c>
    </row>
    <row r="452" spans="1:9" ht="16" x14ac:dyDescent="0.2">
      <c r="A452" s="27" t="s">
        <v>1845</v>
      </c>
      <c r="B452" s="24" t="str">
        <f t="shared" si="42"/>
        <v>1000</v>
      </c>
      <c r="C452" s="24" t="str">
        <f t="shared" si="43"/>
        <v>B</v>
      </c>
      <c r="D452" s="27"/>
      <c r="E452" s="27" t="s">
        <v>183</v>
      </c>
      <c r="F452" s="30" t="s">
        <v>1846</v>
      </c>
      <c r="G452" s="139" t="s">
        <v>5053</v>
      </c>
      <c r="H452" s="140">
        <f t="shared" si="40"/>
        <v>1000</v>
      </c>
      <c r="I452" t="str">
        <f t="shared" si="41"/>
        <v>NICE</v>
      </c>
    </row>
    <row r="453" spans="1:9" ht="16" x14ac:dyDescent="0.2">
      <c r="A453" s="28">
        <v>1003</v>
      </c>
      <c r="B453" s="24">
        <f t="shared" si="42"/>
        <v>1003</v>
      </c>
      <c r="C453" s="24" t="str">
        <f t="shared" si="43"/>
        <v/>
      </c>
      <c r="D453" s="28" t="s">
        <v>727</v>
      </c>
      <c r="E453" s="28" t="s">
        <v>183</v>
      </c>
      <c r="F453" s="29" t="s">
        <v>728</v>
      </c>
      <c r="G453" s="139">
        <v>1003</v>
      </c>
      <c r="H453" s="140">
        <f t="shared" si="40"/>
        <v>1003</v>
      </c>
      <c r="I453" t="str">
        <f t="shared" si="41"/>
        <v>NICE</v>
      </c>
    </row>
    <row r="454" spans="1:9" ht="16" x14ac:dyDescent="0.2">
      <c r="A454" s="27">
        <v>1006</v>
      </c>
      <c r="B454" s="24">
        <f t="shared" si="42"/>
        <v>1006</v>
      </c>
      <c r="C454" s="24" t="str">
        <f t="shared" si="43"/>
        <v/>
      </c>
      <c r="D454" s="27" t="s">
        <v>729</v>
      </c>
      <c r="E454" s="27" t="s">
        <v>183</v>
      </c>
      <c r="F454" s="30" t="s">
        <v>730</v>
      </c>
      <c r="G454" s="139">
        <v>1006</v>
      </c>
      <c r="H454" s="140">
        <f t="shared" si="40"/>
        <v>1006</v>
      </c>
      <c r="I454" t="str">
        <f t="shared" si="41"/>
        <v>NICE</v>
      </c>
    </row>
    <row r="455" spans="1:9" ht="16" x14ac:dyDescent="0.2">
      <c r="A455" s="24">
        <v>1016</v>
      </c>
      <c r="B455" s="24">
        <f t="shared" si="42"/>
        <v>1016</v>
      </c>
      <c r="C455" s="24" t="str">
        <f t="shared" si="43"/>
        <v/>
      </c>
      <c r="D455" s="24" t="s">
        <v>731</v>
      </c>
      <c r="E455" s="24" t="s">
        <v>183</v>
      </c>
      <c r="F455" s="25" t="s">
        <v>732</v>
      </c>
      <c r="G455" s="139">
        <v>1016</v>
      </c>
      <c r="H455" s="140">
        <f t="shared" si="40"/>
        <v>1016</v>
      </c>
      <c r="I455" t="str">
        <f t="shared" si="41"/>
        <v>NICE</v>
      </c>
    </row>
    <row r="456" spans="1:9" ht="16" x14ac:dyDescent="0.2">
      <c r="A456" s="24">
        <v>1017</v>
      </c>
      <c r="B456" s="24">
        <f t="shared" si="42"/>
        <v>1017</v>
      </c>
      <c r="C456" s="24" t="str">
        <f t="shared" si="43"/>
        <v/>
      </c>
      <c r="D456" s="24" t="s">
        <v>733</v>
      </c>
      <c r="E456" s="24" t="s">
        <v>183</v>
      </c>
      <c r="F456" s="25" t="s">
        <v>734</v>
      </c>
      <c r="G456" s="139">
        <v>1017</v>
      </c>
      <c r="H456" s="140">
        <f t="shared" ref="H456:H519" si="44">G456*1</f>
        <v>1017</v>
      </c>
      <c r="I456" t="str">
        <f t="shared" ref="I456:I519" si="45">IF(AND(H456&gt;$K$2,H456&lt;=$L$2),$M$2,IF(AND(H456&gt;$K$3,H456&lt;=$L$3),$M$3,IF(AND(H456&gt;$K$4,H456&lt;=$L$4),$M$4,IF(AND(H456&gt;$K$5,H456&lt;=$L$5),$M$5,IF(AND(H456&gt;$K$6,H456&lt;=$L$6),$M$6,"N/A")))))</f>
        <v>NICE</v>
      </c>
    </row>
    <row r="457" spans="1:9" ht="16" x14ac:dyDescent="0.2">
      <c r="A457" s="24" t="s">
        <v>1847</v>
      </c>
      <c r="B457" s="24" t="str">
        <f t="shared" si="42"/>
        <v>1017</v>
      </c>
      <c r="C457" s="24" t="str">
        <f t="shared" si="43"/>
        <v>A</v>
      </c>
      <c r="D457" s="24" t="s">
        <v>1848</v>
      </c>
      <c r="E457" s="24" t="s">
        <v>183</v>
      </c>
      <c r="F457" s="25" t="s">
        <v>1849</v>
      </c>
      <c r="G457" s="139" t="s">
        <v>5054</v>
      </c>
      <c r="H457" s="140">
        <f t="shared" si="44"/>
        <v>1017</v>
      </c>
      <c r="I457" t="str">
        <f t="shared" si="45"/>
        <v>NICE</v>
      </c>
    </row>
    <row r="458" spans="1:9" ht="16" x14ac:dyDescent="0.2">
      <c r="A458" s="24">
        <v>1018</v>
      </c>
      <c r="B458" s="24">
        <f t="shared" si="42"/>
        <v>1018</v>
      </c>
      <c r="C458" s="24" t="str">
        <f t="shared" si="43"/>
        <v/>
      </c>
      <c r="D458" s="24" t="s">
        <v>735</v>
      </c>
      <c r="E458" s="24" t="s">
        <v>183</v>
      </c>
      <c r="F458" s="25" t="s">
        <v>736</v>
      </c>
      <c r="G458" s="139">
        <v>1018</v>
      </c>
      <c r="H458" s="140">
        <f t="shared" si="44"/>
        <v>1018</v>
      </c>
      <c r="I458" t="str">
        <f t="shared" si="45"/>
        <v>NICE</v>
      </c>
    </row>
    <row r="459" spans="1:9" ht="16" x14ac:dyDescent="0.2">
      <c r="A459" s="28" t="s">
        <v>1850</v>
      </c>
      <c r="B459" s="24" t="str">
        <f t="shared" si="42"/>
        <v>1027</v>
      </c>
      <c r="C459" s="24" t="str">
        <f t="shared" si="43"/>
        <v>A</v>
      </c>
      <c r="D459" s="28" t="s">
        <v>1851</v>
      </c>
      <c r="E459" s="28" t="s">
        <v>183</v>
      </c>
      <c r="F459" s="29" t="s">
        <v>1852</v>
      </c>
      <c r="G459" s="139" t="s">
        <v>5055</v>
      </c>
      <c r="H459" s="140">
        <f t="shared" si="44"/>
        <v>1027</v>
      </c>
      <c r="I459" t="str">
        <f t="shared" si="45"/>
        <v>NICE</v>
      </c>
    </row>
    <row r="460" spans="1:9" ht="32" x14ac:dyDescent="0.2">
      <c r="A460" s="28">
        <v>1030</v>
      </c>
      <c r="B460" s="24">
        <f t="shared" si="42"/>
        <v>1030</v>
      </c>
      <c r="C460" s="24" t="str">
        <f t="shared" si="43"/>
        <v/>
      </c>
      <c r="D460" s="28" t="s">
        <v>737</v>
      </c>
      <c r="E460" s="28" t="s">
        <v>183</v>
      </c>
      <c r="F460" s="29" t="s">
        <v>738</v>
      </c>
      <c r="G460" s="139">
        <v>1030</v>
      </c>
      <c r="H460" s="140">
        <f t="shared" si="44"/>
        <v>1030</v>
      </c>
      <c r="I460" t="str">
        <f t="shared" si="45"/>
        <v>NICE</v>
      </c>
    </row>
    <row r="461" spans="1:9" ht="16" x14ac:dyDescent="0.2">
      <c r="A461" s="24">
        <v>1031</v>
      </c>
      <c r="B461" s="24">
        <f t="shared" si="42"/>
        <v>1031</v>
      </c>
      <c r="C461" s="24" t="str">
        <f t="shared" si="43"/>
        <v/>
      </c>
      <c r="D461" s="24" t="s">
        <v>739</v>
      </c>
      <c r="E461" s="24" t="s">
        <v>183</v>
      </c>
      <c r="F461" s="25" t="s">
        <v>740</v>
      </c>
      <c r="G461" s="139">
        <v>1031</v>
      </c>
      <c r="H461" s="140">
        <f t="shared" si="44"/>
        <v>1031</v>
      </c>
      <c r="I461" t="str">
        <f t="shared" si="45"/>
        <v>NICE</v>
      </c>
    </row>
    <row r="462" spans="1:9" ht="16" x14ac:dyDescent="0.2">
      <c r="A462" s="24">
        <v>1032</v>
      </c>
      <c r="B462" s="24">
        <f t="shared" si="42"/>
        <v>1032</v>
      </c>
      <c r="C462" s="24" t="str">
        <f t="shared" si="43"/>
        <v/>
      </c>
      <c r="D462" s="24" t="s">
        <v>741</v>
      </c>
      <c r="E462" s="24" t="s">
        <v>183</v>
      </c>
      <c r="F462" s="25" t="s">
        <v>742</v>
      </c>
      <c r="G462" s="139">
        <v>1032</v>
      </c>
      <c r="H462" s="140">
        <f t="shared" si="44"/>
        <v>1032</v>
      </c>
      <c r="I462" t="str">
        <f t="shared" si="45"/>
        <v>NICE</v>
      </c>
    </row>
    <row r="463" spans="1:9" ht="16" x14ac:dyDescent="0.2">
      <c r="A463" s="24">
        <v>1035</v>
      </c>
      <c r="B463" s="24">
        <f t="shared" si="42"/>
        <v>1035</v>
      </c>
      <c r="C463" s="24" t="str">
        <f t="shared" si="43"/>
        <v/>
      </c>
      <c r="D463" s="24" t="s">
        <v>743</v>
      </c>
      <c r="E463" s="24" t="s">
        <v>183</v>
      </c>
      <c r="F463" s="25" t="s">
        <v>744</v>
      </c>
      <c r="G463" s="139">
        <v>1035</v>
      </c>
      <c r="H463" s="140">
        <f t="shared" si="44"/>
        <v>1035</v>
      </c>
      <c r="I463" t="str">
        <f t="shared" si="45"/>
        <v>NICE</v>
      </c>
    </row>
    <row r="464" spans="1:9" ht="16" x14ac:dyDescent="0.2">
      <c r="A464" s="28">
        <v>1041</v>
      </c>
      <c r="B464" s="24">
        <f t="shared" si="42"/>
        <v>1041</v>
      </c>
      <c r="C464" s="24" t="str">
        <f t="shared" si="43"/>
        <v/>
      </c>
      <c r="D464" s="28" t="s">
        <v>745</v>
      </c>
      <c r="E464" s="28" t="s">
        <v>183</v>
      </c>
      <c r="F464" s="29" t="s">
        <v>746</v>
      </c>
      <c r="G464" s="139">
        <v>1041</v>
      </c>
      <c r="H464" s="140">
        <f t="shared" si="44"/>
        <v>1041</v>
      </c>
      <c r="I464" t="str">
        <f t="shared" si="45"/>
        <v>NICE</v>
      </c>
    </row>
    <row r="465" spans="1:9" ht="16" x14ac:dyDescent="0.2">
      <c r="A465" s="28">
        <v>1076</v>
      </c>
      <c r="B465" s="24">
        <f t="shared" si="42"/>
        <v>1076</v>
      </c>
      <c r="C465" s="24" t="str">
        <f t="shared" si="43"/>
        <v/>
      </c>
      <c r="D465" s="28" t="s">
        <v>747</v>
      </c>
      <c r="E465" s="28" t="s">
        <v>183</v>
      </c>
      <c r="F465" s="29" t="s">
        <v>748</v>
      </c>
      <c r="G465" s="139">
        <v>1076</v>
      </c>
      <c r="H465" s="140">
        <f t="shared" si="44"/>
        <v>1076</v>
      </c>
      <c r="I465" t="str">
        <f t="shared" si="45"/>
        <v>NICE</v>
      </c>
    </row>
    <row r="466" spans="1:9" ht="16" x14ac:dyDescent="0.2">
      <c r="A466" s="28">
        <v>1077</v>
      </c>
      <c r="B466" s="24">
        <f t="shared" si="42"/>
        <v>1077</v>
      </c>
      <c r="C466" s="24" t="str">
        <f t="shared" si="43"/>
        <v/>
      </c>
      <c r="D466" s="28" t="s">
        <v>749</v>
      </c>
      <c r="E466" s="28" t="s">
        <v>183</v>
      </c>
      <c r="F466" s="29" t="s">
        <v>750</v>
      </c>
      <c r="G466" s="139">
        <v>1077</v>
      </c>
      <c r="H466" s="140">
        <f t="shared" si="44"/>
        <v>1077</v>
      </c>
      <c r="I466" t="str">
        <f t="shared" si="45"/>
        <v>NICE</v>
      </c>
    </row>
    <row r="467" spans="1:9" ht="16" x14ac:dyDescent="0.2">
      <c r="A467" s="26" t="s">
        <v>1853</v>
      </c>
      <c r="B467" s="24" t="str">
        <f t="shared" si="42"/>
        <v>1078</v>
      </c>
      <c r="C467" s="24" t="str">
        <f t="shared" si="43"/>
        <v>A</v>
      </c>
      <c r="D467" s="26" t="s">
        <v>1854</v>
      </c>
      <c r="E467" s="26" t="s">
        <v>183</v>
      </c>
      <c r="F467" s="25" t="s">
        <v>1855</v>
      </c>
      <c r="G467" s="139" t="s">
        <v>5056</v>
      </c>
      <c r="H467" s="140">
        <f t="shared" si="44"/>
        <v>1078</v>
      </c>
      <c r="I467" t="str">
        <f t="shared" si="45"/>
        <v>NICE</v>
      </c>
    </row>
    <row r="468" spans="1:9" ht="16" x14ac:dyDescent="0.2">
      <c r="A468" s="24" t="s">
        <v>1856</v>
      </c>
      <c r="B468" s="24" t="str">
        <f t="shared" si="42"/>
        <v>1079</v>
      </c>
      <c r="C468" s="24" t="str">
        <f t="shared" si="43"/>
        <v>A</v>
      </c>
      <c r="D468" s="24" t="s">
        <v>1857</v>
      </c>
      <c r="E468" s="24" t="s">
        <v>183</v>
      </c>
      <c r="F468" s="25" t="s">
        <v>1858</v>
      </c>
      <c r="G468" s="139" t="s">
        <v>5057</v>
      </c>
      <c r="H468" s="140">
        <f t="shared" si="44"/>
        <v>1079</v>
      </c>
      <c r="I468" t="str">
        <f t="shared" si="45"/>
        <v>NICE</v>
      </c>
    </row>
    <row r="469" spans="1:9" ht="16" x14ac:dyDescent="0.2">
      <c r="A469" s="24" t="s">
        <v>1859</v>
      </c>
      <c r="B469" s="24" t="str">
        <f t="shared" si="42"/>
        <v>1080</v>
      </c>
      <c r="C469" s="24" t="str">
        <f t="shared" si="43"/>
        <v>A</v>
      </c>
      <c r="D469" s="24" t="s">
        <v>1860</v>
      </c>
      <c r="E469" s="24" t="s">
        <v>183</v>
      </c>
      <c r="F469" s="25" t="s">
        <v>1861</v>
      </c>
      <c r="G469" s="139" t="s">
        <v>5058</v>
      </c>
      <c r="H469" s="140">
        <f t="shared" si="44"/>
        <v>1080</v>
      </c>
      <c r="I469" t="str">
        <f t="shared" si="45"/>
        <v>NICE</v>
      </c>
    </row>
    <row r="470" spans="1:9" ht="16" x14ac:dyDescent="0.2">
      <c r="A470" s="28">
        <v>1081</v>
      </c>
      <c r="B470" s="24">
        <f t="shared" si="42"/>
        <v>1081</v>
      </c>
      <c r="C470" s="24" t="str">
        <f t="shared" si="43"/>
        <v/>
      </c>
      <c r="D470" s="28" t="s">
        <v>751</v>
      </c>
      <c r="E470" s="28" t="s">
        <v>183</v>
      </c>
      <c r="F470" s="29" t="s">
        <v>752</v>
      </c>
      <c r="G470" s="139">
        <v>1081</v>
      </c>
      <c r="H470" s="140">
        <f t="shared" si="44"/>
        <v>1081</v>
      </c>
      <c r="I470" t="str">
        <f t="shared" si="45"/>
        <v>NICE</v>
      </c>
    </row>
    <row r="471" spans="1:9" ht="16" x14ac:dyDescent="0.2">
      <c r="A471" s="28">
        <v>1082</v>
      </c>
      <c r="B471" s="24">
        <f t="shared" ref="B471:B535" si="46">IF(ISNUMBER(A471),A471,(LEFT(A471,LEN(A471)-1)))</f>
        <v>1082</v>
      </c>
      <c r="C471" s="24" t="str">
        <f t="shared" ref="C471:C535" si="47">IF(ISNUMBER(A471),"",(RIGHT(A471,1)))</f>
        <v/>
      </c>
      <c r="D471" s="28" t="s">
        <v>753</v>
      </c>
      <c r="E471" s="28" t="s">
        <v>183</v>
      </c>
      <c r="F471" s="29" t="s">
        <v>754</v>
      </c>
      <c r="G471" s="139">
        <v>1082</v>
      </c>
      <c r="H471" s="140">
        <f t="shared" si="44"/>
        <v>1082</v>
      </c>
      <c r="I471" t="str">
        <f t="shared" si="45"/>
        <v>NICE</v>
      </c>
    </row>
    <row r="472" spans="1:9" ht="16" x14ac:dyDescent="0.2">
      <c r="A472" s="24">
        <v>1083</v>
      </c>
      <c r="B472" s="24">
        <f t="shared" si="46"/>
        <v>1083</v>
      </c>
      <c r="C472" s="24" t="str">
        <f t="shared" si="47"/>
        <v/>
      </c>
      <c r="D472" s="24" t="s">
        <v>755</v>
      </c>
      <c r="E472" s="24" t="s">
        <v>183</v>
      </c>
      <c r="F472" s="25" t="s">
        <v>756</v>
      </c>
      <c r="G472" s="139">
        <v>1083</v>
      </c>
      <c r="H472" s="140">
        <f t="shared" si="44"/>
        <v>1083</v>
      </c>
      <c r="I472" t="str">
        <f t="shared" si="45"/>
        <v>NICE</v>
      </c>
    </row>
    <row r="473" spans="1:9" ht="16" x14ac:dyDescent="0.2">
      <c r="A473" s="28">
        <v>1084</v>
      </c>
      <c r="B473" s="24">
        <f t="shared" si="46"/>
        <v>1084</v>
      </c>
      <c r="C473" s="24" t="str">
        <f t="shared" si="47"/>
        <v/>
      </c>
      <c r="D473" s="28" t="s">
        <v>757</v>
      </c>
      <c r="E473" s="28" t="s">
        <v>183</v>
      </c>
      <c r="F473" s="29" t="s">
        <v>758</v>
      </c>
      <c r="G473" s="139">
        <v>1084</v>
      </c>
      <c r="H473" s="140">
        <f t="shared" si="44"/>
        <v>1084</v>
      </c>
      <c r="I473" t="str">
        <f t="shared" si="45"/>
        <v>NICE</v>
      </c>
    </row>
    <row r="474" spans="1:9" ht="16" x14ac:dyDescent="0.2">
      <c r="A474" s="28">
        <v>1085</v>
      </c>
      <c r="B474" s="24">
        <f t="shared" si="46"/>
        <v>1085</v>
      </c>
      <c r="C474" s="24" t="str">
        <f t="shared" si="47"/>
        <v/>
      </c>
      <c r="D474" s="28" t="s">
        <v>759</v>
      </c>
      <c r="E474" s="28" t="s">
        <v>183</v>
      </c>
      <c r="F474" s="29" t="s">
        <v>760</v>
      </c>
      <c r="G474" s="139">
        <v>1085</v>
      </c>
      <c r="H474" s="140">
        <f t="shared" si="44"/>
        <v>1085</v>
      </c>
      <c r="I474" t="str">
        <f t="shared" si="45"/>
        <v>NICE</v>
      </c>
    </row>
    <row r="475" spans="1:9" ht="16" x14ac:dyDescent="0.2">
      <c r="A475" s="28">
        <v>1103</v>
      </c>
      <c r="B475" s="24">
        <f t="shared" si="46"/>
        <v>1103</v>
      </c>
      <c r="C475" s="24" t="str">
        <f t="shared" si="47"/>
        <v/>
      </c>
      <c r="D475" s="28" t="s">
        <v>761</v>
      </c>
      <c r="E475" s="28" t="s">
        <v>183</v>
      </c>
      <c r="F475" s="29" t="s">
        <v>762</v>
      </c>
      <c r="G475" s="139">
        <v>1103</v>
      </c>
      <c r="H475" s="140">
        <f t="shared" si="44"/>
        <v>1103</v>
      </c>
      <c r="I475" t="str">
        <f t="shared" si="45"/>
        <v>NICE</v>
      </c>
    </row>
    <row r="476" spans="1:9" ht="16" x14ac:dyDescent="0.2">
      <c r="A476" s="28">
        <v>1104</v>
      </c>
      <c r="B476" s="24">
        <f t="shared" si="46"/>
        <v>1104</v>
      </c>
      <c r="C476" s="24" t="str">
        <f t="shared" si="47"/>
        <v/>
      </c>
      <c r="D476" s="28" t="s">
        <v>763</v>
      </c>
      <c r="E476" s="28" t="s">
        <v>183</v>
      </c>
      <c r="F476" s="29" t="s">
        <v>764</v>
      </c>
      <c r="G476" s="139">
        <v>1104</v>
      </c>
      <c r="H476" s="140">
        <f t="shared" si="44"/>
        <v>1104</v>
      </c>
      <c r="I476" t="str">
        <f t="shared" si="45"/>
        <v>NICE</v>
      </c>
    </row>
    <row r="477" spans="1:9" ht="16" x14ac:dyDescent="0.2">
      <c r="A477" s="24">
        <v>1105</v>
      </c>
      <c r="B477" s="24">
        <f t="shared" si="46"/>
        <v>1105</v>
      </c>
      <c r="C477" s="24" t="str">
        <f t="shared" si="47"/>
        <v/>
      </c>
      <c r="D477" s="24" t="s">
        <v>765</v>
      </c>
      <c r="E477" s="24" t="s">
        <v>183</v>
      </c>
      <c r="F477" s="25" t="s">
        <v>766</v>
      </c>
      <c r="G477" s="139">
        <v>1105</v>
      </c>
      <c r="H477" s="140">
        <f t="shared" si="44"/>
        <v>1105</v>
      </c>
      <c r="I477" t="str">
        <f t="shared" si="45"/>
        <v>NICE</v>
      </c>
    </row>
    <row r="478" spans="1:9" ht="16" x14ac:dyDescent="0.2">
      <c r="A478" s="24">
        <v>1107</v>
      </c>
      <c r="B478" s="24">
        <f t="shared" si="46"/>
        <v>1107</v>
      </c>
      <c r="C478" s="24" t="str">
        <f t="shared" si="47"/>
        <v/>
      </c>
      <c r="D478" s="24" t="s">
        <v>767</v>
      </c>
      <c r="E478" s="24" t="s">
        <v>183</v>
      </c>
      <c r="F478" s="25" t="s">
        <v>768</v>
      </c>
      <c r="G478" s="139">
        <v>1107</v>
      </c>
      <c r="H478" s="140">
        <f t="shared" si="44"/>
        <v>1107</v>
      </c>
      <c r="I478" t="str">
        <f t="shared" si="45"/>
        <v>NICE</v>
      </c>
    </row>
    <row r="479" spans="1:9" ht="16" x14ac:dyDescent="0.2">
      <c r="A479" s="28">
        <v>1108</v>
      </c>
      <c r="B479" s="24">
        <f t="shared" si="46"/>
        <v>1108</v>
      </c>
      <c r="C479" s="24" t="str">
        <f t="shared" si="47"/>
        <v/>
      </c>
      <c r="D479" s="28" t="s">
        <v>769</v>
      </c>
      <c r="E479" s="28" t="s">
        <v>183</v>
      </c>
      <c r="F479" s="29" t="s">
        <v>770</v>
      </c>
      <c r="G479" s="139">
        <v>1108</v>
      </c>
      <c r="H479" s="140">
        <f t="shared" si="44"/>
        <v>1108</v>
      </c>
      <c r="I479" t="str">
        <f t="shared" si="45"/>
        <v>NICE</v>
      </c>
    </row>
    <row r="480" spans="1:9" ht="16" x14ac:dyDescent="0.2">
      <c r="A480" s="24">
        <v>1109</v>
      </c>
      <c r="B480" s="24">
        <f t="shared" si="46"/>
        <v>1109</v>
      </c>
      <c r="C480" s="24" t="str">
        <f t="shared" si="47"/>
        <v/>
      </c>
      <c r="D480" s="24" t="s">
        <v>771</v>
      </c>
      <c r="E480" s="24" t="s">
        <v>183</v>
      </c>
      <c r="F480" s="25" t="s">
        <v>772</v>
      </c>
      <c r="G480" s="139">
        <v>1109</v>
      </c>
      <c r="H480" s="140">
        <f t="shared" si="44"/>
        <v>1109</v>
      </c>
      <c r="I480" t="str">
        <f t="shared" si="45"/>
        <v>NICE</v>
      </c>
    </row>
    <row r="481" spans="1:9" ht="16" x14ac:dyDescent="0.2">
      <c r="A481" s="28">
        <v>1110</v>
      </c>
      <c r="B481" s="24">
        <f t="shared" si="46"/>
        <v>1110</v>
      </c>
      <c r="C481" s="24" t="str">
        <f t="shared" si="47"/>
        <v/>
      </c>
      <c r="D481" s="28" t="s">
        <v>773</v>
      </c>
      <c r="E481" s="28" t="s">
        <v>183</v>
      </c>
      <c r="F481" s="29" t="s">
        <v>774</v>
      </c>
      <c r="G481" s="139">
        <v>1110</v>
      </c>
      <c r="H481" s="140">
        <f t="shared" si="44"/>
        <v>1110</v>
      </c>
      <c r="I481" t="str">
        <f t="shared" si="45"/>
        <v>NICE</v>
      </c>
    </row>
    <row r="482" spans="1:9" ht="16" x14ac:dyDescent="0.2">
      <c r="A482" s="24">
        <v>1111</v>
      </c>
      <c r="B482" s="24">
        <f t="shared" si="46"/>
        <v>1111</v>
      </c>
      <c r="C482" s="24" t="str">
        <f t="shared" si="47"/>
        <v/>
      </c>
      <c r="D482" s="24" t="s">
        <v>775</v>
      </c>
      <c r="E482" s="24" t="s">
        <v>183</v>
      </c>
      <c r="F482" s="25" t="s">
        <v>776</v>
      </c>
      <c r="G482" s="139">
        <v>1111</v>
      </c>
      <c r="H482" s="140">
        <f t="shared" si="44"/>
        <v>1111</v>
      </c>
      <c r="I482" t="str">
        <f t="shared" si="45"/>
        <v>NICE</v>
      </c>
    </row>
    <row r="483" spans="1:9" ht="16" x14ac:dyDescent="0.2">
      <c r="A483" s="28">
        <v>1112</v>
      </c>
      <c r="B483" s="24">
        <f t="shared" si="46"/>
        <v>1112</v>
      </c>
      <c r="C483" s="24" t="str">
        <f t="shared" si="47"/>
        <v/>
      </c>
      <c r="D483" s="28" t="s">
        <v>777</v>
      </c>
      <c r="E483" s="28" t="s">
        <v>183</v>
      </c>
      <c r="F483" s="29" t="s">
        <v>778</v>
      </c>
      <c r="G483" s="139">
        <v>1112</v>
      </c>
      <c r="H483" s="140">
        <f t="shared" si="44"/>
        <v>1112</v>
      </c>
      <c r="I483" t="str">
        <f t="shared" si="45"/>
        <v>NICE</v>
      </c>
    </row>
    <row r="484" spans="1:9" ht="16" x14ac:dyDescent="0.2">
      <c r="A484" s="24">
        <v>1113</v>
      </c>
      <c r="B484" s="24">
        <f t="shared" si="46"/>
        <v>1113</v>
      </c>
      <c r="C484" s="24" t="str">
        <f t="shared" si="47"/>
        <v/>
      </c>
      <c r="D484" s="24" t="s">
        <v>779</v>
      </c>
      <c r="E484" s="24" t="s">
        <v>183</v>
      </c>
      <c r="F484" s="25" t="s">
        <v>780</v>
      </c>
      <c r="G484" s="139">
        <v>1113</v>
      </c>
      <c r="H484" s="140">
        <f t="shared" si="44"/>
        <v>1113</v>
      </c>
      <c r="I484" t="str">
        <f t="shared" si="45"/>
        <v>NICE</v>
      </c>
    </row>
    <row r="485" spans="1:9" ht="16" x14ac:dyDescent="0.2">
      <c r="A485" s="28" t="s">
        <v>1862</v>
      </c>
      <c r="B485" s="24" t="str">
        <f t="shared" si="46"/>
        <v>1143</v>
      </c>
      <c r="C485" s="24" t="str">
        <f t="shared" si="47"/>
        <v>A</v>
      </c>
      <c r="D485" s="28" t="s">
        <v>1863</v>
      </c>
      <c r="E485" s="28" t="s">
        <v>183</v>
      </c>
      <c r="F485" s="29" t="s">
        <v>1864</v>
      </c>
      <c r="G485" s="139" t="s">
        <v>5059</v>
      </c>
      <c r="H485" s="140">
        <f t="shared" si="44"/>
        <v>1143</v>
      </c>
      <c r="I485" t="str">
        <f t="shared" si="45"/>
        <v>NICE</v>
      </c>
    </row>
    <row r="486" spans="1:9" ht="16" x14ac:dyDescent="0.2">
      <c r="A486" s="28">
        <v>1144</v>
      </c>
      <c r="B486" s="24">
        <f t="shared" si="46"/>
        <v>1144</v>
      </c>
      <c r="C486" s="24" t="str">
        <f t="shared" si="47"/>
        <v/>
      </c>
      <c r="D486" s="28" t="s">
        <v>781</v>
      </c>
      <c r="E486" s="28" t="s">
        <v>183</v>
      </c>
      <c r="F486" s="29" t="s">
        <v>782</v>
      </c>
      <c r="G486" s="139">
        <v>1144</v>
      </c>
      <c r="H486" s="140">
        <f t="shared" si="44"/>
        <v>1144</v>
      </c>
      <c r="I486" t="str">
        <f t="shared" si="45"/>
        <v>NICE</v>
      </c>
    </row>
    <row r="487" spans="1:9" ht="64" x14ac:dyDescent="0.2">
      <c r="A487" s="27">
        <v>1146</v>
      </c>
      <c r="B487" s="24">
        <f t="shared" si="46"/>
        <v>1146</v>
      </c>
      <c r="C487" s="24" t="str">
        <f t="shared" si="47"/>
        <v/>
      </c>
      <c r="D487" s="27" t="s">
        <v>783</v>
      </c>
      <c r="E487" s="27" t="s">
        <v>183</v>
      </c>
      <c r="F487" s="30" t="s">
        <v>784</v>
      </c>
      <c r="G487" s="139">
        <v>1146</v>
      </c>
      <c r="H487" s="140">
        <f t="shared" si="44"/>
        <v>1146</v>
      </c>
      <c r="I487" t="str">
        <f t="shared" si="45"/>
        <v>NICE</v>
      </c>
    </row>
    <row r="488" spans="1:9" ht="32" x14ac:dyDescent="0.2">
      <c r="A488" s="28" t="s">
        <v>1865</v>
      </c>
      <c r="B488" s="24" t="str">
        <f t="shared" si="46"/>
        <v>1147</v>
      </c>
      <c r="C488" s="24" t="str">
        <f t="shared" si="47"/>
        <v>A</v>
      </c>
      <c r="D488" s="28" t="s">
        <v>1866</v>
      </c>
      <c r="E488" s="28" t="s">
        <v>183</v>
      </c>
      <c r="F488" s="29" t="s">
        <v>1867</v>
      </c>
      <c r="G488" s="139" t="s">
        <v>5060</v>
      </c>
      <c r="H488" s="140">
        <f t="shared" si="44"/>
        <v>1147</v>
      </c>
      <c r="I488" t="str">
        <f t="shared" si="45"/>
        <v>NICE</v>
      </c>
    </row>
    <row r="489" spans="1:9" ht="16" x14ac:dyDescent="0.2">
      <c r="A489" s="28">
        <v>1148</v>
      </c>
      <c r="B489" s="24">
        <f t="shared" si="46"/>
        <v>1148</v>
      </c>
      <c r="C489" s="24" t="str">
        <f t="shared" si="47"/>
        <v/>
      </c>
      <c r="D489" s="28" t="s">
        <v>785</v>
      </c>
      <c r="E489" s="28" t="s">
        <v>183</v>
      </c>
      <c r="F489" s="29" t="s">
        <v>786</v>
      </c>
      <c r="G489" s="139">
        <v>1148</v>
      </c>
      <c r="H489" s="140">
        <f t="shared" si="44"/>
        <v>1148</v>
      </c>
      <c r="I489" t="str">
        <f t="shared" si="45"/>
        <v>NICE</v>
      </c>
    </row>
    <row r="490" spans="1:9" ht="16" x14ac:dyDescent="0.2">
      <c r="A490" s="28" t="s">
        <v>1868</v>
      </c>
      <c r="B490" s="24" t="str">
        <f t="shared" si="46"/>
        <v>1148</v>
      </c>
      <c r="C490" s="24" t="str">
        <f t="shared" si="47"/>
        <v>A</v>
      </c>
      <c r="D490" s="28" t="s">
        <v>1869</v>
      </c>
      <c r="E490" s="28" t="s">
        <v>183</v>
      </c>
      <c r="F490" s="29" t="s">
        <v>1870</v>
      </c>
      <c r="G490" s="139" t="s">
        <v>5061</v>
      </c>
      <c r="H490" s="140">
        <f t="shared" si="44"/>
        <v>1148</v>
      </c>
      <c r="I490" t="str">
        <f t="shared" si="45"/>
        <v>NICE</v>
      </c>
    </row>
    <row r="491" spans="1:9" ht="16" x14ac:dyDescent="0.2">
      <c r="A491" s="28" t="s">
        <v>1871</v>
      </c>
      <c r="B491" s="24" t="str">
        <f t="shared" si="46"/>
        <v>1148</v>
      </c>
      <c r="C491" s="24" t="str">
        <f t="shared" si="47"/>
        <v>B</v>
      </c>
      <c r="D491" s="28" t="s">
        <v>1872</v>
      </c>
      <c r="E491" s="28" t="s">
        <v>183</v>
      </c>
      <c r="F491" s="29" t="s">
        <v>1873</v>
      </c>
      <c r="G491" s="139" t="s">
        <v>5061</v>
      </c>
      <c r="H491" s="140">
        <f t="shared" si="44"/>
        <v>1148</v>
      </c>
      <c r="I491" t="str">
        <f t="shared" si="45"/>
        <v>NICE</v>
      </c>
    </row>
    <row r="492" spans="1:9" ht="32" x14ac:dyDescent="0.2">
      <c r="A492" s="24" t="s">
        <v>1874</v>
      </c>
      <c r="B492" s="24" t="str">
        <f t="shared" si="46"/>
        <v>1149</v>
      </c>
      <c r="C492" s="24" t="str">
        <f t="shared" si="47"/>
        <v>A</v>
      </c>
      <c r="D492" s="24" t="s">
        <v>1875</v>
      </c>
      <c r="E492" s="24" t="s">
        <v>183</v>
      </c>
      <c r="F492" s="25" t="s">
        <v>1876</v>
      </c>
      <c r="G492" s="139" t="s">
        <v>5062</v>
      </c>
      <c r="H492" s="140">
        <f t="shared" si="44"/>
        <v>1149</v>
      </c>
      <c r="I492" t="str">
        <f t="shared" si="45"/>
        <v>NICE</v>
      </c>
    </row>
    <row r="493" spans="1:9" ht="32" x14ac:dyDescent="0.2">
      <c r="A493" s="24" t="s">
        <v>1877</v>
      </c>
      <c r="B493" s="24" t="str">
        <f t="shared" si="46"/>
        <v>1150</v>
      </c>
      <c r="C493" s="24" t="str">
        <f t="shared" si="47"/>
        <v>A</v>
      </c>
      <c r="D493" s="24" t="s">
        <v>1878</v>
      </c>
      <c r="E493" s="24" t="s">
        <v>183</v>
      </c>
      <c r="F493" s="25" t="s">
        <v>1879</v>
      </c>
      <c r="G493" s="139" t="s">
        <v>5063</v>
      </c>
      <c r="H493" s="140">
        <f t="shared" si="44"/>
        <v>1150</v>
      </c>
      <c r="I493" t="str">
        <f t="shared" si="45"/>
        <v>NICE</v>
      </c>
    </row>
    <row r="494" spans="1:9" ht="16" x14ac:dyDescent="0.2">
      <c r="A494" s="28">
        <v>1151</v>
      </c>
      <c r="B494" s="24">
        <f t="shared" si="46"/>
        <v>1151</v>
      </c>
      <c r="C494" s="24" t="str">
        <f t="shared" si="47"/>
        <v/>
      </c>
      <c r="D494" s="28" t="s">
        <v>787</v>
      </c>
      <c r="E494" s="28" t="s">
        <v>183</v>
      </c>
      <c r="F494" s="29" t="s">
        <v>788</v>
      </c>
      <c r="G494" s="139">
        <v>1151</v>
      </c>
      <c r="H494" s="140">
        <f t="shared" si="44"/>
        <v>1151</v>
      </c>
      <c r="I494" t="str">
        <f t="shared" si="45"/>
        <v>NICE</v>
      </c>
    </row>
    <row r="495" spans="1:9" ht="16" x14ac:dyDescent="0.2">
      <c r="A495" s="49" t="s">
        <v>1880</v>
      </c>
      <c r="B495" s="24" t="str">
        <f t="shared" si="46"/>
        <v>1151</v>
      </c>
      <c r="C495" s="24" t="str">
        <f t="shared" si="47"/>
        <v>A</v>
      </c>
      <c r="D495" s="26"/>
      <c r="E495" s="26" t="s">
        <v>183</v>
      </c>
      <c r="F495" s="48" t="s">
        <v>1881</v>
      </c>
      <c r="G495" s="139" t="s">
        <v>5064</v>
      </c>
      <c r="H495" s="140">
        <f t="shared" si="44"/>
        <v>1151</v>
      </c>
      <c r="I495" t="str">
        <f t="shared" si="45"/>
        <v>NICE</v>
      </c>
    </row>
    <row r="496" spans="1:9" ht="32" x14ac:dyDescent="0.2">
      <c r="A496" s="28">
        <v>1152</v>
      </c>
      <c r="B496" s="24">
        <f t="shared" si="46"/>
        <v>1152</v>
      </c>
      <c r="C496" s="24" t="str">
        <f t="shared" si="47"/>
        <v/>
      </c>
      <c r="D496" s="28" t="s">
        <v>789</v>
      </c>
      <c r="E496" s="28" t="s">
        <v>183</v>
      </c>
      <c r="F496" s="29" t="s">
        <v>790</v>
      </c>
      <c r="G496" s="139">
        <v>1152</v>
      </c>
      <c r="H496" s="140">
        <f t="shared" si="44"/>
        <v>1152</v>
      </c>
      <c r="I496" t="str">
        <f t="shared" si="45"/>
        <v>NICE</v>
      </c>
    </row>
    <row r="497" spans="1:9" ht="16" x14ac:dyDescent="0.2">
      <c r="A497" s="28" t="s">
        <v>4869</v>
      </c>
      <c r="B497" s="24" t="str">
        <f t="shared" ref="B497" si="48">IF(ISNUMBER(A497),A497,(LEFT(A497,LEN(A497)-1)))</f>
        <v>1152</v>
      </c>
      <c r="C497" s="24" t="str">
        <f t="shared" ref="C497" si="49">IF(ISNUMBER(A497),"",(RIGHT(A497,1)))</f>
        <v>A</v>
      </c>
      <c r="D497" s="28" t="s">
        <v>789</v>
      </c>
      <c r="E497" s="28" t="s">
        <v>183</v>
      </c>
      <c r="F497" s="29" t="s">
        <v>5959</v>
      </c>
      <c r="G497" s="139" t="s">
        <v>5977</v>
      </c>
      <c r="H497" s="140">
        <f t="shared" si="44"/>
        <v>1152</v>
      </c>
      <c r="I497" t="str">
        <f t="shared" si="45"/>
        <v>NICE</v>
      </c>
    </row>
    <row r="498" spans="1:9" ht="16" x14ac:dyDescent="0.2">
      <c r="A498" s="26" t="s">
        <v>1882</v>
      </c>
      <c r="B498" s="24" t="str">
        <f t="shared" si="46"/>
        <v>1153</v>
      </c>
      <c r="C498" s="24" t="str">
        <f t="shared" si="47"/>
        <v>A</v>
      </c>
      <c r="D498" s="26" t="s">
        <v>1883</v>
      </c>
      <c r="E498" s="26" t="s">
        <v>183</v>
      </c>
      <c r="F498" s="25" t="s">
        <v>1884</v>
      </c>
      <c r="G498" s="139" t="s">
        <v>5065</v>
      </c>
      <c r="H498" s="140">
        <f t="shared" si="44"/>
        <v>1153</v>
      </c>
      <c r="I498" t="str">
        <f t="shared" si="45"/>
        <v>NICE</v>
      </c>
    </row>
    <row r="499" spans="1:9" ht="32" x14ac:dyDescent="0.2">
      <c r="A499" s="28">
        <v>1154</v>
      </c>
      <c r="B499" s="24">
        <f t="shared" si="46"/>
        <v>1154</v>
      </c>
      <c r="C499" s="24" t="str">
        <f t="shared" si="47"/>
        <v/>
      </c>
      <c r="D499" s="28" t="s">
        <v>791</v>
      </c>
      <c r="E499" s="28" t="s">
        <v>183</v>
      </c>
      <c r="F499" s="29" t="s">
        <v>792</v>
      </c>
      <c r="G499" s="139">
        <v>1154</v>
      </c>
      <c r="H499" s="140">
        <f t="shared" si="44"/>
        <v>1154</v>
      </c>
      <c r="I499" t="str">
        <f t="shared" si="45"/>
        <v>NICE</v>
      </c>
    </row>
    <row r="500" spans="1:9" ht="32" x14ac:dyDescent="0.2">
      <c r="A500" s="26">
        <v>1155</v>
      </c>
      <c r="B500" s="24">
        <f t="shared" si="46"/>
        <v>1155</v>
      </c>
      <c r="C500" s="24" t="str">
        <f t="shared" si="47"/>
        <v/>
      </c>
      <c r="D500" s="26" t="s">
        <v>793</v>
      </c>
      <c r="E500" s="26" t="s">
        <v>183</v>
      </c>
      <c r="F500" s="25" t="s">
        <v>794</v>
      </c>
      <c r="G500" s="139">
        <v>1155</v>
      </c>
      <c r="H500" s="140">
        <f t="shared" si="44"/>
        <v>1155</v>
      </c>
      <c r="I500" t="str">
        <f t="shared" si="45"/>
        <v>NICE</v>
      </c>
    </row>
    <row r="501" spans="1:9" ht="16" x14ac:dyDescent="0.2">
      <c r="A501" s="26">
        <v>2001</v>
      </c>
      <c r="B501" s="24">
        <f t="shared" si="46"/>
        <v>2001</v>
      </c>
      <c r="C501" s="24" t="str">
        <f t="shared" si="47"/>
        <v/>
      </c>
      <c r="D501" s="26" t="s">
        <v>795</v>
      </c>
      <c r="E501" s="26" t="s">
        <v>183</v>
      </c>
      <c r="F501" s="25" t="s">
        <v>796</v>
      </c>
      <c r="G501" s="139">
        <v>2001</v>
      </c>
      <c r="H501" s="140">
        <f t="shared" si="44"/>
        <v>2001</v>
      </c>
      <c r="I501" t="str">
        <f t="shared" si="45"/>
        <v>JCT-T</v>
      </c>
    </row>
    <row r="502" spans="1:9" ht="32" x14ac:dyDescent="0.2">
      <c r="A502" s="26">
        <v>2005</v>
      </c>
      <c r="B502" s="24">
        <f t="shared" si="46"/>
        <v>2005</v>
      </c>
      <c r="C502" s="24" t="str">
        <f t="shared" si="47"/>
        <v/>
      </c>
      <c r="D502" s="26" t="s">
        <v>797</v>
      </c>
      <c r="E502" s="26" t="s">
        <v>183</v>
      </c>
      <c r="F502" s="25" t="s">
        <v>798</v>
      </c>
      <c r="G502" s="139">
        <v>2005</v>
      </c>
      <c r="H502" s="140">
        <f t="shared" si="44"/>
        <v>2005</v>
      </c>
      <c r="I502" t="str">
        <f t="shared" si="45"/>
        <v>JCT-T</v>
      </c>
    </row>
    <row r="503" spans="1:9" ht="16" x14ac:dyDescent="0.2">
      <c r="A503" s="26">
        <v>2009</v>
      </c>
      <c r="B503" s="24">
        <f t="shared" si="46"/>
        <v>2009</v>
      </c>
      <c r="C503" s="24" t="str">
        <f t="shared" si="47"/>
        <v/>
      </c>
      <c r="D503" s="26" t="s">
        <v>799</v>
      </c>
      <c r="E503" s="26" t="s">
        <v>183</v>
      </c>
      <c r="F503" s="25" t="s">
        <v>800</v>
      </c>
      <c r="G503" s="139">
        <v>2009</v>
      </c>
      <c r="H503" s="140">
        <f t="shared" si="44"/>
        <v>2009</v>
      </c>
      <c r="I503" t="str">
        <f t="shared" si="45"/>
        <v>JCT-T</v>
      </c>
    </row>
    <row r="504" spans="1:9" ht="16" x14ac:dyDescent="0.2">
      <c r="A504" s="24">
        <v>2014</v>
      </c>
      <c r="B504" s="24">
        <f t="shared" si="46"/>
        <v>2014</v>
      </c>
      <c r="C504" s="24" t="str">
        <f t="shared" si="47"/>
        <v/>
      </c>
      <c r="D504" s="24" t="s">
        <v>801</v>
      </c>
      <c r="E504" s="24" t="s">
        <v>183</v>
      </c>
      <c r="F504" s="25" t="s">
        <v>802</v>
      </c>
      <c r="G504" s="139">
        <v>2014</v>
      </c>
      <c r="H504" s="140">
        <f t="shared" si="44"/>
        <v>2014</v>
      </c>
      <c r="I504" t="str">
        <f t="shared" si="45"/>
        <v>JCT-T</v>
      </c>
    </row>
    <row r="505" spans="1:9" ht="16" x14ac:dyDescent="0.2">
      <c r="A505" s="26">
        <v>2015</v>
      </c>
      <c r="B505" s="24">
        <f t="shared" si="46"/>
        <v>2015</v>
      </c>
      <c r="C505" s="24" t="str">
        <f t="shared" si="47"/>
        <v/>
      </c>
      <c r="D505" s="26" t="s">
        <v>803</v>
      </c>
      <c r="E505" s="26" t="s">
        <v>183</v>
      </c>
      <c r="F505" s="25" t="s">
        <v>804</v>
      </c>
      <c r="G505" s="139">
        <v>2015</v>
      </c>
      <c r="H505" s="140">
        <f t="shared" si="44"/>
        <v>2015</v>
      </c>
      <c r="I505" t="str">
        <f t="shared" si="45"/>
        <v>JCT-T</v>
      </c>
    </row>
    <row r="506" spans="1:9" ht="16" x14ac:dyDescent="0.2">
      <c r="A506" s="27">
        <v>2016</v>
      </c>
      <c r="B506" s="24">
        <f t="shared" si="46"/>
        <v>2016</v>
      </c>
      <c r="C506" s="24" t="str">
        <f t="shared" si="47"/>
        <v/>
      </c>
      <c r="D506" s="28" t="s">
        <v>805</v>
      </c>
      <c r="E506" s="28" t="s">
        <v>183</v>
      </c>
      <c r="F506" s="30" t="s">
        <v>806</v>
      </c>
      <c r="G506" s="139">
        <v>2016</v>
      </c>
      <c r="H506" s="140">
        <f t="shared" si="44"/>
        <v>2016</v>
      </c>
      <c r="I506" t="str">
        <f t="shared" si="45"/>
        <v>JCT-T</v>
      </c>
    </row>
    <row r="507" spans="1:9" ht="16" x14ac:dyDescent="0.2">
      <c r="A507" s="26">
        <v>2017</v>
      </c>
      <c r="B507" s="24">
        <f t="shared" si="46"/>
        <v>2017</v>
      </c>
      <c r="C507" s="24" t="str">
        <f t="shared" si="47"/>
        <v/>
      </c>
      <c r="D507" s="26" t="s">
        <v>807</v>
      </c>
      <c r="E507" s="26" t="s">
        <v>183</v>
      </c>
      <c r="F507" s="25" t="s">
        <v>808</v>
      </c>
      <c r="G507" s="139">
        <v>2017</v>
      </c>
      <c r="H507" s="140">
        <f t="shared" si="44"/>
        <v>2017</v>
      </c>
      <c r="I507" t="str">
        <f t="shared" si="45"/>
        <v>JCT-T</v>
      </c>
    </row>
    <row r="508" spans="1:9" ht="16" x14ac:dyDescent="0.2">
      <c r="A508" s="26">
        <v>2020</v>
      </c>
      <c r="B508" s="24">
        <f t="shared" si="46"/>
        <v>2020</v>
      </c>
      <c r="C508" s="24" t="str">
        <f t="shared" si="47"/>
        <v/>
      </c>
      <c r="D508" s="26" t="s">
        <v>809</v>
      </c>
      <c r="E508" s="26" t="s">
        <v>183</v>
      </c>
      <c r="F508" s="25" t="s">
        <v>810</v>
      </c>
      <c r="G508" s="139">
        <v>2020</v>
      </c>
      <c r="H508" s="140">
        <f t="shared" si="44"/>
        <v>2020</v>
      </c>
      <c r="I508" t="str">
        <f t="shared" si="45"/>
        <v>JCT-T</v>
      </c>
    </row>
    <row r="509" spans="1:9" ht="16" x14ac:dyDescent="0.2">
      <c r="A509" s="26" t="s">
        <v>1885</v>
      </c>
      <c r="B509" s="24" t="str">
        <f t="shared" si="46"/>
        <v>2020</v>
      </c>
      <c r="C509" s="24" t="str">
        <f t="shared" si="47"/>
        <v>A</v>
      </c>
      <c r="D509" s="26" t="s">
        <v>1886</v>
      </c>
      <c r="E509" s="26" t="s">
        <v>183</v>
      </c>
      <c r="F509" s="25" t="s">
        <v>1887</v>
      </c>
      <c r="G509" s="139" t="s">
        <v>5066</v>
      </c>
      <c r="H509" s="140">
        <f t="shared" si="44"/>
        <v>2020</v>
      </c>
      <c r="I509" t="str">
        <f t="shared" si="45"/>
        <v>JCT-T</v>
      </c>
    </row>
    <row r="510" spans="1:9" ht="32" x14ac:dyDescent="0.2">
      <c r="A510" s="26">
        <v>2021</v>
      </c>
      <c r="B510" s="24">
        <f t="shared" si="46"/>
        <v>2021</v>
      </c>
      <c r="C510" s="24" t="str">
        <f t="shared" si="47"/>
        <v/>
      </c>
      <c r="D510" s="26" t="s">
        <v>811</v>
      </c>
      <c r="E510" s="26" t="s">
        <v>183</v>
      </c>
      <c r="F510" s="25" t="s">
        <v>812</v>
      </c>
      <c r="G510" s="139">
        <v>2021</v>
      </c>
      <c r="H510" s="140">
        <f t="shared" si="44"/>
        <v>2021</v>
      </c>
      <c r="I510" t="str">
        <f t="shared" si="45"/>
        <v>JCT-T</v>
      </c>
    </row>
    <row r="511" spans="1:9" ht="16" x14ac:dyDescent="0.2">
      <c r="A511" s="26">
        <v>2028</v>
      </c>
      <c r="B511" s="24">
        <f t="shared" si="46"/>
        <v>2028</v>
      </c>
      <c r="C511" s="24" t="str">
        <f t="shared" si="47"/>
        <v/>
      </c>
      <c r="D511" s="26" t="s">
        <v>813</v>
      </c>
      <c r="E511" s="26" t="s">
        <v>183</v>
      </c>
      <c r="F511" s="25" t="s">
        <v>814</v>
      </c>
      <c r="G511" s="139">
        <v>2028</v>
      </c>
      <c r="H511" s="140">
        <f t="shared" si="44"/>
        <v>2028</v>
      </c>
      <c r="I511" t="str">
        <f t="shared" si="45"/>
        <v>JCT-T</v>
      </c>
    </row>
    <row r="512" spans="1:9" ht="16" x14ac:dyDescent="0.2">
      <c r="A512" s="26" t="s">
        <v>1888</v>
      </c>
      <c r="B512" s="24" t="str">
        <f t="shared" si="46"/>
        <v>2029</v>
      </c>
      <c r="C512" s="24" t="str">
        <f t="shared" si="47"/>
        <v>A</v>
      </c>
      <c r="D512" s="26" t="s">
        <v>1889</v>
      </c>
      <c r="E512" s="26" t="s">
        <v>183</v>
      </c>
      <c r="F512" s="25" t="s">
        <v>1890</v>
      </c>
      <c r="G512" s="139" t="s">
        <v>5067</v>
      </c>
      <c r="H512" s="140">
        <f t="shared" si="44"/>
        <v>2029</v>
      </c>
      <c r="I512" t="str">
        <f t="shared" si="45"/>
        <v>JCT-T</v>
      </c>
    </row>
    <row r="513" spans="1:9" ht="32" x14ac:dyDescent="0.2">
      <c r="A513" s="26">
        <v>2032</v>
      </c>
      <c r="B513" s="24">
        <f t="shared" si="46"/>
        <v>2032</v>
      </c>
      <c r="C513" s="24" t="str">
        <f t="shared" si="47"/>
        <v/>
      </c>
      <c r="D513" s="26" t="s">
        <v>815</v>
      </c>
      <c r="E513" s="26" t="s">
        <v>183</v>
      </c>
      <c r="F513" s="25" t="s">
        <v>816</v>
      </c>
      <c r="G513" s="139">
        <v>2032</v>
      </c>
      <c r="H513" s="140">
        <f t="shared" si="44"/>
        <v>2032</v>
      </c>
      <c r="I513" t="str">
        <f t="shared" si="45"/>
        <v>JCT-T</v>
      </c>
    </row>
    <row r="514" spans="1:9" ht="32" x14ac:dyDescent="0.2">
      <c r="A514" s="26">
        <v>2033</v>
      </c>
      <c r="B514" s="24">
        <f t="shared" si="46"/>
        <v>2033</v>
      </c>
      <c r="C514" s="24" t="str">
        <f t="shared" si="47"/>
        <v/>
      </c>
      <c r="D514" s="26" t="s">
        <v>817</v>
      </c>
      <c r="E514" s="26" t="s">
        <v>183</v>
      </c>
      <c r="F514" s="25" t="s">
        <v>818</v>
      </c>
      <c r="G514" s="139">
        <v>2033</v>
      </c>
      <c r="H514" s="140">
        <f t="shared" si="44"/>
        <v>2033</v>
      </c>
      <c r="I514" t="str">
        <f t="shared" si="45"/>
        <v>JCT-T</v>
      </c>
    </row>
    <row r="515" spans="1:9" ht="16" x14ac:dyDescent="0.2">
      <c r="A515" s="26">
        <v>2035</v>
      </c>
      <c r="B515" s="24">
        <f t="shared" si="46"/>
        <v>2035</v>
      </c>
      <c r="C515" s="24" t="str">
        <f t="shared" si="47"/>
        <v/>
      </c>
      <c r="D515" s="26" t="s">
        <v>819</v>
      </c>
      <c r="E515" s="26" t="s">
        <v>183</v>
      </c>
      <c r="F515" s="25" t="s">
        <v>820</v>
      </c>
      <c r="G515" s="139">
        <v>2035</v>
      </c>
      <c r="H515" s="140">
        <f t="shared" si="44"/>
        <v>2035</v>
      </c>
      <c r="I515" t="str">
        <f t="shared" si="45"/>
        <v>JCT-T</v>
      </c>
    </row>
    <row r="516" spans="1:9" ht="16" x14ac:dyDescent="0.2">
      <c r="A516" s="26">
        <v>2040</v>
      </c>
      <c r="B516" s="24">
        <f t="shared" si="46"/>
        <v>2040</v>
      </c>
      <c r="C516" s="24" t="str">
        <f t="shared" si="47"/>
        <v/>
      </c>
      <c r="D516" s="26" t="s">
        <v>821</v>
      </c>
      <c r="E516" s="26" t="s">
        <v>183</v>
      </c>
      <c r="F516" s="25" t="s">
        <v>822</v>
      </c>
      <c r="G516" s="139">
        <v>2040</v>
      </c>
      <c r="H516" s="140">
        <f t="shared" si="44"/>
        <v>2040</v>
      </c>
      <c r="I516" t="str">
        <f t="shared" si="45"/>
        <v>JCT-T</v>
      </c>
    </row>
    <row r="517" spans="1:9" ht="16" x14ac:dyDescent="0.2">
      <c r="A517" s="26">
        <v>2043</v>
      </c>
      <c r="B517" s="24">
        <f t="shared" si="46"/>
        <v>2043</v>
      </c>
      <c r="C517" s="24" t="str">
        <f t="shared" si="47"/>
        <v/>
      </c>
      <c r="D517" s="26" t="s">
        <v>823</v>
      </c>
      <c r="E517" s="26" t="s">
        <v>183</v>
      </c>
      <c r="F517" s="25" t="s">
        <v>824</v>
      </c>
      <c r="G517" s="139">
        <v>2043</v>
      </c>
      <c r="H517" s="140">
        <f t="shared" si="44"/>
        <v>2043</v>
      </c>
      <c r="I517" t="str">
        <f t="shared" si="45"/>
        <v>JCT-T</v>
      </c>
    </row>
    <row r="518" spans="1:9" ht="16" x14ac:dyDescent="0.2">
      <c r="A518" s="26">
        <v>2045</v>
      </c>
      <c r="B518" s="24">
        <f t="shared" si="46"/>
        <v>2045</v>
      </c>
      <c r="C518" s="24" t="str">
        <f t="shared" si="47"/>
        <v/>
      </c>
      <c r="D518" s="26" t="s">
        <v>825</v>
      </c>
      <c r="E518" s="26" t="s">
        <v>183</v>
      </c>
      <c r="F518" s="25" t="s">
        <v>826</v>
      </c>
      <c r="G518" s="139">
        <v>2045</v>
      </c>
      <c r="H518" s="140">
        <f t="shared" si="44"/>
        <v>2045</v>
      </c>
      <c r="I518" t="str">
        <f t="shared" si="45"/>
        <v>JCT-T</v>
      </c>
    </row>
    <row r="519" spans="1:9" ht="16" x14ac:dyDescent="0.2">
      <c r="A519" s="26">
        <v>2046</v>
      </c>
      <c r="B519" s="24">
        <f t="shared" si="46"/>
        <v>2046</v>
      </c>
      <c r="C519" s="24" t="str">
        <f t="shared" si="47"/>
        <v/>
      </c>
      <c r="D519" s="26" t="s">
        <v>827</v>
      </c>
      <c r="E519" s="26" t="s">
        <v>183</v>
      </c>
      <c r="F519" s="25" t="s">
        <v>828</v>
      </c>
      <c r="G519" s="139">
        <v>2046</v>
      </c>
      <c r="H519" s="140">
        <f t="shared" si="44"/>
        <v>2046</v>
      </c>
      <c r="I519" t="str">
        <f t="shared" si="45"/>
        <v>JCT-T</v>
      </c>
    </row>
    <row r="520" spans="1:9" ht="16" x14ac:dyDescent="0.2">
      <c r="A520" s="26">
        <v>2051</v>
      </c>
      <c r="B520" s="24">
        <f t="shared" si="46"/>
        <v>2051</v>
      </c>
      <c r="C520" s="24" t="str">
        <f t="shared" si="47"/>
        <v/>
      </c>
      <c r="D520" s="26" t="s">
        <v>829</v>
      </c>
      <c r="E520" s="26" t="s">
        <v>183</v>
      </c>
      <c r="F520" s="25" t="s">
        <v>830</v>
      </c>
      <c r="G520" s="139">
        <v>2051</v>
      </c>
      <c r="H520" s="140">
        <f t="shared" ref="H520:H583" si="50">G520*1</f>
        <v>2051</v>
      </c>
      <c r="I520" t="str">
        <f t="shared" ref="I520:I583" si="51">IF(AND(H520&gt;$K$2,H520&lt;=$L$2),$M$2,IF(AND(H520&gt;$K$3,H520&lt;=$L$3),$M$3,IF(AND(H520&gt;$K$4,H520&lt;=$L$4),$M$4,IF(AND(H520&gt;$K$5,H520&lt;=$L$5),$M$5,IF(AND(H520&gt;$K$6,H520&lt;=$L$6),$M$6,"N/A")))))</f>
        <v>JCT-T</v>
      </c>
    </row>
    <row r="521" spans="1:9" ht="16" x14ac:dyDescent="0.2">
      <c r="A521" s="26">
        <v>2052</v>
      </c>
      <c r="B521" s="24">
        <f t="shared" si="46"/>
        <v>2052</v>
      </c>
      <c r="C521" s="24" t="str">
        <f t="shared" si="47"/>
        <v/>
      </c>
      <c r="D521" s="26" t="s">
        <v>831</v>
      </c>
      <c r="E521" s="26" t="s">
        <v>183</v>
      </c>
      <c r="F521" s="25" t="s">
        <v>832</v>
      </c>
      <c r="G521" s="139">
        <v>2052</v>
      </c>
      <c r="H521" s="140">
        <f t="shared" si="50"/>
        <v>2052</v>
      </c>
      <c r="I521" t="str">
        <f t="shared" si="51"/>
        <v>JCT-T</v>
      </c>
    </row>
    <row r="522" spans="1:9" ht="32" x14ac:dyDescent="0.2">
      <c r="A522" s="26">
        <v>2053</v>
      </c>
      <c r="B522" s="24">
        <f t="shared" si="46"/>
        <v>2053</v>
      </c>
      <c r="C522" s="24" t="str">
        <f t="shared" si="47"/>
        <v/>
      </c>
      <c r="D522" s="26" t="s">
        <v>833</v>
      </c>
      <c r="E522" s="26" t="s">
        <v>183</v>
      </c>
      <c r="F522" s="25" t="s">
        <v>834</v>
      </c>
      <c r="G522" s="139">
        <v>2053</v>
      </c>
      <c r="H522" s="140">
        <f t="shared" si="50"/>
        <v>2053</v>
      </c>
      <c r="I522" t="str">
        <f t="shared" si="51"/>
        <v>JCT-T</v>
      </c>
    </row>
    <row r="523" spans="1:9" ht="16" x14ac:dyDescent="0.2">
      <c r="A523" s="28">
        <v>2054</v>
      </c>
      <c r="B523" s="24">
        <f t="shared" si="46"/>
        <v>2054</v>
      </c>
      <c r="C523" s="24" t="str">
        <f t="shared" si="47"/>
        <v/>
      </c>
      <c r="D523" s="28" t="s">
        <v>835</v>
      </c>
      <c r="E523" s="28" t="s">
        <v>183</v>
      </c>
      <c r="F523" s="29" t="s">
        <v>836</v>
      </c>
      <c r="G523" s="139">
        <v>2054</v>
      </c>
      <c r="H523" s="140">
        <f t="shared" si="50"/>
        <v>2054</v>
      </c>
      <c r="I523" t="str">
        <f t="shared" si="51"/>
        <v>JCT-T</v>
      </c>
    </row>
    <row r="524" spans="1:9" ht="32" x14ac:dyDescent="0.2">
      <c r="A524" s="26">
        <v>2058</v>
      </c>
      <c r="B524" s="24">
        <f t="shared" si="46"/>
        <v>2058</v>
      </c>
      <c r="C524" s="24" t="str">
        <f t="shared" si="47"/>
        <v/>
      </c>
      <c r="D524" s="26" t="s">
        <v>837</v>
      </c>
      <c r="E524" s="26" t="s">
        <v>183</v>
      </c>
      <c r="F524" s="25" t="s">
        <v>838</v>
      </c>
      <c r="G524" s="139">
        <v>2058</v>
      </c>
      <c r="H524" s="140">
        <f t="shared" si="50"/>
        <v>2058</v>
      </c>
      <c r="I524" t="str">
        <f t="shared" si="51"/>
        <v>JCT-T</v>
      </c>
    </row>
    <row r="525" spans="1:9" ht="16" x14ac:dyDescent="0.2">
      <c r="A525" s="26">
        <v>2059</v>
      </c>
      <c r="B525" s="24">
        <f t="shared" si="46"/>
        <v>2059</v>
      </c>
      <c r="C525" s="24" t="str">
        <f t="shared" si="47"/>
        <v/>
      </c>
      <c r="D525" s="26" t="s">
        <v>839</v>
      </c>
      <c r="E525" s="26" t="s">
        <v>183</v>
      </c>
      <c r="F525" s="25" t="s">
        <v>840</v>
      </c>
      <c r="G525" s="139">
        <v>2059</v>
      </c>
      <c r="H525" s="140">
        <f t="shared" si="50"/>
        <v>2059</v>
      </c>
      <c r="I525" t="str">
        <f t="shared" si="51"/>
        <v>JCT-T</v>
      </c>
    </row>
    <row r="526" spans="1:9" ht="16" x14ac:dyDescent="0.2">
      <c r="A526" s="26">
        <v>2060</v>
      </c>
      <c r="B526" s="24">
        <f t="shared" si="46"/>
        <v>2060</v>
      </c>
      <c r="C526" s="24" t="str">
        <f t="shared" si="47"/>
        <v/>
      </c>
      <c r="D526" s="26" t="s">
        <v>841</v>
      </c>
      <c r="E526" s="26" t="s">
        <v>183</v>
      </c>
      <c r="F526" s="25" t="s">
        <v>842</v>
      </c>
      <c r="G526" s="139">
        <v>2060</v>
      </c>
      <c r="H526" s="140">
        <f t="shared" si="50"/>
        <v>2060</v>
      </c>
      <c r="I526" t="str">
        <f t="shared" si="51"/>
        <v>JCT-T</v>
      </c>
    </row>
    <row r="527" spans="1:9" ht="16" x14ac:dyDescent="0.2">
      <c r="A527" s="26" t="s">
        <v>1891</v>
      </c>
      <c r="B527" s="24" t="str">
        <f t="shared" si="46"/>
        <v>2060</v>
      </c>
      <c r="C527" s="24" t="str">
        <f t="shared" si="47"/>
        <v>A</v>
      </c>
      <c r="D527" s="26" t="s">
        <v>1892</v>
      </c>
      <c r="E527" s="26" t="s">
        <v>183</v>
      </c>
      <c r="F527" s="25" t="s">
        <v>1893</v>
      </c>
      <c r="G527" s="139" t="s">
        <v>5068</v>
      </c>
      <c r="H527" s="140">
        <f t="shared" si="50"/>
        <v>2060</v>
      </c>
      <c r="I527" t="str">
        <f t="shared" si="51"/>
        <v>JCT-T</v>
      </c>
    </row>
    <row r="528" spans="1:9" ht="16" x14ac:dyDescent="0.2">
      <c r="A528" s="26">
        <v>2061</v>
      </c>
      <c r="B528" s="24">
        <f t="shared" si="46"/>
        <v>2061</v>
      </c>
      <c r="C528" s="24" t="str">
        <f t="shared" si="47"/>
        <v/>
      </c>
      <c r="D528" s="26" t="s">
        <v>843</v>
      </c>
      <c r="E528" s="26" t="s">
        <v>183</v>
      </c>
      <c r="F528" s="25" t="s">
        <v>844</v>
      </c>
      <c r="G528" s="139">
        <v>2061</v>
      </c>
      <c r="H528" s="140">
        <f t="shared" si="50"/>
        <v>2061</v>
      </c>
      <c r="I528" t="str">
        <f t="shared" si="51"/>
        <v>JCT-T</v>
      </c>
    </row>
    <row r="529" spans="1:9" ht="32" x14ac:dyDescent="0.2">
      <c r="A529" s="28">
        <v>2062</v>
      </c>
      <c r="B529" s="24">
        <f t="shared" si="46"/>
        <v>2062</v>
      </c>
      <c r="C529" s="24" t="str">
        <f t="shared" si="47"/>
        <v/>
      </c>
      <c r="D529" s="28" t="s">
        <v>845</v>
      </c>
      <c r="E529" s="28" t="s">
        <v>183</v>
      </c>
      <c r="F529" s="29" t="s">
        <v>846</v>
      </c>
      <c r="G529" s="139">
        <v>2062</v>
      </c>
      <c r="H529" s="140">
        <f t="shared" si="50"/>
        <v>2062</v>
      </c>
      <c r="I529" t="str">
        <f t="shared" si="51"/>
        <v>JCT-T</v>
      </c>
    </row>
    <row r="530" spans="1:9" ht="16" x14ac:dyDescent="0.2">
      <c r="A530" s="26">
        <v>2063</v>
      </c>
      <c r="B530" s="24">
        <f t="shared" si="46"/>
        <v>2063</v>
      </c>
      <c r="C530" s="24" t="str">
        <f t="shared" si="47"/>
        <v/>
      </c>
      <c r="D530" s="26" t="s">
        <v>847</v>
      </c>
      <c r="E530" s="26" t="s">
        <v>183</v>
      </c>
      <c r="F530" s="25" t="s">
        <v>848</v>
      </c>
      <c r="G530" s="139">
        <v>2063</v>
      </c>
      <c r="H530" s="140">
        <f t="shared" si="50"/>
        <v>2063</v>
      </c>
      <c r="I530" t="str">
        <f t="shared" si="51"/>
        <v>JCT-T</v>
      </c>
    </row>
    <row r="531" spans="1:9" ht="16" x14ac:dyDescent="0.2">
      <c r="A531" s="26">
        <v>2064</v>
      </c>
      <c r="B531" s="24">
        <f t="shared" si="46"/>
        <v>2064</v>
      </c>
      <c r="C531" s="24" t="str">
        <f t="shared" si="47"/>
        <v/>
      </c>
      <c r="D531" s="26" t="s">
        <v>849</v>
      </c>
      <c r="E531" s="26" t="s">
        <v>183</v>
      </c>
      <c r="F531" s="25" t="s">
        <v>850</v>
      </c>
      <c r="G531" s="139">
        <v>2064</v>
      </c>
      <c r="H531" s="140">
        <f t="shared" si="50"/>
        <v>2064</v>
      </c>
      <c r="I531" t="str">
        <f t="shared" si="51"/>
        <v>JCT-T</v>
      </c>
    </row>
    <row r="532" spans="1:9" ht="16" x14ac:dyDescent="0.2">
      <c r="A532" s="26">
        <v>2066</v>
      </c>
      <c r="B532" s="24">
        <f t="shared" si="46"/>
        <v>2066</v>
      </c>
      <c r="C532" s="24" t="str">
        <f t="shared" si="47"/>
        <v/>
      </c>
      <c r="D532" s="26" t="s">
        <v>851</v>
      </c>
      <c r="E532" s="26" t="s">
        <v>183</v>
      </c>
      <c r="F532" s="25" t="s">
        <v>852</v>
      </c>
      <c r="G532" s="139">
        <v>2066</v>
      </c>
      <c r="H532" s="140">
        <f t="shared" si="50"/>
        <v>2066</v>
      </c>
      <c r="I532" t="str">
        <f t="shared" si="51"/>
        <v>JCT-T</v>
      </c>
    </row>
    <row r="533" spans="1:9" ht="16" x14ac:dyDescent="0.2">
      <c r="A533" s="26">
        <v>2068</v>
      </c>
      <c r="B533" s="24">
        <f t="shared" si="46"/>
        <v>2068</v>
      </c>
      <c r="C533" s="24" t="str">
        <f t="shared" si="47"/>
        <v/>
      </c>
      <c r="D533" s="26" t="s">
        <v>853</v>
      </c>
      <c r="E533" s="26" t="s">
        <v>183</v>
      </c>
      <c r="F533" s="25" t="s">
        <v>854</v>
      </c>
      <c r="G533" s="139">
        <v>2068</v>
      </c>
      <c r="H533" s="140">
        <f t="shared" si="50"/>
        <v>2068</v>
      </c>
      <c r="I533" t="str">
        <f t="shared" si="51"/>
        <v>JCT-T</v>
      </c>
    </row>
    <row r="534" spans="1:9" ht="16" x14ac:dyDescent="0.2">
      <c r="A534" s="26">
        <v>2070</v>
      </c>
      <c r="B534" s="24">
        <f t="shared" si="46"/>
        <v>2070</v>
      </c>
      <c r="C534" s="24" t="str">
        <f t="shared" si="47"/>
        <v/>
      </c>
      <c r="D534" s="26" t="s">
        <v>855</v>
      </c>
      <c r="E534" s="26" t="s">
        <v>183</v>
      </c>
      <c r="F534" s="25" t="s">
        <v>856</v>
      </c>
      <c r="G534" s="139">
        <v>2070</v>
      </c>
      <c r="H534" s="140">
        <f t="shared" si="50"/>
        <v>2070</v>
      </c>
      <c r="I534" t="str">
        <f t="shared" si="51"/>
        <v>JCT-T</v>
      </c>
    </row>
    <row r="535" spans="1:9" ht="16" x14ac:dyDescent="0.2">
      <c r="A535" s="26">
        <v>2072</v>
      </c>
      <c r="B535" s="24">
        <f t="shared" si="46"/>
        <v>2072</v>
      </c>
      <c r="C535" s="24" t="str">
        <f t="shared" si="47"/>
        <v/>
      </c>
      <c r="D535" s="26" t="s">
        <v>857</v>
      </c>
      <c r="E535" s="26" t="s">
        <v>183</v>
      </c>
      <c r="F535" s="25" t="s">
        <v>858</v>
      </c>
      <c r="G535" s="139">
        <v>2072</v>
      </c>
      <c r="H535" s="140">
        <f t="shared" si="50"/>
        <v>2072</v>
      </c>
      <c r="I535" t="str">
        <f t="shared" si="51"/>
        <v>JCT-T</v>
      </c>
    </row>
    <row r="536" spans="1:9" ht="16" x14ac:dyDescent="0.2">
      <c r="A536" s="26">
        <v>2073</v>
      </c>
      <c r="B536" s="24">
        <f t="shared" ref="B536:B599" si="52">IF(ISNUMBER(A536),A536,(LEFT(A536,LEN(A536)-1)))</f>
        <v>2073</v>
      </c>
      <c r="C536" s="24" t="str">
        <f t="shared" ref="C536:C599" si="53">IF(ISNUMBER(A536),"",(RIGHT(A536,1)))</f>
        <v/>
      </c>
      <c r="D536" s="26" t="s">
        <v>859</v>
      </c>
      <c r="E536" s="26" t="s">
        <v>183</v>
      </c>
      <c r="F536" s="25" t="s">
        <v>860</v>
      </c>
      <c r="G536" s="139">
        <v>2073</v>
      </c>
      <c r="H536" s="140">
        <f t="shared" si="50"/>
        <v>2073</v>
      </c>
      <c r="I536" t="str">
        <f t="shared" si="51"/>
        <v>JCT-T</v>
      </c>
    </row>
    <row r="537" spans="1:9" ht="16" x14ac:dyDescent="0.2">
      <c r="A537" s="26">
        <v>2075</v>
      </c>
      <c r="B537" s="24">
        <f t="shared" si="52"/>
        <v>2075</v>
      </c>
      <c r="C537" s="24" t="str">
        <f t="shared" si="53"/>
        <v/>
      </c>
      <c r="D537" s="26" t="s">
        <v>861</v>
      </c>
      <c r="E537" s="26" t="s">
        <v>183</v>
      </c>
      <c r="F537" s="25" t="s">
        <v>862</v>
      </c>
      <c r="G537" s="139">
        <v>2075</v>
      </c>
      <c r="H537" s="140">
        <f t="shared" si="50"/>
        <v>2075</v>
      </c>
      <c r="I537" t="str">
        <f t="shared" si="51"/>
        <v>JCT-T</v>
      </c>
    </row>
    <row r="538" spans="1:9" ht="16" x14ac:dyDescent="0.2">
      <c r="A538" s="26">
        <v>2076</v>
      </c>
      <c r="B538" s="24">
        <f t="shared" si="52"/>
        <v>2076</v>
      </c>
      <c r="C538" s="24" t="str">
        <f t="shared" si="53"/>
        <v/>
      </c>
      <c r="D538" s="26" t="s">
        <v>863</v>
      </c>
      <c r="E538" s="26" t="s">
        <v>183</v>
      </c>
      <c r="F538" s="25" t="s">
        <v>864</v>
      </c>
      <c r="G538" s="139">
        <v>2076</v>
      </c>
      <c r="H538" s="140">
        <f t="shared" si="50"/>
        <v>2076</v>
      </c>
      <c r="I538" t="str">
        <f t="shared" si="51"/>
        <v>JCT-T</v>
      </c>
    </row>
    <row r="539" spans="1:9" ht="16" x14ac:dyDescent="0.2">
      <c r="A539" s="26">
        <v>2081</v>
      </c>
      <c r="B539" s="24">
        <f t="shared" si="52"/>
        <v>2081</v>
      </c>
      <c r="C539" s="24" t="str">
        <f t="shared" si="53"/>
        <v/>
      </c>
      <c r="D539" s="26" t="s">
        <v>865</v>
      </c>
      <c r="E539" s="26" t="s">
        <v>183</v>
      </c>
      <c r="F539" s="25" t="s">
        <v>866</v>
      </c>
      <c r="G539" s="139">
        <v>2081</v>
      </c>
      <c r="H539" s="140">
        <f t="shared" si="50"/>
        <v>2081</v>
      </c>
      <c r="I539" t="str">
        <f t="shared" si="51"/>
        <v>JCT-T</v>
      </c>
    </row>
    <row r="540" spans="1:9" ht="16" x14ac:dyDescent="0.2">
      <c r="A540" s="26">
        <v>2082</v>
      </c>
      <c r="B540" s="24">
        <f t="shared" si="52"/>
        <v>2082</v>
      </c>
      <c r="C540" s="24" t="str">
        <f t="shared" si="53"/>
        <v/>
      </c>
      <c r="D540" s="26" t="s">
        <v>867</v>
      </c>
      <c r="E540" s="26" t="s">
        <v>183</v>
      </c>
      <c r="F540" s="25" t="s">
        <v>868</v>
      </c>
      <c r="G540" s="139">
        <v>2082</v>
      </c>
      <c r="H540" s="140">
        <f t="shared" si="50"/>
        <v>2082</v>
      </c>
      <c r="I540" t="str">
        <f t="shared" si="51"/>
        <v>JCT-T</v>
      </c>
    </row>
    <row r="541" spans="1:9" ht="16" x14ac:dyDescent="0.2">
      <c r="A541" s="26">
        <v>2087</v>
      </c>
      <c r="B541" s="24">
        <f t="shared" si="52"/>
        <v>2087</v>
      </c>
      <c r="C541" s="24" t="str">
        <f t="shared" si="53"/>
        <v/>
      </c>
      <c r="D541" s="26" t="s">
        <v>869</v>
      </c>
      <c r="E541" s="26" t="s">
        <v>183</v>
      </c>
      <c r="F541" s="25" t="s">
        <v>870</v>
      </c>
      <c r="G541" s="139">
        <v>2087</v>
      </c>
      <c r="H541" s="140">
        <f t="shared" si="50"/>
        <v>2087</v>
      </c>
      <c r="I541" t="str">
        <f t="shared" si="51"/>
        <v>JCT-T</v>
      </c>
    </row>
    <row r="542" spans="1:9" ht="16" x14ac:dyDescent="0.2">
      <c r="A542" s="26">
        <v>2088</v>
      </c>
      <c r="B542" s="24">
        <f t="shared" si="52"/>
        <v>2088</v>
      </c>
      <c r="C542" s="24" t="str">
        <f t="shared" si="53"/>
        <v/>
      </c>
      <c r="D542" s="26" t="s">
        <v>871</v>
      </c>
      <c r="E542" s="26" t="s">
        <v>183</v>
      </c>
      <c r="F542" s="25" t="s">
        <v>872</v>
      </c>
      <c r="G542" s="139">
        <v>2088</v>
      </c>
      <c r="H542" s="140">
        <f t="shared" si="50"/>
        <v>2088</v>
      </c>
      <c r="I542" t="str">
        <f t="shared" si="51"/>
        <v>JCT-T</v>
      </c>
    </row>
    <row r="543" spans="1:9" ht="16" x14ac:dyDescent="0.2">
      <c r="A543" s="26">
        <v>2089</v>
      </c>
      <c r="B543" s="24">
        <f t="shared" si="52"/>
        <v>2089</v>
      </c>
      <c r="C543" s="24" t="str">
        <f t="shared" si="53"/>
        <v/>
      </c>
      <c r="D543" s="26" t="s">
        <v>873</v>
      </c>
      <c r="E543" s="26" t="s">
        <v>183</v>
      </c>
      <c r="F543" s="25" t="s">
        <v>874</v>
      </c>
      <c r="G543" s="139">
        <v>2089</v>
      </c>
      <c r="H543" s="140">
        <f t="shared" si="50"/>
        <v>2089</v>
      </c>
      <c r="I543" t="str">
        <f t="shared" si="51"/>
        <v>JCT-T</v>
      </c>
    </row>
    <row r="544" spans="1:9" ht="16" x14ac:dyDescent="0.2">
      <c r="A544" s="26">
        <v>2090</v>
      </c>
      <c r="B544" s="24">
        <f t="shared" si="52"/>
        <v>2090</v>
      </c>
      <c r="C544" s="24" t="str">
        <f t="shared" si="53"/>
        <v/>
      </c>
      <c r="D544" s="26" t="s">
        <v>875</v>
      </c>
      <c r="E544" s="26" t="s">
        <v>183</v>
      </c>
      <c r="F544" s="25" t="s">
        <v>876</v>
      </c>
      <c r="G544" s="139">
        <v>2090</v>
      </c>
      <c r="H544" s="140">
        <f t="shared" si="50"/>
        <v>2090</v>
      </c>
      <c r="I544" t="str">
        <f t="shared" si="51"/>
        <v>JCT-T</v>
      </c>
    </row>
    <row r="545" spans="1:9" ht="32" x14ac:dyDescent="0.2">
      <c r="A545" s="26">
        <v>2091</v>
      </c>
      <c r="B545" s="24">
        <f t="shared" si="52"/>
        <v>2091</v>
      </c>
      <c r="C545" s="24" t="str">
        <f t="shared" si="53"/>
        <v/>
      </c>
      <c r="D545" s="26" t="s">
        <v>877</v>
      </c>
      <c r="E545" s="26" t="s">
        <v>183</v>
      </c>
      <c r="F545" s="25" t="s">
        <v>878</v>
      </c>
      <c r="G545" s="139">
        <v>2091</v>
      </c>
      <c r="H545" s="140">
        <f t="shared" si="50"/>
        <v>2091</v>
      </c>
      <c r="I545" t="str">
        <f t="shared" si="51"/>
        <v>JCT-T</v>
      </c>
    </row>
    <row r="546" spans="1:9" ht="16" x14ac:dyDescent="0.2">
      <c r="A546" s="26">
        <v>2093</v>
      </c>
      <c r="B546" s="24">
        <f t="shared" si="52"/>
        <v>2093</v>
      </c>
      <c r="C546" s="24" t="str">
        <f t="shared" si="53"/>
        <v/>
      </c>
      <c r="D546" s="26" t="s">
        <v>879</v>
      </c>
      <c r="E546" s="26" t="s">
        <v>183</v>
      </c>
      <c r="F546" s="25" t="s">
        <v>880</v>
      </c>
      <c r="G546" s="139">
        <v>2093</v>
      </c>
      <c r="H546" s="140">
        <f t="shared" si="50"/>
        <v>2093</v>
      </c>
      <c r="I546" t="str">
        <f t="shared" si="51"/>
        <v>JCT-T</v>
      </c>
    </row>
    <row r="547" spans="1:9" ht="16" x14ac:dyDescent="0.2">
      <c r="A547" s="26">
        <v>2095</v>
      </c>
      <c r="B547" s="24">
        <f t="shared" si="52"/>
        <v>2095</v>
      </c>
      <c r="C547" s="24" t="str">
        <f t="shared" si="53"/>
        <v/>
      </c>
      <c r="D547" s="26" t="s">
        <v>881</v>
      </c>
      <c r="E547" s="26" t="s">
        <v>183</v>
      </c>
      <c r="F547" s="25" t="s">
        <v>882</v>
      </c>
      <c r="G547" s="139">
        <v>2095</v>
      </c>
      <c r="H547" s="140">
        <f t="shared" si="50"/>
        <v>2095</v>
      </c>
      <c r="I547" t="str">
        <f t="shared" si="51"/>
        <v>JCT-T</v>
      </c>
    </row>
    <row r="548" spans="1:9" ht="16" x14ac:dyDescent="0.2">
      <c r="A548" s="26" t="s">
        <v>1894</v>
      </c>
      <c r="B548" s="24" t="str">
        <f t="shared" si="52"/>
        <v>2096</v>
      </c>
      <c r="C548" s="24" t="str">
        <f t="shared" si="53"/>
        <v>A</v>
      </c>
      <c r="D548" s="26" t="s">
        <v>1895</v>
      </c>
      <c r="E548" s="26" t="s">
        <v>183</v>
      </c>
      <c r="F548" s="25" t="s">
        <v>1896</v>
      </c>
      <c r="G548" s="139" t="s">
        <v>5069</v>
      </c>
      <c r="H548" s="140">
        <f t="shared" si="50"/>
        <v>2096</v>
      </c>
      <c r="I548" t="str">
        <f t="shared" si="51"/>
        <v>JCT-T</v>
      </c>
    </row>
    <row r="549" spans="1:9" ht="16" x14ac:dyDescent="0.2">
      <c r="A549" s="26">
        <v>2098</v>
      </c>
      <c r="B549" s="24">
        <f t="shared" si="52"/>
        <v>2098</v>
      </c>
      <c r="C549" s="24" t="str">
        <f t="shared" si="53"/>
        <v/>
      </c>
      <c r="D549" s="26" t="s">
        <v>883</v>
      </c>
      <c r="E549" s="26" t="s">
        <v>183</v>
      </c>
      <c r="F549" s="25" t="s">
        <v>884</v>
      </c>
      <c r="G549" s="139">
        <v>2098</v>
      </c>
      <c r="H549" s="140">
        <f t="shared" si="50"/>
        <v>2098</v>
      </c>
      <c r="I549" t="str">
        <f t="shared" si="51"/>
        <v>JCT-T</v>
      </c>
    </row>
    <row r="550" spans="1:9" ht="16" x14ac:dyDescent="0.2">
      <c r="A550" s="26">
        <v>2099</v>
      </c>
      <c r="B550" s="24">
        <f t="shared" si="52"/>
        <v>2099</v>
      </c>
      <c r="C550" s="24" t="str">
        <f t="shared" si="53"/>
        <v/>
      </c>
      <c r="D550" s="26" t="s">
        <v>885</v>
      </c>
      <c r="E550" s="26" t="s">
        <v>183</v>
      </c>
      <c r="F550" s="25" t="s">
        <v>886</v>
      </c>
      <c r="G550" s="139">
        <v>2099</v>
      </c>
      <c r="H550" s="140">
        <f t="shared" si="50"/>
        <v>2099</v>
      </c>
      <c r="I550" t="str">
        <f t="shared" si="51"/>
        <v>JCT-T</v>
      </c>
    </row>
    <row r="551" spans="1:9" ht="16" x14ac:dyDescent="0.2">
      <c r="A551" s="26">
        <v>2101</v>
      </c>
      <c r="B551" s="24">
        <f t="shared" si="52"/>
        <v>2101</v>
      </c>
      <c r="C551" s="24" t="str">
        <f t="shared" si="53"/>
        <v/>
      </c>
      <c r="D551" s="26" t="s">
        <v>887</v>
      </c>
      <c r="E551" s="26" t="s">
        <v>183</v>
      </c>
      <c r="F551" s="25" t="s">
        <v>888</v>
      </c>
      <c r="G551" s="139">
        <v>2101</v>
      </c>
      <c r="H551" s="140">
        <f t="shared" si="50"/>
        <v>2101</v>
      </c>
      <c r="I551" t="str">
        <f t="shared" si="51"/>
        <v>JCT-T</v>
      </c>
    </row>
    <row r="552" spans="1:9" ht="16" x14ac:dyDescent="0.2">
      <c r="A552" s="26">
        <v>2102</v>
      </c>
      <c r="B552" s="24">
        <f t="shared" si="52"/>
        <v>2102</v>
      </c>
      <c r="C552" s="24" t="str">
        <f t="shared" si="53"/>
        <v/>
      </c>
      <c r="D552" s="26" t="s">
        <v>889</v>
      </c>
      <c r="E552" s="26" t="s">
        <v>183</v>
      </c>
      <c r="F552" s="25" t="s">
        <v>890</v>
      </c>
      <c r="G552" s="139">
        <v>2102</v>
      </c>
      <c r="H552" s="140">
        <f t="shared" si="50"/>
        <v>2102</v>
      </c>
      <c r="I552" t="str">
        <f t="shared" si="51"/>
        <v>JCT-T</v>
      </c>
    </row>
    <row r="553" spans="1:9" ht="16" x14ac:dyDescent="0.2">
      <c r="A553" s="26">
        <v>2105</v>
      </c>
      <c r="B553" s="24">
        <f t="shared" si="52"/>
        <v>2105</v>
      </c>
      <c r="C553" s="24" t="str">
        <f t="shared" si="53"/>
        <v/>
      </c>
      <c r="D553" s="26" t="s">
        <v>891</v>
      </c>
      <c r="E553" s="26" t="s">
        <v>183</v>
      </c>
      <c r="F553" s="25" t="s">
        <v>892</v>
      </c>
      <c r="G553" s="139">
        <v>2105</v>
      </c>
      <c r="H553" s="140">
        <f t="shared" si="50"/>
        <v>2105</v>
      </c>
      <c r="I553" t="str">
        <f t="shared" si="51"/>
        <v>JCT-T</v>
      </c>
    </row>
    <row r="554" spans="1:9" ht="16" x14ac:dyDescent="0.2">
      <c r="A554" s="26">
        <v>2106</v>
      </c>
      <c r="B554" s="24">
        <f t="shared" si="52"/>
        <v>2106</v>
      </c>
      <c r="C554" s="24" t="str">
        <f t="shared" si="53"/>
        <v/>
      </c>
      <c r="D554" s="26" t="s">
        <v>893</v>
      </c>
      <c r="E554" s="26" t="s">
        <v>183</v>
      </c>
      <c r="F554" s="25" t="s">
        <v>894</v>
      </c>
      <c r="G554" s="139">
        <v>2106</v>
      </c>
      <c r="H554" s="140">
        <f t="shared" si="50"/>
        <v>2106</v>
      </c>
      <c r="I554" t="str">
        <f t="shared" si="51"/>
        <v>JCT-T</v>
      </c>
    </row>
    <row r="555" spans="1:9" ht="16" x14ac:dyDescent="0.2">
      <c r="A555" s="26">
        <v>2108</v>
      </c>
      <c r="B555" s="24">
        <f t="shared" si="52"/>
        <v>2108</v>
      </c>
      <c r="C555" s="24" t="str">
        <f t="shared" si="53"/>
        <v/>
      </c>
      <c r="D555" s="26" t="s">
        <v>895</v>
      </c>
      <c r="E555" s="26" t="s">
        <v>183</v>
      </c>
      <c r="F555" s="25" t="s">
        <v>896</v>
      </c>
      <c r="G555" s="139">
        <v>2108</v>
      </c>
      <c r="H555" s="140">
        <f t="shared" si="50"/>
        <v>2108</v>
      </c>
      <c r="I555" t="str">
        <f t="shared" si="51"/>
        <v>JCT-T</v>
      </c>
    </row>
    <row r="556" spans="1:9" ht="16" x14ac:dyDescent="0.2">
      <c r="A556" s="26">
        <v>2109</v>
      </c>
      <c r="B556" s="24">
        <f t="shared" si="52"/>
        <v>2109</v>
      </c>
      <c r="C556" s="24" t="str">
        <f t="shared" si="53"/>
        <v/>
      </c>
      <c r="D556" s="26" t="s">
        <v>897</v>
      </c>
      <c r="E556" s="26" t="s">
        <v>183</v>
      </c>
      <c r="F556" s="25" t="s">
        <v>898</v>
      </c>
      <c r="G556" s="139">
        <v>2109</v>
      </c>
      <c r="H556" s="140">
        <f t="shared" si="50"/>
        <v>2109</v>
      </c>
      <c r="I556" t="str">
        <f t="shared" si="51"/>
        <v>JCT-T</v>
      </c>
    </row>
    <row r="557" spans="1:9" ht="16" x14ac:dyDescent="0.2">
      <c r="A557" s="26">
        <v>2111</v>
      </c>
      <c r="B557" s="24">
        <f t="shared" si="52"/>
        <v>2111</v>
      </c>
      <c r="C557" s="24" t="str">
        <f t="shared" si="53"/>
        <v/>
      </c>
      <c r="D557" s="26" t="s">
        <v>899</v>
      </c>
      <c r="E557" s="26" t="s">
        <v>183</v>
      </c>
      <c r="F557" s="25" t="s">
        <v>900</v>
      </c>
      <c r="G557" s="139">
        <v>2111</v>
      </c>
      <c r="H557" s="140">
        <f t="shared" si="50"/>
        <v>2111</v>
      </c>
      <c r="I557" t="str">
        <f t="shared" si="51"/>
        <v>JCT-T</v>
      </c>
    </row>
    <row r="558" spans="1:9" ht="32" x14ac:dyDescent="0.2">
      <c r="A558" s="26">
        <v>2114</v>
      </c>
      <c r="B558" s="24">
        <f t="shared" si="52"/>
        <v>2114</v>
      </c>
      <c r="C558" s="24" t="str">
        <f t="shared" si="53"/>
        <v/>
      </c>
      <c r="D558" s="26" t="s">
        <v>901</v>
      </c>
      <c r="E558" s="26" t="s">
        <v>183</v>
      </c>
      <c r="F558" s="25" t="s">
        <v>902</v>
      </c>
      <c r="G558" s="139">
        <v>2114</v>
      </c>
      <c r="H558" s="140">
        <f t="shared" si="50"/>
        <v>2114</v>
      </c>
      <c r="I558" t="str">
        <f t="shared" si="51"/>
        <v>JCT-T</v>
      </c>
    </row>
    <row r="559" spans="1:9" ht="16" x14ac:dyDescent="0.2">
      <c r="A559" s="26">
        <v>2115</v>
      </c>
      <c r="B559" s="24">
        <f t="shared" si="52"/>
        <v>2115</v>
      </c>
      <c r="C559" s="24" t="str">
        <f t="shared" si="53"/>
        <v/>
      </c>
      <c r="D559" s="26" t="s">
        <v>903</v>
      </c>
      <c r="E559" s="26" t="s">
        <v>183</v>
      </c>
      <c r="F559" s="25" t="s">
        <v>904</v>
      </c>
      <c r="G559" s="139">
        <v>2115</v>
      </c>
      <c r="H559" s="140">
        <f t="shared" si="50"/>
        <v>2115</v>
      </c>
      <c r="I559" t="str">
        <f t="shared" si="51"/>
        <v>JCT-T</v>
      </c>
    </row>
    <row r="560" spans="1:9" ht="16" x14ac:dyDescent="0.2">
      <c r="A560" s="26">
        <v>2119</v>
      </c>
      <c r="B560" s="24">
        <f t="shared" si="52"/>
        <v>2119</v>
      </c>
      <c r="C560" s="24" t="str">
        <f t="shared" si="53"/>
        <v/>
      </c>
      <c r="D560" s="26" t="s">
        <v>905</v>
      </c>
      <c r="E560" s="26" t="s">
        <v>183</v>
      </c>
      <c r="F560" s="25" t="s">
        <v>906</v>
      </c>
      <c r="G560" s="139">
        <v>2119</v>
      </c>
      <c r="H560" s="140">
        <f t="shared" si="50"/>
        <v>2119</v>
      </c>
      <c r="I560" t="str">
        <f t="shared" si="51"/>
        <v>JCT-T</v>
      </c>
    </row>
    <row r="561" spans="1:9" ht="16" x14ac:dyDescent="0.2">
      <c r="A561" s="26">
        <v>2121</v>
      </c>
      <c r="B561" s="24">
        <f t="shared" si="52"/>
        <v>2121</v>
      </c>
      <c r="C561" s="24" t="str">
        <f t="shared" si="53"/>
        <v/>
      </c>
      <c r="D561" s="26" t="s">
        <v>907</v>
      </c>
      <c r="E561" s="26" t="s">
        <v>183</v>
      </c>
      <c r="F561" s="25" t="s">
        <v>908</v>
      </c>
      <c r="G561" s="139">
        <v>2121</v>
      </c>
      <c r="H561" s="140">
        <f t="shared" si="50"/>
        <v>2121</v>
      </c>
      <c r="I561" t="str">
        <f t="shared" si="51"/>
        <v>JCT-T</v>
      </c>
    </row>
    <row r="562" spans="1:9" ht="16" x14ac:dyDescent="0.2">
      <c r="A562" s="26">
        <v>2122</v>
      </c>
      <c r="B562" s="24">
        <f t="shared" si="52"/>
        <v>2122</v>
      </c>
      <c r="C562" s="24" t="str">
        <f t="shared" si="53"/>
        <v/>
      </c>
      <c r="D562" s="26" t="s">
        <v>909</v>
      </c>
      <c r="E562" s="26" t="s">
        <v>183</v>
      </c>
      <c r="F562" s="25" t="s">
        <v>910</v>
      </c>
      <c r="G562" s="139">
        <v>2122</v>
      </c>
      <c r="H562" s="140">
        <f t="shared" si="50"/>
        <v>2122</v>
      </c>
      <c r="I562" t="str">
        <f t="shared" si="51"/>
        <v>JCT-T</v>
      </c>
    </row>
    <row r="563" spans="1:9" ht="16" x14ac:dyDescent="0.2">
      <c r="A563" s="26">
        <v>2123</v>
      </c>
      <c r="B563" s="24">
        <f t="shared" si="52"/>
        <v>2123</v>
      </c>
      <c r="C563" s="24" t="str">
        <f t="shared" si="53"/>
        <v/>
      </c>
      <c r="D563" s="26" t="s">
        <v>911</v>
      </c>
      <c r="E563" s="26" t="s">
        <v>183</v>
      </c>
      <c r="F563" s="25" t="s">
        <v>912</v>
      </c>
      <c r="G563" s="139">
        <v>2123</v>
      </c>
      <c r="H563" s="140">
        <f t="shared" si="50"/>
        <v>2123</v>
      </c>
      <c r="I563" t="str">
        <f t="shared" si="51"/>
        <v>JCT-T</v>
      </c>
    </row>
    <row r="564" spans="1:9" ht="16" x14ac:dyDescent="0.2">
      <c r="A564" s="26">
        <v>2124</v>
      </c>
      <c r="B564" s="24">
        <f t="shared" si="52"/>
        <v>2124</v>
      </c>
      <c r="C564" s="24" t="str">
        <f t="shared" si="53"/>
        <v/>
      </c>
      <c r="D564" s="26" t="s">
        <v>913</v>
      </c>
      <c r="E564" s="26" t="s">
        <v>183</v>
      </c>
      <c r="F564" s="25" t="s">
        <v>914</v>
      </c>
      <c r="G564" s="139">
        <v>2124</v>
      </c>
      <c r="H564" s="140">
        <f t="shared" si="50"/>
        <v>2124</v>
      </c>
      <c r="I564" t="str">
        <f t="shared" si="51"/>
        <v>JCT-T</v>
      </c>
    </row>
    <row r="565" spans="1:9" ht="16" x14ac:dyDescent="0.2">
      <c r="A565" s="26">
        <v>2127</v>
      </c>
      <c r="B565" s="24">
        <f t="shared" si="52"/>
        <v>2127</v>
      </c>
      <c r="C565" s="24" t="str">
        <f t="shared" si="53"/>
        <v/>
      </c>
      <c r="D565" s="26" t="s">
        <v>915</v>
      </c>
      <c r="E565" s="26" t="s">
        <v>183</v>
      </c>
      <c r="F565" s="25" t="s">
        <v>916</v>
      </c>
      <c r="G565" s="139">
        <v>2127</v>
      </c>
      <c r="H565" s="140">
        <f t="shared" si="50"/>
        <v>2127</v>
      </c>
      <c r="I565" t="str">
        <f t="shared" si="51"/>
        <v>JCT-T</v>
      </c>
    </row>
    <row r="566" spans="1:9" ht="16" x14ac:dyDescent="0.2">
      <c r="A566" s="26">
        <v>2130</v>
      </c>
      <c r="B566" s="24">
        <f t="shared" si="52"/>
        <v>2130</v>
      </c>
      <c r="C566" s="24" t="str">
        <f t="shared" si="53"/>
        <v/>
      </c>
      <c r="D566" s="26" t="s">
        <v>917</v>
      </c>
      <c r="E566" s="26" t="s">
        <v>183</v>
      </c>
      <c r="F566" s="25" t="s">
        <v>918</v>
      </c>
      <c r="G566" s="139">
        <v>2130</v>
      </c>
      <c r="H566" s="140">
        <f t="shared" si="50"/>
        <v>2130</v>
      </c>
      <c r="I566" t="str">
        <f t="shared" si="51"/>
        <v>JCT-T</v>
      </c>
    </row>
    <row r="567" spans="1:9" ht="16" x14ac:dyDescent="0.2">
      <c r="A567" s="26">
        <v>2133</v>
      </c>
      <c r="B567" s="24">
        <f t="shared" si="52"/>
        <v>2133</v>
      </c>
      <c r="C567" s="24" t="str">
        <f t="shared" si="53"/>
        <v/>
      </c>
      <c r="D567" s="26" t="s">
        <v>919</v>
      </c>
      <c r="E567" s="26" t="s">
        <v>183</v>
      </c>
      <c r="F567" s="25" t="s">
        <v>920</v>
      </c>
      <c r="G567" s="139">
        <v>2133</v>
      </c>
      <c r="H567" s="140">
        <f t="shared" si="50"/>
        <v>2133</v>
      </c>
      <c r="I567" t="str">
        <f t="shared" si="51"/>
        <v>JCT-T</v>
      </c>
    </row>
    <row r="568" spans="1:9" ht="16" x14ac:dyDescent="0.2">
      <c r="A568" s="26">
        <v>2134</v>
      </c>
      <c r="B568" s="24">
        <f t="shared" si="52"/>
        <v>2134</v>
      </c>
      <c r="C568" s="24" t="str">
        <f t="shared" si="53"/>
        <v/>
      </c>
      <c r="D568" s="26" t="s">
        <v>921</v>
      </c>
      <c r="E568" s="26" t="s">
        <v>183</v>
      </c>
      <c r="F568" s="25" t="s">
        <v>922</v>
      </c>
      <c r="G568" s="139">
        <v>2134</v>
      </c>
      <c r="H568" s="140">
        <f t="shared" si="50"/>
        <v>2134</v>
      </c>
      <c r="I568" t="str">
        <f t="shared" si="51"/>
        <v>JCT-T</v>
      </c>
    </row>
    <row r="569" spans="1:9" ht="16" x14ac:dyDescent="0.2">
      <c r="A569" s="26">
        <v>2147</v>
      </c>
      <c r="B569" s="24">
        <f t="shared" si="52"/>
        <v>2147</v>
      </c>
      <c r="C569" s="24" t="str">
        <f t="shared" si="53"/>
        <v/>
      </c>
      <c r="D569" s="26" t="s">
        <v>923</v>
      </c>
      <c r="E569" s="26" t="s">
        <v>183</v>
      </c>
      <c r="F569" s="25" t="s">
        <v>924</v>
      </c>
      <c r="G569" s="139">
        <v>2147</v>
      </c>
      <c r="H569" s="140">
        <f t="shared" si="50"/>
        <v>2147</v>
      </c>
      <c r="I569" t="str">
        <f t="shared" si="51"/>
        <v>JCT-T</v>
      </c>
    </row>
    <row r="570" spans="1:9" ht="16" x14ac:dyDescent="0.2">
      <c r="A570" s="26">
        <v>2153</v>
      </c>
      <c r="B570" s="24">
        <f t="shared" si="52"/>
        <v>2153</v>
      </c>
      <c r="C570" s="24" t="str">
        <f t="shared" si="53"/>
        <v/>
      </c>
      <c r="D570" s="26" t="s">
        <v>925</v>
      </c>
      <c r="E570" s="26" t="s">
        <v>183</v>
      </c>
      <c r="F570" s="25" t="s">
        <v>926</v>
      </c>
      <c r="G570" s="139">
        <v>2153</v>
      </c>
      <c r="H570" s="140">
        <f t="shared" si="50"/>
        <v>2153</v>
      </c>
      <c r="I570" t="str">
        <f t="shared" si="51"/>
        <v>JCT-T</v>
      </c>
    </row>
    <row r="571" spans="1:9" ht="16" x14ac:dyDescent="0.2">
      <c r="A571" s="24">
        <v>2156</v>
      </c>
      <c r="B571" s="24">
        <f t="shared" si="52"/>
        <v>2156</v>
      </c>
      <c r="C571" s="24" t="str">
        <f t="shared" si="53"/>
        <v/>
      </c>
      <c r="D571" s="24" t="s">
        <v>927</v>
      </c>
      <c r="E571" s="24" t="s">
        <v>183</v>
      </c>
      <c r="F571" s="25" t="s">
        <v>928</v>
      </c>
      <c r="G571" s="139">
        <v>2156</v>
      </c>
      <c r="H571" s="140">
        <f t="shared" si="50"/>
        <v>2156</v>
      </c>
      <c r="I571" t="str">
        <f t="shared" si="51"/>
        <v>JCT-T</v>
      </c>
    </row>
    <row r="572" spans="1:9" ht="16" x14ac:dyDescent="0.2">
      <c r="A572" s="26">
        <v>2159</v>
      </c>
      <c r="B572" s="24">
        <f t="shared" si="52"/>
        <v>2159</v>
      </c>
      <c r="C572" s="24" t="str">
        <f t="shared" si="53"/>
        <v/>
      </c>
      <c r="D572" s="26" t="s">
        <v>929</v>
      </c>
      <c r="E572" s="26" t="s">
        <v>183</v>
      </c>
      <c r="F572" s="25" t="s">
        <v>930</v>
      </c>
      <c r="G572" s="139">
        <v>2159</v>
      </c>
      <c r="H572" s="140">
        <f t="shared" si="50"/>
        <v>2159</v>
      </c>
      <c r="I572" t="str">
        <f t="shared" si="51"/>
        <v>JCT-T</v>
      </c>
    </row>
    <row r="573" spans="1:9" ht="16" x14ac:dyDescent="0.2">
      <c r="A573" s="26">
        <v>2160</v>
      </c>
      <c r="B573" s="24">
        <f t="shared" si="52"/>
        <v>2160</v>
      </c>
      <c r="C573" s="24" t="str">
        <f t="shared" si="53"/>
        <v/>
      </c>
      <c r="D573" s="26" t="s">
        <v>931</v>
      </c>
      <c r="E573" s="26" t="s">
        <v>183</v>
      </c>
      <c r="F573" s="25" t="s">
        <v>932</v>
      </c>
      <c r="G573" s="139">
        <v>2160</v>
      </c>
      <c r="H573" s="140">
        <f t="shared" si="50"/>
        <v>2160</v>
      </c>
      <c r="I573" t="str">
        <f t="shared" si="51"/>
        <v>JCT-T</v>
      </c>
    </row>
    <row r="574" spans="1:9" ht="32" x14ac:dyDescent="0.2">
      <c r="A574" s="26">
        <v>2162</v>
      </c>
      <c r="B574" s="24">
        <f t="shared" si="52"/>
        <v>2162</v>
      </c>
      <c r="C574" s="24" t="str">
        <f t="shared" si="53"/>
        <v/>
      </c>
      <c r="D574" s="26" t="s">
        <v>933</v>
      </c>
      <c r="E574" s="26" t="s">
        <v>183</v>
      </c>
      <c r="F574" s="25" t="s">
        <v>934</v>
      </c>
      <c r="G574" s="139">
        <v>2162</v>
      </c>
      <c r="H574" s="140">
        <f t="shared" si="50"/>
        <v>2162</v>
      </c>
      <c r="I574" t="str">
        <f t="shared" si="51"/>
        <v>JCT-T</v>
      </c>
    </row>
    <row r="575" spans="1:9" ht="16" x14ac:dyDescent="0.2">
      <c r="A575" s="26">
        <v>2163</v>
      </c>
      <c r="B575" s="24">
        <f t="shared" si="52"/>
        <v>2163</v>
      </c>
      <c r="C575" s="24" t="str">
        <f t="shared" si="53"/>
        <v/>
      </c>
      <c r="D575" s="26" t="s">
        <v>935</v>
      </c>
      <c r="E575" s="26" t="s">
        <v>183</v>
      </c>
      <c r="F575" s="25" t="s">
        <v>936</v>
      </c>
      <c r="G575" s="139">
        <v>2163</v>
      </c>
      <c r="H575" s="140">
        <f t="shared" si="50"/>
        <v>2163</v>
      </c>
      <c r="I575" t="str">
        <f t="shared" si="51"/>
        <v>JCT-T</v>
      </c>
    </row>
    <row r="576" spans="1:9" ht="16" x14ac:dyDescent="0.2">
      <c r="A576" s="26">
        <v>2165</v>
      </c>
      <c r="B576" s="24">
        <f t="shared" si="52"/>
        <v>2165</v>
      </c>
      <c r="C576" s="24" t="str">
        <f t="shared" si="53"/>
        <v/>
      </c>
      <c r="D576" s="26" t="s">
        <v>937</v>
      </c>
      <c r="E576" s="26" t="s">
        <v>183</v>
      </c>
      <c r="F576" s="25" t="s">
        <v>938</v>
      </c>
      <c r="G576" s="139">
        <v>2165</v>
      </c>
      <c r="H576" s="140">
        <f t="shared" si="50"/>
        <v>2165</v>
      </c>
      <c r="I576" t="str">
        <f t="shared" si="51"/>
        <v>JCT-T</v>
      </c>
    </row>
    <row r="577" spans="1:9" ht="16" x14ac:dyDescent="0.2">
      <c r="A577" s="26">
        <v>2167</v>
      </c>
      <c r="B577" s="24">
        <f t="shared" si="52"/>
        <v>2167</v>
      </c>
      <c r="C577" s="24" t="str">
        <f t="shared" si="53"/>
        <v/>
      </c>
      <c r="D577" s="26" t="s">
        <v>939</v>
      </c>
      <c r="E577" s="26" t="s">
        <v>183</v>
      </c>
      <c r="F577" s="25" t="s">
        <v>940</v>
      </c>
      <c r="G577" s="139">
        <v>2167</v>
      </c>
      <c r="H577" s="140">
        <f t="shared" si="50"/>
        <v>2167</v>
      </c>
      <c r="I577" t="str">
        <f t="shared" si="51"/>
        <v>JCT-T</v>
      </c>
    </row>
    <row r="578" spans="1:9" ht="16" x14ac:dyDescent="0.2">
      <c r="A578" s="26">
        <v>2170</v>
      </c>
      <c r="B578" s="24">
        <f t="shared" si="52"/>
        <v>2170</v>
      </c>
      <c r="C578" s="24" t="str">
        <f t="shared" si="53"/>
        <v/>
      </c>
      <c r="D578" s="26" t="s">
        <v>941</v>
      </c>
      <c r="E578" s="26" t="s">
        <v>183</v>
      </c>
      <c r="F578" s="25" t="s">
        <v>942</v>
      </c>
      <c r="G578" s="139">
        <v>2170</v>
      </c>
      <c r="H578" s="140">
        <f t="shared" si="50"/>
        <v>2170</v>
      </c>
      <c r="I578" t="str">
        <f t="shared" si="51"/>
        <v>JCT-T</v>
      </c>
    </row>
    <row r="579" spans="1:9" ht="16" x14ac:dyDescent="0.2">
      <c r="A579" s="26">
        <v>2172</v>
      </c>
      <c r="B579" s="24">
        <f t="shared" si="52"/>
        <v>2172</v>
      </c>
      <c r="C579" s="24" t="str">
        <f t="shared" si="53"/>
        <v/>
      </c>
      <c r="D579" s="26" t="s">
        <v>943</v>
      </c>
      <c r="E579" s="26" t="s">
        <v>183</v>
      </c>
      <c r="F579" s="25" t="s">
        <v>944</v>
      </c>
      <c r="G579" s="139">
        <v>2172</v>
      </c>
      <c r="H579" s="140">
        <f t="shared" si="50"/>
        <v>2172</v>
      </c>
      <c r="I579" t="str">
        <f t="shared" si="51"/>
        <v>JCT-T</v>
      </c>
    </row>
    <row r="580" spans="1:9" ht="16" x14ac:dyDescent="0.2">
      <c r="A580" s="27">
        <v>2179</v>
      </c>
      <c r="B580" s="24">
        <f t="shared" si="52"/>
        <v>2179</v>
      </c>
      <c r="C580" s="24" t="str">
        <f t="shared" si="53"/>
        <v/>
      </c>
      <c r="D580" s="26" t="s">
        <v>945</v>
      </c>
      <c r="E580" s="28" t="s">
        <v>183</v>
      </c>
      <c r="F580" s="30" t="s">
        <v>946</v>
      </c>
      <c r="G580" s="139">
        <v>2179</v>
      </c>
      <c r="H580" s="140">
        <f t="shared" si="50"/>
        <v>2179</v>
      </c>
      <c r="I580" t="str">
        <f t="shared" si="51"/>
        <v>JCT-T</v>
      </c>
    </row>
    <row r="581" spans="1:9" ht="16" x14ac:dyDescent="0.2">
      <c r="A581" s="26">
        <v>2180</v>
      </c>
      <c r="B581" s="24">
        <f t="shared" si="52"/>
        <v>2180</v>
      </c>
      <c r="C581" s="24" t="str">
        <f t="shared" si="53"/>
        <v/>
      </c>
      <c r="D581" s="26" t="s">
        <v>947</v>
      </c>
      <c r="E581" s="26" t="s">
        <v>183</v>
      </c>
      <c r="F581" s="25" t="s">
        <v>948</v>
      </c>
      <c r="G581" s="139">
        <v>2180</v>
      </c>
      <c r="H581" s="140">
        <f t="shared" si="50"/>
        <v>2180</v>
      </c>
      <c r="I581" t="str">
        <f t="shared" si="51"/>
        <v>JCT-T</v>
      </c>
    </row>
    <row r="582" spans="1:9" ht="16" x14ac:dyDescent="0.2">
      <c r="A582" s="26">
        <v>2181</v>
      </c>
      <c r="B582" s="24">
        <f t="shared" si="52"/>
        <v>2181</v>
      </c>
      <c r="C582" s="24" t="str">
        <f t="shared" si="53"/>
        <v/>
      </c>
      <c r="D582" s="26" t="s">
        <v>949</v>
      </c>
      <c r="E582" s="26" t="s">
        <v>183</v>
      </c>
      <c r="F582" s="25" t="s">
        <v>950</v>
      </c>
      <c r="G582" s="139">
        <v>2181</v>
      </c>
      <c r="H582" s="140">
        <f t="shared" si="50"/>
        <v>2181</v>
      </c>
      <c r="I582" t="str">
        <f t="shared" si="51"/>
        <v>JCT-T</v>
      </c>
    </row>
    <row r="583" spans="1:9" ht="16" x14ac:dyDescent="0.2">
      <c r="A583" s="43">
        <v>2183</v>
      </c>
      <c r="B583" s="24">
        <f t="shared" si="52"/>
        <v>2183</v>
      </c>
      <c r="C583" s="24" t="str">
        <f t="shared" si="53"/>
        <v/>
      </c>
      <c r="D583" s="33"/>
      <c r="E583" s="43" t="s">
        <v>183</v>
      </c>
      <c r="F583" s="34" t="s">
        <v>951</v>
      </c>
      <c r="G583" s="139">
        <v>2183</v>
      </c>
      <c r="H583" s="140">
        <f t="shared" si="50"/>
        <v>2183</v>
      </c>
      <c r="I583" t="str">
        <f t="shared" si="51"/>
        <v>JCT-T</v>
      </c>
    </row>
    <row r="584" spans="1:9" ht="16" x14ac:dyDescent="0.2">
      <c r="A584" s="26">
        <v>2185</v>
      </c>
      <c r="B584" s="24">
        <f t="shared" si="52"/>
        <v>2185</v>
      </c>
      <c r="C584" s="24" t="str">
        <f t="shared" si="53"/>
        <v/>
      </c>
      <c r="D584" s="26" t="s">
        <v>952</v>
      </c>
      <c r="E584" s="26" t="s">
        <v>183</v>
      </c>
      <c r="F584" s="25" t="s">
        <v>953</v>
      </c>
      <c r="G584" s="139">
        <v>2185</v>
      </c>
      <c r="H584" s="140">
        <f t="shared" ref="H584:H647" si="54">G584*1</f>
        <v>2185</v>
      </c>
      <c r="I584" t="str">
        <f t="shared" ref="I584:I647" si="55">IF(AND(H584&gt;$K$2,H584&lt;=$L$2),$M$2,IF(AND(H584&gt;$K$3,H584&lt;=$L$3),$M$3,IF(AND(H584&gt;$K$4,H584&lt;=$L$4),$M$4,IF(AND(H584&gt;$K$5,H584&lt;=$L$5),$M$5,IF(AND(H584&gt;$K$6,H584&lt;=$L$6),$M$6,"N/A")))))</f>
        <v>JCT-T</v>
      </c>
    </row>
    <row r="585" spans="1:9" ht="16" x14ac:dyDescent="0.2">
      <c r="A585" s="26">
        <v>2186</v>
      </c>
      <c r="B585" s="24">
        <f t="shared" si="52"/>
        <v>2186</v>
      </c>
      <c r="C585" s="24" t="str">
        <f t="shared" si="53"/>
        <v/>
      </c>
      <c r="D585" s="26" t="s">
        <v>954</v>
      </c>
      <c r="E585" s="26" t="s">
        <v>183</v>
      </c>
      <c r="F585" s="25" t="s">
        <v>955</v>
      </c>
      <c r="G585" s="139">
        <v>2186</v>
      </c>
      <c r="H585" s="140">
        <f t="shared" si="54"/>
        <v>2186</v>
      </c>
      <c r="I585" t="str">
        <f t="shared" si="55"/>
        <v>JCT-T</v>
      </c>
    </row>
    <row r="586" spans="1:9" ht="16" x14ac:dyDescent="0.2">
      <c r="A586" s="26">
        <v>2187</v>
      </c>
      <c r="B586" s="24">
        <f t="shared" si="52"/>
        <v>2187</v>
      </c>
      <c r="C586" s="24" t="str">
        <f t="shared" si="53"/>
        <v/>
      </c>
      <c r="D586" s="26" t="s">
        <v>956</v>
      </c>
      <c r="E586" s="26" t="s">
        <v>183</v>
      </c>
      <c r="F586" s="25" t="s">
        <v>957</v>
      </c>
      <c r="G586" s="139">
        <v>2187</v>
      </c>
      <c r="H586" s="140">
        <f t="shared" si="54"/>
        <v>2187</v>
      </c>
      <c r="I586" t="str">
        <f t="shared" si="55"/>
        <v>JCT-T</v>
      </c>
    </row>
    <row r="587" spans="1:9" ht="16" x14ac:dyDescent="0.2">
      <c r="A587" s="26">
        <v>2192</v>
      </c>
      <c r="B587" s="24">
        <f t="shared" si="52"/>
        <v>2192</v>
      </c>
      <c r="C587" s="24" t="str">
        <f t="shared" si="53"/>
        <v/>
      </c>
      <c r="D587" s="26" t="s">
        <v>958</v>
      </c>
      <c r="E587" s="26" t="s">
        <v>183</v>
      </c>
      <c r="F587" s="25" t="s">
        <v>959</v>
      </c>
      <c r="G587" s="139">
        <v>2192</v>
      </c>
      <c r="H587" s="140">
        <f t="shared" si="54"/>
        <v>2192</v>
      </c>
      <c r="I587" t="str">
        <f t="shared" si="55"/>
        <v>JCT-T</v>
      </c>
    </row>
    <row r="588" spans="1:9" ht="16" x14ac:dyDescent="0.2">
      <c r="A588" s="26">
        <v>2194</v>
      </c>
      <c r="B588" s="24">
        <f t="shared" si="52"/>
        <v>2194</v>
      </c>
      <c r="C588" s="24" t="str">
        <f t="shared" si="53"/>
        <v/>
      </c>
      <c r="D588" s="26" t="s">
        <v>960</v>
      </c>
      <c r="E588" s="26" t="s">
        <v>183</v>
      </c>
      <c r="F588" s="25" t="s">
        <v>961</v>
      </c>
      <c r="G588" s="139">
        <v>2194</v>
      </c>
      <c r="H588" s="140">
        <f t="shared" si="54"/>
        <v>2194</v>
      </c>
      <c r="I588" t="str">
        <f t="shared" si="55"/>
        <v>JCT-T</v>
      </c>
    </row>
    <row r="589" spans="1:9" ht="16" x14ac:dyDescent="0.2">
      <c r="A589" s="26">
        <v>2195</v>
      </c>
      <c r="B589" s="24">
        <f t="shared" si="52"/>
        <v>2195</v>
      </c>
      <c r="C589" s="24" t="str">
        <f t="shared" si="53"/>
        <v/>
      </c>
      <c r="D589" s="26" t="s">
        <v>962</v>
      </c>
      <c r="E589" s="26" t="s">
        <v>183</v>
      </c>
      <c r="F589" s="25" t="s">
        <v>963</v>
      </c>
      <c r="G589" s="139">
        <v>2195</v>
      </c>
      <c r="H589" s="140">
        <f t="shared" si="54"/>
        <v>2195</v>
      </c>
      <c r="I589" t="str">
        <f t="shared" si="55"/>
        <v>JCT-T</v>
      </c>
    </row>
    <row r="590" spans="1:9" ht="16" x14ac:dyDescent="0.2">
      <c r="A590" s="26">
        <v>2205</v>
      </c>
      <c r="B590" s="24">
        <f t="shared" si="52"/>
        <v>2205</v>
      </c>
      <c r="C590" s="24" t="str">
        <f t="shared" si="53"/>
        <v/>
      </c>
      <c r="D590" s="26" t="s">
        <v>964</v>
      </c>
      <c r="E590" s="26" t="s">
        <v>183</v>
      </c>
      <c r="F590" s="25" t="s">
        <v>965</v>
      </c>
      <c r="G590" s="139">
        <v>2205</v>
      </c>
      <c r="H590" s="140">
        <f t="shared" si="54"/>
        <v>2205</v>
      </c>
      <c r="I590" t="str">
        <f t="shared" si="55"/>
        <v>JCT-T</v>
      </c>
    </row>
    <row r="591" spans="1:9" ht="16" x14ac:dyDescent="0.2">
      <c r="A591" s="26">
        <v>2214</v>
      </c>
      <c r="B591" s="24">
        <f t="shared" si="52"/>
        <v>2214</v>
      </c>
      <c r="C591" s="24" t="str">
        <f t="shared" si="53"/>
        <v/>
      </c>
      <c r="D591" s="26" t="s">
        <v>966</v>
      </c>
      <c r="E591" s="26" t="s">
        <v>183</v>
      </c>
      <c r="F591" s="31" t="s">
        <v>967</v>
      </c>
      <c r="G591" s="139">
        <v>2214</v>
      </c>
      <c r="H591" s="140">
        <f t="shared" si="54"/>
        <v>2214</v>
      </c>
      <c r="I591" t="str">
        <f t="shared" si="55"/>
        <v>JCT-T</v>
      </c>
    </row>
    <row r="592" spans="1:9" ht="16" x14ac:dyDescent="0.2">
      <c r="A592" s="26">
        <v>2226</v>
      </c>
      <c r="B592" s="24">
        <f t="shared" si="52"/>
        <v>2226</v>
      </c>
      <c r="C592" s="24" t="str">
        <f t="shared" si="53"/>
        <v/>
      </c>
      <c r="D592" s="26" t="s">
        <v>968</v>
      </c>
      <c r="E592" s="26" t="s">
        <v>183</v>
      </c>
      <c r="F592" s="25" t="s">
        <v>969</v>
      </c>
      <c r="G592" s="139">
        <v>2226</v>
      </c>
      <c r="H592" s="140">
        <f t="shared" si="54"/>
        <v>2226</v>
      </c>
      <c r="I592" t="str">
        <f t="shared" si="55"/>
        <v>JCT-T</v>
      </c>
    </row>
    <row r="593" spans="1:9" ht="16" x14ac:dyDescent="0.2">
      <c r="A593" s="26">
        <v>2232</v>
      </c>
      <c r="B593" s="24">
        <f t="shared" si="52"/>
        <v>2232</v>
      </c>
      <c r="C593" s="24" t="str">
        <f t="shared" si="53"/>
        <v/>
      </c>
      <c r="D593" s="26" t="s">
        <v>970</v>
      </c>
      <c r="E593" s="26" t="s">
        <v>183</v>
      </c>
      <c r="F593" s="25" t="s">
        <v>971</v>
      </c>
      <c r="G593" s="139">
        <v>2232</v>
      </c>
      <c r="H593" s="140">
        <f t="shared" si="54"/>
        <v>2232</v>
      </c>
      <c r="I593" t="str">
        <f t="shared" si="55"/>
        <v>JCT-T</v>
      </c>
    </row>
    <row r="594" spans="1:9" ht="16" x14ac:dyDescent="0.2">
      <c r="A594" s="26">
        <v>2233</v>
      </c>
      <c r="B594" s="24">
        <f t="shared" si="52"/>
        <v>2233</v>
      </c>
      <c r="C594" s="24" t="str">
        <f t="shared" si="53"/>
        <v/>
      </c>
      <c r="D594" s="26" t="s">
        <v>972</v>
      </c>
      <c r="E594" s="26" t="s">
        <v>183</v>
      </c>
      <c r="F594" s="25" t="s">
        <v>973</v>
      </c>
      <c r="G594" s="139">
        <v>2233</v>
      </c>
      <c r="H594" s="140">
        <f t="shared" si="54"/>
        <v>2233</v>
      </c>
      <c r="I594" t="str">
        <f t="shared" si="55"/>
        <v>JCT-T</v>
      </c>
    </row>
    <row r="595" spans="1:9" ht="16" x14ac:dyDescent="0.2">
      <c r="A595" s="26">
        <v>2235</v>
      </c>
      <c r="B595" s="24">
        <f t="shared" si="52"/>
        <v>2235</v>
      </c>
      <c r="C595" s="24" t="str">
        <f t="shared" si="53"/>
        <v/>
      </c>
      <c r="D595" s="26" t="s">
        <v>974</v>
      </c>
      <c r="E595" s="26" t="s">
        <v>183</v>
      </c>
      <c r="F595" s="25" t="s">
        <v>975</v>
      </c>
      <c r="G595" s="139">
        <v>2235</v>
      </c>
      <c r="H595" s="140">
        <f t="shared" si="54"/>
        <v>2235</v>
      </c>
      <c r="I595" t="str">
        <f t="shared" si="55"/>
        <v>JCT-T</v>
      </c>
    </row>
    <row r="596" spans="1:9" ht="16" x14ac:dyDescent="0.2">
      <c r="A596" s="43">
        <v>2236</v>
      </c>
      <c r="B596" s="24">
        <f t="shared" si="52"/>
        <v>2236</v>
      </c>
      <c r="C596" s="24" t="str">
        <f t="shared" si="53"/>
        <v/>
      </c>
      <c r="D596" s="33"/>
      <c r="E596" s="43" t="s">
        <v>183</v>
      </c>
      <c r="F596" s="34" t="s">
        <v>976</v>
      </c>
      <c r="G596" s="139">
        <v>2236</v>
      </c>
      <c r="H596" s="140">
        <f t="shared" si="54"/>
        <v>2236</v>
      </c>
      <c r="I596" t="str">
        <f t="shared" si="55"/>
        <v>JCT-T</v>
      </c>
    </row>
    <row r="597" spans="1:9" ht="16" x14ac:dyDescent="0.2">
      <c r="A597" s="26">
        <v>2237</v>
      </c>
      <c r="B597" s="24">
        <f t="shared" si="52"/>
        <v>2237</v>
      </c>
      <c r="C597" s="24" t="str">
        <f t="shared" si="53"/>
        <v/>
      </c>
      <c r="D597" s="26" t="s">
        <v>977</v>
      </c>
      <c r="E597" s="26" t="s">
        <v>183</v>
      </c>
      <c r="F597" s="25" t="s">
        <v>978</v>
      </c>
      <c r="G597" s="139">
        <v>2237</v>
      </c>
      <c r="H597" s="140">
        <f t="shared" si="54"/>
        <v>2237</v>
      </c>
      <c r="I597" t="str">
        <f t="shared" si="55"/>
        <v>JCT-T</v>
      </c>
    </row>
    <row r="598" spans="1:9" ht="16" x14ac:dyDescent="0.2">
      <c r="A598" s="26">
        <v>2239</v>
      </c>
      <c r="B598" s="24">
        <f t="shared" si="52"/>
        <v>2239</v>
      </c>
      <c r="C598" s="24" t="str">
        <f t="shared" si="53"/>
        <v/>
      </c>
      <c r="D598" s="26" t="s">
        <v>979</v>
      </c>
      <c r="E598" s="26" t="s">
        <v>183</v>
      </c>
      <c r="F598" s="25" t="s">
        <v>980</v>
      </c>
      <c r="G598" s="139">
        <v>2239</v>
      </c>
      <c r="H598" s="140">
        <f t="shared" si="54"/>
        <v>2239</v>
      </c>
      <c r="I598" t="str">
        <f t="shared" si="55"/>
        <v>JCT-T</v>
      </c>
    </row>
    <row r="599" spans="1:9" ht="16" x14ac:dyDescent="0.2">
      <c r="A599" s="26">
        <v>2243</v>
      </c>
      <c r="B599" s="24">
        <f t="shared" si="52"/>
        <v>2243</v>
      </c>
      <c r="C599" s="24" t="str">
        <f t="shared" si="53"/>
        <v/>
      </c>
      <c r="D599" s="26" t="s">
        <v>981</v>
      </c>
      <c r="E599" s="26" t="s">
        <v>183</v>
      </c>
      <c r="F599" s="25" t="s">
        <v>982</v>
      </c>
      <c r="G599" s="139">
        <v>2243</v>
      </c>
      <c r="H599" s="140">
        <f t="shared" si="54"/>
        <v>2243</v>
      </c>
      <c r="I599" t="str">
        <f t="shared" si="55"/>
        <v>JCT-T</v>
      </c>
    </row>
    <row r="600" spans="1:9" ht="16" x14ac:dyDescent="0.2">
      <c r="A600" s="26">
        <v>2245</v>
      </c>
      <c r="B600" s="24">
        <f t="shared" ref="B600:B663" si="56">IF(ISNUMBER(A600),A600,(LEFT(A600,LEN(A600)-1)))</f>
        <v>2245</v>
      </c>
      <c r="C600" s="24" t="str">
        <f t="shared" ref="C600:C663" si="57">IF(ISNUMBER(A600),"",(RIGHT(A600,1)))</f>
        <v/>
      </c>
      <c r="D600" s="26" t="s">
        <v>983</v>
      </c>
      <c r="E600" s="26" t="s">
        <v>183</v>
      </c>
      <c r="F600" s="25" t="s">
        <v>984</v>
      </c>
      <c r="G600" s="139">
        <v>2245</v>
      </c>
      <c r="H600" s="140">
        <f t="shared" si="54"/>
        <v>2245</v>
      </c>
      <c r="I600" t="str">
        <f t="shared" si="55"/>
        <v>JCT-T</v>
      </c>
    </row>
    <row r="601" spans="1:9" ht="32" x14ac:dyDescent="0.2">
      <c r="A601" s="24">
        <v>2248</v>
      </c>
      <c r="B601" s="24">
        <f t="shared" si="56"/>
        <v>2248</v>
      </c>
      <c r="C601" s="24" t="str">
        <f t="shared" si="57"/>
        <v/>
      </c>
      <c r="D601" s="24" t="s">
        <v>985</v>
      </c>
      <c r="E601" s="24" t="s">
        <v>183</v>
      </c>
      <c r="F601" s="25" t="s">
        <v>986</v>
      </c>
      <c r="G601" s="139">
        <v>2248</v>
      </c>
      <c r="H601" s="140">
        <f t="shared" si="54"/>
        <v>2248</v>
      </c>
      <c r="I601" t="str">
        <f t="shared" si="55"/>
        <v>JCT-T</v>
      </c>
    </row>
    <row r="602" spans="1:9" ht="16" x14ac:dyDescent="0.2">
      <c r="A602" s="26">
        <v>2249</v>
      </c>
      <c r="B602" s="24">
        <f t="shared" si="56"/>
        <v>2249</v>
      </c>
      <c r="C602" s="24" t="str">
        <f t="shared" si="57"/>
        <v/>
      </c>
      <c r="D602" s="26" t="s">
        <v>987</v>
      </c>
      <c r="E602" s="26" t="s">
        <v>183</v>
      </c>
      <c r="F602" s="25" t="s">
        <v>988</v>
      </c>
      <c r="G602" s="139">
        <v>2249</v>
      </c>
      <c r="H602" s="140">
        <f t="shared" si="54"/>
        <v>2249</v>
      </c>
      <c r="I602" t="str">
        <f t="shared" si="55"/>
        <v>JCT-T</v>
      </c>
    </row>
    <row r="603" spans="1:9" ht="16" x14ac:dyDescent="0.2">
      <c r="A603" s="26">
        <v>2251</v>
      </c>
      <c r="B603" s="24">
        <f t="shared" si="56"/>
        <v>2251</v>
      </c>
      <c r="C603" s="24" t="str">
        <f t="shared" si="57"/>
        <v/>
      </c>
      <c r="D603" s="26" t="s">
        <v>989</v>
      </c>
      <c r="E603" s="26" t="s">
        <v>183</v>
      </c>
      <c r="F603" s="25" t="s">
        <v>990</v>
      </c>
      <c r="G603" s="139">
        <v>2251</v>
      </c>
      <c r="H603" s="140">
        <f t="shared" si="54"/>
        <v>2251</v>
      </c>
      <c r="I603" t="str">
        <f t="shared" si="55"/>
        <v>JCT-T</v>
      </c>
    </row>
    <row r="604" spans="1:9" ht="16" x14ac:dyDescent="0.2">
      <c r="A604" s="27">
        <v>2253</v>
      </c>
      <c r="B604" s="24">
        <f t="shared" si="56"/>
        <v>2253</v>
      </c>
      <c r="C604" s="24" t="str">
        <f t="shared" si="57"/>
        <v/>
      </c>
      <c r="D604" s="28" t="s">
        <v>991</v>
      </c>
      <c r="E604" s="28" t="s">
        <v>183</v>
      </c>
      <c r="F604" s="30" t="s">
        <v>992</v>
      </c>
      <c r="G604" s="139">
        <v>2253</v>
      </c>
      <c r="H604" s="140">
        <f t="shared" si="54"/>
        <v>2253</v>
      </c>
      <c r="I604" t="str">
        <f t="shared" si="55"/>
        <v>JCT-T</v>
      </c>
    </row>
    <row r="605" spans="1:9" ht="16" x14ac:dyDescent="0.2">
      <c r="A605" s="26">
        <v>2265</v>
      </c>
      <c r="B605" s="24">
        <f t="shared" si="56"/>
        <v>2265</v>
      </c>
      <c r="C605" s="24" t="str">
        <f t="shared" si="57"/>
        <v/>
      </c>
      <c r="D605" s="26" t="s">
        <v>993</v>
      </c>
      <c r="E605" s="26" t="s">
        <v>183</v>
      </c>
      <c r="F605" s="25" t="s">
        <v>994</v>
      </c>
      <c r="G605" s="139">
        <v>2265</v>
      </c>
      <c r="H605" s="140">
        <f t="shared" si="54"/>
        <v>2265</v>
      </c>
      <c r="I605" t="str">
        <f t="shared" si="55"/>
        <v>JCT-T</v>
      </c>
    </row>
    <row r="606" spans="1:9" ht="16" x14ac:dyDescent="0.2">
      <c r="A606" s="26">
        <v>2266</v>
      </c>
      <c r="B606" s="24">
        <f t="shared" si="56"/>
        <v>2266</v>
      </c>
      <c r="C606" s="24" t="str">
        <f t="shared" si="57"/>
        <v/>
      </c>
      <c r="D606" s="26" t="s">
        <v>995</v>
      </c>
      <c r="E606" s="26" t="s">
        <v>183</v>
      </c>
      <c r="F606" s="25" t="s">
        <v>996</v>
      </c>
      <c r="G606" s="139">
        <v>2266</v>
      </c>
      <c r="H606" s="140">
        <f t="shared" si="54"/>
        <v>2266</v>
      </c>
      <c r="I606" t="str">
        <f t="shared" si="55"/>
        <v>JCT-T</v>
      </c>
    </row>
    <row r="607" spans="1:9" ht="16" x14ac:dyDescent="0.2">
      <c r="A607" s="26">
        <v>2267</v>
      </c>
      <c r="B607" s="24">
        <f t="shared" si="56"/>
        <v>2267</v>
      </c>
      <c r="C607" s="24" t="str">
        <f t="shared" si="57"/>
        <v/>
      </c>
      <c r="D607" s="26" t="s">
        <v>997</v>
      </c>
      <c r="E607" s="26" t="s">
        <v>183</v>
      </c>
      <c r="F607" s="25" t="s">
        <v>998</v>
      </c>
      <c r="G607" s="139">
        <v>2267</v>
      </c>
      <c r="H607" s="140">
        <f t="shared" si="54"/>
        <v>2267</v>
      </c>
      <c r="I607" t="str">
        <f t="shared" si="55"/>
        <v>JCT-T</v>
      </c>
    </row>
    <row r="608" spans="1:9" ht="16" x14ac:dyDescent="0.2">
      <c r="A608" s="26">
        <v>2271</v>
      </c>
      <c r="B608" s="24">
        <f t="shared" si="56"/>
        <v>2271</v>
      </c>
      <c r="C608" s="24" t="str">
        <f t="shared" si="57"/>
        <v/>
      </c>
      <c r="D608" s="26" t="s">
        <v>999</v>
      </c>
      <c r="E608" s="26" t="s">
        <v>183</v>
      </c>
      <c r="F608" s="25" t="s">
        <v>1000</v>
      </c>
      <c r="G608" s="139">
        <v>2271</v>
      </c>
      <c r="H608" s="140">
        <f t="shared" si="54"/>
        <v>2271</v>
      </c>
      <c r="I608" t="str">
        <f t="shared" si="55"/>
        <v>JCT-T</v>
      </c>
    </row>
    <row r="609" spans="1:9" ht="16" x14ac:dyDescent="0.2">
      <c r="A609" s="26">
        <v>2272</v>
      </c>
      <c r="B609" s="24">
        <f t="shared" si="56"/>
        <v>2272</v>
      </c>
      <c r="C609" s="24" t="str">
        <f t="shared" si="57"/>
        <v/>
      </c>
      <c r="D609" s="26" t="s">
        <v>1001</v>
      </c>
      <c r="E609" s="26" t="s">
        <v>183</v>
      </c>
      <c r="F609" s="25" t="s">
        <v>1002</v>
      </c>
      <c r="G609" s="139">
        <v>2272</v>
      </c>
      <c r="H609" s="140">
        <f t="shared" si="54"/>
        <v>2272</v>
      </c>
      <c r="I609" t="str">
        <f t="shared" si="55"/>
        <v>JCT-T</v>
      </c>
    </row>
    <row r="610" spans="1:9" ht="16" x14ac:dyDescent="0.2">
      <c r="A610" s="26">
        <v>2276</v>
      </c>
      <c r="B610" s="24">
        <f t="shared" si="56"/>
        <v>2276</v>
      </c>
      <c r="C610" s="24" t="str">
        <f t="shared" si="57"/>
        <v/>
      </c>
      <c r="D610" s="26" t="s">
        <v>1003</v>
      </c>
      <c r="E610" s="26" t="s">
        <v>183</v>
      </c>
      <c r="F610" s="25" t="s">
        <v>1004</v>
      </c>
      <c r="G610" s="139">
        <v>2276</v>
      </c>
      <c r="H610" s="140">
        <f t="shared" si="54"/>
        <v>2276</v>
      </c>
      <c r="I610" t="str">
        <f t="shared" si="55"/>
        <v>JCT-T</v>
      </c>
    </row>
    <row r="611" spans="1:9" ht="16" x14ac:dyDescent="0.2">
      <c r="A611" s="26">
        <v>2288</v>
      </c>
      <c r="B611" s="24">
        <f t="shared" si="56"/>
        <v>2288</v>
      </c>
      <c r="C611" s="24" t="str">
        <f t="shared" si="57"/>
        <v/>
      </c>
      <c r="D611" s="26" t="s">
        <v>1005</v>
      </c>
      <c r="E611" s="26" t="s">
        <v>183</v>
      </c>
      <c r="F611" s="25" t="s">
        <v>1006</v>
      </c>
      <c r="G611" s="139">
        <v>2288</v>
      </c>
      <c r="H611" s="140">
        <f t="shared" si="54"/>
        <v>2288</v>
      </c>
      <c r="I611" t="str">
        <f t="shared" si="55"/>
        <v>JCT-T</v>
      </c>
    </row>
    <row r="612" spans="1:9" ht="16" x14ac:dyDescent="0.2">
      <c r="A612" s="26">
        <v>2289</v>
      </c>
      <c r="B612" s="24">
        <f t="shared" si="56"/>
        <v>2289</v>
      </c>
      <c r="C612" s="24" t="str">
        <f t="shared" si="57"/>
        <v/>
      </c>
      <c r="D612" s="26" t="s">
        <v>1007</v>
      </c>
      <c r="E612" s="26" t="s">
        <v>183</v>
      </c>
      <c r="F612" s="25" t="s">
        <v>1008</v>
      </c>
      <c r="G612" s="139">
        <v>2289</v>
      </c>
      <c r="H612" s="140">
        <f t="shared" si="54"/>
        <v>2289</v>
      </c>
      <c r="I612" t="str">
        <f t="shared" si="55"/>
        <v>JCT-T</v>
      </c>
    </row>
    <row r="613" spans="1:9" ht="16" x14ac:dyDescent="0.2">
      <c r="A613" s="26">
        <v>2290</v>
      </c>
      <c r="B613" s="24">
        <f t="shared" si="56"/>
        <v>2290</v>
      </c>
      <c r="C613" s="24" t="str">
        <f t="shared" si="57"/>
        <v/>
      </c>
      <c r="D613" s="26" t="s">
        <v>1009</v>
      </c>
      <c r="E613" s="26" t="s">
        <v>183</v>
      </c>
      <c r="F613" s="25" t="s">
        <v>1010</v>
      </c>
      <c r="G613" s="139">
        <v>2290</v>
      </c>
      <c r="H613" s="140">
        <f t="shared" si="54"/>
        <v>2290</v>
      </c>
      <c r="I613" t="str">
        <f t="shared" si="55"/>
        <v>JCT-T</v>
      </c>
    </row>
    <row r="614" spans="1:9" ht="16" x14ac:dyDescent="0.2">
      <c r="A614" s="26">
        <v>2292</v>
      </c>
      <c r="B614" s="24">
        <f t="shared" si="56"/>
        <v>2292</v>
      </c>
      <c r="C614" s="24" t="str">
        <f t="shared" si="57"/>
        <v/>
      </c>
      <c r="D614" s="26" t="s">
        <v>1011</v>
      </c>
      <c r="E614" s="26" t="s">
        <v>183</v>
      </c>
      <c r="F614" s="25" t="s">
        <v>1012</v>
      </c>
      <c r="G614" s="139">
        <v>2292</v>
      </c>
      <c r="H614" s="140">
        <f t="shared" si="54"/>
        <v>2292</v>
      </c>
      <c r="I614" t="str">
        <f t="shared" si="55"/>
        <v>JCT-T</v>
      </c>
    </row>
    <row r="615" spans="1:9" ht="16" x14ac:dyDescent="0.2">
      <c r="A615" s="26">
        <v>2294</v>
      </c>
      <c r="B615" s="24">
        <f t="shared" si="56"/>
        <v>2294</v>
      </c>
      <c r="C615" s="24" t="str">
        <f t="shared" si="57"/>
        <v/>
      </c>
      <c r="D615" s="26" t="s">
        <v>1013</v>
      </c>
      <c r="E615" s="26" t="s">
        <v>183</v>
      </c>
      <c r="F615" s="25" t="s">
        <v>1014</v>
      </c>
      <c r="G615" s="139">
        <v>2294</v>
      </c>
      <c r="H615" s="140">
        <f t="shared" si="54"/>
        <v>2294</v>
      </c>
      <c r="I615" t="str">
        <f t="shared" si="55"/>
        <v>JCT-T</v>
      </c>
    </row>
    <row r="616" spans="1:9" ht="16" x14ac:dyDescent="0.2">
      <c r="A616" s="27">
        <v>2295</v>
      </c>
      <c r="B616" s="24">
        <f t="shared" si="56"/>
        <v>2295</v>
      </c>
      <c r="C616" s="24" t="str">
        <f t="shared" si="57"/>
        <v/>
      </c>
      <c r="D616" s="28" t="s">
        <v>1015</v>
      </c>
      <c r="E616" s="28" t="s">
        <v>183</v>
      </c>
      <c r="F616" s="30" t="s">
        <v>1016</v>
      </c>
      <c r="G616" s="139">
        <v>2295</v>
      </c>
      <c r="H616" s="140">
        <f t="shared" si="54"/>
        <v>2295</v>
      </c>
      <c r="I616" t="str">
        <f t="shared" si="55"/>
        <v>JCT-T</v>
      </c>
    </row>
    <row r="617" spans="1:9" ht="16" x14ac:dyDescent="0.2">
      <c r="A617" s="27">
        <v>2296</v>
      </c>
      <c r="B617" s="24">
        <f t="shared" si="56"/>
        <v>2296</v>
      </c>
      <c r="C617" s="24" t="str">
        <f t="shared" si="57"/>
        <v/>
      </c>
      <c r="D617" s="28" t="s">
        <v>1017</v>
      </c>
      <c r="E617" s="28" t="s">
        <v>183</v>
      </c>
      <c r="F617" s="30" t="s">
        <v>1018</v>
      </c>
      <c r="G617" s="139">
        <v>2296</v>
      </c>
      <c r="H617" s="140">
        <f t="shared" si="54"/>
        <v>2296</v>
      </c>
      <c r="I617" t="str">
        <f t="shared" si="55"/>
        <v>JCT-T</v>
      </c>
    </row>
    <row r="618" spans="1:9" ht="16" x14ac:dyDescent="0.2">
      <c r="A618" s="27">
        <v>2299</v>
      </c>
      <c r="B618" s="24">
        <f t="shared" si="56"/>
        <v>2299</v>
      </c>
      <c r="C618" s="24" t="str">
        <f t="shared" si="57"/>
        <v/>
      </c>
      <c r="D618" s="28" t="s">
        <v>1019</v>
      </c>
      <c r="E618" s="28" t="s">
        <v>183</v>
      </c>
      <c r="F618" s="30" t="s">
        <v>1020</v>
      </c>
      <c r="G618" s="139">
        <v>2299</v>
      </c>
      <c r="H618" s="140">
        <f t="shared" si="54"/>
        <v>2299</v>
      </c>
      <c r="I618" t="str">
        <f t="shared" si="55"/>
        <v>JCT-T</v>
      </c>
    </row>
    <row r="619" spans="1:9" ht="16" x14ac:dyDescent="0.2">
      <c r="A619" s="27">
        <v>2300</v>
      </c>
      <c r="B619" s="24">
        <f t="shared" si="56"/>
        <v>2300</v>
      </c>
      <c r="C619" s="24" t="str">
        <f t="shared" si="57"/>
        <v/>
      </c>
      <c r="D619" s="28" t="s">
        <v>1021</v>
      </c>
      <c r="E619" s="28" t="s">
        <v>183</v>
      </c>
      <c r="F619" s="30" t="s">
        <v>1022</v>
      </c>
      <c r="G619" s="139">
        <v>2300</v>
      </c>
      <c r="H619" s="140">
        <f t="shared" si="54"/>
        <v>2300</v>
      </c>
      <c r="I619" t="str">
        <f t="shared" si="55"/>
        <v>JCT-T</v>
      </c>
    </row>
    <row r="620" spans="1:9" ht="16" x14ac:dyDescent="0.2">
      <c r="A620" s="27">
        <v>2301</v>
      </c>
      <c r="B620" s="24">
        <f t="shared" si="56"/>
        <v>2301</v>
      </c>
      <c r="C620" s="24" t="str">
        <f t="shared" si="57"/>
        <v/>
      </c>
      <c r="D620" s="28" t="s">
        <v>1023</v>
      </c>
      <c r="E620" s="28" t="s">
        <v>183</v>
      </c>
      <c r="F620" s="30" t="s">
        <v>1024</v>
      </c>
      <c r="G620" s="139">
        <v>2301</v>
      </c>
      <c r="H620" s="140">
        <f t="shared" si="54"/>
        <v>2301</v>
      </c>
      <c r="I620" t="str">
        <f t="shared" si="55"/>
        <v>JCT-T</v>
      </c>
    </row>
    <row r="621" spans="1:9" ht="16" x14ac:dyDescent="0.2">
      <c r="A621" s="27">
        <v>2303</v>
      </c>
      <c r="B621" s="24">
        <f t="shared" si="56"/>
        <v>2303</v>
      </c>
      <c r="C621" s="24" t="str">
        <f t="shared" si="57"/>
        <v/>
      </c>
      <c r="D621" s="28" t="s">
        <v>1025</v>
      </c>
      <c r="E621" s="28" t="s">
        <v>183</v>
      </c>
      <c r="F621" s="30" t="s">
        <v>1026</v>
      </c>
      <c r="G621" s="139">
        <v>2303</v>
      </c>
      <c r="H621" s="140">
        <f t="shared" si="54"/>
        <v>2303</v>
      </c>
      <c r="I621" t="str">
        <f t="shared" si="55"/>
        <v>JCT-T</v>
      </c>
    </row>
    <row r="622" spans="1:9" ht="16" x14ac:dyDescent="0.2">
      <c r="A622" s="27">
        <v>2304</v>
      </c>
      <c r="B622" s="24">
        <f t="shared" si="56"/>
        <v>2304</v>
      </c>
      <c r="C622" s="24" t="str">
        <f t="shared" si="57"/>
        <v/>
      </c>
      <c r="D622" s="28" t="s">
        <v>1027</v>
      </c>
      <c r="E622" s="28" t="s">
        <v>183</v>
      </c>
      <c r="F622" s="30" t="s">
        <v>1028</v>
      </c>
      <c r="G622" s="139">
        <v>2304</v>
      </c>
      <c r="H622" s="140">
        <f t="shared" si="54"/>
        <v>2304</v>
      </c>
      <c r="I622" t="str">
        <f t="shared" si="55"/>
        <v>JCT-T</v>
      </c>
    </row>
    <row r="623" spans="1:9" ht="16" x14ac:dyDescent="0.2">
      <c r="A623" s="27">
        <v>2306</v>
      </c>
      <c r="B623" s="24">
        <f t="shared" si="56"/>
        <v>2306</v>
      </c>
      <c r="C623" s="24" t="str">
        <f t="shared" si="57"/>
        <v/>
      </c>
      <c r="D623" s="28" t="s">
        <v>1029</v>
      </c>
      <c r="E623" s="28" t="s">
        <v>183</v>
      </c>
      <c r="F623" s="30" t="s">
        <v>1030</v>
      </c>
      <c r="G623" s="139">
        <v>2306</v>
      </c>
      <c r="H623" s="140">
        <f t="shared" si="54"/>
        <v>2306</v>
      </c>
      <c r="I623" t="str">
        <f t="shared" si="55"/>
        <v>JCT-T</v>
      </c>
    </row>
    <row r="624" spans="1:9" ht="32" x14ac:dyDescent="0.2">
      <c r="A624" s="26">
        <v>2308</v>
      </c>
      <c r="B624" s="24">
        <f t="shared" si="56"/>
        <v>2308</v>
      </c>
      <c r="C624" s="24" t="str">
        <f t="shared" si="57"/>
        <v/>
      </c>
      <c r="D624" s="26" t="s">
        <v>1031</v>
      </c>
      <c r="E624" s="26" t="s">
        <v>183</v>
      </c>
      <c r="F624" s="25" t="s">
        <v>1032</v>
      </c>
      <c r="G624" s="139">
        <v>2308</v>
      </c>
      <c r="H624" s="140">
        <f t="shared" si="54"/>
        <v>2308</v>
      </c>
      <c r="I624" t="str">
        <f t="shared" si="55"/>
        <v>JCT-T</v>
      </c>
    </row>
    <row r="625" spans="1:9" ht="16" x14ac:dyDescent="0.2">
      <c r="A625" s="26">
        <v>2309</v>
      </c>
      <c r="B625" s="24">
        <f t="shared" si="56"/>
        <v>2309</v>
      </c>
      <c r="C625" s="24" t="str">
        <f t="shared" si="57"/>
        <v/>
      </c>
      <c r="D625" s="26" t="s">
        <v>1033</v>
      </c>
      <c r="E625" s="26" t="s">
        <v>183</v>
      </c>
      <c r="F625" s="25" t="s">
        <v>1034</v>
      </c>
      <c r="G625" s="139">
        <v>2309</v>
      </c>
      <c r="H625" s="140">
        <f t="shared" si="54"/>
        <v>2309</v>
      </c>
      <c r="I625" t="str">
        <f t="shared" si="55"/>
        <v>JCT-T</v>
      </c>
    </row>
    <row r="626" spans="1:9" ht="16" x14ac:dyDescent="0.2">
      <c r="A626" s="26">
        <v>2310</v>
      </c>
      <c r="B626" s="24">
        <f t="shared" si="56"/>
        <v>2310</v>
      </c>
      <c r="C626" s="24" t="str">
        <f t="shared" si="57"/>
        <v/>
      </c>
      <c r="D626" s="26" t="s">
        <v>1035</v>
      </c>
      <c r="E626" s="26" t="s">
        <v>183</v>
      </c>
      <c r="F626" s="25" t="s">
        <v>1036</v>
      </c>
      <c r="G626" s="139">
        <v>2310</v>
      </c>
      <c r="H626" s="140">
        <f t="shared" si="54"/>
        <v>2310</v>
      </c>
      <c r="I626" t="str">
        <f t="shared" si="55"/>
        <v>JCT-T</v>
      </c>
    </row>
    <row r="627" spans="1:9" ht="16" x14ac:dyDescent="0.2">
      <c r="A627" s="26">
        <v>2311</v>
      </c>
      <c r="B627" s="24">
        <f t="shared" si="56"/>
        <v>2311</v>
      </c>
      <c r="C627" s="24" t="str">
        <f t="shared" si="57"/>
        <v/>
      </c>
      <c r="D627" s="26" t="s">
        <v>1037</v>
      </c>
      <c r="E627" s="26" t="s">
        <v>183</v>
      </c>
      <c r="F627" s="25" t="s">
        <v>1038</v>
      </c>
      <c r="G627" s="139">
        <v>2311</v>
      </c>
      <c r="H627" s="140">
        <f t="shared" si="54"/>
        <v>2311</v>
      </c>
      <c r="I627" t="str">
        <f t="shared" si="55"/>
        <v>JCT-T</v>
      </c>
    </row>
    <row r="628" spans="1:9" ht="16" x14ac:dyDescent="0.2">
      <c r="A628" s="26">
        <v>2322</v>
      </c>
      <c r="B628" s="24">
        <f t="shared" si="56"/>
        <v>2322</v>
      </c>
      <c r="C628" s="24" t="str">
        <f t="shared" si="57"/>
        <v/>
      </c>
      <c r="D628" s="26" t="s">
        <v>1039</v>
      </c>
      <c r="E628" s="26" t="s">
        <v>183</v>
      </c>
      <c r="F628" s="25" t="s">
        <v>1040</v>
      </c>
      <c r="G628" s="139">
        <v>2322</v>
      </c>
      <c r="H628" s="140">
        <f t="shared" si="54"/>
        <v>2322</v>
      </c>
      <c r="I628" t="str">
        <f t="shared" si="55"/>
        <v>JCT-T</v>
      </c>
    </row>
    <row r="629" spans="1:9" ht="16" x14ac:dyDescent="0.2">
      <c r="A629" s="26">
        <v>2327</v>
      </c>
      <c r="B629" s="24">
        <f t="shared" si="56"/>
        <v>2327</v>
      </c>
      <c r="C629" s="24" t="str">
        <f t="shared" si="57"/>
        <v/>
      </c>
      <c r="D629" s="26" t="s">
        <v>1041</v>
      </c>
      <c r="E629" s="26" t="s">
        <v>183</v>
      </c>
      <c r="F629" s="25" t="s">
        <v>1042</v>
      </c>
      <c r="G629" s="139">
        <v>2327</v>
      </c>
      <c r="H629" s="140">
        <f t="shared" si="54"/>
        <v>2327</v>
      </c>
      <c r="I629" t="str">
        <f t="shared" si="55"/>
        <v>JCT-T</v>
      </c>
    </row>
    <row r="630" spans="1:9" ht="16" x14ac:dyDescent="0.2">
      <c r="A630" s="26">
        <v>2328</v>
      </c>
      <c r="B630" s="24">
        <f t="shared" si="56"/>
        <v>2328</v>
      </c>
      <c r="C630" s="24" t="str">
        <f t="shared" si="57"/>
        <v/>
      </c>
      <c r="D630" s="26" t="s">
        <v>1043</v>
      </c>
      <c r="E630" s="26" t="s">
        <v>183</v>
      </c>
      <c r="F630" s="25" t="s">
        <v>1044</v>
      </c>
      <c r="G630" s="139">
        <v>2328</v>
      </c>
      <c r="H630" s="140">
        <f t="shared" si="54"/>
        <v>2328</v>
      </c>
      <c r="I630" t="str">
        <f t="shared" si="55"/>
        <v>JCT-T</v>
      </c>
    </row>
    <row r="631" spans="1:9" ht="16" x14ac:dyDescent="0.2">
      <c r="A631" s="26">
        <v>2331</v>
      </c>
      <c r="B631" s="24">
        <f t="shared" si="56"/>
        <v>2331</v>
      </c>
      <c r="C631" s="24" t="str">
        <f t="shared" si="57"/>
        <v/>
      </c>
      <c r="D631" s="26" t="s">
        <v>1045</v>
      </c>
      <c r="E631" s="26" t="s">
        <v>183</v>
      </c>
      <c r="F631" s="25" t="s">
        <v>1046</v>
      </c>
      <c r="G631" s="139">
        <v>2331</v>
      </c>
      <c r="H631" s="140">
        <f t="shared" si="54"/>
        <v>2331</v>
      </c>
      <c r="I631" t="str">
        <f t="shared" si="55"/>
        <v>JCT-T</v>
      </c>
    </row>
    <row r="632" spans="1:9" ht="16" x14ac:dyDescent="0.2">
      <c r="A632" s="24">
        <v>2335</v>
      </c>
      <c r="B632" s="24">
        <f t="shared" si="56"/>
        <v>2335</v>
      </c>
      <c r="C632" s="24" t="str">
        <f t="shared" si="57"/>
        <v/>
      </c>
      <c r="D632" s="24" t="s">
        <v>1047</v>
      </c>
      <c r="E632" s="24" t="s">
        <v>183</v>
      </c>
      <c r="F632" s="25" t="s">
        <v>1048</v>
      </c>
      <c r="G632" s="139">
        <v>2335</v>
      </c>
      <c r="H632" s="140">
        <f t="shared" si="54"/>
        <v>2335</v>
      </c>
      <c r="I632" t="str">
        <f t="shared" si="55"/>
        <v>JCT-T</v>
      </c>
    </row>
    <row r="633" spans="1:9" ht="16" x14ac:dyDescent="0.2">
      <c r="A633" s="26">
        <v>2341</v>
      </c>
      <c r="B633" s="24">
        <f t="shared" si="56"/>
        <v>2341</v>
      </c>
      <c r="C633" s="24" t="str">
        <f t="shared" si="57"/>
        <v/>
      </c>
      <c r="D633" s="26" t="s">
        <v>1049</v>
      </c>
      <c r="E633" s="26" t="s">
        <v>183</v>
      </c>
      <c r="F633" s="25" t="s">
        <v>1050</v>
      </c>
      <c r="G633" s="139">
        <v>2341</v>
      </c>
      <c r="H633" s="140">
        <f t="shared" si="54"/>
        <v>2341</v>
      </c>
      <c r="I633" t="str">
        <f t="shared" si="55"/>
        <v>JCT-T</v>
      </c>
    </row>
    <row r="634" spans="1:9" ht="16" x14ac:dyDescent="0.2">
      <c r="A634" s="26">
        <v>2342</v>
      </c>
      <c r="B634" s="24">
        <f t="shared" si="56"/>
        <v>2342</v>
      </c>
      <c r="C634" s="24" t="str">
        <f t="shared" si="57"/>
        <v/>
      </c>
      <c r="D634" s="26" t="s">
        <v>1051</v>
      </c>
      <c r="E634" s="26" t="s">
        <v>183</v>
      </c>
      <c r="F634" s="25" t="s">
        <v>1052</v>
      </c>
      <c r="G634" s="139">
        <v>2342</v>
      </c>
      <c r="H634" s="140">
        <f t="shared" si="54"/>
        <v>2342</v>
      </c>
      <c r="I634" t="str">
        <f t="shared" si="55"/>
        <v>JCT-T</v>
      </c>
    </row>
    <row r="635" spans="1:9" ht="16" x14ac:dyDescent="0.2">
      <c r="A635" s="26">
        <v>2343</v>
      </c>
      <c r="B635" s="24">
        <f t="shared" si="56"/>
        <v>2343</v>
      </c>
      <c r="C635" s="24" t="str">
        <f t="shared" si="57"/>
        <v/>
      </c>
      <c r="D635" s="26" t="s">
        <v>1053</v>
      </c>
      <c r="E635" s="26" t="s">
        <v>183</v>
      </c>
      <c r="F635" s="25" t="s">
        <v>1054</v>
      </c>
      <c r="G635" s="139">
        <v>2343</v>
      </c>
      <c r="H635" s="140">
        <f t="shared" si="54"/>
        <v>2343</v>
      </c>
      <c r="I635" t="str">
        <f t="shared" si="55"/>
        <v>JCT-T</v>
      </c>
    </row>
    <row r="636" spans="1:9" ht="16" x14ac:dyDescent="0.2">
      <c r="A636" s="26">
        <v>2347</v>
      </c>
      <c r="B636" s="24">
        <f t="shared" si="56"/>
        <v>2347</v>
      </c>
      <c r="C636" s="24" t="str">
        <f t="shared" si="57"/>
        <v/>
      </c>
      <c r="D636" s="26" t="s">
        <v>1055</v>
      </c>
      <c r="E636" s="26" t="s">
        <v>183</v>
      </c>
      <c r="F636" s="25" t="s">
        <v>1056</v>
      </c>
      <c r="G636" s="139">
        <v>2347</v>
      </c>
      <c r="H636" s="140">
        <f t="shared" si="54"/>
        <v>2347</v>
      </c>
      <c r="I636" t="str">
        <f t="shared" si="55"/>
        <v>JCT-T</v>
      </c>
    </row>
    <row r="637" spans="1:9" ht="16" x14ac:dyDescent="0.2">
      <c r="A637" s="26">
        <v>2352</v>
      </c>
      <c r="B637" s="24">
        <f t="shared" si="56"/>
        <v>2352</v>
      </c>
      <c r="C637" s="24" t="str">
        <f t="shared" si="57"/>
        <v/>
      </c>
      <c r="D637" s="26" t="s">
        <v>1057</v>
      </c>
      <c r="E637" s="26" t="s">
        <v>183</v>
      </c>
      <c r="F637" s="25" t="s">
        <v>1058</v>
      </c>
      <c r="G637" s="139">
        <v>2352</v>
      </c>
      <c r="H637" s="140">
        <f t="shared" si="54"/>
        <v>2352</v>
      </c>
      <c r="I637" t="str">
        <f t="shared" si="55"/>
        <v>JCT-T</v>
      </c>
    </row>
    <row r="638" spans="1:9" ht="16" x14ac:dyDescent="0.2">
      <c r="A638" s="26">
        <v>2353</v>
      </c>
      <c r="B638" s="24">
        <f t="shared" si="56"/>
        <v>2353</v>
      </c>
      <c r="C638" s="24" t="str">
        <f t="shared" si="57"/>
        <v/>
      </c>
      <c r="D638" s="26" t="s">
        <v>1059</v>
      </c>
      <c r="E638" s="26" t="s">
        <v>183</v>
      </c>
      <c r="F638" s="25" t="s">
        <v>1060</v>
      </c>
      <c r="G638" s="139">
        <v>2353</v>
      </c>
      <c r="H638" s="140">
        <f t="shared" si="54"/>
        <v>2353</v>
      </c>
      <c r="I638" t="str">
        <f t="shared" si="55"/>
        <v>JCT-T</v>
      </c>
    </row>
    <row r="639" spans="1:9" ht="16" x14ac:dyDescent="0.2">
      <c r="A639" s="28">
        <v>2354</v>
      </c>
      <c r="B639" s="24">
        <f t="shared" si="56"/>
        <v>2354</v>
      </c>
      <c r="C639" s="24" t="str">
        <f t="shared" si="57"/>
        <v/>
      </c>
      <c r="D639" s="28" t="s">
        <v>1061</v>
      </c>
      <c r="E639" s="28" t="s">
        <v>183</v>
      </c>
      <c r="F639" s="29" t="s">
        <v>1062</v>
      </c>
      <c r="G639" s="139">
        <v>2354</v>
      </c>
      <c r="H639" s="140">
        <f t="shared" si="54"/>
        <v>2354</v>
      </c>
      <c r="I639" t="str">
        <f t="shared" si="55"/>
        <v>JCT-T</v>
      </c>
    </row>
    <row r="640" spans="1:9" ht="16" x14ac:dyDescent="0.2">
      <c r="A640" s="26">
        <v>2356</v>
      </c>
      <c r="B640" s="24">
        <f t="shared" si="56"/>
        <v>2356</v>
      </c>
      <c r="C640" s="24" t="str">
        <f t="shared" si="57"/>
        <v/>
      </c>
      <c r="D640" s="26" t="s">
        <v>1063</v>
      </c>
      <c r="E640" s="26" t="s">
        <v>183</v>
      </c>
      <c r="F640" s="25" t="s">
        <v>1064</v>
      </c>
      <c r="G640" s="139">
        <v>2356</v>
      </c>
      <c r="H640" s="140">
        <f t="shared" si="54"/>
        <v>2356</v>
      </c>
      <c r="I640" t="str">
        <f t="shared" si="55"/>
        <v>JCT-T</v>
      </c>
    </row>
    <row r="641" spans="1:9" ht="16" x14ac:dyDescent="0.2">
      <c r="A641" s="26">
        <v>2365</v>
      </c>
      <c r="B641" s="24">
        <f t="shared" si="56"/>
        <v>2365</v>
      </c>
      <c r="C641" s="24" t="str">
        <f t="shared" si="57"/>
        <v/>
      </c>
      <c r="D641" s="26" t="s">
        <v>1065</v>
      </c>
      <c r="E641" s="26" t="s">
        <v>183</v>
      </c>
      <c r="F641" s="25" t="s">
        <v>1066</v>
      </c>
      <c r="G641" s="139">
        <v>2365</v>
      </c>
      <c r="H641" s="140">
        <f t="shared" si="54"/>
        <v>2365</v>
      </c>
      <c r="I641" t="str">
        <f t="shared" si="55"/>
        <v>JCT-T</v>
      </c>
    </row>
    <row r="642" spans="1:9" ht="16" x14ac:dyDescent="0.2">
      <c r="A642" s="26">
        <v>2368</v>
      </c>
      <c r="B642" s="24">
        <f t="shared" si="56"/>
        <v>2368</v>
      </c>
      <c r="C642" s="24" t="str">
        <f t="shared" si="57"/>
        <v/>
      </c>
      <c r="D642" s="26" t="s">
        <v>1067</v>
      </c>
      <c r="E642" s="26" t="s">
        <v>183</v>
      </c>
      <c r="F642" s="25" t="s">
        <v>1068</v>
      </c>
      <c r="G642" s="139">
        <v>2368</v>
      </c>
      <c r="H642" s="140">
        <f t="shared" si="54"/>
        <v>2368</v>
      </c>
      <c r="I642" t="str">
        <f t="shared" si="55"/>
        <v>JCT-T</v>
      </c>
    </row>
    <row r="643" spans="1:9" ht="16" x14ac:dyDescent="0.2">
      <c r="A643" s="26">
        <v>2373</v>
      </c>
      <c r="B643" s="24">
        <f t="shared" si="56"/>
        <v>2373</v>
      </c>
      <c r="C643" s="24" t="str">
        <f t="shared" si="57"/>
        <v/>
      </c>
      <c r="D643" s="26" t="s">
        <v>1069</v>
      </c>
      <c r="E643" s="26" t="s">
        <v>183</v>
      </c>
      <c r="F643" s="25" t="s">
        <v>1070</v>
      </c>
      <c r="G643" s="139">
        <v>2373</v>
      </c>
      <c r="H643" s="140">
        <f t="shared" si="54"/>
        <v>2373</v>
      </c>
      <c r="I643" t="str">
        <f t="shared" si="55"/>
        <v>JCT-T</v>
      </c>
    </row>
    <row r="644" spans="1:9" ht="16" x14ac:dyDescent="0.2">
      <c r="A644" s="26">
        <v>2375</v>
      </c>
      <c r="B644" s="24">
        <f t="shared" si="56"/>
        <v>2375</v>
      </c>
      <c r="C644" s="24" t="str">
        <f t="shared" si="57"/>
        <v/>
      </c>
      <c r="D644" s="26" t="s">
        <v>1071</v>
      </c>
      <c r="E644" s="26" t="s">
        <v>183</v>
      </c>
      <c r="F644" s="25" t="s">
        <v>1072</v>
      </c>
      <c r="G644" s="139">
        <v>2375</v>
      </c>
      <c r="H644" s="140">
        <f t="shared" si="54"/>
        <v>2375</v>
      </c>
      <c r="I644" t="str">
        <f t="shared" si="55"/>
        <v>JCT-T</v>
      </c>
    </row>
    <row r="645" spans="1:9" ht="16" x14ac:dyDescent="0.2">
      <c r="A645" s="26">
        <v>2376</v>
      </c>
      <c r="B645" s="24">
        <f t="shared" si="56"/>
        <v>2376</v>
      </c>
      <c r="C645" s="24" t="str">
        <f t="shared" si="57"/>
        <v/>
      </c>
      <c r="D645" s="26" t="s">
        <v>1073</v>
      </c>
      <c r="E645" s="26" t="s">
        <v>183</v>
      </c>
      <c r="F645" s="25" t="s">
        <v>1074</v>
      </c>
      <c r="G645" s="139">
        <v>2376</v>
      </c>
      <c r="H645" s="140">
        <f t="shared" si="54"/>
        <v>2376</v>
      </c>
      <c r="I645" t="str">
        <f t="shared" si="55"/>
        <v>JCT-T</v>
      </c>
    </row>
    <row r="646" spans="1:9" ht="16" x14ac:dyDescent="0.2">
      <c r="A646" s="26">
        <v>2378</v>
      </c>
      <c r="B646" s="24">
        <f t="shared" si="56"/>
        <v>2378</v>
      </c>
      <c r="C646" s="24" t="str">
        <f t="shared" si="57"/>
        <v/>
      </c>
      <c r="D646" s="26" t="s">
        <v>1075</v>
      </c>
      <c r="E646" s="26" t="s">
        <v>183</v>
      </c>
      <c r="F646" s="25" t="s">
        <v>1076</v>
      </c>
      <c r="G646" s="139">
        <v>2378</v>
      </c>
      <c r="H646" s="140">
        <f t="shared" si="54"/>
        <v>2378</v>
      </c>
      <c r="I646" t="str">
        <f t="shared" si="55"/>
        <v>JCT-T</v>
      </c>
    </row>
    <row r="647" spans="1:9" ht="16" x14ac:dyDescent="0.2">
      <c r="A647" s="26">
        <v>2379</v>
      </c>
      <c r="B647" s="24">
        <f t="shared" si="56"/>
        <v>2379</v>
      </c>
      <c r="C647" s="24" t="str">
        <f t="shared" si="57"/>
        <v/>
      </c>
      <c r="D647" s="26" t="s">
        <v>1077</v>
      </c>
      <c r="E647" s="26" t="s">
        <v>183</v>
      </c>
      <c r="F647" s="25" t="s">
        <v>1078</v>
      </c>
      <c r="G647" s="139">
        <v>2379</v>
      </c>
      <c r="H647" s="140">
        <f t="shared" si="54"/>
        <v>2379</v>
      </c>
      <c r="I647" t="str">
        <f t="shared" si="55"/>
        <v>JCT-T</v>
      </c>
    </row>
    <row r="648" spans="1:9" ht="16" x14ac:dyDescent="0.2">
      <c r="A648" s="26" t="s">
        <v>1897</v>
      </c>
      <c r="B648" s="24" t="str">
        <f t="shared" si="56"/>
        <v>2379</v>
      </c>
      <c r="C648" s="24" t="str">
        <f t="shared" si="57"/>
        <v>A</v>
      </c>
      <c r="D648" s="26" t="s">
        <v>1898</v>
      </c>
      <c r="E648" s="26" t="s">
        <v>183</v>
      </c>
      <c r="F648" s="25" t="s">
        <v>1899</v>
      </c>
      <c r="G648" s="139" t="s">
        <v>5070</v>
      </c>
      <c r="H648" s="140">
        <f t="shared" ref="H648:H711" si="58">G648*1</f>
        <v>2379</v>
      </c>
      <c r="I648" t="str">
        <f t="shared" ref="I648:I711" si="59">IF(AND(H648&gt;$K$2,H648&lt;=$L$2),$M$2,IF(AND(H648&gt;$K$3,H648&lt;=$L$3),$M$3,IF(AND(H648&gt;$K$4,H648&lt;=$L$4),$M$4,IF(AND(H648&gt;$K$5,H648&lt;=$L$5),$M$5,IF(AND(H648&gt;$K$6,H648&lt;=$L$6),$M$6,"N/A")))))</f>
        <v>JCT-T</v>
      </c>
    </row>
    <row r="649" spans="1:9" ht="16" x14ac:dyDescent="0.2">
      <c r="A649" s="26" t="s">
        <v>1900</v>
      </c>
      <c r="B649" s="24" t="str">
        <f t="shared" si="56"/>
        <v>2379</v>
      </c>
      <c r="C649" s="24" t="str">
        <f t="shared" si="57"/>
        <v>B</v>
      </c>
      <c r="D649" s="26" t="s">
        <v>1901</v>
      </c>
      <c r="E649" s="26" t="s">
        <v>183</v>
      </c>
      <c r="F649" s="25" t="s">
        <v>1902</v>
      </c>
      <c r="G649" s="139" t="s">
        <v>5070</v>
      </c>
      <c r="H649" s="140">
        <f t="shared" si="58"/>
        <v>2379</v>
      </c>
      <c r="I649" t="str">
        <f t="shared" si="59"/>
        <v>JCT-T</v>
      </c>
    </row>
    <row r="650" spans="1:9" ht="16" x14ac:dyDescent="0.2">
      <c r="A650" s="26">
        <v>2382</v>
      </c>
      <c r="B650" s="24">
        <f t="shared" si="56"/>
        <v>2382</v>
      </c>
      <c r="C650" s="24" t="str">
        <f t="shared" si="57"/>
        <v/>
      </c>
      <c r="D650" s="26" t="s">
        <v>1079</v>
      </c>
      <c r="E650" s="26" t="s">
        <v>183</v>
      </c>
      <c r="F650" s="25" t="s">
        <v>1080</v>
      </c>
      <c r="G650" s="139">
        <v>2382</v>
      </c>
      <c r="H650" s="140">
        <f t="shared" si="58"/>
        <v>2382</v>
      </c>
      <c r="I650" t="str">
        <f t="shared" si="59"/>
        <v>JCT-T</v>
      </c>
    </row>
    <row r="651" spans="1:9" ht="16" x14ac:dyDescent="0.2">
      <c r="A651" s="26">
        <v>2384</v>
      </c>
      <c r="B651" s="24">
        <f t="shared" si="56"/>
        <v>2384</v>
      </c>
      <c r="C651" s="24" t="str">
        <f t="shared" si="57"/>
        <v/>
      </c>
      <c r="D651" s="26" t="s">
        <v>1081</v>
      </c>
      <c r="E651" s="26" t="s">
        <v>183</v>
      </c>
      <c r="F651" s="25" t="s">
        <v>1082</v>
      </c>
      <c r="G651" s="139">
        <v>2384</v>
      </c>
      <c r="H651" s="140">
        <f t="shared" si="58"/>
        <v>2384</v>
      </c>
      <c r="I651" t="str">
        <f t="shared" si="59"/>
        <v>JCT-T</v>
      </c>
    </row>
    <row r="652" spans="1:9" ht="16" x14ac:dyDescent="0.2">
      <c r="A652" s="26">
        <v>2386</v>
      </c>
      <c r="B652" s="24">
        <f t="shared" si="56"/>
        <v>2386</v>
      </c>
      <c r="C652" s="24" t="str">
        <f t="shared" si="57"/>
        <v/>
      </c>
      <c r="D652" s="26" t="s">
        <v>1083</v>
      </c>
      <c r="E652" s="26" t="s">
        <v>183</v>
      </c>
      <c r="F652" s="25" t="s">
        <v>1084</v>
      </c>
      <c r="G652" s="139">
        <v>2386</v>
      </c>
      <c r="H652" s="140">
        <f t="shared" si="58"/>
        <v>2386</v>
      </c>
      <c r="I652" t="str">
        <f t="shared" si="59"/>
        <v>JCT-T</v>
      </c>
    </row>
    <row r="653" spans="1:9" ht="16" x14ac:dyDescent="0.2">
      <c r="A653" s="26">
        <v>2388</v>
      </c>
      <c r="B653" s="24">
        <f t="shared" si="56"/>
        <v>2388</v>
      </c>
      <c r="C653" s="24" t="str">
        <f t="shared" si="57"/>
        <v/>
      </c>
      <c r="D653" s="28" t="s">
        <v>1085</v>
      </c>
      <c r="E653" s="28" t="s">
        <v>183</v>
      </c>
      <c r="F653" s="25" t="s">
        <v>1086</v>
      </c>
      <c r="G653" s="139">
        <v>2388</v>
      </c>
      <c r="H653" s="140">
        <f t="shared" si="58"/>
        <v>2388</v>
      </c>
      <c r="I653" t="str">
        <f t="shared" si="59"/>
        <v>JCT-T</v>
      </c>
    </row>
    <row r="654" spans="1:9" ht="32" x14ac:dyDescent="0.2">
      <c r="A654" s="24">
        <v>2390</v>
      </c>
      <c r="B654" s="24">
        <f t="shared" si="56"/>
        <v>2390</v>
      </c>
      <c r="C654" s="24" t="str">
        <f t="shared" si="57"/>
        <v/>
      </c>
      <c r="D654" s="24" t="s">
        <v>1087</v>
      </c>
      <c r="E654" s="24" t="s">
        <v>183</v>
      </c>
      <c r="F654" s="25" t="s">
        <v>1088</v>
      </c>
      <c r="G654" s="139">
        <v>2390</v>
      </c>
      <c r="H654" s="140">
        <f t="shared" si="58"/>
        <v>2390</v>
      </c>
      <c r="I654" t="str">
        <f t="shared" si="59"/>
        <v>JCT-T</v>
      </c>
    </row>
    <row r="655" spans="1:9" ht="16" x14ac:dyDescent="0.2">
      <c r="A655" s="26">
        <v>2392</v>
      </c>
      <c r="B655" s="24">
        <f t="shared" si="56"/>
        <v>2392</v>
      </c>
      <c r="C655" s="24" t="str">
        <f t="shared" si="57"/>
        <v/>
      </c>
      <c r="D655" s="26" t="s">
        <v>1089</v>
      </c>
      <c r="E655" s="26" t="s">
        <v>183</v>
      </c>
      <c r="F655" s="25" t="s">
        <v>1090</v>
      </c>
      <c r="G655" s="139">
        <v>2392</v>
      </c>
      <c r="H655" s="140">
        <f t="shared" si="58"/>
        <v>2392</v>
      </c>
      <c r="I655" t="str">
        <f t="shared" si="59"/>
        <v>JCT-T</v>
      </c>
    </row>
    <row r="656" spans="1:9" ht="16" x14ac:dyDescent="0.2">
      <c r="A656" s="26">
        <v>2393</v>
      </c>
      <c r="B656" s="24">
        <f t="shared" si="56"/>
        <v>2393</v>
      </c>
      <c r="C656" s="24" t="str">
        <f t="shared" si="57"/>
        <v/>
      </c>
      <c r="D656" s="26" t="s">
        <v>1091</v>
      </c>
      <c r="E656" s="26" t="s">
        <v>183</v>
      </c>
      <c r="F656" s="25" t="s">
        <v>1092</v>
      </c>
      <c r="G656" s="139">
        <v>2393</v>
      </c>
      <c r="H656" s="140">
        <f t="shared" si="58"/>
        <v>2393</v>
      </c>
      <c r="I656" t="str">
        <f t="shared" si="59"/>
        <v>JCT-T</v>
      </c>
    </row>
    <row r="657" spans="1:9" ht="16" x14ac:dyDescent="0.2">
      <c r="A657" s="26">
        <v>2397</v>
      </c>
      <c r="B657" s="24">
        <f t="shared" si="56"/>
        <v>2397</v>
      </c>
      <c r="C657" s="24" t="str">
        <f t="shared" si="57"/>
        <v/>
      </c>
      <c r="D657" s="26" t="s">
        <v>1093</v>
      </c>
      <c r="E657" s="26" t="s">
        <v>183</v>
      </c>
      <c r="F657" s="25" t="s">
        <v>1094</v>
      </c>
      <c r="G657" s="139">
        <v>2397</v>
      </c>
      <c r="H657" s="140">
        <f t="shared" si="58"/>
        <v>2397</v>
      </c>
      <c r="I657" t="str">
        <f t="shared" si="59"/>
        <v>JCT-T</v>
      </c>
    </row>
    <row r="658" spans="1:9" ht="16" x14ac:dyDescent="0.2">
      <c r="A658" s="26">
        <v>2398</v>
      </c>
      <c r="B658" s="24">
        <f t="shared" si="56"/>
        <v>2398</v>
      </c>
      <c r="C658" s="24" t="str">
        <f t="shared" si="57"/>
        <v/>
      </c>
      <c r="D658" s="26" t="s">
        <v>1095</v>
      </c>
      <c r="E658" s="26" t="s">
        <v>183</v>
      </c>
      <c r="F658" s="25" t="s">
        <v>1096</v>
      </c>
      <c r="G658" s="139">
        <v>2398</v>
      </c>
      <c r="H658" s="140">
        <f t="shared" si="58"/>
        <v>2398</v>
      </c>
      <c r="I658" t="str">
        <f t="shared" si="59"/>
        <v>JCT-T</v>
      </c>
    </row>
    <row r="659" spans="1:9" ht="16" x14ac:dyDescent="0.2">
      <c r="A659" s="26">
        <v>2400</v>
      </c>
      <c r="B659" s="24">
        <f t="shared" si="56"/>
        <v>2400</v>
      </c>
      <c r="C659" s="24" t="str">
        <f t="shared" si="57"/>
        <v/>
      </c>
      <c r="D659" s="26" t="s">
        <v>1097</v>
      </c>
      <c r="E659" s="26" t="s">
        <v>183</v>
      </c>
      <c r="F659" s="25" t="s">
        <v>1098</v>
      </c>
      <c r="G659" s="139">
        <v>2400</v>
      </c>
      <c r="H659" s="140">
        <f t="shared" si="58"/>
        <v>2400</v>
      </c>
      <c r="I659" t="str">
        <f t="shared" si="59"/>
        <v>JCT-T</v>
      </c>
    </row>
    <row r="660" spans="1:9" ht="16" x14ac:dyDescent="0.2">
      <c r="A660" s="26">
        <v>2408</v>
      </c>
      <c r="B660" s="24">
        <f t="shared" si="56"/>
        <v>2408</v>
      </c>
      <c r="C660" s="24" t="str">
        <f t="shared" si="57"/>
        <v/>
      </c>
      <c r="D660" s="26" t="s">
        <v>1099</v>
      </c>
      <c r="E660" s="26" t="s">
        <v>183</v>
      </c>
      <c r="F660" s="25" t="s">
        <v>1100</v>
      </c>
      <c r="G660" s="139">
        <v>2408</v>
      </c>
      <c r="H660" s="140">
        <f t="shared" si="58"/>
        <v>2408</v>
      </c>
      <c r="I660" t="str">
        <f t="shared" si="59"/>
        <v>JCT-T</v>
      </c>
    </row>
    <row r="661" spans="1:9" ht="16" x14ac:dyDescent="0.2">
      <c r="A661" s="26">
        <v>2412</v>
      </c>
      <c r="B661" s="24">
        <f t="shared" si="56"/>
        <v>2412</v>
      </c>
      <c r="C661" s="24" t="str">
        <f t="shared" si="57"/>
        <v/>
      </c>
      <c r="D661" s="26" t="s">
        <v>1101</v>
      </c>
      <c r="E661" s="26" t="s">
        <v>183</v>
      </c>
      <c r="F661" s="25" t="s">
        <v>1102</v>
      </c>
      <c r="G661" s="139">
        <v>2412</v>
      </c>
      <c r="H661" s="140">
        <f t="shared" si="58"/>
        <v>2412</v>
      </c>
      <c r="I661" t="str">
        <f t="shared" si="59"/>
        <v>JCT-T</v>
      </c>
    </row>
    <row r="662" spans="1:9" ht="16" x14ac:dyDescent="0.2">
      <c r="A662" s="26">
        <v>2414</v>
      </c>
      <c r="B662" s="24">
        <f t="shared" si="56"/>
        <v>2414</v>
      </c>
      <c r="C662" s="24" t="str">
        <f t="shared" si="57"/>
        <v/>
      </c>
      <c r="D662" s="26" t="s">
        <v>1103</v>
      </c>
      <c r="E662" s="26" t="s">
        <v>183</v>
      </c>
      <c r="F662" s="25" t="s">
        <v>1104</v>
      </c>
      <c r="G662" s="139">
        <v>2414</v>
      </c>
      <c r="H662" s="140">
        <f t="shared" si="58"/>
        <v>2414</v>
      </c>
      <c r="I662" t="str">
        <f t="shared" si="59"/>
        <v>JCT-T</v>
      </c>
    </row>
    <row r="663" spans="1:9" ht="32" x14ac:dyDescent="0.2">
      <c r="A663" s="26">
        <v>2416</v>
      </c>
      <c r="B663" s="24">
        <f t="shared" si="56"/>
        <v>2416</v>
      </c>
      <c r="C663" s="24" t="str">
        <f t="shared" si="57"/>
        <v/>
      </c>
      <c r="D663" s="26" t="s">
        <v>1105</v>
      </c>
      <c r="E663" s="26" t="s">
        <v>183</v>
      </c>
      <c r="F663" s="25" t="s">
        <v>1106</v>
      </c>
      <c r="G663" s="139">
        <v>2416</v>
      </c>
      <c r="H663" s="140">
        <f t="shared" si="58"/>
        <v>2416</v>
      </c>
      <c r="I663" t="str">
        <f t="shared" si="59"/>
        <v>JCT-T</v>
      </c>
    </row>
    <row r="664" spans="1:9" ht="16" x14ac:dyDescent="0.2">
      <c r="A664" s="26">
        <v>2417</v>
      </c>
      <c r="B664" s="24">
        <f t="shared" ref="B664:B727" si="60">IF(ISNUMBER(A664),A664,(LEFT(A664,LEN(A664)-1)))</f>
        <v>2417</v>
      </c>
      <c r="C664" s="24" t="str">
        <f t="shared" ref="C664:C727" si="61">IF(ISNUMBER(A664),"",(RIGHT(A664,1)))</f>
        <v/>
      </c>
      <c r="D664" s="26" t="s">
        <v>1107</v>
      </c>
      <c r="E664" s="26" t="s">
        <v>183</v>
      </c>
      <c r="F664" s="25" t="s">
        <v>1108</v>
      </c>
      <c r="G664" s="139">
        <v>2417</v>
      </c>
      <c r="H664" s="140">
        <f t="shared" si="58"/>
        <v>2417</v>
      </c>
      <c r="I664" t="str">
        <f t="shared" si="59"/>
        <v>JCT-T</v>
      </c>
    </row>
    <row r="665" spans="1:9" ht="16" x14ac:dyDescent="0.2">
      <c r="A665" s="26">
        <v>2419</v>
      </c>
      <c r="B665" s="24">
        <f t="shared" si="60"/>
        <v>2419</v>
      </c>
      <c r="C665" s="24" t="str">
        <f t="shared" si="61"/>
        <v/>
      </c>
      <c r="D665" s="26" t="s">
        <v>1109</v>
      </c>
      <c r="E665" s="26" t="s">
        <v>183</v>
      </c>
      <c r="F665" s="25" t="s">
        <v>1110</v>
      </c>
      <c r="G665" s="139">
        <v>2419</v>
      </c>
      <c r="H665" s="140">
        <f t="shared" si="58"/>
        <v>2419</v>
      </c>
      <c r="I665" t="str">
        <f t="shared" si="59"/>
        <v>JCT-T</v>
      </c>
    </row>
    <row r="666" spans="1:9" ht="16" x14ac:dyDescent="0.2">
      <c r="A666" s="26">
        <v>2420</v>
      </c>
      <c r="B666" s="24">
        <f t="shared" si="60"/>
        <v>2420</v>
      </c>
      <c r="C666" s="24" t="str">
        <f t="shared" si="61"/>
        <v/>
      </c>
      <c r="D666" s="28" t="s">
        <v>1111</v>
      </c>
      <c r="E666" s="28" t="s">
        <v>183</v>
      </c>
      <c r="F666" s="25" t="s">
        <v>1112</v>
      </c>
      <c r="G666" s="139">
        <v>2420</v>
      </c>
      <c r="H666" s="140">
        <f t="shared" si="58"/>
        <v>2420</v>
      </c>
      <c r="I666" t="str">
        <f t="shared" si="59"/>
        <v>JCT-T</v>
      </c>
    </row>
    <row r="667" spans="1:9" ht="32" x14ac:dyDescent="0.2">
      <c r="A667" s="26">
        <v>2421</v>
      </c>
      <c r="B667" s="24">
        <f t="shared" si="60"/>
        <v>2421</v>
      </c>
      <c r="C667" s="24" t="str">
        <f t="shared" si="61"/>
        <v/>
      </c>
      <c r="D667" s="26" t="s">
        <v>1113</v>
      </c>
      <c r="E667" s="26" t="s">
        <v>183</v>
      </c>
      <c r="F667" s="25" t="s">
        <v>1114</v>
      </c>
      <c r="G667" s="139">
        <v>2421</v>
      </c>
      <c r="H667" s="140">
        <f t="shared" si="58"/>
        <v>2421</v>
      </c>
      <c r="I667" t="str">
        <f t="shared" si="59"/>
        <v>JCT-T</v>
      </c>
    </row>
    <row r="668" spans="1:9" ht="16" x14ac:dyDescent="0.2">
      <c r="A668" s="26">
        <v>2422</v>
      </c>
      <c r="B668" s="24">
        <f t="shared" si="60"/>
        <v>2422</v>
      </c>
      <c r="C668" s="24" t="str">
        <f t="shared" si="61"/>
        <v/>
      </c>
      <c r="D668" s="26" t="s">
        <v>1115</v>
      </c>
      <c r="E668" s="26" t="s">
        <v>183</v>
      </c>
      <c r="F668" s="25" t="s">
        <v>1116</v>
      </c>
      <c r="G668" s="139">
        <v>2422</v>
      </c>
      <c r="H668" s="140">
        <f t="shared" si="58"/>
        <v>2422</v>
      </c>
      <c r="I668" t="str">
        <f t="shared" si="59"/>
        <v>JCT-T</v>
      </c>
    </row>
    <row r="669" spans="1:9" ht="16" x14ac:dyDescent="0.2">
      <c r="A669" s="26">
        <v>2424</v>
      </c>
      <c r="B669" s="24">
        <f t="shared" si="60"/>
        <v>2424</v>
      </c>
      <c r="C669" s="24" t="str">
        <f t="shared" si="61"/>
        <v/>
      </c>
      <c r="D669" s="26" t="s">
        <v>1117</v>
      </c>
      <c r="E669" s="26" t="s">
        <v>183</v>
      </c>
      <c r="F669" s="25" t="s">
        <v>1118</v>
      </c>
      <c r="G669" s="139">
        <v>2424</v>
      </c>
      <c r="H669" s="140">
        <f t="shared" si="58"/>
        <v>2424</v>
      </c>
      <c r="I669" t="str">
        <f t="shared" si="59"/>
        <v>JCT-T</v>
      </c>
    </row>
    <row r="670" spans="1:9" ht="16" x14ac:dyDescent="0.2">
      <c r="A670" s="26">
        <v>2425</v>
      </c>
      <c r="B670" s="24">
        <f t="shared" si="60"/>
        <v>2425</v>
      </c>
      <c r="C670" s="24" t="str">
        <f t="shared" si="61"/>
        <v/>
      </c>
      <c r="D670" s="26" t="s">
        <v>1119</v>
      </c>
      <c r="E670" s="26" t="s">
        <v>183</v>
      </c>
      <c r="F670" s="25" t="s">
        <v>1120</v>
      </c>
      <c r="G670" s="139">
        <v>2425</v>
      </c>
      <c r="H670" s="140">
        <f t="shared" si="58"/>
        <v>2425</v>
      </c>
      <c r="I670" t="str">
        <f t="shared" si="59"/>
        <v>JCT-T</v>
      </c>
    </row>
    <row r="671" spans="1:9" ht="32" x14ac:dyDescent="0.2">
      <c r="A671" s="26">
        <v>2427</v>
      </c>
      <c r="B671" s="24">
        <f t="shared" si="60"/>
        <v>2427</v>
      </c>
      <c r="C671" s="24" t="str">
        <f t="shared" si="61"/>
        <v/>
      </c>
      <c r="D671" s="26" t="s">
        <v>1121</v>
      </c>
      <c r="E671" s="26" t="s">
        <v>183</v>
      </c>
      <c r="F671" s="25" t="s">
        <v>1122</v>
      </c>
      <c r="G671" s="139">
        <v>2427</v>
      </c>
      <c r="H671" s="140">
        <f t="shared" si="58"/>
        <v>2427</v>
      </c>
      <c r="I671" t="str">
        <f t="shared" si="59"/>
        <v>JCT-T</v>
      </c>
    </row>
    <row r="672" spans="1:9" ht="16" x14ac:dyDescent="0.2">
      <c r="A672" s="26">
        <v>2429</v>
      </c>
      <c r="B672" s="24">
        <f t="shared" si="60"/>
        <v>2429</v>
      </c>
      <c r="C672" s="24" t="str">
        <f t="shared" si="61"/>
        <v/>
      </c>
      <c r="D672" s="26" t="s">
        <v>1123</v>
      </c>
      <c r="E672" s="26" t="s">
        <v>183</v>
      </c>
      <c r="F672" s="25" t="s">
        <v>1124</v>
      </c>
      <c r="G672" s="139">
        <v>2429</v>
      </c>
      <c r="H672" s="140">
        <f t="shared" si="58"/>
        <v>2429</v>
      </c>
      <c r="I672" t="str">
        <f t="shared" si="59"/>
        <v>JCT-T</v>
      </c>
    </row>
    <row r="673" spans="1:9" ht="16" x14ac:dyDescent="0.2">
      <c r="A673" s="26">
        <v>2434</v>
      </c>
      <c r="B673" s="24">
        <f t="shared" si="60"/>
        <v>2434</v>
      </c>
      <c r="C673" s="24" t="str">
        <f t="shared" si="61"/>
        <v/>
      </c>
      <c r="D673" s="26" t="s">
        <v>1125</v>
      </c>
      <c r="E673" s="26" t="s">
        <v>183</v>
      </c>
      <c r="F673" s="25" t="s">
        <v>1126</v>
      </c>
      <c r="G673" s="139">
        <v>2434</v>
      </c>
      <c r="H673" s="140">
        <f t="shared" si="58"/>
        <v>2434</v>
      </c>
      <c r="I673" t="str">
        <f t="shared" si="59"/>
        <v>JCT-T</v>
      </c>
    </row>
    <row r="674" spans="1:9" ht="16" x14ac:dyDescent="0.2">
      <c r="A674" s="26">
        <v>2435</v>
      </c>
      <c r="B674" s="24">
        <f t="shared" si="60"/>
        <v>2435</v>
      </c>
      <c r="C674" s="24" t="str">
        <f t="shared" si="61"/>
        <v/>
      </c>
      <c r="D674" s="26" t="s">
        <v>1127</v>
      </c>
      <c r="E674" s="26" t="s">
        <v>183</v>
      </c>
      <c r="F674" s="25" t="s">
        <v>1128</v>
      </c>
      <c r="G674" s="139">
        <v>2435</v>
      </c>
      <c r="H674" s="140">
        <f t="shared" si="58"/>
        <v>2435</v>
      </c>
      <c r="I674" t="str">
        <f t="shared" si="59"/>
        <v>JCT-T</v>
      </c>
    </row>
    <row r="675" spans="1:9" ht="16" x14ac:dyDescent="0.2">
      <c r="A675" s="26">
        <v>2441</v>
      </c>
      <c r="B675" s="24">
        <f t="shared" si="60"/>
        <v>2441</v>
      </c>
      <c r="C675" s="24" t="str">
        <f t="shared" si="61"/>
        <v/>
      </c>
      <c r="D675" s="26" t="s">
        <v>1129</v>
      </c>
      <c r="E675" s="26" t="s">
        <v>183</v>
      </c>
      <c r="F675" s="25" t="s">
        <v>1130</v>
      </c>
      <c r="G675" s="139">
        <v>2441</v>
      </c>
      <c r="H675" s="140">
        <f t="shared" si="58"/>
        <v>2441</v>
      </c>
      <c r="I675" t="str">
        <f t="shared" si="59"/>
        <v>JCT-T</v>
      </c>
    </row>
    <row r="676" spans="1:9" ht="16" x14ac:dyDescent="0.2">
      <c r="A676" s="26">
        <v>2442</v>
      </c>
      <c r="B676" s="24">
        <f t="shared" si="60"/>
        <v>2442</v>
      </c>
      <c r="C676" s="24" t="str">
        <f t="shared" si="61"/>
        <v/>
      </c>
      <c r="D676" s="26" t="s">
        <v>1131</v>
      </c>
      <c r="E676" s="26" t="s">
        <v>183</v>
      </c>
      <c r="F676" s="25" t="s">
        <v>1132</v>
      </c>
      <c r="G676" s="139">
        <v>2442</v>
      </c>
      <c r="H676" s="140">
        <f t="shared" si="58"/>
        <v>2442</v>
      </c>
      <c r="I676" t="str">
        <f t="shared" si="59"/>
        <v>JCT-T</v>
      </c>
    </row>
    <row r="677" spans="1:9" ht="16" x14ac:dyDescent="0.2">
      <c r="A677" s="26">
        <v>2443</v>
      </c>
      <c r="B677" s="24">
        <f t="shared" si="60"/>
        <v>2443</v>
      </c>
      <c r="C677" s="24" t="str">
        <f t="shared" si="61"/>
        <v/>
      </c>
      <c r="D677" s="26" t="s">
        <v>1133</v>
      </c>
      <c r="E677" s="26" t="s">
        <v>183</v>
      </c>
      <c r="F677" s="25" t="s">
        <v>1134</v>
      </c>
      <c r="G677" s="139">
        <v>2443</v>
      </c>
      <c r="H677" s="140">
        <f t="shared" si="58"/>
        <v>2443</v>
      </c>
      <c r="I677" t="str">
        <f t="shared" si="59"/>
        <v>JCT-T</v>
      </c>
    </row>
    <row r="678" spans="1:9" ht="16" x14ac:dyDescent="0.2">
      <c r="A678" s="26">
        <v>2446</v>
      </c>
      <c r="B678" s="24">
        <f t="shared" si="60"/>
        <v>2446</v>
      </c>
      <c r="C678" s="24" t="str">
        <f t="shared" si="61"/>
        <v/>
      </c>
      <c r="D678" s="26" t="s">
        <v>1135</v>
      </c>
      <c r="E678" s="26" t="s">
        <v>183</v>
      </c>
      <c r="F678" s="25" t="s">
        <v>1136</v>
      </c>
      <c r="G678" s="139">
        <v>2446</v>
      </c>
      <c r="H678" s="140">
        <f t="shared" si="58"/>
        <v>2446</v>
      </c>
      <c r="I678" t="str">
        <f t="shared" si="59"/>
        <v>JCT-T</v>
      </c>
    </row>
    <row r="679" spans="1:9" ht="32" x14ac:dyDescent="0.2">
      <c r="A679" s="26">
        <v>2451</v>
      </c>
      <c r="B679" s="24">
        <f t="shared" si="60"/>
        <v>2451</v>
      </c>
      <c r="C679" s="24" t="str">
        <f t="shared" si="61"/>
        <v/>
      </c>
      <c r="D679" s="26" t="s">
        <v>1137</v>
      </c>
      <c r="E679" s="26" t="s">
        <v>183</v>
      </c>
      <c r="F679" s="25" t="s">
        <v>1138</v>
      </c>
      <c r="G679" s="139">
        <v>2451</v>
      </c>
      <c r="H679" s="140">
        <f t="shared" si="58"/>
        <v>2451</v>
      </c>
      <c r="I679" t="str">
        <f t="shared" si="59"/>
        <v>JCT-T</v>
      </c>
    </row>
    <row r="680" spans="1:9" ht="16" x14ac:dyDescent="0.2">
      <c r="A680" s="26">
        <v>2453</v>
      </c>
      <c r="B680" s="24">
        <f t="shared" si="60"/>
        <v>2453</v>
      </c>
      <c r="C680" s="24" t="str">
        <f t="shared" si="61"/>
        <v/>
      </c>
      <c r="D680" s="26" t="s">
        <v>1139</v>
      </c>
      <c r="E680" s="26" t="s">
        <v>183</v>
      </c>
      <c r="F680" s="25" t="s">
        <v>1140</v>
      </c>
      <c r="G680" s="139">
        <v>2453</v>
      </c>
      <c r="H680" s="140">
        <f t="shared" si="58"/>
        <v>2453</v>
      </c>
      <c r="I680" t="str">
        <f t="shared" si="59"/>
        <v>JCT-T</v>
      </c>
    </row>
    <row r="681" spans="1:9" ht="16" x14ac:dyDescent="0.2">
      <c r="A681" s="26">
        <v>2456</v>
      </c>
      <c r="B681" s="24">
        <f t="shared" si="60"/>
        <v>2456</v>
      </c>
      <c r="C681" s="24" t="str">
        <f t="shared" si="61"/>
        <v/>
      </c>
      <c r="D681" s="26" t="s">
        <v>1141</v>
      </c>
      <c r="E681" s="26" t="s">
        <v>183</v>
      </c>
      <c r="F681" s="25" t="s">
        <v>1142</v>
      </c>
      <c r="G681" s="139">
        <v>2456</v>
      </c>
      <c r="H681" s="140">
        <f t="shared" si="58"/>
        <v>2456</v>
      </c>
      <c r="I681" t="str">
        <f t="shared" si="59"/>
        <v>JCT-T</v>
      </c>
    </row>
    <row r="682" spans="1:9" ht="16" x14ac:dyDescent="0.2">
      <c r="A682" s="26">
        <v>2458</v>
      </c>
      <c r="B682" s="24">
        <f t="shared" si="60"/>
        <v>2458</v>
      </c>
      <c r="C682" s="24" t="str">
        <f t="shared" si="61"/>
        <v/>
      </c>
      <c r="D682" s="26" t="s">
        <v>1143</v>
      </c>
      <c r="E682" s="26" t="s">
        <v>183</v>
      </c>
      <c r="F682" s="25" t="s">
        <v>1144</v>
      </c>
      <c r="G682" s="139">
        <v>2458</v>
      </c>
      <c r="H682" s="140">
        <f t="shared" si="58"/>
        <v>2458</v>
      </c>
      <c r="I682" t="str">
        <f t="shared" si="59"/>
        <v>JCT-T</v>
      </c>
    </row>
    <row r="683" spans="1:9" ht="16" x14ac:dyDescent="0.2">
      <c r="A683" s="26">
        <v>2459</v>
      </c>
      <c r="B683" s="24">
        <f t="shared" si="60"/>
        <v>2459</v>
      </c>
      <c r="C683" s="24" t="str">
        <f t="shared" si="61"/>
        <v/>
      </c>
      <c r="D683" s="26" t="s">
        <v>1145</v>
      </c>
      <c r="E683" s="26" t="s">
        <v>183</v>
      </c>
      <c r="F683" s="25" t="s">
        <v>1146</v>
      </c>
      <c r="G683" s="139">
        <v>2459</v>
      </c>
      <c r="H683" s="140">
        <f t="shared" si="58"/>
        <v>2459</v>
      </c>
      <c r="I683" t="str">
        <f t="shared" si="59"/>
        <v>JCT-T</v>
      </c>
    </row>
    <row r="684" spans="1:9" ht="16" x14ac:dyDescent="0.2">
      <c r="A684" s="26" t="s">
        <v>1903</v>
      </c>
      <c r="B684" s="24" t="str">
        <f t="shared" si="60"/>
        <v>2459</v>
      </c>
      <c r="C684" s="24" t="str">
        <f t="shared" si="61"/>
        <v>A</v>
      </c>
      <c r="D684" s="26" t="s">
        <v>1904</v>
      </c>
      <c r="E684" s="26" t="s">
        <v>183</v>
      </c>
      <c r="F684" s="25" t="s">
        <v>1905</v>
      </c>
      <c r="G684" s="139" t="s">
        <v>5071</v>
      </c>
      <c r="H684" s="140">
        <f t="shared" si="58"/>
        <v>2459</v>
      </c>
      <c r="I684" t="str">
        <f t="shared" si="59"/>
        <v>JCT-T</v>
      </c>
    </row>
    <row r="685" spans="1:9" ht="16" x14ac:dyDescent="0.2">
      <c r="A685" s="26">
        <v>2461</v>
      </c>
      <c r="B685" s="24">
        <f t="shared" si="60"/>
        <v>2461</v>
      </c>
      <c r="C685" s="24" t="str">
        <f t="shared" si="61"/>
        <v/>
      </c>
      <c r="D685" s="26" t="s">
        <v>1147</v>
      </c>
      <c r="E685" s="26" t="s">
        <v>183</v>
      </c>
      <c r="F685" s="25" t="s">
        <v>1148</v>
      </c>
      <c r="G685" s="139">
        <v>2461</v>
      </c>
      <c r="H685" s="140">
        <f t="shared" si="58"/>
        <v>2461</v>
      </c>
      <c r="I685" t="str">
        <f t="shared" si="59"/>
        <v>JCT-T</v>
      </c>
    </row>
    <row r="686" spans="1:9" ht="16" x14ac:dyDescent="0.2">
      <c r="A686" s="26">
        <v>2464</v>
      </c>
      <c r="B686" s="24">
        <f t="shared" si="60"/>
        <v>2464</v>
      </c>
      <c r="C686" s="24" t="str">
        <f t="shared" si="61"/>
        <v/>
      </c>
      <c r="D686" s="26" t="s">
        <v>1149</v>
      </c>
      <c r="E686" s="26" t="s">
        <v>183</v>
      </c>
      <c r="F686" s="25" t="s">
        <v>1150</v>
      </c>
      <c r="G686" s="139">
        <v>2464</v>
      </c>
      <c r="H686" s="140">
        <f t="shared" si="58"/>
        <v>2464</v>
      </c>
      <c r="I686" t="str">
        <f t="shared" si="59"/>
        <v>JCT-T</v>
      </c>
    </row>
    <row r="687" spans="1:9" ht="16" x14ac:dyDescent="0.2">
      <c r="A687" s="26">
        <v>2469</v>
      </c>
      <c r="B687" s="24">
        <f t="shared" si="60"/>
        <v>2469</v>
      </c>
      <c r="C687" s="24" t="str">
        <f t="shared" si="61"/>
        <v/>
      </c>
      <c r="D687" s="26" t="s">
        <v>1151</v>
      </c>
      <c r="E687" s="26" t="s">
        <v>183</v>
      </c>
      <c r="F687" s="25" t="s">
        <v>1152</v>
      </c>
      <c r="G687" s="139">
        <v>2469</v>
      </c>
      <c r="H687" s="140">
        <f t="shared" si="58"/>
        <v>2469</v>
      </c>
      <c r="I687" t="str">
        <f t="shared" si="59"/>
        <v>JCT-T</v>
      </c>
    </row>
    <row r="688" spans="1:9" ht="16" x14ac:dyDescent="0.2">
      <c r="A688" s="26">
        <v>2475</v>
      </c>
      <c r="B688" s="24">
        <f t="shared" si="60"/>
        <v>2475</v>
      </c>
      <c r="C688" s="24" t="str">
        <f t="shared" si="61"/>
        <v/>
      </c>
      <c r="D688" s="26" t="s">
        <v>1153</v>
      </c>
      <c r="E688" s="26" t="s">
        <v>183</v>
      </c>
      <c r="F688" s="25" t="s">
        <v>1154</v>
      </c>
      <c r="G688" s="139">
        <v>2475</v>
      </c>
      <c r="H688" s="140">
        <f t="shared" si="58"/>
        <v>2475</v>
      </c>
      <c r="I688" t="str">
        <f t="shared" si="59"/>
        <v>JCT-T</v>
      </c>
    </row>
    <row r="689" spans="1:9" ht="16" x14ac:dyDescent="0.2">
      <c r="A689" s="26">
        <v>2477</v>
      </c>
      <c r="B689" s="24">
        <f t="shared" si="60"/>
        <v>2477</v>
      </c>
      <c r="C689" s="24" t="str">
        <f t="shared" si="61"/>
        <v/>
      </c>
      <c r="D689" s="26" t="s">
        <v>1155</v>
      </c>
      <c r="E689" s="26" t="s">
        <v>183</v>
      </c>
      <c r="F689" s="25" t="s">
        <v>1156</v>
      </c>
      <c r="G689" s="139">
        <v>2477</v>
      </c>
      <c r="H689" s="140">
        <f t="shared" si="58"/>
        <v>2477</v>
      </c>
      <c r="I689" t="str">
        <f t="shared" si="59"/>
        <v>JCT-T</v>
      </c>
    </row>
    <row r="690" spans="1:9" ht="16" x14ac:dyDescent="0.2">
      <c r="A690" s="26">
        <v>2479</v>
      </c>
      <c r="B690" s="24">
        <f t="shared" si="60"/>
        <v>2479</v>
      </c>
      <c r="C690" s="24" t="str">
        <f t="shared" si="61"/>
        <v/>
      </c>
      <c r="D690" s="26" t="s">
        <v>1157</v>
      </c>
      <c r="E690" s="26" t="s">
        <v>183</v>
      </c>
      <c r="F690" s="25" t="s">
        <v>1158</v>
      </c>
      <c r="G690" s="139">
        <v>2479</v>
      </c>
      <c r="H690" s="140">
        <f t="shared" si="58"/>
        <v>2479</v>
      </c>
      <c r="I690" t="str">
        <f t="shared" si="59"/>
        <v>JCT-T</v>
      </c>
    </row>
    <row r="691" spans="1:9" ht="16" x14ac:dyDescent="0.2">
      <c r="A691" s="26">
        <v>2484</v>
      </c>
      <c r="B691" s="24">
        <f t="shared" si="60"/>
        <v>2484</v>
      </c>
      <c r="C691" s="24" t="str">
        <f t="shared" si="61"/>
        <v/>
      </c>
      <c r="D691" s="26" t="s">
        <v>1159</v>
      </c>
      <c r="E691" s="26" t="s">
        <v>183</v>
      </c>
      <c r="F691" s="25" t="s">
        <v>1160</v>
      </c>
      <c r="G691" s="139">
        <v>2484</v>
      </c>
      <c r="H691" s="140">
        <f t="shared" si="58"/>
        <v>2484</v>
      </c>
      <c r="I691" t="str">
        <f t="shared" si="59"/>
        <v>JCT-T</v>
      </c>
    </row>
    <row r="692" spans="1:9" ht="16" x14ac:dyDescent="0.2">
      <c r="A692" s="26">
        <v>2490</v>
      </c>
      <c r="B692" s="24">
        <f t="shared" si="60"/>
        <v>2490</v>
      </c>
      <c r="C692" s="24" t="str">
        <f t="shared" si="61"/>
        <v/>
      </c>
      <c r="D692" s="26" t="s">
        <v>1161</v>
      </c>
      <c r="E692" s="26" t="s">
        <v>183</v>
      </c>
      <c r="F692" s="25" t="s">
        <v>1162</v>
      </c>
      <c r="G692" s="139">
        <v>2490</v>
      </c>
      <c r="H692" s="140">
        <f t="shared" si="58"/>
        <v>2490</v>
      </c>
      <c r="I692" t="str">
        <f t="shared" si="59"/>
        <v>JCT-T</v>
      </c>
    </row>
    <row r="693" spans="1:9" ht="16" x14ac:dyDescent="0.2">
      <c r="A693" s="26">
        <v>2509</v>
      </c>
      <c r="B693" s="24">
        <f t="shared" si="60"/>
        <v>2509</v>
      </c>
      <c r="C693" s="24" t="str">
        <f t="shared" si="61"/>
        <v/>
      </c>
      <c r="D693" s="26" t="s">
        <v>1163</v>
      </c>
      <c r="E693" s="26" t="s">
        <v>183</v>
      </c>
      <c r="F693" s="25" t="s">
        <v>1164</v>
      </c>
      <c r="G693" s="139">
        <v>2509</v>
      </c>
      <c r="H693" s="140">
        <f t="shared" si="58"/>
        <v>2509</v>
      </c>
      <c r="I693" t="str">
        <f t="shared" si="59"/>
        <v>JCT-T</v>
      </c>
    </row>
    <row r="694" spans="1:9" ht="16" x14ac:dyDescent="0.2">
      <c r="A694" s="26">
        <v>2513</v>
      </c>
      <c r="B694" s="24">
        <f t="shared" si="60"/>
        <v>2513</v>
      </c>
      <c r="C694" s="24" t="str">
        <f t="shared" si="61"/>
        <v/>
      </c>
      <c r="D694" s="26" t="s">
        <v>1165</v>
      </c>
      <c r="E694" s="26" t="s">
        <v>183</v>
      </c>
      <c r="F694" s="25" t="s">
        <v>1166</v>
      </c>
      <c r="G694" s="139">
        <v>2513</v>
      </c>
      <c r="H694" s="140">
        <f t="shared" si="58"/>
        <v>2513</v>
      </c>
      <c r="I694" t="str">
        <f t="shared" si="59"/>
        <v>JCT-T</v>
      </c>
    </row>
    <row r="695" spans="1:9" ht="32" x14ac:dyDescent="0.2">
      <c r="A695" s="26">
        <v>2514</v>
      </c>
      <c r="B695" s="24">
        <f t="shared" si="60"/>
        <v>2514</v>
      </c>
      <c r="C695" s="24" t="str">
        <f t="shared" si="61"/>
        <v/>
      </c>
      <c r="D695" s="26" t="s">
        <v>1167</v>
      </c>
      <c r="E695" s="26" t="s">
        <v>183</v>
      </c>
      <c r="F695" s="25" t="s">
        <v>1168</v>
      </c>
      <c r="G695" s="139">
        <v>2514</v>
      </c>
      <c r="H695" s="140">
        <f t="shared" si="58"/>
        <v>2514</v>
      </c>
      <c r="I695" t="str">
        <f t="shared" si="59"/>
        <v>JCT-T</v>
      </c>
    </row>
    <row r="696" spans="1:9" ht="16" x14ac:dyDescent="0.2">
      <c r="A696" s="26">
        <v>2515</v>
      </c>
      <c r="B696" s="24">
        <f t="shared" si="60"/>
        <v>2515</v>
      </c>
      <c r="C696" s="24" t="str">
        <f t="shared" si="61"/>
        <v/>
      </c>
      <c r="D696" s="26" t="s">
        <v>1169</v>
      </c>
      <c r="E696" s="26" t="s">
        <v>183</v>
      </c>
      <c r="F696" s="25" t="s">
        <v>1170</v>
      </c>
      <c r="G696" s="139">
        <v>2515</v>
      </c>
      <c r="H696" s="140">
        <f t="shared" si="58"/>
        <v>2515</v>
      </c>
      <c r="I696" t="str">
        <f t="shared" si="59"/>
        <v>JCT-T</v>
      </c>
    </row>
    <row r="697" spans="1:9" ht="16" x14ac:dyDescent="0.2">
      <c r="A697" s="26">
        <v>2524</v>
      </c>
      <c r="B697" s="24">
        <f t="shared" si="60"/>
        <v>2524</v>
      </c>
      <c r="C697" s="24" t="str">
        <f t="shared" si="61"/>
        <v/>
      </c>
      <c r="D697" s="26" t="s">
        <v>1171</v>
      </c>
      <c r="E697" s="26" t="s">
        <v>183</v>
      </c>
      <c r="F697" s="25" t="s">
        <v>1172</v>
      </c>
      <c r="G697" s="139">
        <v>2524</v>
      </c>
      <c r="H697" s="140">
        <f t="shared" si="58"/>
        <v>2524</v>
      </c>
      <c r="I697" t="str">
        <f t="shared" si="59"/>
        <v>JCT-T</v>
      </c>
    </row>
    <row r="698" spans="1:9" ht="16" x14ac:dyDescent="0.2">
      <c r="A698" s="26">
        <v>2528</v>
      </c>
      <c r="B698" s="24">
        <f t="shared" si="60"/>
        <v>2528</v>
      </c>
      <c r="C698" s="24" t="str">
        <f t="shared" si="61"/>
        <v/>
      </c>
      <c r="D698" s="26" t="s">
        <v>1173</v>
      </c>
      <c r="E698" s="26" t="s">
        <v>183</v>
      </c>
      <c r="F698" s="25" t="s">
        <v>1174</v>
      </c>
      <c r="G698" s="139">
        <v>2528</v>
      </c>
      <c r="H698" s="140">
        <f t="shared" si="58"/>
        <v>2528</v>
      </c>
      <c r="I698" t="str">
        <f t="shared" si="59"/>
        <v>JCT-T</v>
      </c>
    </row>
    <row r="699" spans="1:9" ht="16" x14ac:dyDescent="0.2">
      <c r="A699" s="26">
        <v>2529</v>
      </c>
      <c r="B699" s="24">
        <f t="shared" si="60"/>
        <v>2529</v>
      </c>
      <c r="C699" s="24" t="str">
        <f t="shared" si="61"/>
        <v/>
      </c>
      <c r="D699" s="26" t="s">
        <v>1175</v>
      </c>
      <c r="E699" s="26" t="s">
        <v>183</v>
      </c>
      <c r="F699" s="25" t="s">
        <v>1176</v>
      </c>
      <c r="G699" s="139">
        <v>2529</v>
      </c>
      <c r="H699" s="140">
        <f t="shared" si="58"/>
        <v>2529</v>
      </c>
      <c r="I699" t="str">
        <f t="shared" si="59"/>
        <v>JCT-T</v>
      </c>
    </row>
    <row r="700" spans="1:9" ht="16" x14ac:dyDescent="0.2">
      <c r="A700" s="26">
        <v>2532</v>
      </c>
      <c r="B700" s="24">
        <f t="shared" si="60"/>
        <v>2532</v>
      </c>
      <c r="C700" s="24" t="str">
        <f t="shared" si="61"/>
        <v/>
      </c>
      <c r="D700" s="26" t="s">
        <v>1177</v>
      </c>
      <c r="E700" s="26" t="s">
        <v>183</v>
      </c>
      <c r="F700" s="25" t="s">
        <v>1178</v>
      </c>
      <c r="G700" s="139">
        <v>2532</v>
      </c>
      <c r="H700" s="140">
        <f t="shared" si="58"/>
        <v>2532</v>
      </c>
      <c r="I700" t="str">
        <f t="shared" si="59"/>
        <v>JCT-T</v>
      </c>
    </row>
    <row r="701" spans="1:9" ht="16" x14ac:dyDescent="0.2">
      <c r="A701" s="26">
        <v>2534</v>
      </c>
      <c r="B701" s="24">
        <f t="shared" si="60"/>
        <v>2534</v>
      </c>
      <c r="C701" s="24" t="str">
        <f t="shared" si="61"/>
        <v/>
      </c>
      <c r="D701" s="26" t="s">
        <v>1179</v>
      </c>
      <c r="E701" s="26" t="s">
        <v>183</v>
      </c>
      <c r="F701" s="25" t="s">
        <v>1180</v>
      </c>
      <c r="G701" s="139">
        <v>2534</v>
      </c>
      <c r="H701" s="140">
        <f t="shared" si="58"/>
        <v>2534</v>
      </c>
      <c r="I701" t="str">
        <f t="shared" si="59"/>
        <v>JCT-T</v>
      </c>
    </row>
    <row r="702" spans="1:9" ht="16" x14ac:dyDescent="0.2">
      <c r="A702" s="26">
        <v>2538</v>
      </c>
      <c r="B702" s="24">
        <f t="shared" si="60"/>
        <v>2538</v>
      </c>
      <c r="C702" s="24" t="str">
        <f t="shared" si="61"/>
        <v/>
      </c>
      <c r="D702" s="26" t="s">
        <v>1181</v>
      </c>
      <c r="E702" s="26" t="s">
        <v>183</v>
      </c>
      <c r="F702" s="25" t="s">
        <v>1182</v>
      </c>
      <c r="G702" s="139">
        <v>2538</v>
      </c>
      <c r="H702" s="140">
        <f t="shared" si="58"/>
        <v>2538</v>
      </c>
      <c r="I702" t="str">
        <f t="shared" si="59"/>
        <v>JCT-T</v>
      </c>
    </row>
    <row r="703" spans="1:9" ht="16" x14ac:dyDescent="0.2">
      <c r="A703" s="28">
        <v>2541</v>
      </c>
      <c r="B703" s="24">
        <f t="shared" si="60"/>
        <v>2541</v>
      </c>
      <c r="C703" s="24" t="str">
        <f t="shared" si="61"/>
        <v/>
      </c>
      <c r="D703" s="28" t="s">
        <v>1183</v>
      </c>
      <c r="E703" s="28" t="s">
        <v>183</v>
      </c>
      <c r="F703" s="29" t="s">
        <v>1184</v>
      </c>
      <c r="G703" s="139">
        <v>2541</v>
      </c>
      <c r="H703" s="140">
        <f t="shared" si="58"/>
        <v>2541</v>
      </c>
      <c r="I703" t="str">
        <f t="shared" si="59"/>
        <v>JCT-T</v>
      </c>
    </row>
    <row r="704" spans="1:9" ht="32" x14ac:dyDescent="0.2">
      <c r="A704" s="26">
        <v>2542</v>
      </c>
      <c r="B704" s="24">
        <f t="shared" si="60"/>
        <v>2542</v>
      </c>
      <c r="C704" s="24" t="str">
        <f t="shared" si="61"/>
        <v/>
      </c>
      <c r="D704" s="26" t="s">
        <v>1185</v>
      </c>
      <c r="E704" s="26" t="s">
        <v>183</v>
      </c>
      <c r="F704" s="25" t="s">
        <v>1186</v>
      </c>
      <c r="G704" s="139">
        <v>2542</v>
      </c>
      <c r="H704" s="140">
        <f t="shared" si="58"/>
        <v>2542</v>
      </c>
      <c r="I704" t="str">
        <f t="shared" si="59"/>
        <v>JCT-T</v>
      </c>
    </row>
    <row r="705" spans="1:9" ht="16" x14ac:dyDescent="0.2">
      <c r="A705" s="24">
        <v>2549</v>
      </c>
      <c r="B705" s="24">
        <f t="shared" si="60"/>
        <v>2549</v>
      </c>
      <c r="C705" s="24" t="str">
        <f t="shared" si="61"/>
        <v/>
      </c>
      <c r="D705" s="24" t="s">
        <v>1187</v>
      </c>
      <c r="E705" s="24" t="s">
        <v>183</v>
      </c>
      <c r="F705" s="25" t="s">
        <v>1188</v>
      </c>
      <c r="G705" s="139">
        <v>2549</v>
      </c>
      <c r="H705" s="140">
        <f t="shared" si="58"/>
        <v>2549</v>
      </c>
      <c r="I705" t="str">
        <f t="shared" si="59"/>
        <v>JCT-T</v>
      </c>
    </row>
    <row r="706" spans="1:9" ht="16" x14ac:dyDescent="0.2">
      <c r="A706" s="26">
        <v>2558</v>
      </c>
      <c r="B706" s="24">
        <f t="shared" si="60"/>
        <v>2558</v>
      </c>
      <c r="C706" s="24" t="str">
        <f t="shared" si="61"/>
        <v/>
      </c>
      <c r="D706" s="26" t="s">
        <v>1189</v>
      </c>
      <c r="E706" s="26" t="s">
        <v>183</v>
      </c>
      <c r="F706" s="25" t="s">
        <v>1190</v>
      </c>
      <c r="G706" s="139">
        <v>2558</v>
      </c>
      <c r="H706" s="140">
        <f t="shared" si="58"/>
        <v>2558</v>
      </c>
      <c r="I706" t="str">
        <f t="shared" si="59"/>
        <v>JCT-T</v>
      </c>
    </row>
    <row r="707" spans="1:9" ht="16" x14ac:dyDescent="0.2">
      <c r="A707" s="26">
        <v>2559</v>
      </c>
      <c r="B707" s="24">
        <f t="shared" si="60"/>
        <v>2559</v>
      </c>
      <c r="C707" s="24" t="str">
        <f t="shared" si="61"/>
        <v/>
      </c>
      <c r="D707" s="26" t="s">
        <v>1191</v>
      </c>
      <c r="E707" s="26" t="s">
        <v>183</v>
      </c>
      <c r="F707" s="25" t="s">
        <v>1192</v>
      </c>
      <c r="G707" s="139">
        <v>2559</v>
      </c>
      <c r="H707" s="140">
        <f t="shared" si="58"/>
        <v>2559</v>
      </c>
      <c r="I707" t="str">
        <f t="shared" si="59"/>
        <v>JCT-T</v>
      </c>
    </row>
    <row r="708" spans="1:9" ht="16" x14ac:dyDescent="0.2">
      <c r="A708" s="26">
        <v>2561</v>
      </c>
      <c r="B708" s="24">
        <f t="shared" si="60"/>
        <v>2561</v>
      </c>
      <c r="C708" s="24" t="str">
        <f t="shared" si="61"/>
        <v/>
      </c>
      <c r="D708" s="26" t="s">
        <v>1193</v>
      </c>
      <c r="E708" s="26" t="s">
        <v>183</v>
      </c>
      <c r="F708" s="25" t="s">
        <v>1194</v>
      </c>
      <c r="G708" s="139">
        <v>2561</v>
      </c>
      <c r="H708" s="140">
        <f t="shared" si="58"/>
        <v>2561</v>
      </c>
      <c r="I708" t="str">
        <f t="shared" si="59"/>
        <v>JCT-T</v>
      </c>
    </row>
    <row r="709" spans="1:9" ht="16" x14ac:dyDescent="0.2">
      <c r="A709" s="26">
        <v>2562</v>
      </c>
      <c r="B709" s="24">
        <f t="shared" si="60"/>
        <v>2562</v>
      </c>
      <c r="C709" s="24" t="str">
        <f t="shared" si="61"/>
        <v/>
      </c>
      <c r="D709" s="26" t="s">
        <v>1195</v>
      </c>
      <c r="E709" s="26" t="s">
        <v>183</v>
      </c>
      <c r="F709" s="25" t="s">
        <v>1196</v>
      </c>
      <c r="G709" s="139">
        <v>2562</v>
      </c>
      <c r="H709" s="140">
        <f t="shared" si="58"/>
        <v>2562</v>
      </c>
      <c r="I709" t="str">
        <f t="shared" si="59"/>
        <v>JCT-T</v>
      </c>
    </row>
    <row r="710" spans="1:9" ht="16" x14ac:dyDescent="0.2">
      <c r="A710" s="26">
        <v>2564</v>
      </c>
      <c r="B710" s="24">
        <f t="shared" si="60"/>
        <v>2564</v>
      </c>
      <c r="C710" s="24" t="str">
        <f t="shared" si="61"/>
        <v/>
      </c>
      <c r="D710" s="26" t="s">
        <v>1197</v>
      </c>
      <c r="E710" s="26" t="s">
        <v>183</v>
      </c>
      <c r="F710" s="25" t="s">
        <v>1198</v>
      </c>
      <c r="G710" s="139">
        <v>2564</v>
      </c>
      <c r="H710" s="140">
        <f t="shared" si="58"/>
        <v>2564</v>
      </c>
      <c r="I710" t="str">
        <f t="shared" si="59"/>
        <v>JCT-T</v>
      </c>
    </row>
    <row r="711" spans="1:9" ht="16" x14ac:dyDescent="0.2">
      <c r="A711" s="26">
        <v>2565</v>
      </c>
      <c r="B711" s="24">
        <f t="shared" si="60"/>
        <v>2565</v>
      </c>
      <c r="C711" s="24" t="str">
        <f t="shared" si="61"/>
        <v/>
      </c>
      <c r="D711" s="26" t="s">
        <v>1199</v>
      </c>
      <c r="E711" s="26" t="s">
        <v>183</v>
      </c>
      <c r="F711" s="25" t="s">
        <v>1200</v>
      </c>
      <c r="G711" s="139">
        <v>2565</v>
      </c>
      <c r="H711" s="140">
        <f t="shared" si="58"/>
        <v>2565</v>
      </c>
      <c r="I711" t="str">
        <f t="shared" si="59"/>
        <v>JCT-T</v>
      </c>
    </row>
    <row r="712" spans="1:9" ht="16" x14ac:dyDescent="0.2">
      <c r="A712" s="26">
        <v>2568</v>
      </c>
      <c r="B712" s="24">
        <f t="shared" si="60"/>
        <v>2568</v>
      </c>
      <c r="C712" s="24" t="str">
        <f t="shared" si="61"/>
        <v/>
      </c>
      <c r="D712" s="26" t="s">
        <v>1201</v>
      </c>
      <c r="E712" s="26" t="s">
        <v>183</v>
      </c>
      <c r="F712" s="25" t="s">
        <v>1202</v>
      </c>
      <c r="G712" s="139">
        <v>2568</v>
      </c>
      <c r="H712" s="140">
        <f t="shared" ref="H712:H775" si="62">G712*1</f>
        <v>2568</v>
      </c>
      <c r="I712" t="str">
        <f t="shared" ref="I712:I775" si="63">IF(AND(H712&gt;$K$2,H712&lt;=$L$2),$M$2,IF(AND(H712&gt;$K$3,H712&lt;=$L$3),$M$3,IF(AND(H712&gt;$K$4,H712&lt;=$L$4),$M$4,IF(AND(H712&gt;$K$5,H712&lt;=$L$5),$M$5,IF(AND(H712&gt;$K$6,H712&lt;=$L$6),$M$6,"N/A")))))</f>
        <v>JCT-T</v>
      </c>
    </row>
    <row r="713" spans="1:9" ht="16" x14ac:dyDescent="0.2">
      <c r="A713" s="26">
        <v>2587</v>
      </c>
      <c r="B713" s="24">
        <f t="shared" si="60"/>
        <v>2587</v>
      </c>
      <c r="C713" s="24" t="str">
        <f t="shared" si="61"/>
        <v/>
      </c>
      <c r="D713" s="26" t="s">
        <v>1203</v>
      </c>
      <c r="E713" s="26" t="s">
        <v>183</v>
      </c>
      <c r="F713" s="25" t="s">
        <v>1204</v>
      </c>
      <c r="G713" s="139">
        <v>2587</v>
      </c>
      <c r="H713" s="140">
        <f t="shared" si="62"/>
        <v>2587</v>
      </c>
      <c r="I713" t="str">
        <f t="shared" si="63"/>
        <v>JCT-T</v>
      </c>
    </row>
    <row r="714" spans="1:9" ht="16" x14ac:dyDescent="0.2">
      <c r="A714" s="26">
        <v>2590</v>
      </c>
      <c r="B714" s="24">
        <f t="shared" si="60"/>
        <v>2590</v>
      </c>
      <c r="C714" s="24" t="str">
        <f t="shared" si="61"/>
        <v/>
      </c>
      <c r="D714" s="26" t="s">
        <v>1205</v>
      </c>
      <c r="E714" s="26" t="s">
        <v>183</v>
      </c>
      <c r="F714" s="25" t="s">
        <v>1206</v>
      </c>
      <c r="G714" s="139">
        <v>2590</v>
      </c>
      <c r="H714" s="140">
        <f t="shared" si="62"/>
        <v>2590</v>
      </c>
      <c r="I714" t="str">
        <f t="shared" si="63"/>
        <v>JCT-T</v>
      </c>
    </row>
    <row r="715" spans="1:9" ht="32" x14ac:dyDescent="0.2">
      <c r="A715" s="26">
        <v>2593</v>
      </c>
      <c r="B715" s="24">
        <f t="shared" si="60"/>
        <v>2593</v>
      </c>
      <c r="C715" s="24" t="str">
        <f t="shared" si="61"/>
        <v/>
      </c>
      <c r="D715" s="26" t="s">
        <v>1207</v>
      </c>
      <c r="E715" s="26" t="s">
        <v>183</v>
      </c>
      <c r="F715" s="25" t="s">
        <v>1208</v>
      </c>
      <c r="G715" s="139">
        <v>2593</v>
      </c>
      <c r="H715" s="140">
        <f t="shared" si="62"/>
        <v>2593</v>
      </c>
      <c r="I715" t="str">
        <f t="shared" si="63"/>
        <v>JCT-T</v>
      </c>
    </row>
    <row r="716" spans="1:9" ht="16" x14ac:dyDescent="0.2">
      <c r="A716" s="26">
        <v>2594</v>
      </c>
      <c r="B716" s="24">
        <f t="shared" si="60"/>
        <v>2594</v>
      </c>
      <c r="C716" s="24" t="str">
        <f t="shared" si="61"/>
        <v/>
      </c>
      <c r="D716" s="26" t="s">
        <v>1209</v>
      </c>
      <c r="E716" s="26" t="s">
        <v>183</v>
      </c>
      <c r="F716" s="25" t="s">
        <v>1210</v>
      </c>
      <c r="G716" s="139">
        <v>2594</v>
      </c>
      <c r="H716" s="140">
        <f t="shared" si="62"/>
        <v>2594</v>
      </c>
      <c r="I716" t="str">
        <f t="shared" si="63"/>
        <v>JCT-T</v>
      </c>
    </row>
    <row r="717" spans="1:9" ht="16" x14ac:dyDescent="0.2">
      <c r="A717" s="26">
        <v>2597</v>
      </c>
      <c r="B717" s="24">
        <f t="shared" si="60"/>
        <v>2597</v>
      </c>
      <c r="C717" s="24" t="str">
        <f t="shared" si="61"/>
        <v/>
      </c>
      <c r="D717" s="26" t="s">
        <v>1211</v>
      </c>
      <c r="E717" s="26" t="s">
        <v>183</v>
      </c>
      <c r="F717" s="25" t="s">
        <v>1212</v>
      </c>
      <c r="G717" s="139">
        <v>2597</v>
      </c>
      <c r="H717" s="140">
        <f t="shared" si="62"/>
        <v>2597</v>
      </c>
      <c r="I717" t="str">
        <f t="shared" si="63"/>
        <v>JCT-T</v>
      </c>
    </row>
    <row r="718" spans="1:9" ht="16" x14ac:dyDescent="0.2">
      <c r="A718" s="26">
        <v>2602</v>
      </c>
      <c r="B718" s="24">
        <f t="shared" si="60"/>
        <v>2602</v>
      </c>
      <c r="C718" s="24" t="str">
        <f t="shared" si="61"/>
        <v/>
      </c>
      <c r="D718" s="26" t="s">
        <v>1213</v>
      </c>
      <c r="E718" s="26" t="s">
        <v>183</v>
      </c>
      <c r="F718" s="25" t="s">
        <v>1214</v>
      </c>
      <c r="G718" s="139">
        <v>2602</v>
      </c>
      <c r="H718" s="140">
        <f t="shared" si="62"/>
        <v>2602</v>
      </c>
      <c r="I718" t="str">
        <f t="shared" si="63"/>
        <v>JCT-T</v>
      </c>
    </row>
    <row r="719" spans="1:9" ht="16" x14ac:dyDescent="0.2">
      <c r="A719" s="26">
        <v>2603</v>
      </c>
      <c r="B719" s="24">
        <f t="shared" si="60"/>
        <v>2603</v>
      </c>
      <c r="C719" s="24" t="str">
        <f t="shared" si="61"/>
        <v/>
      </c>
      <c r="D719" s="26" t="s">
        <v>1215</v>
      </c>
      <c r="E719" s="26" t="s">
        <v>183</v>
      </c>
      <c r="F719" s="25" t="s">
        <v>1216</v>
      </c>
      <c r="G719" s="139">
        <v>2603</v>
      </c>
      <c r="H719" s="140">
        <f t="shared" si="62"/>
        <v>2603</v>
      </c>
      <c r="I719" t="str">
        <f t="shared" si="63"/>
        <v>JCT-T</v>
      </c>
    </row>
    <row r="720" spans="1:9" ht="16" x14ac:dyDescent="0.2">
      <c r="A720" s="26">
        <v>2604</v>
      </c>
      <c r="B720" s="24">
        <f t="shared" si="60"/>
        <v>2604</v>
      </c>
      <c r="C720" s="24" t="str">
        <f t="shared" si="61"/>
        <v/>
      </c>
      <c r="D720" s="26" t="s">
        <v>1217</v>
      </c>
      <c r="E720" s="26" t="s">
        <v>183</v>
      </c>
      <c r="F720" s="25" t="s">
        <v>1218</v>
      </c>
      <c r="G720" s="139">
        <v>2604</v>
      </c>
      <c r="H720" s="140">
        <f t="shared" si="62"/>
        <v>2604</v>
      </c>
      <c r="I720" t="str">
        <f t="shared" si="63"/>
        <v>JCT-T</v>
      </c>
    </row>
    <row r="721" spans="1:9" ht="16" x14ac:dyDescent="0.2">
      <c r="A721" s="26">
        <v>2608</v>
      </c>
      <c r="B721" s="24">
        <f t="shared" si="60"/>
        <v>2608</v>
      </c>
      <c r="C721" s="24" t="str">
        <f t="shared" si="61"/>
        <v/>
      </c>
      <c r="D721" s="26" t="s">
        <v>1219</v>
      </c>
      <c r="E721" s="26" t="s">
        <v>183</v>
      </c>
      <c r="F721" s="25" t="s">
        <v>1220</v>
      </c>
      <c r="G721" s="139">
        <v>2608</v>
      </c>
      <c r="H721" s="140">
        <f t="shared" si="62"/>
        <v>2608</v>
      </c>
      <c r="I721" t="str">
        <f t="shared" si="63"/>
        <v>JCT-T</v>
      </c>
    </row>
    <row r="722" spans="1:9" ht="16" x14ac:dyDescent="0.2">
      <c r="A722" s="26">
        <v>2609</v>
      </c>
      <c r="B722" s="24">
        <f t="shared" si="60"/>
        <v>2609</v>
      </c>
      <c r="C722" s="24" t="str">
        <f t="shared" si="61"/>
        <v/>
      </c>
      <c r="D722" s="26" t="s">
        <v>1221</v>
      </c>
      <c r="E722" s="26" t="s">
        <v>183</v>
      </c>
      <c r="F722" s="25" t="s">
        <v>1222</v>
      </c>
      <c r="G722" s="139">
        <v>2609</v>
      </c>
      <c r="H722" s="140">
        <f t="shared" si="62"/>
        <v>2609</v>
      </c>
      <c r="I722" t="str">
        <f t="shared" si="63"/>
        <v>JCT-T</v>
      </c>
    </row>
    <row r="723" spans="1:9" ht="48" x14ac:dyDescent="0.2">
      <c r="A723" s="28">
        <v>2611</v>
      </c>
      <c r="B723" s="24">
        <f t="shared" si="60"/>
        <v>2611</v>
      </c>
      <c r="C723" s="24" t="str">
        <f t="shared" si="61"/>
        <v/>
      </c>
      <c r="D723" s="28" t="s">
        <v>1223</v>
      </c>
      <c r="E723" s="28" t="s">
        <v>183</v>
      </c>
      <c r="F723" s="29" t="s">
        <v>1224</v>
      </c>
      <c r="G723" s="139">
        <v>2611</v>
      </c>
      <c r="H723" s="140">
        <f t="shared" si="62"/>
        <v>2611</v>
      </c>
      <c r="I723" t="str">
        <f t="shared" si="63"/>
        <v>JCT-T</v>
      </c>
    </row>
    <row r="724" spans="1:9" ht="16" x14ac:dyDescent="0.2">
      <c r="A724" s="26">
        <v>2612</v>
      </c>
      <c r="B724" s="24">
        <f t="shared" si="60"/>
        <v>2612</v>
      </c>
      <c r="C724" s="24" t="str">
        <f t="shared" si="61"/>
        <v/>
      </c>
      <c r="D724" s="26" t="s">
        <v>1225</v>
      </c>
      <c r="E724" s="26" t="s">
        <v>183</v>
      </c>
      <c r="F724" s="25" t="s">
        <v>1226</v>
      </c>
      <c r="G724" s="139">
        <v>2612</v>
      </c>
      <c r="H724" s="140">
        <f t="shared" si="62"/>
        <v>2612</v>
      </c>
      <c r="I724" t="str">
        <f t="shared" si="63"/>
        <v>JCT-T</v>
      </c>
    </row>
    <row r="725" spans="1:9" ht="32" x14ac:dyDescent="0.2">
      <c r="A725" s="26">
        <v>2613</v>
      </c>
      <c r="B725" s="24">
        <f t="shared" si="60"/>
        <v>2613</v>
      </c>
      <c r="C725" s="24" t="str">
        <f t="shared" si="61"/>
        <v/>
      </c>
      <c r="D725" s="26" t="s">
        <v>1227</v>
      </c>
      <c r="E725" s="26" t="s">
        <v>183</v>
      </c>
      <c r="F725" s="25" t="s">
        <v>1228</v>
      </c>
      <c r="G725" s="139">
        <v>2613</v>
      </c>
      <c r="H725" s="140">
        <f t="shared" si="62"/>
        <v>2613</v>
      </c>
      <c r="I725" t="str">
        <f t="shared" si="63"/>
        <v>JCT-T</v>
      </c>
    </row>
    <row r="726" spans="1:9" ht="32" x14ac:dyDescent="0.2">
      <c r="A726" s="26">
        <v>2617</v>
      </c>
      <c r="B726" s="24">
        <f t="shared" si="60"/>
        <v>2617</v>
      </c>
      <c r="C726" s="24" t="str">
        <f t="shared" si="61"/>
        <v/>
      </c>
      <c r="D726" s="26" t="s">
        <v>1229</v>
      </c>
      <c r="E726" s="26" t="s">
        <v>183</v>
      </c>
      <c r="F726" s="25" t="s">
        <v>1230</v>
      </c>
      <c r="G726" s="139">
        <v>2617</v>
      </c>
      <c r="H726" s="140">
        <f t="shared" si="62"/>
        <v>2617</v>
      </c>
      <c r="I726" t="str">
        <f t="shared" si="63"/>
        <v>JCT-T</v>
      </c>
    </row>
    <row r="727" spans="1:9" ht="16" x14ac:dyDescent="0.2">
      <c r="A727" s="26">
        <v>2618</v>
      </c>
      <c r="B727" s="24">
        <f t="shared" si="60"/>
        <v>2618</v>
      </c>
      <c r="C727" s="24" t="str">
        <f t="shared" si="61"/>
        <v/>
      </c>
      <c r="D727" s="26" t="s">
        <v>1231</v>
      </c>
      <c r="E727" s="26" t="s">
        <v>183</v>
      </c>
      <c r="F727" s="25" t="s">
        <v>1232</v>
      </c>
      <c r="G727" s="139">
        <v>2618</v>
      </c>
      <c r="H727" s="140">
        <f t="shared" si="62"/>
        <v>2618</v>
      </c>
      <c r="I727" t="str">
        <f t="shared" si="63"/>
        <v>JCT-T</v>
      </c>
    </row>
    <row r="728" spans="1:9" ht="16" x14ac:dyDescent="0.2">
      <c r="A728" s="26">
        <v>2619</v>
      </c>
      <c r="B728" s="24">
        <f t="shared" ref="B728:B791" si="64">IF(ISNUMBER(A728),A728,(LEFT(A728,LEN(A728)-1)))</f>
        <v>2619</v>
      </c>
      <c r="C728" s="24" t="str">
        <f t="shared" ref="C728:C791" si="65">IF(ISNUMBER(A728),"",(RIGHT(A728,1)))</f>
        <v/>
      </c>
      <c r="D728" s="26" t="s">
        <v>1233</v>
      </c>
      <c r="E728" s="26" t="s">
        <v>183</v>
      </c>
      <c r="F728" s="25" t="s">
        <v>1234</v>
      </c>
      <c r="G728" s="139">
        <v>2619</v>
      </c>
      <c r="H728" s="140">
        <f t="shared" si="62"/>
        <v>2619</v>
      </c>
      <c r="I728" t="str">
        <f t="shared" si="63"/>
        <v>JCT-T</v>
      </c>
    </row>
    <row r="729" spans="1:9" ht="16" x14ac:dyDescent="0.2">
      <c r="A729" s="26">
        <v>2621</v>
      </c>
      <c r="B729" s="24">
        <f t="shared" si="64"/>
        <v>2621</v>
      </c>
      <c r="C729" s="24" t="str">
        <f t="shared" si="65"/>
        <v/>
      </c>
      <c r="D729" s="26" t="s">
        <v>1235</v>
      </c>
      <c r="E729" s="26" t="s">
        <v>183</v>
      </c>
      <c r="F729" s="25" t="s">
        <v>1236</v>
      </c>
      <c r="G729" s="139">
        <v>2621</v>
      </c>
      <c r="H729" s="140">
        <f t="shared" si="62"/>
        <v>2621</v>
      </c>
      <c r="I729" t="str">
        <f t="shared" si="63"/>
        <v>JCT-T</v>
      </c>
    </row>
    <row r="730" spans="1:9" ht="16" x14ac:dyDescent="0.2">
      <c r="A730" s="26">
        <v>2624</v>
      </c>
      <c r="B730" s="24">
        <f t="shared" si="64"/>
        <v>2624</v>
      </c>
      <c r="C730" s="24" t="str">
        <f t="shared" si="65"/>
        <v/>
      </c>
      <c r="D730" s="26" t="s">
        <v>1237</v>
      </c>
      <c r="E730" s="26" t="s">
        <v>183</v>
      </c>
      <c r="F730" s="25" t="s">
        <v>1238</v>
      </c>
      <c r="G730" s="139">
        <v>2624</v>
      </c>
      <c r="H730" s="140">
        <f t="shared" si="62"/>
        <v>2624</v>
      </c>
      <c r="I730" t="str">
        <f t="shared" si="63"/>
        <v>JCT-T</v>
      </c>
    </row>
    <row r="731" spans="1:9" ht="16" x14ac:dyDescent="0.2">
      <c r="A731" s="26" t="s">
        <v>1906</v>
      </c>
      <c r="B731" s="24" t="str">
        <f t="shared" si="64"/>
        <v>2624</v>
      </c>
      <c r="C731" s="24" t="str">
        <f t="shared" si="65"/>
        <v>A</v>
      </c>
      <c r="D731" s="39"/>
      <c r="E731" s="27" t="s">
        <v>183</v>
      </c>
      <c r="F731" s="46" t="s">
        <v>1907</v>
      </c>
      <c r="G731" s="139" t="s">
        <v>5072</v>
      </c>
      <c r="H731" s="140">
        <f t="shared" si="62"/>
        <v>2624</v>
      </c>
      <c r="I731" t="str">
        <f t="shared" si="63"/>
        <v>JCT-T</v>
      </c>
    </row>
    <row r="732" spans="1:9" ht="16" x14ac:dyDescent="0.2">
      <c r="A732" s="26">
        <v>2626</v>
      </c>
      <c r="B732" s="24">
        <f t="shared" si="64"/>
        <v>2626</v>
      </c>
      <c r="C732" s="24" t="str">
        <f t="shared" si="65"/>
        <v/>
      </c>
      <c r="D732" s="26" t="s">
        <v>1239</v>
      </c>
      <c r="E732" s="26" t="s">
        <v>183</v>
      </c>
      <c r="F732" s="25" t="s">
        <v>1240</v>
      </c>
      <c r="G732" s="139">
        <v>2626</v>
      </c>
      <c r="H732" s="140">
        <f t="shared" si="62"/>
        <v>2626</v>
      </c>
      <c r="I732" t="str">
        <f t="shared" si="63"/>
        <v>JCT-T</v>
      </c>
    </row>
    <row r="733" spans="1:9" ht="16" x14ac:dyDescent="0.2">
      <c r="A733" s="43">
        <v>2628</v>
      </c>
      <c r="B733" s="24">
        <f t="shared" si="64"/>
        <v>2628</v>
      </c>
      <c r="C733" s="24" t="str">
        <f t="shared" si="65"/>
        <v/>
      </c>
      <c r="D733" s="33"/>
      <c r="E733" s="43" t="s">
        <v>183</v>
      </c>
      <c r="F733" s="34" t="s">
        <v>1241</v>
      </c>
      <c r="G733" s="139">
        <v>2628</v>
      </c>
      <c r="H733" s="140">
        <f t="shared" si="62"/>
        <v>2628</v>
      </c>
      <c r="I733" t="str">
        <f t="shared" si="63"/>
        <v>JCT-T</v>
      </c>
    </row>
    <row r="734" spans="1:9" ht="16" x14ac:dyDescent="0.2">
      <c r="A734" s="26" t="s">
        <v>1908</v>
      </c>
      <c r="B734" s="24" t="str">
        <f t="shared" si="64"/>
        <v>2628</v>
      </c>
      <c r="C734" s="24" t="str">
        <f t="shared" si="65"/>
        <v>A</v>
      </c>
      <c r="D734" s="26" t="s">
        <v>1909</v>
      </c>
      <c r="E734" s="26" t="s">
        <v>183</v>
      </c>
      <c r="F734" s="25" t="s">
        <v>1910</v>
      </c>
      <c r="G734" s="139" t="s">
        <v>5073</v>
      </c>
      <c r="H734" s="140">
        <f t="shared" si="62"/>
        <v>2628</v>
      </c>
      <c r="I734" t="str">
        <f t="shared" si="63"/>
        <v>JCT-T</v>
      </c>
    </row>
    <row r="735" spans="1:9" ht="16" x14ac:dyDescent="0.2">
      <c r="A735" s="26">
        <v>2630</v>
      </c>
      <c r="B735" s="24">
        <f t="shared" si="64"/>
        <v>2630</v>
      </c>
      <c r="C735" s="24" t="str">
        <f t="shared" si="65"/>
        <v/>
      </c>
      <c r="D735" s="26" t="s">
        <v>1242</v>
      </c>
      <c r="E735" s="26" t="s">
        <v>183</v>
      </c>
      <c r="F735" s="25" t="s">
        <v>1243</v>
      </c>
      <c r="G735" s="139">
        <v>2630</v>
      </c>
      <c r="H735" s="140">
        <f t="shared" si="62"/>
        <v>2630</v>
      </c>
      <c r="I735" t="str">
        <f t="shared" si="63"/>
        <v>JCT-T</v>
      </c>
    </row>
    <row r="736" spans="1:9" ht="16" x14ac:dyDescent="0.2">
      <c r="A736" s="26">
        <v>2639</v>
      </c>
      <c r="B736" s="24">
        <f t="shared" si="64"/>
        <v>2639</v>
      </c>
      <c r="C736" s="24" t="str">
        <f t="shared" si="65"/>
        <v/>
      </c>
      <c r="D736" s="26" t="s">
        <v>1244</v>
      </c>
      <c r="E736" s="26" t="s">
        <v>183</v>
      </c>
      <c r="F736" s="25" t="s">
        <v>1245</v>
      </c>
      <c r="G736" s="139">
        <v>2639</v>
      </c>
      <c r="H736" s="140">
        <f t="shared" si="62"/>
        <v>2639</v>
      </c>
      <c r="I736" t="str">
        <f t="shared" si="63"/>
        <v>JCT-T</v>
      </c>
    </row>
    <row r="737" spans="1:9" ht="16" x14ac:dyDescent="0.2">
      <c r="A737" s="26">
        <v>2660</v>
      </c>
      <c r="B737" s="24">
        <f t="shared" si="64"/>
        <v>2660</v>
      </c>
      <c r="C737" s="24" t="str">
        <f t="shared" si="65"/>
        <v/>
      </c>
      <c r="D737" s="26" t="s">
        <v>1246</v>
      </c>
      <c r="E737" s="26" t="s">
        <v>183</v>
      </c>
      <c r="F737" s="25" t="s">
        <v>1247</v>
      </c>
      <c r="G737" s="139">
        <v>2660</v>
      </c>
      <c r="H737" s="140">
        <f t="shared" si="62"/>
        <v>2660</v>
      </c>
      <c r="I737" t="str">
        <f t="shared" si="63"/>
        <v>JCT-T</v>
      </c>
    </row>
    <row r="738" spans="1:9" ht="16" x14ac:dyDescent="0.2">
      <c r="A738" s="26">
        <v>2677</v>
      </c>
      <c r="B738" s="24">
        <f t="shared" si="64"/>
        <v>2677</v>
      </c>
      <c r="C738" s="24" t="str">
        <f t="shared" si="65"/>
        <v/>
      </c>
      <c r="D738" s="26" t="s">
        <v>1248</v>
      </c>
      <c r="E738" s="26" t="s">
        <v>183</v>
      </c>
      <c r="F738" s="25" t="s">
        <v>1249</v>
      </c>
      <c r="G738" s="139">
        <v>2677</v>
      </c>
      <c r="H738" s="140">
        <f t="shared" si="62"/>
        <v>2677</v>
      </c>
      <c r="I738" t="str">
        <f t="shared" si="63"/>
        <v>JCT-T</v>
      </c>
    </row>
    <row r="739" spans="1:9" ht="16" x14ac:dyDescent="0.2">
      <c r="A739" s="26">
        <v>2685</v>
      </c>
      <c r="B739" s="24">
        <f t="shared" si="64"/>
        <v>2685</v>
      </c>
      <c r="C739" s="24" t="str">
        <f t="shared" si="65"/>
        <v/>
      </c>
      <c r="D739" s="26" t="s">
        <v>1250</v>
      </c>
      <c r="E739" s="26" t="s">
        <v>183</v>
      </c>
      <c r="F739" s="25" t="s">
        <v>1251</v>
      </c>
      <c r="G739" s="139">
        <v>2685</v>
      </c>
      <c r="H739" s="140">
        <f t="shared" si="62"/>
        <v>2685</v>
      </c>
      <c r="I739" t="str">
        <f t="shared" si="63"/>
        <v>JCT-T</v>
      </c>
    </row>
    <row r="740" spans="1:9" ht="16" x14ac:dyDescent="0.2">
      <c r="A740" s="26" t="s">
        <v>1911</v>
      </c>
      <c r="B740" s="24" t="str">
        <f t="shared" si="64"/>
        <v>2685</v>
      </c>
      <c r="C740" s="24" t="str">
        <f t="shared" si="65"/>
        <v>A</v>
      </c>
      <c r="D740" s="26" t="s">
        <v>1912</v>
      </c>
      <c r="E740" s="26" t="s">
        <v>183</v>
      </c>
      <c r="F740" s="25" t="s">
        <v>1913</v>
      </c>
      <c r="G740" s="139" t="s">
        <v>5074</v>
      </c>
      <c r="H740" s="140">
        <f t="shared" si="62"/>
        <v>2685</v>
      </c>
      <c r="I740" t="str">
        <f t="shared" si="63"/>
        <v>JCT-T</v>
      </c>
    </row>
    <row r="741" spans="1:9" ht="16" x14ac:dyDescent="0.2">
      <c r="A741" s="26">
        <v>2692</v>
      </c>
      <c r="B741" s="24">
        <f t="shared" si="64"/>
        <v>2692</v>
      </c>
      <c r="C741" s="24" t="str">
        <f t="shared" si="65"/>
        <v/>
      </c>
      <c r="D741" s="26" t="s">
        <v>1252</v>
      </c>
      <c r="E741" s="26" t="s">
        <v>183</v>
      </c>
      <c r="F741" s="25" t="s">
        <v>1253</v>
      </c>
      <c r="G741" s="139">
        <v>2692</v>
      </c>
      <c r="H741" s="140">
        <f t="shared" si="62"/>
        <v>2692</v>
      </c>
      <c r="I741" t="str">
        <f t="shared" si="63"/>
        <v>JCT-T</v>
      </c>
    </row>
    <row r="742" spans="1:9" ht="16" x14ac:dyDescent="0.2">
      <c r="A742" s="26">
        <v>2702</v>
      </c>
      <c r="B742" s="24">
        <f t="shared" si="64"/>
        <v>2702</v>
      </c>
      <c r="C742" s="24" t="str">
        <f t="shared" si="65"/>
        <v/>
      </c>
      <c r="D742" s="26" t="s">
        <v>1254</v>
      </c>
      <c r="E742" s="26" t="s">
        <v>183</v>
      </c>
      <c r="F742" s="25" t="s">
        <v>1255</v>
      </c>
      <c r="G742" s="139">
        <v>2702</v>
      </c>
      <c r="H742" s="140">
        <f t="shared" si="62"/>
        <v>2702</v>
      </c>
      <c r="I742" t="str">
        <f t="shared" si="63"/>
        <v>JCT-T</v>
      </c>
    </row>
    <row r="743" spans="1:9" ht="16" x14ac:dyDescent="0.2">
      <c r="A743" s="26">
        <v>2705</v>
      </c>
      <c r="B743" s="24">
        <f t="shared" si="64"/>
        <v>2705</v>
      </c>
      <c r="C743" s="24" t="str">
        <f t="shared" si="65"/>
        <v/>
      </c>
      <c r="D743" s="26" t="s">
        <v>1256</v>
      </c>
      <c r="E743" s="26" t="s">
        <v>183</v>
      </c>
      <c r="F743" s="25" t="s">
        <v>1257</v>
      </c>
      <c r="G743" s="139">
        <v>2705</v>
      </c>
      <c r="H743" s="140">
        <f t="shared" si="62"/>
        <v>2705</v>
      </c>
      <c r="I743" t="str">
        <f t="shared" si="63"/>
        <v>JCT-T</v>
      </c>
    </row>
    <row r="744" spans="1:9" ht="16" x14ac:dyDescent="0.2">
      <c r="A744" s="26">
        <v>2708</v>
      </c>
      <c r="B744" s="24">
        <f t="shared" si="64"/>
        <v>2708</v>
      </c>
      <c r="C744" s="24" t="str">
        <f t="shared" si="65"/>
        <v/>
      </c>
      <c r="D744" s="26" t="s">
        <v>1258</v>
      </c>
      <c r="E744" s="26" t="s">
        <v>183</v>
      </c>
      <c r="F744" s="25" t="s">
        <v>1259</v>
      </c>
      <c r="G744" s="139">
        <v>2708</v>
      </c>
      <c r="H744" s="140">
        <f t="shared" si="62"/>
        <v>2708</v>
      </c>
      <c r="I744" t="str">
        <f t="shared" si="63"/>
        <v>JCT-T</v>
      </c>
    </row>
    <row r="745" spans="1:9" ht="16" x14ac:dyDescent="0.2">
      <c r="A745" s="26">
        <v>2714</v>
      </c>
      <c r="B745" s="24">
        <f t="shared" si="64"/>
        <v>2714</v>
      </c>
      <c r="C745" s="24" t="str">
        <f t="shared" si="65"/>
        <v/>
      </c>
      <c r="D745" s="26" t="s">
        <v>1260</v>
      </c>
      <c r="E745" s="26" t="s">
        <v>183</v>
      </c>
      <c r="F745" s="25" t="s">
        <v>1261</v>
      </c>
      <c r="G745" s="139">
        <v>2714</v>
      </c>
      <c r="H745" s="140">
        <f t="shared" si="62"/>
        <v>2714</v>
      </c>
      <c r="I745" t="str">
        <f t="shared" si="63"/>
        <v>JCT-T</v>
      </c>
    </row>
    <row r="746" spans="1:9" ht="16" x14ac:dyDescent="0.2">
      <c r="A746" s="43">
        <v>2715</v>
      </c>
      <c r="B746" s="24">
        <f t="shared" si="64"/>
        <v>2715</v>
      </c>
      <c r="C746" s="24" t="str">
        <f t="shared" si="65"/>
        <v/>
      </c>
      <c r="D746" s="33"/>
      <c r="E746" s="43" t="s">
        <v>183</v>
      </c>
      <c r="F746" s="34" t="s">
        <v>1262</v>
      </c>
      <c r="G746" s="139">
        <v>2715</v>
      </c>
      <c r="H746" s="140">
        <f t="shared" si="62"/>
        <v>2715</v>
      </c>
      <c r="I746" t="str">
        <f t="shared" si="63"/>
        <v>JCT-T</v>
      </c>
    </row>
    <row r="747" spans="1:9" ht="16" x14ac:dyDescent="0.2">
      <c r="A747" s="26">
        <v>2716</v>
      </c>
      <c r="B747" s="24">
        <f t="shared" si="64"/>
        <v>2716</v>
      </c>
      <c r="C747" s="24" t="str">
        <f t="shared" si="65"/>
        <v/>
      </c>
      <c r="D747" s="26" t="s">
        <v>1263</v>
      </c>
      <c r="E747" s="26" t="s">
        <v>183</v>
      </c>
      <c r="F747" s="25" t="s">
        <v>1264</v>
      </c>
      <c r="G747" s="139">
        <v>2716</v>
      </c>
      <c r="H747" s="140">
        <f t="shared" si="62"/>
        <v>2716</v>
      </c>
      <c r="I747" t="str">
        <f t="shared" si="63"/>
        <v>JCT-T</v>
      </c>
    </row>
    <row r="748" spans="1:9" ht="16" x14ac:dyDescent="0.2">
      <c r="A748" s="26">
        <v>2718</v>
      </c>
      <c r="B748" s="24">
        <f t="shared" si="64"/>
        <v>2718</v>
      </c>
      <c r="C748" s="24" t="str">
        <f t="shared" si="65"/>
        <v/>
      </c>
      <c r="D748" s="26" t="s">
        <v>1265</v>
      </c>
      <c r="E748" s="26" t="s">
        <v>183</v>
      </c>
      <c r="F748" s="25" t="s">
        <v>1266</v>
      </c>
      <c r="G748" s="139">
        <v>2718</v>
      </c>
      <c r="H748" s="140">
        <f t="shared" si="62"/>
        <v>2718</v>
      </c>
      <c r="I748" t="str">
        <f t="shared" si="63"/>
        <v>JCT-T</v>
      </c>
    </row>
    <row r="749" spans="1:9" ht="16" x14ac:dyDescent="0.2">
      <c r="A749" s="26">
        <v>2719</v>
      </c>
      <c r="B749" s="24">
        <f t="shared" si="64"/>
        <v>2719</v>
      </c>
      <c r="C749" s="24" t="str">
        <f t="shared" si="65"/>
        <v/>
      </c>
      <c r="D749" s="26" t="s">
        <v>1267</v>
      </c>
      <c r="E749" s="26" t="s">
        <v>183</v>
      </c>
      <c r="F749" s="25" t="s">
        <v>1268</v>
      </c>
      <c r="G749" s="139">
        <v>2719</v>
      </c>
      <c r="H749" s="140">
        <f t="shared" si="62"/>
        <v>2719</v>
      </c>
      <c r="I749" t="str">
        <f t="shared" si="63"/>
        <v>JCT-T</v>
      </c>
    </row>
    <row r="750" spans="1:9" ht="32" x14ac:dyDescent="0.2">
      <c r="A750" s="26">
        <v>2726</v>
      </c>
      <c r="B750" s="24">
        <f t="shared" si="64"/>
        <v>2726</v>
      </c>
      <c r="C750" s="24" t="str">
        <f t="shared" si="65"/>
        <v/>
      </c>
      <c r="D750" s="26" t="s">
        <v>1269</v>
      </c>
      <c r="E750" s="26" t="s">
        <v>183</v>
      </c>
      <c r="F750" s="25" t="s">
        <v>1270</v>
      </c>
      <c r="G750" s="139">
        <v>2726</v>
      </c>
      <c r="H750" s="140">
        <f t="shared" si="62"/>
        <v>2726</v>
      </c>
      <c r="I750" t="str">
        <f t="shared" si="63"/>
        <v>JCT-T</v>
      </c>
    </row>
    <row r="751" spans="1:9" ht="32" x14ac:dyDescent="0.2">
      <c r="A751" s="26">
        <v>2727</v>
      </c>
      <c r="B751" s="24">
        <f t="shared" si="64"/>
        <v>2727</v>
      </c>
      <c r="C751" s="24" t="str">
        <f t="shared" si="65"/>
        <v/>
      </c>
      <c r="D751" s="26" t="s">
        <v>1271</v>
      </c>
      <c r="E751" s="26" t="s">
        <v>183</v>
      </c>
      <c r="F751" s="25" t="s">
        <v>1272</v>
      </c>
      <c r="G751" s="139">
        <v>2727</v>
      </c>
      <c r="H751" s="140">
        <f t="shared" si="62"/>
        <v>2727</v>
      </c>
      <c r="I751" t="str">
        <f t="shared" si="63"/>
        <v>JCT-T</v>
      </c>
    </row>
    <row r="752" spans="1:9" ht="16" x14ac:dyDescent="0.2">
      <c r="A752" s="26">
        <v>2728</v>
      </c>
      <c r="B752" s="24">
        <f t="shared" si="64"/>
        <v>2728</v>
      </c>
      <c r="C752" s="24" t="str">
        <f t="shared" si="65"/>
        <v/>
      </c>
      <c r="D752" s="26" t="s">
        <v>1273</v>
      </c>
      <c r="E752" s="26" t="s">
        <v>183</v>
      </c>
      <c r="F752" s="25" t="s">
        <v>1274</v>
      </c>
      <c r="G752" s="139">
        <v>2728</v>
      </c>
      <c r="H752" s="140">
        <f t="shared" si="62"/>
        <v>2728</v>
      </c>
      <c r="I752" t="str">
        <f t="shared" si="63"/>
        <v>JCT-T</v>
      </c>
    </row>
    <row r="753" spans="1:9" ht="16" x14ac:dyDescent="0.2">
      <c r="A753" s="26">
        <v>2730</v>
      </c>
      <c r="B753" s="24">
        <f t="shared" si="64"/>
        <v>2730</v>
      </c>
      <c r="C753" s="24" t="str">
        <f t="shared" si="65"/>
        <v/>
      </c>
      <c r="D753" s="26" t="s">
        <v>1275</v>
      </c>
      <c r="E753" s="26" t="s">
        <v>183</v>
      </c>
      <c r="F753" s="25" t="s">
        <v>1276</v>
      </c>
      <c r="G753" s="139">
        <v>2730</v>
      </c>
      <c r="H753" s="140">
        <f t="shared" si="62"/>
        <v>2730</v>
      </c>
      <c r="I753" t="str">
        <f t="shared" si="63"/>
        <v>JCT-T</v>
      </c>
    </row>
    <row r="754" spans="1:9" ht="16" x14ac:dyDescent="0.2">
      <c r="A754" s="26">
        <v>2735</v>
      </c>
      <c r="B754" s="24">
        <f t="shared" si="64"/>
        <v>2735</v>
      </c>
      <c r="C754" s="24" t="str">
        <f t="shared" si="65"/>
        <v/>
      </c>
      <c r="D754" s="26" t="s">
        <v>1277</v>
      </c>
      <c r="E754" s="26" t="s">
        <v>183</v>
      </c>
      <c r="F754" s="25" t="s">
        <v>1278</v>
      </c>
      <c r="G754" s="139">
        <v>2735</v>
      </c>
      <c r="H754" s="140">
        <f t="shared" si="62"/>
        <v>2735</v>
      </c>
      <c r="I754" t="str">
        <f t="shared" si="63"/>
        <v>JCT-T</v>
      </c>
    </row>
    <row r="755" spans="1:9" ht="16" x14ac:dyDescent="0.2">
      <c r="A755" s="26">
        <v>2736</v>
      </c>
      <c r="B755" s="24">
        <f t="shared" si="64"/>
        <v>2736</v>
      </c>
      <c r="C755" s="24" t="str">
        <f t="shared" si="65"/>
        <v/>
      </c>
      <c r="D755" s="26" t="s">
        <v>1279</v>
      </c>
      <c r="E755" s="26" t="s">
        <v>183</v>
      </c>
      <c r="F755" s="25" t="s">
        <v>1280</v>
      </c>
      <c r="G755" s="139">
        <v>2736</v>
      </c>
      <c r="H755" s="140">
        <f t="shared" si="62"/>
        <v>2736</v>
      </c>
      <c r="I755" t="str">
        <f t="shared" si="63"/>
        <v>JCT-T</v>
      </c>
    </row>
    <row r="756" spans="1:9" ht="32" x14ac:dyDescent="0.2">
      <c r="A756" s="26">
        <v>2738</v>
      </c>
      <c r="B756" s="24">
        <f t="shared" si="64"/>
        <v>2738</v>
      </c>
      <c r="C756" s="24" t="str">
        <f t="shared" si="65"/>
        <v/>
      </c>
      <c r="D756" s="26" t="s">
        <v>1281</v>
      </c>
      <c r="E756" s="26" t="s">
        <v>183</v>
      </c>
      <c r="F756" s="25" t="s">
        <v>1282</v>
      </c>
      <c r="G756" s="139">
        <v>2738</v>
      </c>
      <c r="H756" s="140">
        <f t="shared" si="62"/>
        <v>2738</v>
      </c>
      <c r="I756" t="str">
        <f t="shared" si="63"/>
        <v>JCT-T</v>
      </c>
    </row>
    <row r="757" spans="1:9" ht="32" x14ac:dyDescent="0.2">
      <c r="A757" s="26">
        <v>2745</v>
      </c>
      <c r="B757" s="24">
        <f t="shared" si="64"/>
        <v>2745</v>
      </c>
      <c r="C757" s="24" t="str">
        <f t="shared" si="65"/>
        <v/>
      </c>
      <c r="D757" s="26" t="s">
        <v>1283</v>
      </c>
      <c r="E757" s="26" t="s">
        <v>183</v>
      </c>
      <c r="F757" s="25" t="s">
        <v>1284</v>
      </c>
      <c r="G757" s="139">
        <v>2745</v>
      </c>
      <c r="H757" s="140">
        <f t="shared" si="62"/>
        <v>2745</v>
      </c>
      <c r="I757" t="str">
        <f t="shared" si="63"/>
        <v>JCT-T</v>
      </c>
    </row>
    <row r="758" spans="1:9" ht="16" x14ac:dyDescent="0.2">
      <c r="A758" s="26">
        <v>2746</v>
      </c>
      <c r="B758" s="24">
        <f t="shared" si="64"/>
        <v>2746</v>
      </c>
      <c r="C758" s="24" t="str">
        <f t="shared" si="65"/>
        <v/>
      </c>
      <c r="D758" s="26" t="s">
        <v>1285</v>
      </c>
      <c r="E758" s="26" t="s">
        <v>183</v>
      </c>
      <c r="F758" s="25" t="s">
        <v>1286</v>
      </c>
      <c r="G758" s="139">
        <v>2746</v>
      </c>
      <c r="H758" s="140">
        <f t="shared" si="62"/>
        <v>2746</v>
      </c>
      <c r="I758" t="str">
        <f t="shared" si="63"/>
        <v>JCT-T</v>
      </c>
    </row>
    <row r="759" spans="1:9" ht="16" x14ac:dyDescent="0.2">
      <c r="A759" s="26">
        <v>2747</v>
      </c>
      <c r="B759" s="24">
        <f t="shared" si="64"/>
        <v>2747</v>
      </c>
      <c r="C759" s="24" t="str">
        <f t="shared" si="65"/>
        <v/>
      </c>
      <c r="D759" s="26" t="s">
        <v>1287</v>
      </c>
      <c r="E759" s="26" t="s">
        <v>183</v>
      </c>
      <c r="F759" s="25" t="s">
        <v>1288</v>
      </c>
      <c r="G759" s="139">
        <v>2747</v>
      </c>
      <c r="H759" s="140">
        <f t="shared" si="62"/>
        <v>2747</v>
      </c>
      <c r="I759" t="str">
        <f t="shared" si="63"/>
        <v>JCT-T</v>
      </c>
    </row>
    <row r="760" spans="1:9" ht="16" x14ac:dyDescent="0.2">
      <c r="A760" s="26">
        <v>2748</v>
      </c>
      <c r="B760" s="24">
        <f t="shared" si="64"/>
        <v>2748</v>
      </c>
      <c r="C760" s="24" t="str">
        <f t="shared" si="65"/>
        <v/>
      </c>
      <c r="D760" s="26" t="s">
        <v>1289</v>
      </c>
      <c r="E760" s="26" t="s">
        <v>183</v>
      </c>
      <c r="F760" s="25" t="s">
        <v>1290</v>
      </c>
      <c r="G760" s="139">
        <v>2748</v>
      </c>
      <c r="H760" s="140">
        <f t="shared" si="62"/>
        <v>2748</v>
      </c>
      <c r="I760" t="str">
        <f t="shared" si="63"/>
        <v>JCT-T</v>
      </c>
    </row>
    <row r="761" spans="1:9" ht="16" x14ac:dyDescent="0.2">
      <c r="A761" s="26">
        <v>2749</v>
      </c>
      <c r="B761" s="24">
        <f t="shared" si="64"/>
        <v>2749</v>
      </c>
      <c r="C761" s="24" t="str">
        <f t="shared" si="65"/>
        <v/>
      </c>
      <c r="D761" s="26" t="s">
        <v>1291</v>
      </c>
      <c r="E761" s="26" t="s">
        <v>183</v>
      </c>
      <c r="F761" s="25" t="s">
        <v>1292</v>
      </c>
      <c r="G761" s="139">
        <v>2749</v>
      </c>
      <c r="H761" s="140">
        <f t="shared" si="62"/>
        <v>2749</v>
      </c>
      <c r="I761" t="str">
        <f t="shared" si="63"/>
        <v>JCT-T</v>
      </c>
    </row>
    <row r="762" spans="1:9" ht="16" x14ac:dyDescent="0.2">
      <c r="A762" s="26">
        <v>2752</v>
      </c>
      <c r="B762" s="24">
        <f t="shared" si="64"/>
        <v>2752</v>
      </c>
      <c r="C762" s="24" t="str">
        <f t="shared" si="65"/>
        <v/>
      </c>
      <c r="D762" s="26" t="s">
        <v>1293</v>
      </c>
      <c r="E762" s="26" t="s">
        <v>183</v>
      </c>
      <c r="F762" s="25" t="s">
        <v>1294</v>
      </c>
      <c r="G762" s="139">
        <v>2752</v>
      </c>
      <c r="H762" s="140">
        <f t="shared" si="62"/>
        <v>2752</v>
      </c>
      <c r="I762" t="str">
        <f t="shared" si="63"/>
        <v>JCT-T</v>
      </c>
    </row>
    <row r="763" spans="1:9" ht="16" x14ac:dyDescent="0.2">
      <c r="A763" s="26">
        <v>2754</v>
      </c>
      <c r="B763" s="24">
        <f t="shared" si="64"/>
        <v>2754</v>
      </c>
      <c r="C763" s="24" t="str">
        <f t="shared" si="65"/>
        <v/>
      </c>
      <c r="D763" s="26" t="s">
        <v>1295</v>
      </c>
      <c r="E763" s="26" t="s">
        <v>183</v>
      </c>
      <c r="F763" s="25" t="s">
        <v>1296</v>
      </c>
      <c r="G763" s="139">
        <v>2754</v>
      </c>
      <c r="H763" s="140">
        <f t="shared" si="62"/>
        <v>2754</v>
      </c>
      <c r="I763" t="str">
        <f t="shared" si="63"/>
        <v>JCT-T</v>
      </c>
    </row>
    <row r="764" spans="1:9" ht="16" x14ac:dyDescent="0.2">
      <c r="A764" s="26">
        <v>2757</v>
      </c>
      <c r="B764" s="24">
        <f t="shared" si="64"/>
        <v>2757</v>
      </c>
      <c r="C764" s="24" t="str">
        <f t="shared" si="65"/>
        <v/>
      </c>
      <c r="D764" s="26" t="s">
        <v>1297</v>
      </c>
      <c r="E764" s="26" t="s">
        <v>183</v>
      </c>
      <c r="F764" s="25" t="s">
        <v>1298</v>
      </c>
      <c r="G764" s="139">
        <v>2757</v>
      </c>
      <c r="H764" s="140">
        <f t="shared" si="62"/>
        <v>2757</v>
      </c>
      <c r="I764" t="str">
        <f t="shared" si="63"/>
        <v>JCT-T</v>
      </c>
    </row>
    <row r="765" spans="1:9" ht="16" x14ac:dyDescent="0.2">
      <c r="A765" s="26">
        <v>2760</v>
      </c>
      <c r="B765" s="24">
        <f t="shared" si="64"/>
        <v>2760</v>
      </c>
      <c r="C765" s="24" t="str">
        <f t="shared" si="65"/>
        <v/>
      </c>
      <c r="D765" s="26" t="s">
        <v>1299</v>
      </c>
      <c r="E765" s="26" t="s">
        <v>183</v>
      </c>
      <c r="F765" s="25" t="s">
        <v>1300</v>
      </c>
      <c r="G765" s="139">
        <v>2760</v>
      </c>
      <c r="H765" s="140">
        <f t="shared" si="62"/>
        <v>2760</v>
      </c>
      <c r="I765" t="str">
        <f t="shared" si="63"/>
        <v>JCT-T</v>
      </c>
    </row>
    <row r="766" spans="1:9" ht="16" x14ac:dyDescent="0.2">
      <c r="A766" s="26">
        <v>2761</v>
      </c>
      <c r="B766" s="24">
        <f t="shared" si="64"/>
        <v>2761</v>
      </c>
      <c r="C766" s="24" t="str">
        <f t="shared" si="65"/>
        <v/>
      </c>
      <c r="D766" s="26" t="s">
        <v>1301</v>
      </c>
      <c r="E766" s="26" t="s">
        <v>183</v>
      </c>
      <c r="F766" s="25" t="s">
        <v>1302</v>
      </c>
      <c r="G766" s="139">
        <v>2761</v>
      </c>
      <c r="H766" s="140">
        <f t="shared" si="62"/>
        <v>2761</v>
      </c>
      <c r="I766" t="str">
        <f t="shared" si="63"/>
        <v>JCT-T</v>
      </c>
    </row>
    <row r="767" spans="1:9" ht="16" x14ac:dyDescent="0.2">
      <c r="A767" s="26">
        <v>2762</v>
      </c>
      <c r="B767" s="24">
        <f t="shared" si="64"/>
        <v>2762</v>
      </c>
      <c r="C767" s="24" t="str">
        <f t="shared" si="65"/>
        <v/>
      </c>
      <c r="D767" s="26" t="s">
        <v>1303</v>
      </c>
      <c r="E767" s="26" t="s">
        <v>183</v>
      </c>
      <c r="F767" s="25" t="s">
        <v>1304</v>
      </c>
      <c r="G767" s="139">
        <v>2762</v>
      </c>
      <c r="H767" s="140">
        <f t="shared" si="62"/>
        <v>2762</v>
      </c>
      <c r="I767" t="str">
        <f t="shared" si="63"/>
        <v>JCT-T</v>
      </c>
    </row>
    <row r="768" spans="1:9" ht="16" x14ac:dyDescent="0.2">
      <c r="A768" s="26">
        <v>2767</v>
      </c>
      <c r="B768" s="24">
        <f t="shared" si="64"/>
        <v>2767</v>
      </c>
      <c r="C768" s="24" t="str">
        <f t="shared" si="65"/>
        <v/>
      </c>
      <c r="D768" s="26" t="s">
        <v>1305</v>
      </c>
      <c r="E768" s="26" t="s">
        <v>183</v>
      </c>
      <c r="F768" s="25" t="s">
        <v>1306</v>
      </c>
      <c r="G768" s="139">
        <v>2767</v>
      </c>
      <c r="H768" s="140">
        <f t="shared" si="62"/>
        <v>2767</v>
      </c>
      <c r="I768" t="str">
        <f t="shared" si="63"/>
        <v>JCT-T</v>
      </c>
    </row>
    <row r="769" spans="1:9" ht="16" x14ac:dyDescent="0.2">
      <c r="A769" s="26">
        <v>2768</v>
      </c>
      <c r="B769" s="24">
        <f t="shared" si="64"/>
        <v>2768</v>
      </c>
      <c r="C769" s="24" t="str">
        <f t="shared" si="65"/>
        <v/>
      </c>
      <c r="D769" s="26" t="s">
        <v>1307</v>
      </c>
      <c r="E769" s="26" t="s">
        <v>183</v>
      </c>
      <c r="F769" s="25" t="s">
        <v>1308</v>
      </c>
      <c r="G769" s="139">
        <v>2768</v>
      </c>
      <c r="H769" s="140">
        <f t="shared" si="62"/>
        <v>2768</v>
      </c>
      <c r="I769" t="str">
        <f t="shared" si="63"/>
        <v>JCT-T</v>
      </c>
    </row>
    <row r="770" spans="1:9" ht="16" x14ac:dyDescent="0.2">
      <c r="A770" s="26">
        <v>2770</v>
      </c>
      <c r="B770" s="24">
        <f t="shared" si="64"/>
        <v>2770</v>
      </c>
      <c r="C770" s="24" t="str">
        <f t="shared" si="65"/>
        <v/>
      </c>
      <c r="D770" s="26" t="s">
        <v>1309</v>
      </c>
      <c r="E770" s="26" t="s">
        <v>183</v>
      </c>
      <c r="F770" s="25" t="s">
        <v>1310</v>
      </c>
      <c r="G770" s="139">
        <v>2770</v>
      </c>
      <c r="H770" s="140">
        <f t="shared" si="62"/>
        <v>2770</v>
      </c>
      <c r="I770" t="str">
        <f t="shared" si="63"/>
        <v>JCT-T</v>
      </c>
    </row>
    <row r="771" spans="1:9" ht="16" x14ac:dyDescent="0.2">
      <c r="A771" s="26">
        <v>2771</v>
      </c>
      <c r="B771" s="24">
        <f t="shared" si="64"/>
        <v>2771</v>
      </c>
      <c r="C771" s="24" t="str">
        <f t="shared" si="65"/>
        <v/>
      </c>
      <c r="D771" s="26" t="s">
        <v>1311</v>
      </c>
      <c r="E771" s="26" t="s">
        <v>183</v>
      </c>
      <c r="F771" s="25" t="s">
        <v>1312</v>
      </c>
      <c r="G771" s="139">
        <v>2771</v>
      </c>
      <c r="H771" s="140">
        <f t="shared" si="62"/>
        <v>2771</v>
      </c>
      <c r="I771" t="str">
        <f t="shared" si="63"/>
        <v>JCT-T</v>
      </c>
    </row>
    <row r="772" spans="1:9" ht="16" x14ac:dyDescent="0.2">
      <c r="A772" s="27">
        <v>2772</v>
      </c>
      <c r="B772" s="24">
        <f t="shared" si="64"/>
        <v>2772</v>
      </c>
      <c r="C772" s="24" t="str">
        <f t="shared" si="65"/>
        <v/>
      </c>
      <c r="D772" s="28" t="s">
        <v>1313</v>
      </c>
      <c r="E772" s="28" t="s">
        <v>183</v>
      </c>
      <c r="F772" s="30" t="s">
        <v>1314</v>
      </c>
      <c r="G772" s="139">
        <v>2772</v>
      </c>
      <c r="H772" s="140">
        <f t="shared" si="62"/>
        <v>2772</v>
      </c>
      <c r="I772" t="str">
        <f t="shared" si="63"/>
        <v>JCT-T</v>
      </c>
    </row>
    <row r="773" spans="1:9" ht="16" x14ac:dyDescent="0.2">
      <c r="A773" s="26">
        <v>2778</v>
      </c>
      <c r="B773" s="24">
        <f t="shared" si="64"/>
        <v>2778</v>
      </c>
      <c r="C773" s="24" t="str">
        <f t="shared" si="65"/>
        <v/>
      </c>
      <c r="D773" s="26" t="s">
        <v>1315</v>
      </c>
      <c r="E773" s="26" t="s">
        <v>183</v>
      </c>
      <c r="F773" s="25" t="s">
        <v>1316</v>
      </c>
      <c r="G773" s="139">
        <v>2778</v>
      </c>
      <c r="H773" s="140">
        <f t="shared" si="62"/>
        <v>2778</v>
      </c>
      <c r="I773" t="str">
        <f t="shared" si="63"/>
        <v>JCT-T</v>
      </c>
    </row>
    <row r="774" spans="1:9" ht="16" x14ac:dyDescent="0.2">
      <c r="A774" s="26">
        <v>2779</v>
      </c>
      <c r="B774" s="24">
        <f t="shared" si="64"/>
        <v>2779</v>
      </c>
      <c r="C774" s="24" t="str">
        <f t="shared" si="65"/>
        <v/>
      </c>
      <c r="D774" s="26" t="s">
        <v>1317</v>
      </c>
      <c r="E774" s="26" t="s">
        <v>183</v>
      </c>
      <c r="F774" s="25" t="s">
        <v>1318</v>
      </c>
      <c r="G774" s="139">
        <v>2779</v>
      </c>
      <c r="H774" s="140">
        <f t="shared" si="62"/>
        <v>2779</v>
      </c>
      <c r="I774" t="str">
        <f t="shared" si="63"/>
        <v>JCT-T</v>
      </c>
    </row>
    <row r="775" spans="1:9" ht="16" x14ac:dyDescent="0.2">
      <c r="A775" s="26">
        <v>2781</v>
      </c>
      <c r="B775" s="24">
        <f t="shared" si="64"/>
        <v>2781</v>
      </c>
      <c r="C775" s="24" t="str">
        <f t="shared" si="65"/>
        <v/>
      </c>
      <c r="D775" s="26" t="s">
        <v>1319</v>
      </c>
      <c r="E775" s="26" t="s">
        <v>183</v>
      </c>
      <c r="F775" s="25" t="s">
        <v>1320</v>
      </c>
      <c r="G775" s="139">
        <v>2781</v>
      </c>
      <c r="H775" s="140">
        <f t="shared" si="62"/>
        <v>2781</v>
      </c>
      <c r="I775" t="str">
        <f t="shared" si="63"/>
        <v>JCT-T</v>
      </c>
    </row>
    <row r="776" spans="1:9" ht="16" x14ac:dyDescent="0.2">
      <c r="A776" s="26">
        <v>2783</v>
      </c>
      <c r="B776" s="24">
        <f t="shared" si="64"/>
        <v>2783</v>
      </c>
      <c r="C776" s="24" t="str">
        <f t="shared" si="65"/>
        <v/>
      </c>
      <c r="D776" s="26" t="s">
        <v>1321</v>
      </c>
      <c r="E776" s="26" t="s">
        <v>183</v>
      </c>
      <c r="F776" s="25" t="s">
        <v>1322</v>
      </c>
      <c r="G776" s="139">
        <v>2783</v>
      </c>
      <c r="H776" s="140">
        <f t="shared" ref="H776:H839" si="66">G776*1</f>
        <v>2783</v>
      </c>
      <c r="I776" t="str">
        <f t="shared" ref="I776:I839" si="67">IF(AND(H776&gt;$K$2,H776&lt;=$L$2),$M$2,IF(AND(H776&gt;$K$3,H776&lt;=$L$3),$M$3,IF(AND(H776&gt;$K$4,H776&lt;=$L$4),$M$4,IF(AND(H776&gt;$K$5,H776&lt;=$L$5),$M$5,IF(AND(H776&gt;$K$6,H776&lt;=$L$6),$M$6,"N/A")))))</f>
        <v>JCT-T</v>
      </c>
    </row>
    <row r="777" spans="1:9" ht="16" x14ac:dyDescent="0.2">
      <c r="A777" s="26">
        <v>2789</v>
      </c>
      <c r="B777" s="24">
        <f t="shared" si="64"/>
        <v>2789</v>
      </c>
      <c r="C777" s="24" t="str">
        <f t="shared" si="65"/>
        <v/>
      </c>
      <c r="D777" s="26" t="s">
        <v>1323</v>
      </c>
      <c r="E777" s="26" t="s">
        <v>183</v>
      </c>
      <c r="F777" s="25" t="s">
        <v>1324</v>
      </c>
      <c r="G777" s="139">
        <v>2789</v>
      </c>
      <c r="H777" s="140">
        <f t="shared" si="66"/>
        <v>2789</v>
      </c>
      <c r="I777" t="str">
        <f t="shared" si="67"/>
        <v>JCT-T</v>
      </c>
    </row>
    <row r="778" spans="1:9" ht="32" x14ac:dyDescent="0.2">
      <c r="A778" s="26">
        <v>2793</v>
      </c>
      <c r="B778" s="24">
        <f t="shared" si="64"/>
        <v>2793</v>
      </c>
      <c r="C778" s="24" t="str">
        <f t="shared" si="65"/>
        <v/>
      </c>
      <c r="D778" s="26" t="s">
        <v>1325</v>
      </c>
      <c r="E778" s="26" t="s">
        <v>183</v>
      </c>
      <c r="F778" s="25" t="s">
        <v>1326</v>
      </c>
      <c r="G778" s="139">
        <v>2793</v>
      </c>
      <c r="H778" s="140">
        <f t="shared" si="66"/>
        <v>2793</v>
      </c>
      <c r="I778" t="str">
        <f t="shared" si="67"/>
        <v>JCT-T</v>
      </c>
    </row>
    <row r="779" spans="1:9" ht="32" x14ac:dyDescent="0.2">
      <c r="A779" s="26">
        <v>2798</v>
      </c>
      <c r="B779" s="24">
        <f t="shared" si="64"/>
        <v>2798</v>
      </c>
      <c r="C779" s="24" t="str">
        <f t="shared" si="65"/>
        <v/>
      </c>
      <c r="D779" s="26" t="s">
        <v>1327</v>
      </c>
      <c r="E779" s="26" t="s">
        <v>183</v>
      </c>
      <c r="F779" s="25" t="s">
        <v>1328</v>
      </c>
      <c r="G779" s="139">
        <v>2798</v>
      </c>
      <c r="H779" s="140">
        <f t="shared" si="66"/>
        <v>2798</v>
      </c>
      <c r="I779" t="str">
        <f t="shared" si="67"/>
        <v>JCT-T</v>
      </c>
    </row>
    <row r="780" spans="1:9" ht="16" x14ac:dyDescent="0.2">
      <c r="A780" s="26">
        <v>2806</v>
      </c>
      <c r="B780" s="24">
        <f t="shared" si="64"/>
        <v>2806</v>
      </c>
      <c r="C780" s="24" t="str">
        <f t="shared" si="65"/>
        <v/>
      </c>
      <c r="D780" s="26" t="s">
        <v>1329</v>
      </c>
      <c r="E780" s="26" t="s">
        <v>183</v>
      </c>
      <c r="F780" s="25" t="s">
        <v>1330</v>
      </c>
      <c r="G780" s="139">
        <v>2806</v>
      </c>
      <c r="H780" s="140">
        <f t="shared" si="66"/>
        <v>2806</v>
      </c>
      <c r="I780" t="str">
        <f t="shared" si="67"/>
        <v>JCT-T</v>
      </c>
    </row>
    <row r="781" spans="1:9" ht="16" x14ac:dyDescent="0.2">
      <c r="A781" s="26">
        <v>2807</v>
      </c>
      <c r="B781" s="24">
        <f t="shared" si="64"/>
        <v>2807</v>
      </c>
      <c r="C781" s="24" t="str">
        <f t="shared" si="65"/>
        <v/>
      </c>
      <c r="D781" s="26" t="s">
        <v>1331</v>
      </c>
      <c r="E781" s="26" t="s">
        <v>183</v>
      </c>
      <c r="F781" s="25" t="s">
        <v>1332</v>
      </c>
      <c r="G781" s="139">
        <v>2807</v>
      </c>
      <c r="H781" s="140">
        <f t="shared" si="66"/>
        <v>2807</v>
      </c>
      <c r="I781" t="str">
        <f t="shared" si="67"/>
        <v>JCT-T</v>
      </c>
    </row>
    <row r="782" spans="1:9" ht="16" x14ac:dyDescent="0.2">
      <c r="A782" s="26">
        <v>2809</v>
      </c>
      <c r="B782" s="24">
        <f t="shared" si="64"/>
        <v>2809</v>
      </c>
      <c r="C782" s="24" t="str">
        <f t="shared" si="65"/>
        <v/>
      </c>
      <c r="D782" s="26" t="s">
        <v>1333</v>
      </c>
      <c r="E782" s="26" t="s">
        <v>183</v>
      </c>
      <c r="F782" s="25" t="s">
        <v>1334</v>
      </c>
      <c r="G782" s="139">
        <v>2809</v>
      </c>
      <c r="H782" s="140">
        <f t="shared" si="66"/>
        <v>2809</v>
      </c>
      <c r="I782" t="str">
        <f t="shared" si="67"/>
        <v>JCT-T</v>
      </c>
    </row>
    <row r="783" spans="1:9" ht="16" x14ac:dyDescent="0.2">
      <c r="A783" s="26">
        <v>2810</v>
      </c>
      <c r="B783" s="24">
        <f t="shared" si="64"/>
        <v>2810</v>
      </c>
      <c r="C783" s="24" t="str">
        <f t="shared" si="65"/>
        <v/>
      </c>
      <c r="D783" s="26" t="s">
        <v>1335</v>
      </c>
      <c r="E783" s="26" t="s">
        <v>183</v>
      </c>
      <c r="F783" s="25" t="s">
        <v>1336</v>
      </c>
      <c r="G783" s="139">
        <v>2810</v>
      </c>
      <c r="H783" s="140">
        <f t="shared" si="66"/>
        <v>2810</v>
      </c>
      <c r="I783" t="str">
        <f t="shared" si="67"/>
        <v>JCT-T</v>
      </c>
    </row>
    <row r="784" spans="1:9" ht="16" x14ac:dyDescent="0.2">
      <c r="A784" s="26">
        <v>2812</v>
      </c>
      <c r="B784" s="24">
        <f t="shared" si="64"/>
        <v>2812</v>
      </c>
      <c r="C784" s="24" t="str">
        <f t="shared" si="65"/>
        <v/>
      </c>
      <c r="D784" s="26" t="s">
        <v>1337</v>
      </c>
      <c r="E784" s="26" t="s">
        <v>183</v>
      </c>
      <c r="F784" s="25" t="s">
        <v>1338</v>
      </c>
      <c r="G784" s="139">
        <v>2812</v>
      </c>
      <c r="H784" s="140">
        <f t="shared" si="66"/>
        <v>2812</v>
      </c>
      <c r="I784" t="str">
        <f t="shared" si="67"/>
        <v>JCT-T</v>
      </c>
    </row>
    <row r="785" spans="1:9" ht="16" x14ac:dyDescent="0.2">
      <c r="A785" s="26">
        <v>2816</v>
      </c>
      <c r="B785" s="24">
        <f t="shared" si="64"/>
        <v>2816</v>
      </c>
      <c r="C785" s="24" t="str">
        <f t="shared" si="65"/>
        <v/>
      </c>
      <c r="D785" s="26" t="s">
        <v>1339</v>
      </c>
      <c r="E785" s="26" t="s">
        <v>183</v>
      </c>
      <c r="F785" s="25" t="s">
        <v>1340</v>
      </c>
      <c r="G785" s="139">
        <v>2816</v>
      </c>
      <c r="H785" s="140">
        <f t="shared" si="66"/>
        <v>2816</v>
      </c>
      <c r="I785" t="str">
        <f t="shared" si="67"/>
        <v>JCT-T</v>
      </c>
    </row>
    <row r="786" spans="1:9" ht="16" x14ac:dyDescent="0.2">
      <c r="A786" s="26">
        <v>2817</v>
      </c>
      <c r="B786" s="24">
        <f t="shared" si="64"/>
        <v>2817</v>
      </c>
      <c r="C786" s="24" t="str">
        <f t="shared" si="65"/>
        <v/>
      </c>
      <c r="D786" s="26" t="s">
        <v>1341</v>
      </c>
      <c r="E786" s="26" t="s">
        <v>183</v>
      </c>
      <c r="F786" s="25" t="s">
        <v>1342</v>
      </c>
      <c r="G786" s="139">
        <v>2817</v>
      </c>
      <c r="H786" s="140">
        <f t="shared" si="66"/>
        <v>2817</v>
      </c>
      <c r="I786" t="str">
        <f t="shared" si="67"/>
        <v>JCT-T</v>
      </c>
    </row>
    <row r="787" spans="1:9" ht="16" x14ac:dyDescent="0.2">
      <c r="A787" s="26">
        <v>2818</v>
      </c>
      <c r="B787" s="24">
        <f t="shared" si="64"/>
        <v>2818</v>
      </c>
      <c r="C787" s="24" t="str">
        <f t="shared" si="65"/>
        <v/>
      </c>
      <c r="D787" s="26" t="s">
        <v>1343</v>
      </c>
      <c r="E787" s="26" t="s">
        <v>183</v>
      </c>
      <c r="F787" s="25" t="s">
        <v>1344</v>
      </c>
      <c r="G787" s="139">
        <v>2818</v>
      </c>
      <c r="H787" s="140">
        <f t="shared" si="66"/>
        <v>2818</v>
      </c>
      <c r="I787" t="str">
        <f t="shared" si="67"/>
        <v>JCT-T</v>
      </c>
    </row>
    <row r="788" spans="1:9" ht="16" x14ac:dyDescent="0.2">
      <c r="A788" s="26">
        <v>2819</v>
      </c>
      <c r="B788" s="24">
        <f t="shared" si="64"/>
        <v>2819</v>
      </c>
      <c r="C788" s="24" t="str">
        <f t="shared" si="65"/>
        <v/>
      </c>
      <c r="D788" s="26" t="s">
        <v>1345</v>
      </c>
      <c r="E788" s="26" t="s">
        <v>183</v>
      </c>
      <c r="F788" s="25" t="s">
        <v>1346</v>
      </c>
      <c r="G788" s="139">
        <v>2819</v>
      </c>
      <c r="H788" s="140">
        <f t="shared" si="66"/>
        <v>2819</v>
      </c>
      <c r="I788" t="str">
        <f t="shared" si="67"/>
        <v>JCT-T</v>
      </c>
    </row>
    <row r="789" spans="1:9" ht="32" x14ac:dyDescent="0.2">
      <c r="A789" s="26">
        <v>2822</v>
      </c>
      <c r="B789" s="24">
        <f t="shared" si="64"/>
        <v>2822</v>
      </c>
      <c r="C789" s="24" t="str">
        <f t="shared" si="65"/>
        <v/>
      </c>
      <c r="D789" s="26" t="s">
        <v>1347</v>
      </c>
      <c r="E789" s="26" t="s">
        <v>183</v>
      </c>
      <c r="F789" s="25" t="s">
        <v>1348</v>
      </c>
      <c r="G789" s="139">
        <v>2822</v>
      </c>
      <c r="H789" s="140">
        <f t="shared" si="66"/>
        <v>2822</v>
      </c>
      <c r="I789" t="str">
        <f t="shared" si="67"/>
        <v>JCT-T</v>
      </c>
    </row>
    <row r="790" spans="1:9" ht="16" x14ac:dyDescent="0.2">
      <c r="A790" s="26">
        <v>2823</v>
      </c>
      <c r="B790" s="24">
        <f t="shared" si="64"/>
        <v>2823</v>
      </c>
      <c r="C790" s="24" t="str">
        <f t="shared" si="65"/>
        <v/>
      </c>
      <c r="D790" s="26" t="s">
        <v>1349</v>
      </c>
      <c r="E790" s="26" t="s">
        <v>183</v>
      </c>
      <c r="F790" s="25" t="s">
        <v>1350</v>
      </c>
      <c r="G790" s="139">
        <v>2823</v>
      </c>
      <c r="H790" s="140">
        <f t="shared" si="66"/>
        <v>2823</v>
      </c>
      <c r="I790" t="str">
        <f t="shared" si="67"/>
        <v>JCT-T</v>
      </c>
    </row>
    <row r="791" spans="1:9" ht="32" x14ac:dyDescent="0.2">
      <c r="A791" s="26">
        <v>2827</v>
      </c>
      <c r="B791" s="24">
        <f t="shared" si="64"/>
        <v>2827</v>
      </c>
      <c r="C791" s="24" t="str">
        <f t="shared" si="65"/>
        <v/>
      </c>
      <c r="D791" s="26" t="s">
        <v>1351</v>
      </c>
      <c r="E791" s="26" t="s">
        <v>183</v>
      </c>
      <c r="F791" s="25" t="s">
        <v>1352</v>
      </c>
      <c r="G791" s="139">
        <v>2827</v>
      </c>
      <c r="H791" s="140">
        <f t="shared" si="66"/>
        <v>2827</v>
      </c>
      <c r="I791" t="str">
        <f t="shared" si="67"/>
        <v>JCT-T</v>
      </c>
    </row>
    <row r="792" spans="1:9" ht="32" x14ac:dyDescent="0.2">
      <c r="A792" s="26">
        <v>2828</v>
      </c>
      <c r="B792" s="24">
        <f t="shared" ref="B792:B855" si="68">IF(ISNUMBER(A792),A792,(LEFT(A792,LEN(A792)-1)))</f>
        <v>2828</v>
      </c>
      <c r="C792" s="24" t="str">
        <f t="shared" ref="C792:C855" si="69">IF(ISNUMBER(A792),"",(RIGHT(A792,1)))</f>
        <v/>
      </c>
      <c r="D792" s="26" t="s">
        <v>1353</v>
      </c>
      <c r="E792" s="26" t="s">
        <v>183</v>
      </c>
      <c r="F792" s="25" t="s">
        <v>1354</v>
      </c>
      <c r="G792" s="139">
        <v>2828</v>
      </c>
      <c r="H792" s="140">
        <f t="shared" si="66"/>
        <v>2828</v>
      </c>
      <c r="I792" t="str">
        <f t="shared" si="67"/>
        <v>JCT-T</v>
      </c>
    </row>
    <row r="793" spans="1:9" ht="16" x14ac:dyDescent="0.2">
      <c r="A793" s="26">
        <v>2829</v>
      </c>
      <c r="B793" s="24">
        <f t="shared" si="68"/>
        <v>2829</v>
      </c>
      <c r="C793" s="24" t="str">
        <f t="shared" si="69"/>
        <v/>
      </c>
      <c r="D793" s="26" t="s">
        <v>1355</v>
      </c>
      <c r="E793" s="26" t="s">
        <v>183</v>
      </c>
      <c r="F793" s="25" t="s">
        <v>1356</v>
      </c>
      <c r="G793" s="139">
        <v>2829</v>
      </c>
      <c r="H793" s="140">
        <f t="shared" si="66"/>
        <v>2829</v>
      </c>
      <c r="I793" t="str">
        <f t="shared" si="67"/>
        <v>JCT-T</v>
      </c>
    </row>
    <row r="794" spans="1:9" ht="16" x14ac:dyDescent="0.2">
      <c r="A794" s="26">
        <v>2835</v>
      </c>
      <c r="B794" s="24">
        <f t="shared" si="68"/>
        <v>2835</v>
      </c>
      <c r="C794" s="24" t="str">
        <f t="shared" si="69"/>
        <v/>
      </c>
      <c r="D794" s="26" t="s">
        <v>1357</v>
      </c>
      <c r="E794" s="26" t="s">
        <v>183</v>
      </c>
      <c r="F794" s="25" t="s">
        <v>1358</v>
      </c>
      <c r="G794" s="139">
        <v>2835</v>
      </c>
      <c r="H794" s="140">
        <f t="shared" si="66"/>
        <v>2835</v>
      </c>
      <c r="I794" t="str">
        <f t="shared" si="67"/>
        <v>JCT-T</v>
      </c>
    </row>
    <row r="795" spans="1:9" ht="16" x14ac:dyDescent="0.2">
      <c r="A795" s="26">
        <v>2837</v>
      </c>
      <c r="B795" s="24">
        <f t="shared" si="68"/>
        <v>2837</v>
      </c>
      <c r="C795" s="24" t="str">
        <f t="shared" si="69"/>
        <v/>
      </c>
      <c r="D795" s="26" t="s">
        <v>1359</v>
      </c>
      <c r="E795" s="26" t="s">
        <v>183</v>
      </c>
      <c r="F795" s="25" t="s">
        <v>1360</v>
      </c>
      <c r="G795" s="139">
        <v>2837</v>
      </c>
      <c r="H795" s="140">
        <f t="shared" si="66"/>
        <v>2837</v>
      </c>
      <c r="I795" t="str">
        <f t="shared" si="67"/>
        <v>JCT-T</v>
      </c>
    </row>
    <row r="796" spans="1:9" ht="16" x14ac:dyDescent="0.2">
      <c r="A796" s="26">
        <v>2839</v>
      </c>
      <c r="B796" s="24">
        <f t="shared" si="68"/>
        <v>2839</v>
      </c>
      <c r="C796" s="24" t="str">
        <f t="shared" si="69"/>
        <v/>
      </c>
      <c r="D796" s="26" t="s">
        <v>1361</v>
      </c>
      <c r="E796" s="27" t="s">
        <v>183</v>
      </c>
      <c r="F796" s="46" t="s">
        <v>1362</v>
      </c>
      <c r="G796" s="139">
        <v>2839</v>
      </c>
      <c r="H796" s="140">
        <f t="shared" si="66"/>
        <v>2839</v>
      </c>
      <c r="I796" t="str">
        <f t="shared" si="67"/>
        <v>JCT-T</v>
      </c>
    </row>
    <row r="797" spans="1:9" ht="16" x14ac:dyDescent="0.2">
      <c r="A797" s="26">
        <v>2840</v>
      </c>
      <c r="B797" s="24">
        <f t="shared" si="68"/>
        <v>2840</v>
      </c>
      <c r="C797" s="24" t="str">
        <f t="shared" si="69"/>
        <v/>
      </c>
      <c r="D797" s="26" t="s">
        <v>1363</v>
      </c>
      <c r="E797" s="26" t="s">
        <v>183</v>
      </c>
      <c r="F797" s="25" t="s">
        <v>1364</v>
      </c>
      <c r="G797" s="139">
        <v>2840</v>
      </c>
      <c r="H797" s="140">
        <f t="shared" si="66"/>
        <v>2840</v>
      </c>
      <c r="I797" t="str">
        <f t="shared" si="67"/>
        <v>JCT-T</v>
      </c>
    </row>
    <row r="798" spans="1:9" ht="16" x14ac:dyDescent="0.2">
      <c r="A798" s="26">
        <v>2843</v>
      </c>
      <c r="B798" s="24">
        <f t="shared" si="68"/>
        <v>2843</v>
      </c>
      <c r="C798" s="24" t="str">
        <f t="shared" si="69"/>
        <v/>
      </c>
      <c r="D798" s="26" t="s">
        <v>1365</v>
      </c>
      <c r="E798" s="26" t="s">
        <v>183</v>
      </c>
      <c r="F798" s="25" t="s">
        <v>1366</v>
      </c>
      <c r="G798" s="139">
        <v>2843</v>
      </c>
      <c r="H798" s="140">
        <f t="shared" si="66"/>
        <v>2843</v>
      </c>
      <c r="I798" t="str">
        <f t="shared" si="67"/>
        <v>JCT-T</v>
      </c>
    </row>
    <row r="799" spans="1:9" ht="16" x14ac:dyDescent="0.2">
      <c r="A799" s="26">
        <v>2844</v>
      </c>
      <c r="B799" s="24">
        <f t="shared" si="68"/>
        <v>2844</v>
      </c>
      <c r="C799" s="24" t="str">
        <f t="shared" si="69"/>
        <v/>
      </c>
      <c r="D799" s="26" t="s">
        <v>1367</v>
      </c>
      <c r="E799" s="26" t="s">
        <v>183</v>
      </c>
      <c r="F799" s="25" t="s">
        <v>1368</v>
      </c>
      <c r="G799" s="139">
        <v>2844</v>
      </c>
      <c r="H799" s="140">
        <f t="shared" si="66"/>
        <v>2844</v>
      </c>
      <c r="I799" t="str">
        <f t="shared" si="67"/>
        <v>JCT-T</v>
      </c>
    </row>
    <row r="800" spans="1:9" ht="32" x14ac:dyDescent="0.2">
      <c r="A800" s="26">
        <v>2845</v>
      </c>
      <c r="B800" s="24">
        <f t="shared" si="68"/>
        <v>2845</v>
      </c>
      <c r="C800" s="24" t="str">
        <f t="shared" si="69"/>
        <v/>
      </c>
      <c r="D800" s="26" t="s">
        <v>1369</v>
      </c>
      <c r="E800" s="26" t="s">
        <v>183</v>
      </c>
      <c r="F800" s="25" t="s">
        <v>1370</v>
      </c>
      <c r="G800" s="139">
        <v>2845</v>
      </c>
      <c r="H800" s="140">
        <f t="shared" si="66"/>
        <v>2845</v>
      </c>
      <c r="I800" t="str">
        <f t="shared" si="67"/>
        <v>JCT-T</v>
      </c>
    </row>
    <row r="801" spans="1:9" ht="16" x14ac:dyDescent="0.2">
      <c r="A801" s="26">
        <v>2846</v>
      </c>
      <c r="B801" s="24">
        <f t="shared" si="68"/>
        <v>2846</v>
      </c>
      <c r="C801" s="24" t="str">
        <f t="shared" si="69"/>
        <v/>
      </c>
      <c r="D801" s="26" t="s">
        <v>1371</v>
      </c>
      <c r="E801" s="26" t="s">
        <v>183</v>
      </c>
      <c r="F801" s="25" t="s">
        <v>1372</v>
      </c>
      <c r="G801" s="139">
        <v>2846</v>
      </c>
      <c r="H801" s="140">
        <f t="shared" si="66"/>
        <v>2846</v>
      </c>
      <c r="I801" t="str">
        <f t="shared" si="67"/>
        <v>JCT-T</v>
      </c>
    </row>
    <row r="802" spans="1:9" ht="16" x14ac:dyDescent="0.2">
      <c r="A802" s="26">
        <v>2849</v>
      </c>
      <c r="B802" s="24">
        <f t="shared" si="68"/>
        <v>2849</v>
      </c>
      <c r="C802" s="24" t="str">
        <f t="shared" si="69"/>
        <v/>
      </c>
      <c r="D802" s="26" t="s">
        <v>1373</v>
      </c>
      <c r="E802" s="26" t="s">
        <v>183</v>
      </c>
      <c r="F802" s="25" t="s">
        <v>1374</v>
      </c>
      <c r="G802" s="139">
        <v>2849</v>
      </c>
      <c r="H802" s="140">
        <f t="shared" si="66"/>
        <v>2849</v>
      </c>
      <c r="I802" t="str">
        <f t="shared" si="67"/>
        <v>JCT-T</v>
      </c>
    </row>
    <row r="803" spans="1:9" ht="32" x14ac:dyDescent="0.2">
      <c r="A803" s="26">
        <v>2856</v>
      </c>
      <c r="B803" s="24">
        <f t="shared" si="68"/>
        <v>2856</v>
      </c>
      <c r="C803" s="24" t="str">
        <f t="shared" si="69"/>
        <v/>
      </c>
      <c r="D803" s="26" t="s">
        <v>1375</v>
      </c>
      <c r="E803" s="26" t="s">
        <v>183</v>
      </c>
      <c r="F803" s="25" t="s">
        <v>1376</v>
      </c>
      <c r="G803" s="139">
        <v>2856</v>
      </c>
      <c r="H803" s="140">
        <f t="shared" si="66"/>
        <v>2856</v>
      </c>
      <c r="I803" t="str">
        <f t="shared" si="67"/>
        <v>JCT-T</v>
      </c>
    </row>
    <row r="804" spans="1:9" ht="16" x14ac:dyDescent="0.2">
      <c r="A804" s="26">
        <v>2857</v>
      </c>
      <c r="B804" s="24">
        <f t="shared" si="68"/>
        <v>2857</v>
      </c>
      <c r="C804" s="24" t="str">
        <f t="shared" si="69"/>
        <v/>
      </c>
      <c r="D804" s="26" t="s">
        <v>1377</v>
      </c>
      <c r="E804" s="26" t="s">
        <v>183</v>
      </c>
      <c r="F804" s="25" t="s">
        <v>1378</v>
      </c>
      <c r="G804" s="139">
        <v>2857</v>
      </c>
      <c r="H804" s="140">
        <f t="shared" si="66"/>
        <v>2857</v>
      </c>
      <c r="I804" t="str">
        <f t="shared" si="67"/>
        <v>JCT-T</v>
      </c>
    </row>
    <row r="805" spans="1:9" ht="16" x14ac:dyDescent="0.2">
      <c r="A805" s="26">
        <v>2867</v>
      </c>
      <c r="B805" s="24">
        <f t="shared" si="68"/>
        <v>2867</v>
      </c>
      <c r="C805" s="24" t="str">
        <f t="shared" si="69"/>
        <v/>
      </c>
      <c r="D805" s="26" t="s">
        <v>1379</v>
      </c>
      <c r="E805" s="26" t="s">
        <v>183</v>
      </c>
      <c r="F805" s="25" t="s">
        <v>1380</v>
      </c>
      <c r="G805" s="139">
        <v>2867</v>
      </c>
      <c r="H805" s="140">
        <f t="shared" si="66"/>
        <v>2867</v>
      </c>
      <c r="I805" t="str">
        <f t="shared" si="67"/>
        <v>JCT-T</v>
      </c>
    </row>
    <row r="806" spans="1:9" ht="16" x14ac:dyDescent="0.2">
      <c r="A806" s="26">
        <v>2875</v>
      </c>
      <c r="B806" s="24">
        <f t="shared" si="68"/>
        <v>2875</v>
      </c>
      <c r="C806" s="24" t="str">
        <f t="shared" si="69"/>
        <v/>
      </c>
      <c r="D806" s="26" t="s">
        <v>1381</v>
      </c>
      <c r="E806" s="26" t="s">
        <v>183</v>
      </c>
      <c r="F806" s="25" t="s">
        <v>1382</v>
      </c>
      <c r="G806" s="139">
        <v>2875</v>
      </c>
      <c r="H806" s="140">
        <f t="shared" si="66"/>
        <v>2875</v>
      </c>
      <c r="I806" t="str">
        <f t="shared" si="67"/>
        <v>JCT-T</v>
      </c>
    </row>
    <row r="807" spans="1:9" ht="32" x14ac:dyDescent="0.2">
      <c r="A807" s="26">
        <v>2881</v>
      </c>
      <c r="B807" s="24">
        <f t="shared" si="68"/>
        <v>2881</v>
      </c>
      <c r="C807" s="24" t="str">
        <f t="shared" si="69"/>
        <v/>
      </c>
      <c r="D807" s="26" t="s">
        <v>1383</v>
      </c>
      <c r="E807" s="26" t="s">
        <v>183</v>
      </c>
      <c r="F807" s="25" t="s">
        <v>1384</v>
      </c>
      <c r="G807" s="139">
        <v>2881</v>
      </c>
      <c r="H807" s="140">
        <f t="shared" si="66"/>
        <v>2881</v>
      </c>
      <c r="I807" t="str">
        <f t="shared" si="67"/>
        <v>JCT-T</v>
      </c>
    </row>
    <row r="808" spans="1:9" ht="32" x14ac:dyDescent="0.2">
      <c r="A808" s="26">
        <v>2882</v>
      </c>
      <c r="B808" s="24">
        <f t="shared" si="68"/>
        <v>2882</v>
      </c>
      <c r="C808" s="24" t="str">
        <f t="shared" si="69"/>
        <v/>
      </c>
      <c r="D808" s="26" t="s">
        <v>1385</v>
      </c>
      <c r="E808" s="26" t="s">
        <v>183</v>
      </c>
      <c r="F808" s="25" t="s">
        <v>1386</v>
      </c>
      <c r="G808" s="139">
        <v>2882</v>
      </c>
      <c r="H808" s="140">
        <f t="shared" si="66"/>
        <v>2882</v>
      </c>
      <c r="I808" t="str">
        <f t="shared" si="67"/>
        <v>JCT-T</v>
      </c>
    </row>
    <row r="809" spans="1:9" ht="16" x14ac:dyDescent="0.2">
      <c r="A809" s="28">
        <v>2887</v>
      </c>
      <c r="B809" s="24">
        <f t="shared" si="68"/>
        <v>2887</v>
      </c>
      <c r="C809" s="24" t="str">
        <f t="shared" si="69"/>
        <v/>
      </c>
      <c r="D809" s="28" t="s">
        <v>1387</v>
      </c>
      <c r="E809" s="28" t="s">
        <v>183</v>
      </c>
      <c r="F809" s="29" t="s">
        <v>1388</v>
      </c>
      <c r="G809" s="139">
        <v>2887</v>
      </c>
      <c r="H809" s="140">
        <f t="shared" si="66"/>
        <v>2887</v>
      </c>
      <c r="I809" t="str">
        <f t="shared" si="67"/>
        <v>JCT-T</v>
      </c>
    </row>
    <row r="810" spans="1:9" ht="16" x14ac:dyDescent="0.2">
      <c r="A810" s="26">
        <v>2888</v>
      </c>
      <c r="B810" s="24">
        <f t="shared" si="68"/>
        <v>2888</v>
      </c>
      <c r="C810" s="24" t="str">
        <f t="shared" si="69"/>
        <v/>
      </c>
      <c r="D810" s="26" t="s">
        <v>1389</v>
      </c>
      <c r="E810" s="26" t="s">
        <v>183</v>
      </c>
      <c r="F810" s="25" t="s">
        <v>1390</v>
      </c>
      <c r="G810" s="139">
        <v>2888</v>
      </c>
      <c r="H810" s="140">
        <f t="shared" si="66"/>
        <v>2888</v>
      </c>
      <c r="I810" t="str">
        <f t="shared" si="67"/>
        <v>JCT-T</v>
      </c>
    </row>
    <row r="811" spans="1:9" ht="16" x14ac:dyDescent="0.2">
      <c r="A811" s="26">
        <v>2890</v>
      </c>
      <c r="B811" s="24">
        <f t="shared" si="68"/>
        <v>2890</v>
      </c>
      <c r="C811" s="24" t="str">
        <f t="shared" si="69"/>
        <v/>
      </c>
      <c r="D811" s="26" t="s">
        <v>1391</v>
      </c>
      <c r="E811" s="26" t="s">
        <v>183</v>
      </c>
      <c r="F811" s="25" t="s">
        <v>1392</v>
      </c>
      <c r="G811" s="139">
        <v>2890</v>
      </c>
      <c r="H811" s="140">
        <f t="shared" si="66"/>
        <v>2890</v>
      </c>
      <c r="I811" t="str">
        <f t="shared" si="67"/>
        <v>JCT-T</v>
      </c>
    </row>
    <row r="812" spans="1:9" ht="16" x14ac:dyDescent="0.2">
      <c r="A812" s="26">
        <v>2891</v>
      </c>
      <c r="B812" s="24">
        <f t="shared" si="68"/>
        <v>2891</v>
      </c>
      <c r="C812" s="24" t="str">
        <f t="shared" si="69"/>
        <v/>
      </c>
      <c r="D812" s="26" t="s">
        <v>1393</v>
      </c>
      <c r="E812" s="26" t="s">
        <v>183</v>
      </c>
      <c r="F812" s="25" t="s">
        <v>1394</v>
      </c>
      <c r="G812" s="139">
        <v>2891</v>
      </c>
      <c r="H812" s="140">
        <f t="shared" si="66"/>
        <v>2891</v>
      </c>
      <c r="I812" t="str">
        <f t="shared" si="67"/>
        <v>JCT-T</v>
      </c>
    </row>
    <row r="813" spans="1:9" ht="16" x14ac:dyDescent="0.2">
      <c r="A813" s="26">
        <v>2893</v>
      </c>
      <c r="B813" s="24">
        <f t="shared" si="68"/>
        <v>2893</v>
      </c>
      <c r="C813" s="24" t="str">
        <f t="shared" si="69"/>
        <v/>
      </c>
      <c r="D813" s="26" t="s">
        <v>1395</v>
      </c>
      <c r="E813" s="26" t="s">
        <v>183</v>
      </c>
      <c r="F813" s="25" t="s">
        <v>1396</v>
      </c>
      <c r="G813" s="139">
        <v>2893</v>
      </c>
      <c r="H813" s="140">
        <f t="shared" si="66"/>
        <v>2893</v>
      </c>
      <c r="I813" t="str">
        <f t="shared" si="67"/>
        <v>JCT-T</v>
      </c>
    </row>
    <row r="814" spans="1:9" ht="16" x14ac:dyDescent="0.2">
      <c r="A814" s="26">
        <v>2894</v>
      </c>
      <c r="B814" s="24">
        <f t="shared" si="68"/>
        <v>2894</v>
      </c>
      <c r="C814" s="24" t="str">
        <f t="shared" si="69"/>
        <v/>
      </c>
      <c r="D814" s="26" t="s">
        <v>1397</v>
      </c>
      <c r="E814" s="26" t="s">
        <v>183</v>
      </c>
      <c r="F814" s="25" t="s">
        <v>1398</v>
      </c>
      <c r="G814" s="139">
        <v>2894</v>
      </c>
      <c r="H814" s="140">
        <f t="shared" si="66"/>
        <v>2894</v>
      </c>
      <c r="I814" t="str">
        <f t="shared" si="67"/>
        <v>JCT-T</v>
      </c>
    </row>
    <row r="815" spans="1:9" ht="16" x14ac:dyDescent="0.2">
      <c r="A815" s="26">
        <v>2896</v>
      </c>
      <c r="B815" s="24">
        <f t="shared" si="68"/>
        <v>2896</v>
      </c>
      <c r="C815" s="24" t="str">
        <f t="shared" si="69"/>
        <v/>
      </c>
      <c r="D815" s="26" t="s">
        <v>1399</v>
      </c>
      <c r="E815" s="26" t="s">
        <v>183</v>
      </c>
      <c r="F815" s="25" t="s">
        <v>1400</v>
      </c>
      <c r="G815" s="139">
        <v>2896</v>
      </c>
      <c r="H815" s="140">
        <f t="shared" si="66"/>
        <v>2896</v>
      </c>
      <c r="I815" t="str">
        <f t="shared" si="67"/>
        <v>JCT-T</v>
      </c>
    </row>
    <row r="816" spans="1:9" ht="16" x14ac:dyDescent="0.2">
      <c r="A816" s="26">
        <v>2897</v>
      </c>
      <c r="B816" s="24">
        <f t="shared" si="68"/>
        <v>2897</v>
      </c>
      <c r="C816" s="24" t="str">
        <f t="shared" si="69"/>
        <v/>
      </c>
      <c r="D816" s="26" t="s">
        <v>1401</v>
      </c>
      <c r="E816" s="26" t="s">
        <v>183</v>
      </c>
      <c r="F816" s="25" t="s">
        <v>1402</v>
      </c>
      <c r="G816" s="139">
        <v>2897</v>
      </c>
      <c r="H816" s="140">
        <f t="shared" si="66"/>
        <v>2897</v>
      </c>
      <c r="I816" t="str">
        <f t="shared" si="67"/>
        <v>JCT-T</v>
      </c>
    </row>
    <row r="817" spans="1:9" ht="16" x14ac:dyDescent="0.2">
      <c r="A817" s="26">
        <v>2901</v>
      </c>
      <c r="B817" s="24">
        <f t="shared" si="68"/>
        <v>2901</v>
      </c>
      <c r="C817" s="24" t="str">
        <f t="shared" si="69"/>
        <v/>
      </c>
      <c r="D817" s="26" t="s">
        <v>1403</v>
      </c>
      <c r="E817" s="26" t="s">
        <v>183</v>
      </c>
      <c r="F817" s="25" t="s">
        <v>1404</v>
      </c>
      <c r="G817" s="139">
        <v>2901</v>
      </c>
      <c r="H817" s="140">
        <f t="shared" si="66"/>
        <v>2901</v>
      </c>
      <c r="I817" t="str">
        <f t="shared" si="67"/>
        <v>JCT-T</v>
      </c>
    </row>
    <row r="818" spans="1:9" ht="16" x14ac:dyDescent="0.2">
      <c r="A818" s="26">
        <v>2902</v>
      </c>
      <c r="B818" s="24">
        <f t="shared" si="68"/>
        <v>2902</v>
      </c>
      <c r="C818" s="24" t="str">
        <f t="shared" si="69"/>
        <v/>
      </c>
      <c r="D818" s="26" t="s">
        <v>1405</v>
      </c>
      <c r="E818" s="26" t="s">
        <v>183</v>
      </c>
      <c r="F818" s="25" t="s">
        <v>1406</v>
      </c>
      <c r="G818" s="139">
        <v>2902</v>
      </c>
      <c r="H818" s="140">
        <f t="shared" si="66"/>
        <v>2902</v>
      </c>
      <c r="I818" t="str">
        <f t="shared" si="67"/>
        <v>JCT-T</v>
      </c>
    </row>
    <row r="819" spans="1:9" ht="16" x14ac:dyDescent="0.2">
      <c r="A819" s="26">
        <v>2904</v>
      </c>
      <c r="B819" s="24">
        <f t="shared" si="68"/>
        <v>2904</v>
      </c>
      <c r="C819" s="24" t="str">
        <f t="shared" si="69"/>
        <v/>
      </c>
      <c r="D819" s="26" t="s">
        <v>1407</v>
      </c>
      <c r="E819" s="26" t="s">
        <v>183</v>
      </c>
      <c r="F819" s="25" t="s">
        <v>1408</v>
      </c>
      <c r="G819" s="139">
        <v>2904</v>
      </c>
      <c r="H819" s="140">
        <f t="shared" si="66"/>
        <v>2904</v>
      </c>
      <c r="I819" t="str">
        <f t="shared" si="67"/>
        <v>JCT-T</v>
      </c>
    </row>
    <row r="820" spans="1:9" ht="16" x14ac:dyDescent="0.2">
      <c r="A820" s="26">
        <v>2905</v>
      </c>
      <c r="B820" s="24">
        <f t="shared" si="68"/>
        <v>2905</v>
      </c>
      <c r="C820" s="24" t="str">
        <f t="shared" si="69"/>
        <v/>
      </c>
      <c r="D820" s="26" t="s">
        <v>1409</v>
      </c>
      <c r="E820" s="26" t="s">
        <v>183</v>
      </c>
      <c r="F820" s="25" t="s">
        <v>1410</v>
      </c>
      <c r="G820" s="139">
        <v>2905</v>
      </c>
      <c r="H820" s="140">
        <f t="shared" si="66"/>
        <v>2905</v>
      </c>
      <c r="I820" t="str">
        <f t="shared" si="67"/>
        <v>JCT-T</v>
      </c>
    </row>
    <row r="821" spans="1:9" ht="32" x14ac:dyDescent="0.2">
      <c r="A821" s="26">
        <v>2906</v>
      </c>
      <c r="B821" s="24">
        <f t="shared" si="68"/>
        <v>2906</v>
      </c>
      <c r="C821" s="24" t="str">
        <f t="shared" si="69"/>
        <v/>
      </c>
      <c r="D821" s="26" t="s">
        <v>1411</v>
      </c>
      <c r="E821" s="26" t="s">
        <v>183</v>
      </c>
      <c r="F821" s="25" t="s">
        <v>1412</v>
      </c>
      <c r="G821" s="139">
        <v>2906</v>
      </c>
      <c r="H821" s="140">
        <f t="shared" si="66"/>
        <v>2906</v>
      </c>
      <c r="I821" t="str">
        <f t="shared" si="67"/>
        <v>JCT-T</v>
      </c>
    </row>
    <row r="822" spans="1:9" ht="16" x14ac:dyDescent="0.2">
      <c r="A822" s="26">
        <v>2909</v>
      </c>
      <c r="B822" s="24">
        <f t="shared" si="68"/>
        <v>2909</v>
      </c>
      <c r="C822" s="24" t="str">
        <f t="shared" si="69"/>
        <v/>
      </c>
      <c r="D822" s="26" t="s">
        <v>1413</v>
      </c>
      <c r="E822" s="26" t="s">
        <v>183</v>
      </c>
      <c r="F822" s="25" t="s">
        <v>1414</v>
      </c>
      <c r="G822" s="139">
        <v>2909</v>
      </c>
      <c r="H822" s="140">
        <f t="shared" si="66"/>
        <v>2909</v>
      </c>
      <c r="I822" t="str">
        <f t="shared" si="67"/>
        <v>JCT-T</v>
      </c>
    </row>
    <row r="823" spans="1:9" ht="16" x14ac:dyDescent="0.2">
      <c r="A823" s="26">
        <v>2910</v>
      </c>
      <c r="B823" s="24">
        <f t="shared" si="68"/>
        <v>2910</v>
      </c>
      <c r="C823" s="24" t="str">
        <f t="shared" si="69"/>
        <v/>
      </c>
      <c r="D823" s="26" t="s">
        <v>1415</v>
      </c>
      <c r="E823" s="26" t="s">
        <v>183</v>
      </c>
      <c r="F823" s="25" t="s">
        <v>1416</v>
      </c>
      <c r="G823" s="139">
        <v>2910</v>
      </c>
      <c r="H823" s="140">
        <f t="shared" si="66"/>
        <v>2910</v>
      </c>
      <c r="I823" t="str">
        <f t="shared" si="67"/>
        <v>JCT-T</v>
      </c>
    </row>
    <row r="824" spans="1:9" ht="16" x14ac:dyDescent="0.2">
      <c r="A824" s="26">
        <v>2912</v>
      </c>
      <c r="B824" s="24">
        <f t="shared" si="68"/>
        <v>2912</v>
      </c>
      <c r="C824" s="24" t="str">
        <f t="shared" si="69"/>
        <v/>
      </c>
      <c r="D824" s="26" t="s">
        <v>1417</v>
      </c>
      <c r="E824" s="26" t="s">
        <v>183</v>
      </c>
      <c r="F824" s="25" t="s">
        <v>1418</v>
      </c>
      <c r="G824" s="139">
        <v>2912</v>
      </c>
      <c r="H824" s="140">
        <f t="shared" si="66"/>
        <v>2912</v>
      </c>
      <c r="I824" t="str">
        <f t="shared" si="67"/>
        <v>JCT-T</v>
      </c>
    </row>
    <row r="825" spans="1:9" ht="16" x14ac:dyDescent="0.2">
      <c r="A825" s="26">
        <v>2916</v>
      </c>
      <c r="B825" s="24">
        <f t="shared" si="68"/>
        <v>2916</v>
      </c>
      <c r="C825" s="24" t="str">
        <f t="shared" si="69"/>
        <v/>
      </c>
      <c r="D825" s="26" t="s">
        <v>1419</v>
      </c>
      <c r="E825" s="26" t="s">
        <v>183</v>
      </c>
      <c r="F825" s="25" t="s">
        <v>1420</v>
      </c>
      <c r="G825" s="139">
        <v>2916</v>
      </c>
      <c r="H825" s="140">
        <f t="shared" si="66"/>
        <v>2916</v>
      </c>
      <c r="I825" t="str">
        <f t="shared" si="67"/>
        <v>JCT-T</v>
      </c>
    </row>
    <row r="826" spans="1:9" ht="16" x14ac:dyDescent="0.2">
      <c r="A826" s="26">
        <v>2919</v>
      </c>
      <c r="B826" s="24">
        <f t="shared" si="68"/>
        <v>2919</v>
      </c>
      <c r="C826" s="24" t="str">
        <f t="shared" si="69"/>
        <v/>
      </c>
      <c r="D826" s="26" t="s">
        <v>1421</v>
      </c>
      <c r="E826" s="26" t="s">
        <v>183</v>
      </c>
      <c r="F826" s="25" t="s">
        <v>1422</v>
      </c>
      <c r="G826" s="139">
        <v>2919</v>
      </c>
      <c r="H826" s="140">
        <f t="shared" si="66"/>
        <v>2919</v>
      </c>
      <c r="I826" t="str">
        <f t="shared" si="67"/>
        <v>JCT-T</v>
      </c>
    </row>
    <row r="827" spans="1:9" ht="16" x14ac:dyDescent="0.2">
      <c r="A827" s="26">
        <v>2921</v>
      </c>
      <c r="B827" s="24">
        <f t="shared" si="68"/>
        <v>2921</v>
      </c>
      <c r="C827" s="24" t="str">
        <f t="shared" si="69"/>
        <v/>
      </c>
      <c r="D827" s="26" t="s">
        <v>1423</v>
      </c>
      <c r="E827" s="26" t="s">
        <v>183</v>
      </c>
      <c r="F827" s="25" t="s">
        <v>1424</v>
      </c>
      <c r="G827" s="139">
        <v>2921</v>
      </c>
      <c r="H827" s="140">
        <f t="shared" si="66"/>
        <v>2921</v>
      </c>
      <c r="I827" t="str">
        <f t="shared" si="67"/>
        <v>JCT-T</v>
      </c>
    </row>
    <row r="828" spans="1:9" ht="16" x14ac:dyDescent="0.2">
      <c r="A828" s="26">
        <v>2922</v>
      </c>
      <c r="B828" s="24">
        <f t="shared" si="68"/>
        <v>2922</v>
      </c>
      <c r="C828" s="24" t="str">
        <f t="shared" si="69"/>
        <v/>
      </c>
      <c r="D828" s="26" t="s">
        <v>1425</v>
      </c>
      <c r="E828" s="26" t="s">
        <v>183</v>
      </c>
      <c r="F828" s="25" t="s">
        <v>1426</v>
      </c>
      <c r="G828" s="139">
        <v>2922</v>
      </c>
      <c r="H828" s="140">
        <f t="shared" si="66"/>
        <v>2922</v>
      </c>
      <c r="I828" t="str">
        <f t="shared" si="67"/>
        <v>JCT-T</v>
      </c>
    </row>
    <row r="829" spans="1:9" ht="16" x14ac:dyDescent="0.2">
      <c r="A829" s="26">
        <v>2923</v>
      </c>
      <c r="B829" s="24">
        <f t="shared" si="68"/>
        <v>2923</v>
      </c>
      <c r="C829" s="24" t="str">
        <f t="shared" si="69"/>
        <v/>
      </c>
      <c r="D829" s="26" t="s">
        <v>1427</v>
      </c>
      <c r="E829" s="26" t="s">
        <v>183</v>
      </c>
      <c r="F829" s="25" t="s">
        <v>1428</v>
      </c>
      <c r="G829" s="139">
        <v>2923</v>
      </c>
      <c r="H829" s="140">
        <f t="shared" si="66"/>
        <v>2923</v>
      </c>
      <c r="I829" t="str">
        <f t="shared" si="67"/>
        <v>JCT-T</v>
      </c>
    </row>
    <row r="830" spans="1:9" ht="16" x14ac:dyDescent="0.2">
      <c r="A830" s="26">
        <v>2924</v>
      </c>
      <c r="B830" s="24">
        <f t="shared" si="68"/>
        <v>2924</v>
      </c>
      <c r="C830" s="24" t="str">
        <f t="shared" si="69"/>
        <v/>
      </c>
      <c r="D830" s="26" t="s">
        <v>1429</v>
      </c>
      <c r="E830" s="26" t="s">
        <v>183</v>
      </c>
      <c r="F830" s="25" t="s">
        <v>1430</v>
      </c>
      <c r="G830" s="139">
        <v>2924</v>
      </c>
      <c r="H830" s="140">
        <f t="shared" si="66"/>
        <v>2924</v>
      </c>
      <c r="I830" t="str">
        <f t="shared" si="67"/>
        <v>JCT-T</v>
      </c>
    </row>
    <row r="831" spans="1:9" ht="16" x14ac:dyDescent="0.2">
      <c r="A831" s="26">
        <v>2925</v>
      </c>
      <c r="B831" s="24">
        <f t="shared" si="68"/>
        <v>2925</v>
      </c>
      <c r="C831" s="24" t="str">
        <f t="shared" si="69"/>
        <v/>
      </c>
      <c r="D831" s="26" t="s">
        <v>1431</v>
      </c>
      <c r="E831" s="26" t="s">
        <v>183</v>
      </c>
      <c r="F831" s="25" t="s">
        <v>1432</v>
      </c>
      <c r="G831" s="139">
        <v>2925</v>
      </c>
      <c r="H831" s="140">
        <f t="shared" si="66"/>
        <v>2925</v>
      </c>
      <c r="I831" t="str">
        <f t="shared" si="67"/>
        <v>JCT-T</v>
      </c>
    </row>
    <row r="832" spans="1:9" ht="16" x14ac:dyDescent="0.2">
      <c r="A832" s="26">
        <v>2927</v>
      </c>
      <c r="B832" s="24">
        <f t="shared" si="68"/>
        <v>2927</v>
      </c>
      <c r="C832" s="24" t="str">
        <f t="shared" si="69"/>
        <v/>
      </c>
      <c r="D832" s="26" t="s">
        <v>1433</v>
      </c>
      <c r="E832" s="26" t="s">
        <v>183</v>
      </c>
      <c r="F832" s="25" t="s">
        <v>1434</v>
      </c>
      <c r="G832" s="139">
        <v>2927</v>
      </c>
      <c r="H832" s="140">
        <f t="shared" si="66"/>
        <v>2927</v>
      </c>
      <c r="I832" t="str">
        <f t="shared" si="67"/>
        <v>JCT-T</v>
      </c>
    </row>
    <row r="833" spans="1:9" ht="16" x14ac:dyDescent="0.2">
      <c r="A833" s="26">
        <v>2930</v>
      </c>
      <c r="B833" s="24">
        <f t="shared" si="68"/>
        <v>2930</v>
      </c>
      <c r="C833" s="24" t="str">
        <f t="shared" si="69"/>
        <v/>
      </c>
      <c r="D833" s="26" t="s">
        <v>1435</v>
      </c>
      <c r="E833" s="26" t="s">
        <v>183</v>
      </c>
      <c r="F833" s="25" t="s">
        <v>1436</v>
      </c>
      <c r="G833" s="139">
        <v>2930</v>
      </c>
      <c r="H833" s="140">
        <f t="shared" si="66"/>
        <v>2930</v>
      </c>
      <c r="I833" t="str">
        <f t="shared" si="67"/>
        <v>JCT-T</v>
      </c>
    </row>
    <row r="834" spans="1:9" ht="16" x14ac:dyDescent="0.2">
      <c r="A834" s="26">
        <v>2931</v>
      </c>
      <c r="B834" s="24">
        <f t="shared" si="68"/>
        <v>2931</v>
      </c>
      <c r="C834" s="24" t="str">
        <f t="shared" si="69"/>
        <v/>
      </c>
      <c r="D834" s="26" t="s">
        <v>1437</v>
      </c>
      <c r="E834" s="26" t="s">
        <v>183</v>
      </c>
      <c r="F834" s="25" t="s">
        <v>1438</v>
      </c>
      <c r="G834" s="139">
        <v>2931</v>
      </c>
      <c r="H834" s="140">
        <f t="shared" si="66"/>
        <v>2931</v>
      </c>
      <c r="I834" t="str">
        <f t="shared" si="67"/>
        <v>JCT-T</v>
      </c>
    </row>
    <row r="835" spans="1:9" ht="16" x14ac:dyDescent="0.2">
      <c r="A835" s="24">
        <v>5000</v>
      </c>
      <c r="B835" s="24">
        <f t="shared" si="68"/>
        <v>5000</v>
      </c>
      <c r="C835" s="24" t="str">
        <f t="shared" si="69"/>
        <v/>
      </c>
      <c r="D835" s="24" t="s">
        <v>1439</v>
      </c>
      <c r="E835" s="24" t="s">
        <v>183</v>
      </c>
      <c r="F835" s="25" t="s">
        <v>1440</v>
      </c>
      <c r="G835" s="139">
        <v>5000</v>
      </c>
      <c r="H835" s="140">
        <f t="shared" si="66"/>
        <v>5000</v>
      </c>
      <c r="I835" t="str">
        <f t="shared" si="67"/>
        <v>N/A</v>
      </c>
    </row>
    <row r="836" spans="1:9" ht="32" x14ac:dyDescent="0.2">
      <c r="A836" s="28">
        <v>5010</v>
      </c>
      <c r="B836" s="24">
        <f t="shared" si="68"/>
        <v>5010</v>
      </c>
      <c r="C836" s="24" t="str">
        <f t="shared" si="69"/>
        <v/>
      </c>
      <c r="D836" s="28" t="s">
        <v>1441</v>
      </c>
      <c r="E836" s="28" t="s">
        <v>183</v>
      </c>
      <c r="F836" s="29" t="s">
        <v>1442</v>
      </c>
      <c r="G836" s="139">
        <v>5010</v>
      </c>
      <c r="H836" s="140">
        <f t="shared" si="66"/>
        <v>5010</v>
      </c>
      <c r="I836" t="str">
        <f t="shared" si="67"/>
        <v>Other-T</v>
      </c>
    </row>
    <row r="837" spans="1:9" ht="32" x14ac:dyDescent="0.2">
      <c r="A837" s="24">
        <v>5020</v>
      </c>
      <c r="B837" s="24">
        <f t="shared" si="68"/>
        <v>5020</v>
      </c>
      <c r="C837" s="24" t="str">
        <f t="shared" si="69"/>
        <v/>
      </c>
      <c r="D837" s="24" t="s">
        <v>1443</v>
      </c>
      <c r="E837" s="24" t="s">
        <v>183</v>
      </c>
      <c r="F837" s="25" t="s">
        <v>1444</v>
      </c>
      <c r="G837" s="139">
        <v>5020</v>
      </c>
      <c r="H837" s="140">
        <f t="shared" si="66"/>
        <v>5020</v>
      </c>
      <c r="I837" t="str">
        <f t="shared" si="67"/>
        <v>Other-T</v>
      </c>
    </row>
    <row r="838" spans="1:9" ht="16" x14ac:dyDescent="0.2">
      <c r="A838" s="26">
        <v>5030</v>
      </c>
      <c r="B838" s="24">
        <f t="shared" si="68"/>
        <v>5030</v>
      </c>
      <c r="C838" s="24" t="str">
        <f t="shared" si="69"/>
        <v/>
      </c>
      <c r="D838" s="26" t="s">
        <v>1445</v>
      </c>
      <c r="E838" s="26" t="s">
        <v>183</v>
      </c>
      <c r="F838" s="25" t="s">
        <v>1446</v>
      </c>
      <c r="G838" s="139">
        <v>5030</v>
      </c>
      <c r="H838" s="140">
        <f t="shared" si="66"/>
        <v>5030</v>
      </c>
      <c r="I838" t="str">
        <f t="shared" si="67"/>
        <v>Other-T</v>
      </c>
    </row>
    <row r="839" spans="1:9" ht="16" x14ac:dyDescent="0.2">
      <c r="A839" s="24">
        <v>5040</v>
      </c>
      <c r="B839" s="24">
        <f t="shared" si="68"/>
        <v>5040</v>
      </c>
      <c r="C839" s="24" t="str">
        <f t="shared" si="69"/>
        <v/>
      </c>
      <c r="D839" s="24" t="s">
        <v>1447</v>
      </c>
      <c r="E839" s="24" t="s">
        <v>183</v>
      </c>
      <c r="F839" s="25" t="s">
        <v>1448</v>
      </c>
      <c r="G839" s="139">
        <v>5040</v>
      </c>
      <c r="H839" s="140">
        <f t="shared" si="66"/>
        <v>5040</v>
      </c>
      <c r="I839" t="str">
        <f t="shared" si="67"/>
        <v>Other-T</v>
      </c>
    </row>
    <row r="840" spans="1:9" ht="16" x14ac:dyDescent="0.2">
      <c r="A840" s="28">
        <v>5050</v>
      </c>
      <c r="B840" s="24">
        <f t="shared" si="68"/>
        <v>5050</v>
      </c>
      <c r="C840" s="24" t="str">
        <f t="shared" si="69"/>
        <v/>
      </c>
      <c r="D840" s="28" t="s">
        <v>1449</v>
      </c>
      <c r="E840" s="28" t="s">
        <v>183</v>
      </c>
      <c r="F840" s="29" t="s">
        <v>1450</v>
      </c>
      <c r="G840" s="139">
        <v>5050</v>
      </c>
      <c r="H840" s="140">
        <f t="shared" ref="H840:H903" si="70">G840*1</f>
        <v>5050</v>
      </c>
      <c r="I840" t="str">
        <f t="shared" ref="I840:I903" si="71">IF(AND(H840&gt;$K$2,H840&lt;=$L$2),$M$2,IF(AND(H840&gt;$K$3,H840&lt;=$L$3),$M$3,IF(AND(H840&gt;$K$4,H840&lt;=$L$4),$M$4,IF(AND(H840&gt;$K$5,H840&lt;=$L$5),$M$5,IF(AND(H840&gt;$K$6,H840&lt;=$L$6),$M$6,"N/A")))))</f>
        <v>Other-T</v>
      </c>
    </row>
    <row r="841" spans="1:9" ht="32" x14ac:dyDescent="0.2">
      <c r="A841" s="24">
        <v>5060</v>
      </c>
      <c r="B841" s="24">
        <f t="shared" si="68"/>
        <v>5060</v>
      </c>
      <c r="C841" s="24" t="str">
        <f t="shared" si="69"/>
        <v/>
      </c>
      <c r="D841" s="24" t="s">
        <v>1451</v>
      </c>
      <c r="E841" s="24" t="s">
        <v>183</v>
      </c>
      <c r="F841" s="25" t="s">
        <v>1452</v>
      </c>
      <c r="G841" s="139">
        <v>5060</v>
      </c>
      <c r="H841" s="140">
        <f t="shared" si="70"/>
        <v>5060</v>
      </c>
      <c r="I841" t="str">
        <f t="shared" si="71"/>
        <v>Other-T</v>
      </c>
    </row>
    <row r="842" spans="1:9" ht="16" x14ac:dyDescent="0.2">
      <c r="A842" s="24">
        <v>5070</v>
      </c>
      <c r="B842" s="24">
        <f t="shared" si="68"/>
        <v>5070</v>
      </c>
      <c r="C842" s="24" t="str">
        <f t="shared" si="69"/>
        <v/>
      </c>
      <c r="D842" s="24" t="s">
        <v>1453</v>
      </c>
      <c r="E842" s="24" t="s">
        <v>183</v>
      </c>
      <c r="F842" s="25" t="s">
        <v>1454</v>
      </c>
      <c r="G842" s="139">
        <v>5070</v>
      </c>
      <c r="H842" s="140">
        <f t="shared" si="70"/>
        <v>5070</v>
      </c>
      <c r="I842" t="str">
        <f t="shared" si="71"/>
        <v>Other-T</v>
      </c>
    </row>
    <row r="843" spans="1:9" ht="16" x14ac:dyDescent="0.2">
      <c r="A843" s="26">
        <v>5080</v>
      </c>
      <c r="B843" s="24">
        <f t="shared" si="68"/>
        <v>5080</v>
      </c>
      <c r="C843" s="24" t="str">
        <f t="shared" si="69"/>
        <v/>
      </c>
      <c r="D843" s="26" t="s">
        <v>1455</v>
      </c>
      <c r="E843" s="26" t="s">
        <v>183</v>
      </c>
      <c r="F843" s="25" t="s">
        <v>1456</v>
      </c>
      <c r="G843" s="139">
        <v>5080</v>
      </c>
      <c r="H843" s="140">
        <f t="shared" si="70"/>
        <v>5080</v>
      </c>
      <c r="I843" t="str">
        <f t="shared" si="71"/>
        <v>Other-T</v>
      </c>
    </row>
    <row r="844" spans="1:9" ht="16" x14ac:dyDescent="0.2">
      <c r="A844" s="28">
        <v>5090</v>
      </c>
      <c r="B844" s="24">
        <f t="shared" si="68"/>
        <v>5090</v>
      </c>
      <c r="C844" s="24" t="str">
        <f t="shared" si="69"/>
        <v/>
      </c>
      <c r="D844" s="28" t="s">
        <v>1457</v>
      </c>
      <c r="E844" s="28" t="s">
        <v>183</v>
      </c>
      <c r="F844" s="29" t="s">
        <v>1458</v>
      </c>
      <c r="G844" s="139">
        <v>5090</v>
      </c>
      <c r="H844" s="140">
        <f t="shared" si="70"/>
        <v>5090</v>
      </c>
      <c r="I844" t="str">
        <f t="shared" si="71"/>
        <v>Other-T</v>
      </c>
    </row>
    <row r="845" spans="1:9" ht="16" x14ac:dyDescent="0.2">
      <c r="A845" s="26">
        <v>5100</v>
      </c>
      <c r="B845" s="24">
        <f t="shared" si="68"/>
        <v>5100</v>
      </c>
      <c r="C845" s="24" t="str">
        <f t="shared" si="69"/>
        <v/>
      </c>
      <c r="D845" s="26" t="s">
        <v>1459</v>
      </c>
      <c r="E845" s="26" t="s">
        <v>183</v>
      </c>
      <c r="F845" s="25" t="s">
        <v>1460</v>
      </c>
      <c r="G845" s="139">
        <v>5100</v>
      </c>
      <c r="H845" s="140">
        <f t="shared" si="70"/>
        <v>5100</v>
      </c>
      <c r="I845" t="str">
        <f t="shared" si="71"/>
        <v>Other-T</v>
      </c>
    </row>
    <row r="846" spans="1:9" ht="32" x14ac:dyDescent="0.2">
      <c r="A846" s="24">
        <v>5110</v>
      </c>
      <c r="B846" s="24">
        <f t="shared" si="68"/>
        <v>5110</v>
      </c>
      <c r="C846" s="24" t="str">
        <f t="shared" si="69"/>
        <v/>
      </c>
      <c r="D846" s="24" t="s">
        <v>1461</v>
      </c>
      <c r="E846" s="24" t="s">
        <v>183</v>
      </c>
      <c r="F846" s="25" t="s">
        <v>1462</v>
      </c>
      <c r="G846" s="139">
        <v>5110</v>
      </c>
      <c r="H846" s="140">
        <f t="shared" si="70"/>
        <v>5110</v>
      </c>
      <c r="I846" t="str">
        <f t="shared" si="71"/>
        <v>Other-T</v>
      </c>
    </row>
    <row r="847" spans="1:9" ht="16" x14ac:dyDescent="0.2">
      <c r="A847" s="26">
        <v>5120</v>
      </c>
      <c r="B847" s="24">
        <f t="shared" si="68"/>
        <v>5120</v>
      </c>
      <c r="C847" s="24" t="str">
        <f t="shared" si="69"/>
        <v/>
      </c>
      <c r="D847" s="26" t="s">
        <v>1463</v>
      </c>
      <c r="E847" s="26" t="s">
        <v>183</v>
      </c>
      <c r="F847" s="25" t="s">
        <v>1464</v>
      </c>
      <c r="G847" s="139">
        <v>5120</v>
      </c>
      <c r="H847" s="140">
        <f t="shared" si="70"/>
        <v>5120</v>
      </c>
      <c r="I847" t="str">
        <f t="shared" si="71"/>
        <v>Other-T</v>
      </c>
    </row>
    <row r="848" spans="1:9" ht="16" x14ac:dyDescent="0.2">
      <c r="A848" s="24">
        <v>5130</v>
      </c>
      <c r="B848" s="24">
        <f t="shared" si="68"/>
        <v>5130</v>
      </c>
      <c r="C848" s="24" t="str">
        <f t="shared" si="69"/>
        <v/>
      </c>
      <c r="D848" s="24" t="s">
        <v>1465</v>
      </c>
      <c r="E848" s="24" t="s">
        <v>183</v>
      </c>
      <c r="F848" s="25" t="s">
        <v>1466</v>
      </c>
      <c r="G848" s="139">
        <v>5130</v>
      </c>
      <c r="H848" s="140">
        <f t="shared" si="70"/>
        <v>5130</v>
      </c>
      <c r="I848" t="str">
        <f t="shared" si="71"/>
        <v>Other-T</v>
      </c>
    </row>
    <row r="849" spans="1:9" ht="16" x14ac:dyDescent="0.2">
      <c r="A849" s="26">
        <v>5140</v>
      </c>
      <c r="B849" s="24">
        <f t="shared" si="68"/>
        <v>5140</v>
      </c>
      <c r="C849" s="24" t="str">
        <f t="shared" si="69"/>
        <v/>
      </c>
      <c r="D849" s="26" t="s">
        <v>1467</v>
      </c>
      <c r="E849" s="26" t="s">
        <v>183</v>
      </c>
      <c r="F849" s="25" t="s">
        <v>1468</v>
      </c>
      <c r="G849" s="139">
        <v>5140</v>
      </c>
      <c r="H849" s="140">
        <f t="shared" si="70"/>
        <v>5140</v>
      </c>
      <c r="I849" t="str">
        <f t="shared" si="71"/>
        <v>Other-T</v>
      </c>
    </row>
    <row r="850" spans="1:9" ht="16" x14ac:dyDescent="0.2">
      <c r="A850" s="28">
        <v>5150</v>
      </c>
      <c r="B850" s="24">
        <f t="shared" si="68"/>
        <v>5150</v>
      </c>
      <c r="C850" s="24" t="str">
        <f t="shared" si="69"/>
        <v/>
      </c>
      <c r="D850" s="28" t="s">
        <v>1469</v>
      </c>
      <c r="E850" s="28" t="s">
        <v>183</v>
      </c>
      <c r="F850" s="29" t="s">
        <v>1470</v>
      </c>
      <c r="G850" s="139">
        <v>5150</v>
      </c>
      <c r="H850" s="140">
        <f t="shared" si="70"/>
        <v>5150</v>
      </c>
      <c r="I850" t="str">
        <f t="shared" si="71"/>
        <v>Other-T</v>
      </c>
    </row>
    <row r="851" spans="1:9" ht="32" x14ac:dyDescent="0.2">
      <c r="A851" s="24">
        <v>5160</v>
      </c>
      <c r="B851" s="24">
        <f t="shared" si="68"/>
        <v>5160</v>
      </c>
      <c r="C851" s="24" t="str">
        <f t="shared" si="69"/>
        <v/>
      </c>
      <c r="D851" s="24" t="s">
        <v>1471</v>
      </c>
      <c r="E851" s="24" t="s">
        <v>183</v>
      </c>
      <c r="F851" s="32" t="s">
        <v>1472</v>
      </c>
      <c r="G851" s="139">
        <v>5160</v>
      </c>
      <c r="H851" s="140">
        <f t="shared" si="70"/>
        <v>5160</v>
      </c>
      <c r="I851" t="str">
        <f t="shared" si="71"/>
        <v>Other-T</v>
      </c>
    </row>
    <row r="852" spans="1:9" ht="16" x14ac:dyDescent="0.2">
      <c r="A852" s="24">
        <v>5170</v>
      </c>
      <c r="B852" s="24">
        <f t="shared" si="68"/>
        <v>5170</v>
      </c>
      <c r="C852" s="24" t="str">
        <f t="shared" si="69"/>
        <v/>
      </c>
      <c r="D852" s="24" t="s">
        <v>1473</v>
      </c>
      <c r="E852" s="24" t="s">
        <v>183</v>
      </c>
      <c r="F852" s="25" t="s">
        <v>1474</v>
      </c>
      <c r="G852" s="139">
        <v>5170</v>
      </c>
      <c r="H852" s="140">
        <f t="shared" si="70"/>
        <v>5170</v>
      </c>
      <c r="I852" t="str">
        <f t="shared" si="71"/>
        <v>Other-T</v>
      </c>
    </row>
    <row r="853" spans="1:9" ht="16" x14ac:dyDescent="0.2">
      <c r="A853" s="24">
        <v>5180</v>
      </c>
      <c r="B853" s="24">
        <f t="shared" si="68"/>
        <v>5180</v>
      </c>
      <c r="C853" s="24" t="str">
        <f t="shared" si="69"/>
        <v/>
      </c>
      <c r="D853" s="24" t="s">
        <v>1475</v>
      </c>
      <c r="E853" s="24" t="s">
        <v>183</v>
      </c>
      <c r="F853" s="25" t="s">
        <v>1476</v>
      </c>
      <c r="G853" s="139">
        <v>5180</v>
      </c>
      <c r="H853" s="140">
        <f t="shared" si="70"/>
        <v>5180</v>
      </c>
      <c r="I853" t="str">
        <f t="shared" si="71"/>
        <v>Other-T</v>
      </c>
    </row>
    <row r="854" spans="1:9" ht="16" x14ac:dyDescent="0.2">
      <c r="A854" s="24">
        <v>5190</v>
      </c>
      <c r="B854" s="24">
        <f t="shared" si="68"/>
        <v>5190</v>
      </c>
      <c r="C854" s="24" t="str">
        <f t="shared" si="69"/>
        <v/>
      </c>
      <c r="D854" s="24" t="s">
        <v>1477</v>
      </c>
      <c r="E854" s="24" t="s">
        <v>183</v>
      </c>
      <c r="F854" s="25" t="s">
        <v>1478</v>
      </c>
      <c r="G854" s="139">
        <v>5190</v>
      </c>
      <c r="H854" s="140">
        <f t="shared" si="70"/>
        <v>5190</v>
      </c>
      <c r="I854" t="str">
        <f t="shared" si="71"/>
        <v>Other-T</v>
      </c>
    </row>
    <row r="855" spans="1:9" ht="16" x14ac:dyDescent="0.2">
      <c r="A855" s="28">
        <v>5200</v>
      </c>
      <c r="B855" s="24">
        <f t="shared" si="68"/>
        <v>5200</v>
      </c>
      <c r="C855" s="24" t="str">
        <f t="shared" si="69"/>
        <v/>
      </c>
      <c r="D855" s="28" t="s">
        <v>1479</v>
      </c>
      <c r="E855" s="28" t="s">
        <v>183</v>
      </c>
      <c r="F855" s="29" t="s">
        <v>1480</v>
      </c>
      <c r="G855" s="139">
        <v>5200</v>
      </c>
      <c r="H855" s="140">
        <f t="shared" si="70"/>
        <v>5200</v>
      </c>
      <c r="I855" t="str">
        <f t="shared" si="71"/>
        <v>Other-T</v>
      </c>
    </row>
    <row r="856" spans="1:9" ht="16" x14ac:dyDescent="0.2">
      <c r="A856" s="28" t="s">
        <v>4867</v>
      </c>
      <c r="B856" s="24" t="str">
        <f t="shared" ref="B856" si="72">IF(ISNUMBER(A856),A856,(LEFT(A856,LEN(A856)-1)))</f>
        <v>5200</v>
      </c>
      <c r="C856" s="24" t="str">
        <f t="shared" ref="C856" si="73">IF(ISNUMBER(A856),"",(RIGHT(A856,1)))</f>
        <v>A</v>
      </c>
      <c r="D856" s="28" t="s">
        <v>1479</v>
      </c>
      <c r="E856" s="28" t="s">
        <v>183</v>
      </c>
      <c r="F856" s="29" t="s">
        <v>5960</v>
      </c>
      <c r="G856" s="139" t="s">
        <v>5978</v>
      </c>
      <c r="H856" s="140">
        <f t="shared" si="70"/>
        <v>5200</v>
      </c>
      <c r="I856" t="str">
        <f t="shared" si="71"/>
        <v>Other-T</v>
      </c>
    </row>
    <row r="857" spans="1:9" ht="16" x14ac:dyDescent="0.2">
      <c r="A857" s="24">
        <v>5210</v>
      </c>
      <c r="B857" s="24">
        <f t="shared" ref="B857:B920" si="74">IF(ISNUMBER(A857),A857,(LEFT(A857,LEN(A857)-1)))</f>
        <v>5210</v>
      </c>
      <c r="C857" s="24" t="str">
        <f t="shared" ref="C857:C920" si="75">IF(ISNUMBER(A857),"",(RIGHT(A857,1)))</f>
        <v/>
      </c>
      <c r="D857" s="24" t="s">
        <v>1481</v>
      </c>
      <c r="E857" s="24" t="s">
        <v>183</v>
      </c>
      <c r="F857" s="25" t="s">
        <v>1482</v>
      </c>
      <c r="G857" s="139">
        <v>5210</v>
      </c>
      <c r="H857" s="140">
        <f t="shared" si="70"/>
        <v>5210</v>
      </c>
      <c r="I857" t="str">
        <f t="shared" si="71"/>
        <v>Other-T</v>
      </c>
    </row>
    <row r="858" spans="1:9" ht="16" x14ac:dyDescent="0.2">
      <c r="A858" s="26">
        <v>5220</v>
      </c>
      <c r="B858" s="24">
        <f t="shared" si="74"/>
        <v>5220</v>
      </c>
      <c r="C858" s="24" t="str">
        <f t="shared" si="75"/>
        <v/>
      </c>
      <c r="D858" s="26" t="s">
        <v>1483</v>
      </c>
      <c r="E858" s="26" t="s">
        <v>183</v>
      </c>
      <c r="F858" s="25" t="s">
        <v>1484</v>
      </c>
      <c r="G858" s="139">
        <v>5220</v>
      </c>
      <c r="H858" s="140">
        <f t="shared" si="70"/>
        <v>5220</v>
      </c>
      <c r="I858" t="str">
        <f t="shared" si="71"/>
        <v>Other-T</v>
      </c>
    </row>
    <row r="859" spans="1:9" ht="16" x14ac:dyDescent="0.2">
      <c r="A859" s="24">
        <v>5230</v>
      </c>
      <c r="B859" s="24">
        <f t="shared" si="74"/>
        <v>5230</v>
      </c>
      <c r="C859" s="24" t="str">
        <f t="shared" si="75"/>
        <v/>
      </c>
      <c r="D859" s="24" t="s">
        <v>1485</v>
      </c>
      <c r="E859" s="24" t="s">
        <v>183</v>
      </c>
      <c r="F859" s="32" t="s">
        <v>1486</v>
      </c>
      <c r="G859" s="139">
        <v>5230</v>
      </c>
      <c r="H859" s="140">
        <f t="shared" si="70"/>
        <v>5230</v>
      </c>
      <c r="I859" t="str">
        <f t="shared" si="71"/>
        <v>Other-T</v>
      </c>
    </row>
    <row r="860" spans="1:9" ht="16" x14ac:dyDescent="0.2">
      <c r="A860" s="24">
        <v>5240</v>
      </c>
      <c r="B860" s="24">
        <f t="shared" si="74"/>
        <v>5240</v>
      </c>
      <c r="C860" s="24" t="str">
        <f t="shared" si="75"/>
        <v/>
      </c>
      <c r="D860" s="24" t="s">
        <v>1487</v>
      </c>
      <c r="E860" s="24" t="s">
        <v>183</v>
      </c>
      <c r="F860" s="32" t="s">
        <v>1488</v>
      </c>
      <c r="G860" s="139">
        <v>5240</v>
      </c>
      <c r="H860" s="140">
        <f t="shared" si="70"/>
        <v>5240</v>
      </c>
      <c r="I860" t="str">
        <f t="shared" si="71"/>
        <v>Other-T</v>
      </c>
    </row>
    <row r="861" spans="1:9" ht="32" x14ac:dyDescent="0.2">
      <c r="A861" s="24">
        <v>5250</v>
      </c>
      <c r="B861" s="24">
        <f t="shared" si="74"/>
        <v>5250</v>
      </c>
      <c r="C861" s="24" t="str">
        <f t="shared" si="75"/>
        <v/>
      </c>
      <c r="D861" s="24" t="s">
        <v>1489</v>
      </c>
      <c r="E861" s="24" t="s">
        <v>183</v>
      </c>
      <c r="F861" s="32" t="s">
        <v>1490</v>
      </c>
      <c r="G861" s="139">
        <v>5250</v>
      </c>
      <c r="H861" s="140">
        <f t="shared" si="70"/>
        <v>5250</v>
      </c>
      <c r="I861" t="str">
        <f t="shared" si="71"/>
        <v>Other-T</v>
      </c>
    </row>
    <row r="862" spans="1:9" ht="16" x14ac:dyDescent="0.2">
      <c r="A862" s="24">
        <v>5260</v>
      </c>
      <c r="B862" s="24">
        <f t="shared" si="74"/>
        <v>5260</v>
      </c>
      <c r="C862" s="24" t="str">
        <f t="shared" si="75"/>
        <v/>
      </c>
      <c r="D862" s="24" t="s">
        <v>1491</v>
      </c>
      <c r="E862" s="24" t="s">
        <v>183</v>
      </c>
      <c r="F862" s="25" t="s">
        <v>1492</v>
      </c>
      <c r="G862" s="139">
        <v>5260</v>
      </c>
      <c r="H862" s="140">
        <f t="shared" si="70"/>
        <v>5260</v>
      </c>
      <c r="I862" t="str">
        <f t="shared" si="71"/>
        <v>Other-T</v>
      </c>
    </row>
    <row r="863" spans="1:9" ht="16" x14ac:dyDescent="0.2">
      <c r="A863" s="26">
        <v>5270</v>
      </c>
      <c r="B863" s="24">
        <f t="shared" si="74"/>
        <v>5270</v>
      </c>
      <c r="C863" s="24" t="str">
        <f t="shared" si="75"/>
        <v/>
      </c>
      <c r="D863" s="26" t="s">
        <v>1493</v>
      </c>
      <c r="E863" s="26" t="s">
        <v>183</v>
      </c>
      <c r="F863" s="25" t="s">
        <v>1494</v>
      </c>
      <c r="G863" s="139">
        <v>5270</v>
      </c>
      <c r="H863" s="140">
        <f t="shared" si="70"/>
        <v>5270</v>
      </c>
      <c r="I863" t="str">
        <f t="shared" si="71"/>
        <v>Other-T</v>
      </c>
    </row>
    <row r="864" spans="1:9" ht="16" x14ac:dyDescent="0.2">
      <c r="A864" s="24">
        <v>5280</v>
      </c>
      <c r="B864" s="24">
        <f t="shared" si="74"/>
        <v>5280</v>
      </c>
      <c r="C864" s="24" t="str">
        <f t="shared" si="75"/>
        <v/>
      </c>
      <c r="D864" s="24" t="s">
        <v>1495</v>
      </c>
      <c r="E864" s="24" t="s">
        <v>183</v>
      </c>
      <c r="F864" s="25" t="s">
        <v>1496</v>
      </c>
      <c r="G864" s="139">
        <v>5280</v>
      </c>
      <c r="H864" s="140">
        <f t="shared" si="70"/>
        <v>5280</v>
      </c>
      <c r="I864" t="str">
        <f t="shared" si="71"/>
        <v>Other-T</v>
      </c>
    </row>
    <row r="865" spans="1:9" ht="16" x14ac:dyDescent="0.2">
      <c r="A865" s="24">
        <v>5290</v>
      </c>
      <c r="B865" s="24">
        <f t="shared" si="74"/>
        <v>5290</v>
      </c>
      <c r="C865" s="24" t="str">
        <f t="shared" si="75"/>
        <v/>
      </c>
      <c r="D865" s="24" t="s">
        <v>1497</v>
      </c>
      <c r="E865" s="24" t="s">
        <v>183</v>
      </c>
      <c r="F865" s="25" t="s">
        <v>1498</v>
      </c>
      <c r="G865" s="139">
        <v>5290</v>
      </c>
      <c r="H865" s="140">
        <f t="shared" si="70"/>
        <v>5290</v>
      </c>
      <c r="I865" t="str">
        <f t="shared" si="71"/>
        <v>Other-T</v>
      </c>
    </row>
    <row r="866" spans="1:9" ht="32" x14ac:dyDescent="0.2">
      <c r="A866" s="24">
        <v>5300</v>
      </c>
      <c r="B866" s="24">
        <f t="shared" si="74"/>
        <v>5300</v>
      </c>
      <c r="C866" s="24" t="str">
        <f t="shared" si="75"/>
        <v/>
      </c>
      <c r="D866" s="24" t="s">
        <v>1499</v>
      </c>
      <c r="E866" s="24" t="s">
        <v>183</v>
      </c>
      <c r="F866" s="25" t="s">
        <v>1500</v>
      </c>
      <c r="G866" s="139">
        <v>5300</v>
      </c>
      <c r="H866" s="140">
        <f t="shared" si="70"/>
        <v>5300</v>
      </c>
      <c r="I866" t="str">
        <f t="shared" si="71"/>
        <v>Other-T</v>
      </c>
    </row>
    <row r="867" spans="1:9" ht="32" x14ac:dyDescent="0.2">
      <c r="A867" s="28">
        <v>5310</v>
      </c>
      <c r="B867" s="24">
        <f t="shared" si="74"/>
        <v>5310</v>
      </c>
      <c r="C867" s="24" t="str">
        <f t="shared" si="75"/>
        <v/>
      </c>
      <c r="D867" s="28" t="s">
        <v>1501</v>
      </c>
      <c r="E867" s="28" t="s">
        <v>183</v>
      </c>
      <c r="F867" s="29" t="s">
        <v>1502</v>
      </c>
      <c r="G867" s="139">
        <v>5310</v>
      </c>
      <c r="H867" s="140">
        <f t="shared" si="70"/>
        <v>5310</v>
      </c>
      <c r="I867" t="str">
        <f t="shared" si="71"/>
        <v>Other-T</v>
      </c>
    </row>
    <row r="868" spans="1:9" ht="16" x14ac:dyDescent="0.2">
      <c r="A868" s="27">
        <v>5320</v>
      </c>
      <c r="B868" s="24">
        <f t="shared" si="74"/>
        <v>5320</v>
      </c>
      <c r="C868" s="24" t="str">
        <f t="shared" si="75"/>
        <v/>
      </c>
      <c r="D868" s="27" t="s">
        <v>1503</v>
      </c>
      <c r="E868" s="27" t="s">
        <v>183</v>
      </c>
      <c r="F868" s="30" t="s">
        <v>1504</v>
      </c>
      <c r="G868" s="139">
        <v>5320</v>
      </c>
      <c r="H868" s="140">
        <f t="shared" si="70"/>
        <v>5320</v>
      </c>
      <c r="I868" t="str">
        <f t="shared" si="71"/>
        <v>Other-T</v>
      </c>
    </row>
    <row r="869" spans="1:9" ht="32" x14ac:dyDescent="0.2">
      <c r="A869" s="24">
        <v>5330</v>
      </c>
      <c r="B869" s="24">
        <f t="shared" si="74"/>
        <v>5330</v>
      </c>
      <c r="C869" s="24" t="str">
        <f t="shared" si="75"/>
        <v/>
      </c>
      <c r="D869" s="24" t="s">
        <v>1505</v>
      </c>
      <c r="E869" s="24" t="s">
        <v>183</v>
      </c>
      <c r="F869" s="32" t="s">
        <v>1506</v>
      </c>
      <c r="G869" s="139">
        <v>5330</v>
      </c>
      <c r="H869" s="140">
        <f t="shared" si="70"/>
        <v>5330</v>
      </c>
      <c r="I869" t="str">
        <f t="shared" si="71"/>
        <v>Other-T</v>
      </c>
    </row>
    <row r="870" spans="1:9" ht="16" x14ac:dyDescent="0.2">
      <c r="A870" s="28" t="s">
        <v>2062</v>
      </c>
      <c r="B870" s="24" t="str">
        <f t="shared" si="74"/>
        <v>5330</v>
      </c>
      <c r="C870" s="24" t="str">
        <f t="shared" si="75"/>
        <v>A</v>
      </c>
      <c r="D870" s="28"/>
      <c r="E870" s="27" t="s">
        <v>183</v>
      </c>
      <c r="F870" s="46" t="s">
        <v>2063</v>
      </c>
      <c r="G870" s="139" t="s">
        <v>5075</v>
      </c>
      <c r="H870" s="140">
        <f t="shared" si="70"/>
        <v>5330</v>
      </c>
      <c r="I870" t="str">
        <f t="shared" si="71"/>
        <v>Other-T</v>
      </c>
    </row>
    <row r="871" spans="1:9" ht="16" x14ac:dyDescent="0.2">
      <c r="A871" s="24">
        <v>5340</v>
      </c>
      <c r="B871" s="24">
        <f t="shared" si="74"/>
        <v>5340</v>
      </c>
      <c r="C871" s="24" t="str">
        <f t="shared" si="75"/>
        <v/>
      </c>
      <c r="D871" s="24" t="s">
        <v>1507</v>
      </c>
      <c r="E871" s="24" t="s">
        <v>183</v>
      </c>
      <c r="F871" s="32" t="s">
        <v>1508</v>
      </c>
      <c r="G871" s="139">
        <v>5340</v>
      </c>
      <c r="H871" s="140">
        <f t="shared" si="70"/>
        <v>5340</v>
      </c>
      <c r="I871" t="str">
        <f t="shared" si="71"/>
        <v>Other-T</v>
      </c>
    </row>
    <row r="872" spans="1:9" ht="16" x14ac:dyDescent="0.2">
      <c r="A872" s="24">
        <v>5350</v>
      </c>
      <c r="B872" s="24">
        <f t="shared" si="74"/>
        <v>5350</v>
      </c>
      <c r="C872" s="24" t="str">
        <f t="shared" si="75"/>
        <v/>
      </c>
      <c r="D872" s="24" t="s">
        <v>1509</v>
      </c>
      <c r="E872" s="24" t="s">
        <v>183</v>
      </c>
      <c r="F872" s="32" t="s">
        <v>1510</v>
      </c>
      <c r="G872" s="139">
        <v>5350</v>
      </c>
      <c r="H872" s="140">
        <f t="shared" si="70"/>
        <v>5350</v>
      </c>
      <c r="I872" t="str">
        <f t="shared" si="71"/>
        <v>Other-T</v>
      </c>
    </row>
    <row r="873" spans="1:9" ht="32" x14ac:dyDescent="0.2">
      <c r="A873" s="24">
        <v>5360</v>
      </c>
      <c r="B873" s="24">
        <f t="shared" si="74"/>
        <v>5360</v>
      </c>
      <c r="C873" s="24" t="str">
        <f t="shared" si="75"/>
        <v/>
      </c>
      <c r="D873" s="24" t="s">
        <v>1511</v>
      </c>
      <c r="E873" s="24" t="s">
        <v>183</v>
      </c>
      <c r="F873" s="32" t="s">
        <v>1512</v>
      </c>
      <c r="G873" s="139">
        <v>5360</v>
      </c>
      <c r="H873" s="140">
        <f t="shared" si="70"/>
        <v>5360</v>
      </c>
      <c r="I873" t="str">
        <f t="shared" si="71"/>
        <v>Other-T</v>
      </c>
    </row>
    <row r="874" spans="1:9" ht="16" x14ac:dyDescent="0.2">
      <c r="A874" s="24">
        <v>5370</v>
      </c>
      <c r="B874" s="24">
        <f t="shared" si="74"/>
        <v>5370</v>
      </c>
      <c r="C874" s="24" t="str">
        <f t="shared" si="75"/>
        <v/>
      </c>
      <c r="D874" s="24" t="s">
        <v>1513</v>
      </c>
      <c r="E874" s="24" t="s">
        <v>183</v>
      </c>
      <c r="F874" s="32" t="s">
        <v>1514</v>
      </c>
      <c r="G874" s="139">
        <v>5370</v>
      </c>
      <c r="H874" s="140">
        <f t="shared" si="70"/>
        <v>5370</v>
      </c>
      <c r="I874" t="str">
        <f t="shared" si="71"/>
        <v>Other-T</v>
      </c>
    </row>
    <row r="875" spans="1:9" ht="16" x14ac:dyDescent="0.2">
      <c r="A875" s="28">
        <v>5380</v>
      </c>
      <c r="B875" s="24">
        <f t="shared" si="74"/>
        <v>5380</v>
      </c>
      <c r="C875" s="24" t="str">
        <f t="shared" si="75"/>
        <v/>
      </c>
      <c r="D875" s="28" t="s">
        <v>1515</v>
      </c>
      <c r="E875" s="28" t="s">
        <v>183</v>
      </c>
      <c r="F875" s="29" t="s">
        <v>1516</v>
      </c>
      <c r="G875" s="139">
        <v>5380</v>
      </c>
      <c r="H875" s="140">
        <f t="shared" si="70"/>
        <v>5380</v>
      </c>
      <c r="I875" t="str">
        <f t="shared" si="71"/>
        <v>Other-T</v>
      </c>
    </row>
    <row r="876" spans="1:9" ht="16" x14ac:dyDescent="0.2">
      <c r="A876" s="27" t="s">
        <v>2066</v>
      </c>
      <c r="B876" s="24" t="str">
        <f t="shared" si="74"/>
        <v>5380</v>
      </c>
      <c r="C876" s="24" t="str">
        <f t="shared" si="75"/>
        <v>A</v>
      </c>
      <c r="D876" s="27"/>
      <c r="E876" s="27" t="s">
        <v>183</v>
      </c>
      <c r="F876" s="30" t="s">
        <v>2067</v>
      </c>
      <c r="G876" s="139" t="s">
        <v>5076</v>
      </c>
      <c r="H876" s="140">
        <f t="shared" si="70"/>
        <v>5380</v>
      </c>
      <c r="I876" t="str">
        <f t="shared" si="71"/>
        <v>Other-T</v>
      </c>
    </row>
    <row r="877" spans="1:9" ht="16" x14ac:dyDescent="0.2">
      <c r="A877" s="28">
        <v>5400</v>
      </c>
      <c r="B877" s="24">
        <f t="shared" si="74"/>
        <v>5400</v>
      </c>
      <c r="C877" s="24" t="str">
        <f t="shared" si="75"/>
        <v/>
      </c>
      <c r="D877" s="28" t="s">
        <v>1517</v>
      </c>
      <c r="E877" s="28" t="s">
        <v>183</v>
      </c>
      <c r="F877" s="29" t="s">
        <v>1518</v>
      </c>
      <c r="G877" s="139">
        <v>5400</v>
      </c>
      <c r="H877" s="140">
        <f t="shared" si="70"/>
        <v>5400</v>
      </c>
      <c r="I877" t="str">
        <f t="shared" si="71"/>
        <v>Other-T</v>
      </c>
    </row>
    <row r="878" spans="1:9" ht="32" x14ac:dyDescent="0.2">
      <c r="A878" s="24">
        <v>5410</v>
      </c>
      <c r="B878" s="24">
        <f t="shared" si="74"/>
        <v>5410</v>
      </c>
      <c r="C878" s="24" t="str">
        <f t="shared" si="75"/>
        <v/>
      </c>
      <c r="D878" s="24" t="s">
        <v>1519</v>
      </c>
      <c r="E878" s="24" t="s">
        <v>183</v>
      </c>
      <c r="F878" s="25" t="s">
        <v>1520</v>
      </c>
      <c r="G878" s="139">
        <v>5410</v>
      </c>
      <c r="H878" s="140">
        <f t="shared" si="70"/>
        <v>5410</v>
      </c>
      <c r="I878" t="str">
        <f t="shared" si="71"/>
        <v>Other-T</v>
      </c>
    </row>
    <row r="879" spans="1:9" ht="32" x14ac:dyDescent="0.2">
      <c r="A879" s="24">
        <v>5420</v>
      </c>
      <c r="B879" s="24">
        <f t="shared" si="74"/>
        <v>5420</v>
      </c>
      <c r="C879" s="24" t="str">
        <f t="shared" si="75"/>
        <v/>
      </c>
      <c r="D879" s="24" t="s">
        <v>1521</v>
      </c>
      <c r="E879" s="24" t="s">
        <v>183</v>
      </c>
      <c r="F879" s="25" t="s">
        <v>1522</v>
      </c>
      <c r="G879" s="139">
        <v>5420</v>
      </c>
      <c r="H879" s="140">
        <f t="shared" si="70"/>
        <v>5420</v>
      </c>
      <c r="I879" t="str">
        <f t="shared" si="71"/>
        <v>Other-T</v>
      </c>
    </row>
    <row r="880" spans="1:9" ht="16" x14ac:dyDescent="0.2">
      <c r="A880" s="28">
        <v>5430</v>
      </c>
      <c r="B880" s="24">
        <f t="shared" si="74"/>
        <v>5430</v>
      </c>
      <c r="C880" s="24" t="str">
        <f t="shared" si="75"/>
        <v/>
      </c>
      <c r="D880" s="28" t="s">
        <v>1523</v>
      </c>
      <c r="E880" s="28" t="s">
        <v>183</v>
      </c>
      <c r="F880" s="29" t="s">
        <v>1524</v>
      </c>
      <c r="G880" s="139">
        <v>5430</v>
      </c>
      <c r="H880" s="140">
        <f t="shared" si="70"/>
        <v>5430</v>
      </c>
      <c r="I880" t="str">
        <f t="shared" si="71"/>
        <v>Other-T</v>
      </c>
    </row>
    <row r="881" spans="1:9" ht="16" x14ac:dyDescent="0.2">
      <c r="A881" s="28">
        <v>5440</v>
      </c>
      <c r="B881" s="24">
        <f t="shared" si="74"/>
        <v>5440</v>
      </c>
      <c r="C881" s="24" t="str">
        <f t="shared" si="75"/>
        <v/>
      </c>
      <c r="D881" s="28" t="s">
        <v>1525</v>
      </c>
      <c r="E881" s="28" t="s">
        <v>183</v>
      </c>
      <c r="F881" s="29" t="s">
        <v>1526</v>
      </c>
      <c r="G881" s="139">
        <v>5440</v>
      </c>
      <c r="H881" s="140">
        <f t="shared" si="70"/>
        <v>5440</v>
      </c>
      <c r="I881" t="str">
        <f t="shared" si="71"/>
        <v>Other-T</v>
      </c>
    </row>
    <row r="882" spans="1:9" ht="16" x14ac:dyDescent="0.2">
      <c r="A882" s="24">
        <v>5550</v>
      </c>
      <c r="B882" s="24">
        <f t="shared" si="74"/>
        <v>5550</v>
      </c>
      <c r="C882" s="24" t="str">
        <f t="shared" si="75"/>
        <v/>
      </c>
      <c r="D882" s="24" t="s">
        <v>1527</v>
      </c>
      <c r="E882" s="24" t="s">
        <v>183</v>
      </c>
      <c r="F882" s="32" t="s">
        <v>1528</v>
      </c>
      <c r="G882" s="139">
        <v>5550</v>
      </c>
      <c r="H882" s="140">
        <f t="shared" si="70"/>
        <v>5550</v>
      </c>
      <c r="I882" t="str">
        <f t="shared" si="71"/>
        <v>Other-T</v>
      </c>
    </row>
    <row r="883" spans="1:9" ht="32" x14ac:dyDescent="0.2">
      <c r="A883" s="24">
        <v>5560</v>
      </c>
      <c r="B883" s="24">
        <f t="shared" si="74"/>
        <v>5560</v>
      </c>
      <c r="C883" s="24" t="str">
        <f t="shared" si="75"/>
        <v/>
      </c>
      <c r="D883" s="24" t="s">
        <v>1529</v>
      </c>
      <c r="E883" s="24" t="s">
        <v>183</v>
      </c>
      <c r="F883" s="25" t="s">
        <v>1530</v>
      </c>
      <c r="G883" s="139">
        <v>5560</v>
      </c>
      <c r="H883" s="140">
        <f t="shared" si="70"/>
        <v>5560</v>
      </c>
      <c r="I883" t="str">
        <f t="shared" si="71"/>
        <v>Other-T</v>
      </c>
    </row>
    <row r="884" spans="1:9" ht="16" x14ac:dyDescent="0.2">
      <c r="A884" s="28">
        <v>5570</v>
      </c>
      <c r="B884" s="24">
        <f t="shared" si="74"/>
        <v>5570</v>
      </c>
      <c r="C884" s="24" t="str">
        <f t="shared" si="75"/>
        <v/>
      </c>
      <c r="D884" s="28" t="s">
        <v>1531</v>
      </c>
      <c r="E884" s="28" t="s">
        <v>183</v>
      </c>
      <c r="F884" s="29" t="s">
        <v>1532</v>
      </c>
      <c r="G884" s="139">
        <v>5570</v>
      </c>
      <c r="H884" s="140">
        <f t="shared" si="70"/>
        <v>5570</v>
      </c>
      <c r="I884" t="str">
        <f t="shared" si="71"/>
        <v>Other-T</v>
      </c>
    </row>
    <row r="885" spans="1:9" ht="16" x14ac:dyDescent="0.2">
      <c r="A885" s="24">
        <v>5580</v>
      </c>
      <c r="B885" s="24">
        <f t="shared" si="74"/>
        <v>5580</v>
      </c>
      <c r="C885" s="24" t="str">
        <f t="shared" si="75"/>
        <v/>
      </c>
      <c r="D885" s="24" t="s">
        <v>1533</v>
      </c>
      <c r="E885" s="24" t="s">
        <v>183</v>
      </c>
      <c r="F885" s="25" t="s">
        <v>1534</v>
      </c>
      <c r="G885" s="139">
        <v>5580</v>
      </c>
      <c r="H885" s="140">
        <f t="shared" si="70"/>
        <v>5580</v>
      </c>
      <c r="I885" t="str">
        <f t="shared" si="71"/>
        <v>Other-T</v>
      </c>
    </row>
    <row r="886" spans="1:9" ht="16" x14ac:dyDescent="0.2">
      <c r="A886" s="24">
        <v>5590</v>
      </c>
      <c r="B886" s="24">
        <f t="shared" si="74"/>
        <v>5590</v>
      </c>
      <c r="C886" s="24" t="str">
        <f t="shared" si="75"/>
        <v/>
      </c>
      <c r="D886" s="24" t="s">
        <v>1535</v>
      </c>
      <c r="E886" s="24" t="s">
        <v>183</v>
      </c>
      <c r="F886" s="25" t="s">
        <v>1536</v>
      </c>
      <c r="G886" s="139">
        <v>5590</v>
      </c>
      <c r="H886" s="140">
        <f t="shared" si="70"/>
        <v>5590</v>
      </c>
      <c r="I886" t="str">
        <f t="shared" si="71"/>
        <v>Other-T</v>
      </c>
    </row>
    <row r="887" spans="1:9" ht="16" x14ac:dyDescent="0.2">
      <c r="A887" s="28">
        <v>5600</v>
      </c>
      <c r="B887" s="24">
        <f t="shared" si="74"/>
        <v>5600</v>
      </c>
      <c r="C887" s="24" t="str">
        <f t="shared" si="75"/>
        <v/>
      </c>
      <c r="D887" s="28" t="s">
        <v>1537</v>
      </c>
      <c r="E887" s="28" t="s">
        <v>183</v>
      </c>
      <c r="F887" s="29" t="s">
        <v>1538</v>
      </c>
      <c r="G887" s="139">
        <v>5600</v>
      </c>
      <c r="H887" s="140">
        <f t="shared" si="70"/>
        <v>5600</v>
      </c>
      <c r="I887" t="str">
        <f t="shared" si="71"/>
        <v>Other-T</v>
      </c>
    </row>
    <row r="888" spans="1:9" ht="32" x14ac:dyDescent="0.2">
      <c r="A888" s="28">
        <v>5610</v>
      </c>
      <c r="B888" s="24">
        <f t="shared" si="74"/>
        <v>5610</v>
      </c>
      <c r="C888" s="24" t="str">
        <f t="shared" si="75"/>
        <v/>
      </c>
      <c r="D888" s="28" t="s">
        <v>1539</v>
      </c>
      <c r="E888" s="28" t="s">
        <v>183</v>
      </c>
      <c r="F888" s="29" t="s">
        <v>1540</v>
      </c>
      <c r="G888" s="139">
        <v>5610</v>
      </c>
      <c r="H888" s="140">
        <f t="shared" si="70"/>
        <v>5610</v>
      </c>
      <c r="I888" t="str">
        <f t="shared" si="71"/>
        <v>Other-T</v>
      </c>
    </row>
    <row r="889" spans="1:9" ht="16" x14ac:dyDescent="0.2">
      <c r="A889" s="27">
        <v>5620</v>
      </c>
      <c r="B889" s="24">
        <f t="shared" si="74"/>
        <v>5620</v>
      </c>
      <c r="C889" s="24" t="str">
        <f t="shared" si="75"/>
        <v/>
      </c>
      <c r="D889" s="27" t="s">
        <v>1541</v>
      </c>
      <c r="E889" s="27" t="s">
        <v>183</v>
      </c>
      <c r="F889" s="30" t="s">
        <v>1542</v>
      </c>
      <c r="G889" s="139">
        <v>5620</v>
      </c>
      <c r="H889" s="140">
        <f t="shared" si="70"/>
        <v>5620</v>
      </c>
      <c r="I889" t="str">
        <f t="shared" si="71"/>
        <v>Other-T</v>
      </c>
    </row>
    <row r="890" spans="1:9" ht="16" x14ac:dyDescent="0.2">
      <c r="A890" s="28">
        <v>5630</v>
      </c>
      <c r="B890" s="24">
        <f t="shared" si="74"/>
        <v>5630</v>
      </c>
      <c r="C890" s="24" t="str">
        <f t="shared" si="75"/>
        <v/>
      </c>
      <c r="D890" s="28" t="s">
        <v>1543</v>
      </c>
      <c r="E890" s="28" t="s">
        <v>183</v>
      </c>
      <c r="F890" s="29" t="s">
        <v>1544</v>
      </c>
      <c r="G890" s="139">
        <v>5630</v>
      </c>
      <c r="H890" s="140">
        <f t="shared" si="70"/>
        <v>5630</v>
      </c>
      <c r="I890" t="str">
        <f t="shared" si="71"/>
        <v>Other-T</v>
      </c>
    </row>
    <row r="891" spans="1:9" ht="16" x14ac:dyDescent="0.2">
      <c r="A891" s="24">
        <v>5640</v>
      </c>
      <c r="B891" s="24">
        <f t="shared" si="74"/>
        <v>5640</v>
      </c>
      <c r="C891" s="24" t="str">
        <f t="shared" si="75"/>
        <v/>
      </c>
      <c r="D891" s="24" t="s">
        <v>1545</v>
      </c>
      <c r="E891" s="24" t="s">
        <v>183</v>
      </c>
      <c r="F891" s="32" t="s">
        <v>1546</v>
      </c>
      <c r="G891" s="139">
        <v>5640</v>
      </c>
      <c r="H891" s="140">
        <f t="shared" si="70"/>
        <v>5640</v>
      </c>
      <c r="I891" t="str">
        <f t="shared" si="71"/>
        <v>Other-T</v>
      </c>
    </row>
    <row r="892" spans="1:9" ht="16" x14ac:dyDescent="0.2">
      <c r="A892" s="28">
        <v>5650</v>
      </c>
      <c r="B892" s="24">
        <f t="shared" si="74"/>
        <v>5650</v>
      </c>
      <c r="C892" s="24" t="str">
        <f t="shared" si="75"/>
        <v/>
      </c>
      <c r="D892" s="28" t="s">
        <v>1547</v>
      </c>
      <c r="E892" s="28" t="s">
        <v>183</v>
      </c>
      <c r="F892" s="29" t="s">
        <v>1548</v>
      </c>
      <c r="G892" s="139">
        <v>5650</v>
      </c>
      <c r="H892" s="140">
        <f t="shared" si="70"/>
        <v>5650</v>
      </c>
      <c r="I892" t="str">
        <f t="shared" si="71"/>
        <v>Other-T</v>
      </c>
    </row>
    <row r="893" spans="1:9" ht="32" x14ac:dyDescent="0.2">
      <c r="A893" s="24">
        <v>5660</v>
      </c>
      <c r="B893" s="24">
        <f t="shared" si="74"/>
        <v>5660</v>
      </c>
      <c r="C893" s="24" t="str">
        <f t="shared" si="75"/>
        <v/>
      </c>
      <c r="D893" s="24" t="s">
        <v>1549</v>
      </c>
      <c r="E893" s="24" t="s">
        <v>183</v>
      </c>
      <c r="F893" s="25" t="s">
        <v>1550</v>
      </c>
      <c r="G893" s="139">
        <v>5660</v>
      </c>
      <c r="H893" s="140">
        <f t="shared" si="70"/>
        <v>5660</v>
      </c>
      <c r="I893" t="str">
        <f t="shared" si="71"/>
        <v>Other-T</v>
      </c>
    </row>
    <row r="894" spans="1:9" ht="16" x14ac:dyDescent="0.2">
      <c r="A894" s="24">
        <v>5670</v>
      </c>
      <c r="B894" s="24">
        <f t="shared" si="74"/>
        <v>5670</v>
      </c>
      <c r="C894" s="24" t="str">
        <f t="shared" si="75"/>
        <v/>
      </c>
      <c r="D894" s="24" t="s">
        <v>1551</v>
      </c>
      <c r="E894" s="24" t="s">
        <v>183</v>
      </c>
      <c r="F894" s="25" t="s">
        <v>1552</v>
      </c>
      <c r="G894" s="139">
        <v>5670</v>
      </c>
      <c r="H894" s="140">
        <f t="shared" si="70"/>
        <v>5670</v>
      </c>
      <c r="I894" t="str">
        <f t="shared" si="71"/>
        <v>Other-T</v>
      </c>
    </row>
    <row r="895" spans="1:9" ht="16" x14ac:dyDescent="0.2">
      <c r="A895" s="24">
        <v>5690</v>
      </c>
      <c r="B895" s="24">
        <f t="shared" si="74"/>
        <v>5690</v>
      </c>
      <c r="C895" s="24" t="str">
        <f t="shared" si="75"/>
        <v/>
      </c>
      <c r="D895" s="24" t="s">
        <v>1553</v>
      </c>
      <c r="E895" s="24" t="s">
        <v>183</v>
      </c>
      <c r="F895" s="25" t="s">
        <v>1554</v>
      </c>
      <c r="G895" s="139">
        <v>5690</v>
      </c>
      <c r="H895" s="140">
        <f t="shared" si="70"/>
        <v>5690</v>
      </c>
      <c r="I895" t="str">
        <f t="shared" si="71"/>
        <v>Other-T</v>
      </c>
    </row>
    <row r="896" spans="1:9" ht="16" x14ac:dyDescent="0.2">
      <c r="A896" s="26">
        <v>5700</v>
      </c>
      <c r="B896" s="24">
        <f t="shared" si="74"/>
        <v>5700</v>
      </c>
      <c r="C896" s="24" t="str">
        <f t="shared" si="75"/>
        <v/>
      </c>
      <c r="D896" s="26" t="s">
        <v>1555</v>
      </c>
      <c r="E896" s="26" t="s">
        <v>183</v>
      </c>
      <c r="F896" s="25" t="s">
        <v>1556</v>
      </c>
      <c r="G896" s="139">
        <v>5700</v>
      </c>
      <c r="H896" s="140">
        <f t="shared" si="70"/>
        <v>5700</v>
      </c>
      <c r="I896" t="str">
        <f t="shared" si="71"/>
        <v>Other-T</v>
      </c>
    </row>
    <row r="897" spans="1:9" ht="16" x14ac:dyDescent="0.2">
      <c r="A897" s="24">
        <v>5720</v>
      </c>
      <c r="B897" s="24">
        <f t="shared" si="74"/>
        <v>5720</v>
      </c>
      <c r="C897" s="24" t="str">
        <f t="shared" si="75"/>
        <v/>
      </c>
      <c r="D897" s="24" t="s">
        <v>1557</v>
      </c>
      <c r="E897" s="24" t="s">
        <v>183</v>
      </c>
      <c r="F897" s="25" t="s">
        <v>1558</v>
      </c>
      <c r="G897" s="139">
        <v>5720</v>
      </c>
      <c r="H897" s="140">
        <f t="shared" si="70"/>
        <v>5720</v>
      </c>
      <c r="I897" t="str">
        <f t="shared" si="71"/>
        <v>Other-T</v>
      </c>
    </row>
    <row r="898" spans="1:9" ht="16" x14ac:dyDescent="0.2">
      <c r="A898" s="27">
        <v>5730</v>
      </c>
      <c r="B898" s="24">
        <f t="shared" si="74"/>
        <v>5730</v>
      </c>
      <c r="C898" s="24" t="str">
        <f t="shared" si="75"/>
        <v/>
      </c>
      <c r="D898" s="27" t="s">
        <v>1559</v>
      </c>
      <c r="E898" s="27" t="s">
        <v>183</v>
      </c>
      <c r="F898" s="30" t="s">
        <v>1560</v>
      </c>
      <c r="G898" s="139">
        <v>5730</v>
      </c>
      <c r="H898" s="140">
        <f t="shared" si="70"/>
        <v>5730</v>
      </c>
      <c r="I898" t="str">
        <f t="shared" si="71"/>
        <v>Other-T</v>
      </c>
    </row>
    <row r="899" spans="1:9" ht="16" x14ac:dyDescent="0.2">
      <c r="A899" s="27">
        <v>5740</v>
      </c>
      <c r="B899" s="24">
        <f t="shared" si="74"/>
        <v>5740</v>
      </c>
      <c r="C899" s="24" t="str">
        <f t="shared" si="75"/>
        <v/>
      </c>
      <c r="D899" s="27" t="s">
        <v>1561</v>
      </c>
      <c r="E899" s="27" t="s">
        <v>183</v>
      </c>
      <c r="F899" s="30" t="s">
        <v>1562</v>
      </c>
      <c r="G899" s="139">
        <v>5740</v>
      </c>
      <c r="H899" s="140">
        <f t="shared" si="70"/>
        <v>5740</v>
      </c>
      <c r="I899" t="str">
        <f t="shared" si="71"/>
        <v>Other-T</v>
      </c>
    </row>
    <row r="900" spans="1:9" ht="16" x14ac:dyDescent="0.2">
      <c r="A900" s="26">
        <v>5760</v>
      </c>
      <c r="B900" s="24">
        <f t="shared" si="74"/>
        <v>5760</v>
      </c>
      <c r="C900" s="24" t="str">
        <f t="shared" si="75"/>
        <v/>
      </c>
      <c r="D900" s="26" t="s">
        <v>1563</v>
      </c>
      <c r="E900" s="26" t="s">
        <v>183</v>
      </c>
      <c r="F900" s="25" t="s">
        <v>1564</v>
      </c>
      <c r="G900" s="139">
        <v>5760</v>
      </c>
      <c r="H900" s="140">
        <f t="shared" si="70"/>
        <v>5760</v>
      </c>
      <c r="I900" t="str">
        <f t="shared" si="71"/>
        <v>Other-T</v>
      </c>
    </row>
    <row r="901" spans="1:9" ht="16" x14ac:dyDescent="0.2">
      <c r="A901" s="35">
        <v>5761</v>
      </c>
      <c r="B901" s="24">
        <f t="shared" si="74"/>
        <v>5761</v>
      </c>
      <c r="C901" s="24" t="str">
        <f t="shared" si="75"/>
        <v/>
      </c>
      <c r="D901" s="36" t="s">
        <v>1565</v>
      </c>
      <c r="E901" s="28" t="s">
        <v>183</v>
      </c>
      <c r="F901" s="37" t="s">
        <v>1566</v>
      </c>
      <c r="G901" s="139">
        <v>5761</v>
      </c>
      <c r="H901" s="140">
        <f t="shared" si="70"/>
        <v>5761</v>
      </c>
      <c r="I901" t="str">
        <f t="shared" si="71"/>
        <v>Other-T</v>
      </c>
    </row>
    <row r="902" spans="1:9" ht="16" x14ac:dyDescent="0.2">
      <c r="A902" s="35">
        <v>5762</v>
      </c>
      <c r="B902" s="24">
        <f t="shared" si="74"/>
        <v>5762</v>
      </c>
      <c r="C902" s="24" t="str">
        <f t="shared" si="75"/>
        <v/>
      </c>
      <c r="D902" s="36" t="s">
        <v>1567</v>
      </c>
      <c r="E902" s="28" t="s">
        <v>183</v>
      </c>
      <c r="F902" s="37" t="s">
        <v>1568</v>
      </c>
      <c r="G902" s="139">
        <v>5762</v>
      </c>
      <c r="H902" s="140">
        <f t="shared" si="70"/>
        <v>5762</v>
      </c>
      <c r="I902" t="str">
        <f t="shared" si="71"/>
        <v>Other-T</v>
      </c>
    </row>
    <row r="903" spans="1:9" ht="16" x14ac:dyDescent="0.2">
      <c r="A903" s="35">
        <v>5763</v>
      </c>
      <c r="B903" s="24">
        <f t="shared" si="74"/>
        <v>5763</v>
      </c>
      <c r="C903" s="24" t="str">
        <f t="shared" si="75"/>
        <v/>
      </c>
      <c r="D903" s="36" t="s">
        <v>1569</v>
      </c>
      <c r="E903" s="28" t="s">
        <v>183</v>
      </c>
      <c r="F903" s="37" t="s">
        <v>1570</v>
      </c>
      <c r="G903" s="139">
        <v>5763</v>
      </c>
      <c r="H903" s="140">
        <f t="shared" si="70"/>
        <v>5763</v>
      </c>
      <c r="I903" t="str">
        <f t="shared" si="71"/>
        <v>Other-T</v>
      </c>
    </row>
    <row r="904" spans="1:9" ht="32" x14ac:dyDescent="0.2">
      <c r="A904" s="35">
        <v>5764</v>
      </c>
      <c r="B904" s="24">
        <f t="shared" si="74"/>
        <v>5764</v>
      </c>
      <c r="C904" s="24" t="str">
        <f t="shared" si="75"/>
        <v/>
      </c>
      <c r="D904" s="36" t="s">
        <v>1571</v>
      </c>
      <c r="E904" s="28" t="s">
        <v>183</v>
      </c>
      <c r="F904" s="37" t="s">
        <v>1572</v>
      </c>
      <c r="G904" s="139">
        <v>5764</v>
      </c>
      <c r="H904" s="140">
        <f t="shared" ref="H904:H967" si="76">G904*1</f>
        <v>5764</v>
      </c>
      <c r="I904" t="str">
        <f t="shared" ref="I904:I967" si="77">IF(AND(H904&gt;$K$2,H904&lt;=$L$2),$M$2,IF(AND(H904&gt;$K$3,H904&lt;=$L$3),$M$3,IF(AND(H904&gt;$K$4,H904&lt;=$L$4),$M$4,IF(AND(H904&gt;$K$5,H904&lt;=$L$5),$M$5,IF(AND(H904&gt;$K$6,H904&lt;=$L$6),$M$6,"N/A")))))</f>
        <v>Other-T</v>
      </c>
    </row>
    <row r="905" spans="1:9" ht="16" x14ac:dyDescent="0.2">
      <c r="A905" s="35">
        <v>5765</v>
      </c>
      <c r="B905" s="24">
        <f t="shared" si="74"/>
        <v>5765</v>
      </c>
      <c r="C905" s="24" t="str">
        <f t="shared" si="75"/>
        <v/>
      </c>
      <c r="D905" s="36" t="s">
        <v>1573</v>
      </c>
      <c r="E905" s="28" t="s">
        <v>183</v>
      </c>
      <c r="F905" s="37" t="s">
        <v>1574</v>
      </c>
      <c r="G905" s="139">
        <v>5765</v>
      </c>
      <c r="H905" s="140">
        <f t="shared" si="76"/>
        <v>5765</v>
      </c>
      <c r="I905" t="str">
        <f t="shared" si="77"/>
        <v>Other-T</v>
      </c>
    </row>
    <row r="906" spans="1:9" ht="16" x14ac:dyDescent="0.2">
      <c r="A906" s="35">
        <v>5766</v>
      </c>
      <c r="B906" s="24">
        <f t="shared" si="74"/>
        <v>5766</v>
      </c>
      <c r="C906" s="24" t="str">
        <f t="shared" si="75"/>
        <v/>
      </c>
      <c r="D906" s="36" t="s">
        <v>1575</v>
      </c>
      <c r="E906" s="28" t="s">
        <v>183</v>
      </c>
      <c r="F906" s="37" t="s">
        <v>1576</v>
      </c>
      <c r="G906" s="139">
        <v>5766</v>
      </c>
      <c r="H906" s="140">
        <f t="shared" si="76"/>
        <v>5766</v>
      </c>
      <c r="I906" t="str">
        <f t="shared" si="77"/>
        <v>Other-T</v>
      </c>
    </row>
    <row r="907" spans="1:9" ht="16" x14ac:dyDescent="0.2">
      <c r="A907" s="35">
        <v>5767</v>
      </c>
      <c r="B907" s="24">
        <f t="shared" si="74"/>
        <v>5767</v>
      </c>
      <c r="C907" s="24" t="str">
        <f t="shared" si="75"/>
        <v/>
      </c>
      <c r="D907" s="36" t="s">
        <v>1577</v>
      </c>
      <c r="E907" s="28" t="s">
        <v>183</v>
      </c>
      <c r="F907" s="37" t="s">
        <v>1578</v>
      </c>
      <c r="G907" s="139">
        <v>5767</v>
      </c>
      <c r="H907" s="140">
        <f t="shared" si="76"/>
        <v>5767</v>
      </c>
      <c r="I907" t="str">
        <f t="shared" si="77"/>
        <v>Other-T</v>
      </c>
    </row>
    <row r="908" spans="1:9" ht="16" x14ac:dyDescent="0.2">
      <c r="A908" s="26">
        <v>5768</v>
      </c>
      <c r="B908" s="24">
        <f t="shared" si="74"/>
        <v>5768</v>
      </c>
      <c r="C908" s="24" t="str">
        <f t="shared" si="75"/>
        <v/>
      </c>
      <c r="D908" s="26" t="s">
        <v>1579</v>
      </c>
      <c r="E908" s="27" t="s">
        <v>183</v>
      </c>
      <c r="F908" s="46" t="s">
        <v>1580</v>
      </c>
      <c r="G908" s="139">
        <v>5768</v>
      </c>
      <c r="H908" s="140">
        <f t="shared" si="76"/>
        <v>5768</v>
      </c>
      <c r="I908" t="str">
        <f t="shared" si="77"/>
        <v>Other-T</v>
      </c>
    </row>
    <row r="909" spans="1:9" ht="16" x14ac:dyDescent="0.2">
      <c r="A909" s="35">
        <v>5769</v>
      </c>
      <c r="B909" s="24">
        <f t="shared" si="74"/>
        <v>5769</v>
      </c>
      <c r="C909" s="24" t="str">
        <f t="shared" si="75"/>
        <v/>
      </c>
      <c r="D909" s="36" t="s">
        <v>1581</v>
      </c>
      <c r="E909" s="28" t="s">
        <v>183</v>
      </c>
      <c r="F909" s="37" t="s">
        <v>1582</v>
      </c>
      <c r="G909" s="139">
        <v>5769</v>
      </c>
      <c r="H909" s="140">
        <f t="shared" si="76"/>
        <v>5769</v>
      </c>
      <c r="I909" t="str">
        <f t="shared" si="77"/>
        <v>Other-T</v>
      </c>
    </row>
    <row r="910" spans="1:9" ht="32" x14ac:dyDescent="0.2">
      <c r="A910" s="35">
        <v>5770</v>
      </c>
      <c r="B910" s="24">
        <f t="shared" si="74"/>
        <v>5770</v>
      </c>
      <c r="C910" s="24" t="str">
        <f t="shared" si="75"/>
        <v/>
      </c>
      <c r="D910" s="36" t="s">
        <v>1583</v>
      </c>
      <c r="E910" s="28" t="s">
        <v>183</v>
      </c>
      <c r="F910" s="37" t="s">
        <v>1584</v>
      </c>
      <c r="G910" s="139">
        <v>5770</v>
      </c>
      <c r="H910" s="140">
        <f t="shared" si="76"/>
        <v>5770</v>
      </c>
      <c r="I910" t="str">
        <f t="shared" si="77"/>
        <v>Other-T</v>
      </c>
    </row>
    <row r="911" spans="1:9" ht="32" x14ac:dyDescent="0.2">
      <c r="A911" s="35">
        <v>5771</v>
      </c>
      <c r="B911" s="24">
        <f t="shared" si="74"/>
        <v>5771</v>
      </c>
      <c r="C911" s="24" t="str">
        <f t="shared" si="75"/>
        <v/>
      </c>
      <c r="D911" s="36" t="s">
        <v>1585</v>
      </c>
      <c r="E911" s="28" t="s">
        <v>183</v>
      </c>
      <c r="F911" s="37" t="s">
        <v>1586</v>
      </c>
      <c r="G911" s="139">
        <v>5771</v>
      </c>
      <c r="H911" s="140">
        <f t="shared" si="76"/>
        <v>5771</v>
      </c>
      <c r="I911" t="str">
        <f t="shared" si="77"/>
        <v>Other-T</v>
      </c>
    </row>
    <row r="912" spans="1:9" ht="32" x14ac:dyDescent="0.2">
      <c r="A912" s="35">
        <v>5772</v>
      </c>
      <c r="B912" s="24">
        <f t="shared" si="74"/>
        <v>5772</v>
      </c>
      <c r="C912" s="24" t="str">
        <f t="shared" si="75"/>
        <v/>
      </c>
      <c r="D912" s="36" t="s">
        <v>1587</v>
      </c>
      <c r="E912" s="28" t="s">
        <v>183</v>
      </c>
      <c r="F912" s="37" t="s">
        <v>1588</v>
      </c>
      <c r="G912" s="139">
        <v>5772</v>
      </c>
      <c r="H912" s="140">
        <f t="shared" si="76"/>
        <v>5772</v>
      </c>
      <c r="I912" t="str">
        <f t="shared" si="77"/>
        <v>Other-T</v>
      </c>
    </row>
    <row r="913" spans="1:9" ht="16" x14ac:dyDescent="0.2">
      <c r="A913" s="35">
        <v>5773</v>
      </c>
      <c r="B913" s="24">
        <f t="shared" si="74"/>
        <v>5773</v>
      </c>
      <c r="C913" s="24" t="str">
        <f t="shared" si="75"/>
        <v/>
      </c>
      <c r="D913" s="36" t="s">
        <v>1589</v>
      </c>
      <c r="E913" s="28" t="s">
        <v>183</v>
      </c>
      <c r="F913" s="37" t="s">
        <v>1590</v>
      </c>
      <c r="G913" s="139">
        <v>5773</v>
      </c>
      <c r="H913" s="140">
        <f t="shared" si="76"/>
        <v>5773</v>
      </c>
      <c r="I913" t="str">
        <f t="shared" si="77"/>
        <v>Other-T</v>
      </c>
    </row>
    <row r="914" spans="1:9" ht="32" x14ac:dyDescent="0.2">
      <c r="A914" s="35">
        <v>5774</v>
      </c>
      <c r="B914" s="24">
        <f t="shared" si="74"/>
        <v>5774</v>
      </c>
      <c r="C914" s="24" t="str">
        <f t="shared" si="75"/>
        <v/>
      </c>
      <c r="D914" s="36" t="s">
        <v>1591</v>
      </c>
      <c r="E914" s="28" t="s">
        <v>183</v>
      </c>
      <c r="F914" s="37" t="s">
        <v>1592</v>
      </c>
      <c r="G914" s="139">
        <v>5774</v>
      </c>
      <c r="H914" s="140">
        <f t="shared" si="76"/>
        <v>5774</v>
      </c>
      <c r="I914" t="str">
        <f t="shared" si="77"/>
        <v>Other-T</v>
      </c>
    </row>
    <row r="915" spans="1:9" ht="16" x14ac:dyDescent="0.2">
      <c r="A915" s="35">
        <v>5775</v>
      </c>
      <c r="B915" s="24">
        <f t="shared" si="74"/>
        <v>5775</v>
      </c>
      <c r="C915" s="24" t="str">
        <f t="shared" si="75"/>
        <v/>
      </c>
      <c r="D915" s="36" t="s">
        <v>1593</v>
      </c>
      <c r="E915" s="28" t="s">
        <v>183</v>
      </c>
      <c r="F915" s="37" t="s">
        <v>1594</v>
      </c>
      <c r="G915" s="139">
        <v>5775</v>
      </c>
      <c r="H915" s="140">
        <f t="shared" si="76"/>
        <v>5775</v>
      </c>
      <c r="I915" t="str">
        <f t="shared" si="77"/>
        <v>Other-T</v>
      </c>
    </row>
    <row r="916" spans="1:9" ht="16" x14ac:dyDescent="0.2">
      <c r="A916" s="35">
        <v>5776</v>
      </c>
      <c r="B916" s="24">
        <f t="shared" si="74"/>
        <v>5776</v>
      </c>
      <c r="C916" s="24" t="str">
        <f t="shared" si="75"/>
        <v/>
      </c>
      <c r="D916" s="36" t="s">
        <v>1595</v>
      </c>
      <c r="E916" s="28" t="s">
        <v>183</v>
      </c>
      <c r="F916" s="37" t="s">
        <v>1596</v>
      </c>
      <c r="G916" s="139">
        <v>5776</v>
      </c>
      <c r="H916" s="140">
        <f t="shared" si="76"/>
        <v>5776</v>
      </c>
      <c r="I916" t="str">
        <f t="shared" si="77"/>
        <v>Other-T</v>
      </c>
    </row>
    <row r="917" spans="1:9" ht="32" x14ac:dyDescent="0.2">
      <c r="A917" s="35">
        <v>5777</v>
      </c>
      <c r="B917" s="24">
        <f t="shared" si="74"/>
        <v>5777</v>
      </c>
      <c r="C917" s="24" t="str">
        <f t="shared" si="75"/>
        <v/>
      </c>
      <c r="D917" s="36" t="s">
        <v>1597</v>
      </c>
      <c r="E917" s="28" t="s">
        <v>183</v>
      </c>
      <c r="F917" s="37" t="s">
        <v>1598</v>
      </c>
      <c r="G917" s="139">
        <v>5777</v>
      </c>
      <c r="H917" s="140">
        <f t="shared" si="76"/>
        <v>5777</v>
      </c>
      <c r="I917" t="str">
        <f t="shared" si="77"/>
        <v>Other-T</v>
      </c>
    </row>
    <row r="918" spans="1:9" ht="32" x14ac:dyDescent="0.2">
      <c r="A918" s="35">
        <v>5778</v>
      </c>
      <c r="B918" s="24">
        <f t="shared" si="74"/>
        <v>5778</v>
      </c>
      <c r="C918" s="24" t="str">
        <f t="shared" si="75"/>
        <v/>
      </c>
      <c r="D918" s="36" t="s">
        <v>1599</v>
      </c>
      <c r="E918" s="28" t="s">
        <v>183</v>
      </c>
      <c r="F918" s="37" t="s">
        <v>1600</v>
      </c>
      <c r="G918" s="139">
        <v>5778</v>
      </c>
      <c r="H918" s="140">
        <f t="shared" si="76"/>
        <v>5778</v>
      </c>
      <c r="I918" t="str">
        <f t="shared" si="77"/>
        <v>Other-T</v>
      </c>
    </row>
    <row r="919" spans="1:9" ht="32" x14ac:dyDescent="0.2">
      <c r="A919" s="35">
        <v>5779</v>
      </c>
      <c r="B919" s="24">
        <f t="shared" si="74"/>
        <v>5779</v>
      </c>
      <c r="C919" s="24" t="str">
        <f t="shared" si="75"/>
        <v/>
      </c>
      <c r="D919" s="36" t="s">
        <v>1601</v>
      </c>
      <c r="E919" s="28" t="s">
        <v>183</v>
      </c>
      <c r="F919" s="37" t="s">
        <v>1602</v>
      </c>
      <c r="G919" s="139">
        <v>5779</v>
      </c>
      <c r="H919" s="140">
        <f t="shared" si="76"/>
        <v>5779</v>
      </c>
      <c r="I919" t="str">
        <f t="shared" si="77"/>
        <v>Other-T</v>
      </c>
    </row>
    <row r="920" spans="1:9" ht="32" x14ac:dyDescent="0.2">
      <c r="A920" s="35">
        <v>5780</v>
      </c>
      <c r="B920" s="24">
        <f t="shared" si="74"/>
        <v>5780</v>
      </c>
      <c r="C920" s="24" t="str">
        <f t="shared" si="75"/>
        <v/>
      </c>
      <c r="D920" s="36" t="s">
        <v>1603</v>
      </c>
      <c r="E920" s="28" t="s">
        <v>183</v>
      </c>
      <c r="F920" s="37" t="s">
        <v>1604</v>
      </c>
      <c r="G920" s="139">
        <v>5780</v>
      </c>
      <c r="H920" s="140">
        <f t="shared" si="76"/>
        <v>5780</v>
      </c>
      <c r="I920" t="str">
        <f t="shared" si="77"/>
        <v>Other-T</v>
      </c>
    </row>
    <row r="921" spans="1:9" ht="16" x14ac:dyDescent="0.2">
      <c r="A921" s="35">
        <v>5781</v>
      </c>
      <c r="B921" s="24">
        <f t="shared" ref="B921:B989" si="78">IF(ISNUMBER(A921),A921,(LEFT(A921,LEN(A921)-1)))</f>
        <v>5781</v>
      </c>
      <c r="C921" s="24" t="str">
        <f t="shared" ref="C921:C989" si="79">IF(ISNUMBER(A921),"",(RIGHT(A921,1)))</f>
        <v/>
      </c>
      <c r="D921" s="36" t="s">
        <v>1605</v>
      </c>
      <c r="E921" s="28" t="s">
        <v>183</v>
      </c>
      <c r="F921" s="37" t="s">
        <v>1606</v>
      </c>
      <c r="G921" s="139">
        <v>5781</v>
      </c>
      <c r="H921" s="140">
        <f t="shared" si="76"/>
        <v>5781</v>
      </c>
      <c r="I921" t="str">
        <f t="shared" si="77"/>
        <v>Other-T</v>
      </c>
    </row>
    <row r="922" spans="1:9" ht="48" x14ac:dyDescent="0.2">
      <c r="A922" s="35">
        <v>5782</v>
      </c>
      <c r="B922" s="24">
        <f t="shared" si="78"/>
        <v>5782</v>
      </c>
      <c r="C922" s="24" t="str">
        <f t="shared" si="79"/>
        <v/>
      </c>
      <c r="D922" s="36" t="s">
        <v>1607</v>
      </c>
      <c r="E922" s="28" t="s">
        <v>183</v>
      </c>
      <c r="F922" s="37" t="s">
        <v>1608</v>
      </c>
      <c r="G922" s="139">
        <v>5782</v>
      </c>
      <c r="H922" s="140">
        <f t="shared" si="76"/>
        <v>5782</v>
      </c>
      <c r="I922" t="str">
        <f t="shared" si="77"/>
        <v>Other-T</v>
      </c>
    </row>
    <row r="923" spans="1:9" ht="16" x14ac:dyDescent="0.2">
      <c r="A923" s="35">
        <v>5783</v>
      </c>
      <c r="B923" s="24">
        <f t="shared" si="78"/>
        <v>5783</v>
      </c>
      <c r="C923" s="24" t="str">
        <f t="shared" si="79"/>
        <v/>
      </c>
      <c r="D923" s="36" t="s">
        <v>1609</v>
      </c>
      <c r="E923" s="28" t="s">
        <v>183</v>
      </c>
      <c r="F923" s="38" t="s">
        <v>1610</v>
      </c>
      <c r="G923" s="139">
        <v>5783</v>
      </c>
      <c r="H923" s="140">
        <f t="shared" si="76"/>
        <v>5783</v>
      </c>
      <c r="I923" t="str">
        <f t="shared" si="77"/>
        <v>Other-T</v>
      </c>
    </row>
    <row r="924" spans="1:9" ht="32" x14ac:dyDescent="0.2">
      <c r="A924" s="35">
        <v>5784</v>
      </c>
      <c r="B924" s="24">
        <f t="shared" si="78"/>
        <v>5784</v>
      </c>
      <c r="C924" s="24" t="str">
        <f t="shared" si="79"/>
        <v/>
      </c>
      <c r="D924" s="36" t="s">
        <v>1611</v>
      </c>
      <c r="E924" s="28" t="s">
        <v>183</v>
      </c>
      <c r="F924" s="37" t="s">
        <v>1612</v>
      </c>
      <c r="G924" s="139">
        <v>5784</v>
      </c>
      <c r="H924" s="140">
        <f t="shared" si="76"/>
        <v>5784</v>
      </c>
      <c r="I924" t="str">
        <f t="shared" si="77"/>
        <v>Other-T</v>
      </c>
    </row>
    <row r="925" spans="1:9" ht="16" x14ac:dyDescent="0.2">
      <c r="A925" s="35">
        <v>5785</v>
      </c>
      <c r="B925" s="24">
        <f t="shared" si="78"/>
        <v>5785</v>
      </c>
      <c r="C925" s="24" t="str">
        <f t="shared" si="79"/>
        <v/>
      </c>
      <c r="D925" s="36" t="s">
        <v>1613</v>
      </c>
      <c r="E925" s="28" t="s">
        <v>183</v>
      </c>
      <c r="F925" s="37" t="s">
        <v>1614</v>
      </c>
      <c r="G925" s="139">
        <v>5785</v>
      </c>
      <c r="H925" s="140">
        <f t="shared" si="76"/>
        <v>5785</v>
      </c>
      <c r="I925" t="str">
        <f t="shared" si="77"/>
        <v>Other-T</v>
      </c>
    </row>
    <row r="926" spans="1:9" ht="32" x14ac:dyDescent="0.2">
      <c r="A926" s="35">
        <v>5786</v>
      </c>
      <c r="B926" s="24">
        <f t="shared" si="78"/>
        <v>5786</v>
      </c>
      <c r="C926" s="24" t="str">
        <f t="shared" si="79"/>
        <v/>
      </c>
      <c r="D926" s="36" t="s">
        <v>1615</v>
      </c>
      <c r="E926" s="28" t="s">
        <v>183</v>
      </c>
      <c r="F926" s="37" t="s">
        <v>1616</v>
      </c>
      <c r="G926" s="139">
        <v>5786</v>
      </c>
      <c r="H926" s="140">
        <f t="shared" si="76"/>
        <v>5786</v>
      </c>
      <c r="I926" t="str">
        <f t="shared" si="77"/>
        <v>Other-T</v>
      </c>
    </row>
    <row r="927" spans="1:9" ht="16" x14ac:dyDescent="0.2">
      <c r="A927" s="35">
        <v>5787</v>
      </c>
      <c r="B927" s="24">
        <f t="shared" si="78"/>
        <v>5787</v>
      </c>
      <c r="C927" s="24" t="str">
        <f t="shared" si="79"/>
        <v/>
      </c>
      <c r="D927" s="36" t="s">
        <v>1617</v>
      </c>
      <c r="E927" s="28" t="s">
        <v>183</v>
      </c>
      <c r="F927" s="37" t="s">
        <v>1618</v>
      </c>
      <c r="G927" s="139">
        <v>5787</v>
      </c>
      <c r="H927" s="140">
        <f t="shared" si="76"/>
        <v>5787</v>
      </c>
      <c r="I927" t="str">
        <f t="shared" si="77"/>
        <v>Other-T</v>
      </c>
    </row>
    <row r="928" spans="1:9" ht="16" x14ac:dyDescent="0.2">
      <c r="A928" s="35">
        <v>5788</v>
      </c>
      <c r="B928" s="24">
        <f t="shared" si="78"/>
        <v>5788</v>
      </c>
      <c r="C928" s="24" t="str">
        <f t="shared" si="79"/>
        <v/>
      </c>
      <c r="D928" s="36" t="s">
        <v>1619</v>
      </c>
      <c r="E928" s="28" t="s">
        <v>183</v>
      </c>
      <c r="F928" s="37" t="s">
        <v>1620</v>
      </c>
      <c r="G928" s="139">
        <v>5788</v>
      </c>
      <c r="H928" s="140">
        <f t="shared" si="76"/>
        <v>5788</v>
      </c>
      <c r="I928" t="str">
        <f t="shared" si="77"/>
        <v>Other-T</v>
      </c>
    </row>
    <row r="929" spans="1:9" ht="32" x14ac:dyDescent="0.2">
      <c r="A929" s="35">
        <v>5789</v>
      </c>
      <c r="B929" s="24">
        <f t="shared" si="78"/>
        <v>5789</v>
      </c>
      <c r="C929" s="24" t="str">
        <f t="shared" si="79"/>
        <v/>
      </c>
      <c r="D929" s="36" t="s">
        <v>1621</v>
      </c>
      <c r="E929" s="28" t="s">
        <v>183</v>
      </c>
      <c r="F929" s="37" t="s">
        <v>1622</v>
      </c>
      <c r="G929" s="139">
        <v>5789</v>
      </c>
      <c r="H929" s="140">
        <f t="shared" si="76"/>
        <v>5789</v>
      </c>
      <c r="I929" t="str">
        <f t="shared" si="77"/>
        <v>Other-T</v>
      </c>
    </row>
    <row r="930" spans="1:9" ht="16" x14ac:dyDescent="0.2">
      <c r="A930" s="35">
        <v>5790</v>
      </c>
      <c r="B930" s="24">
        <f t="shared" si="78"/>
        <v>5790</v>
      </c>
      <c r="C930" s="24" t="str">
        <f t="shared" si="79"/>
        <v/>
      </c>
      <c r="D930" s="36" t="s">
        <v>1623</v>
      </c>
      <c r="E930" s="28" t="s">
        <v>183</v>
      </c>
      <c r="F930" s="37" t="s">
        <v>1624</v>
      </c>
      <c r="G930" s="139">
        <v>5790</v>
      </c>
      <c r="H930" s="140">
        <f t="shared" si="76"/>
        <v>5790</v>
      </c>
      <c r="I930" t="str">
        <f t="shared" si="77"/>
        <v>Other-T</v>
      </c>
    </row>
    <row r="931" spans="1:9" ht="32" x14ac:dyDescent="0.2">
      <c r="A931" s="35">
        <v>5791</v>
      </c>
      <c r="B931" s="24">
        <f t="shared" si="78"/>
        <v>5791</v>
      </c>
      <c r="C931" s="24" t="str">
        <f t="shared" si="79"/>
        <v/>
      </c>
      <c r="D931" s="36" t="s">
        <v>1625</v>
      </c>
      <c r="E931" s="28" t="s">
        <v>183</v>
      </c>
      <c r="F931" s="37" t="s">
        <v>1626</v>
      </c>
      <c r="G931" s="139">
        <v>5791</v>
      </c>
      <c r="H931" s="140">
        <f t="shared" si="76"/>
        <v>5791</v>
      </c>
      <c r="I931" t="str">
        <f t="shared" si="77"/>
        <v>Other-T</v>
      </c>
    </row>
    <row r="932" spans="1:9" ht="32" x14ac:dyDescent="0.2">
      <c r="A932" s="35">
        <v>5792</v>
      </c>
      <c r="B932" s="24">
        <f t="shared" si="78"/>
        <v>5792</v>
      </c>
      <c r="C932" s="24" t="str">
        <f t="shared" si="79"/>
        <v/>
      </c>
      <c r="D932" s="36" t="s">
        <v>1627</v>
      </c>
      <c r="E932" s="28" t="s">
        <v>183</v>
      </c>
      <c r="F932" s="37" t="s">
        <v>1628</v>
      </c>
      <c r="G932" s="139">
        <v>5792</v>
      </c>
      <c r="H932" s="140">
        <f t="shared" si="76"/>
        <v>5792</v>
      </c>
      <c r="I932" t="str">
        <f t="shared" si="77"/>
        <v>Other-T</v>
      </c>
    </row>
    <row r="933" spans="1:9" ht="16" x14ac:dyDescent="0.2">
      <c r="A933" s="35">
        <v>5793</v>
      </c>
      <c r="B933" s="24">
        <f t="shared" si="78"/>
        <v>5793</v>
      </c>
      <c r="C933" s="24" t="str">
        <f t="shared" si="79"/>
        <v/>
      </c>
      <c r="D933" s="36" t="s">
        <v>1629</v>
      </c>
      <c r="E933" s="28" t="s">
        <v>183</v>
      </c>
      <c r="F933" s="37" t="s">
        <v>1630</v>
      </c>
      <c r="G933" s="139">
        <v>5793</v>
      </c>
      <c r="H933" s="140">
        <f t="shared" si="76"/>
        <v>5793</v>
      </c>
      <c r="I933" t="str">
        <f t="shared" si="77"/>
        <v>Other-T</v>
      </c>
    </row>
    <row r="934" spans="1:9" ht="16" x14ac:dyDescent="0.2">
      <c r="A934" s="35">
        <v>5794</v>
      </c>
      <c r="B934" s="24">
        <f t="shared" si="78"/>
        <v>5794</v>
      </c>
      <c r="C934" s="24" t="str">
        <f t="shared" si="79"/>
        <v/>
      </c>
      <c r="D934" s="36" t="s">
        <v>1631</v>
      </c>
      <c r="E934" s="28" t="s">
        <v>183</v>
      </c>
      <c r="F934" s="37" t="s">
        <v>1632</v>
      </c>
      <c r="G934" s="139">
        <v>5794</v>
      </c>
      <c r="H934" s="140">
        <f t="shared" si="76"/>
        <v>5794</v>
      </c>
      <c r="I934" t="str">
        <f t="shared" si="77"/>
        <v>Other-T</v>
      </c>
    </row>
    <row r="935" spans="1:9" ht="32" x14ac:dyDescent="0.2">
      <c r="A935" s="35">
        <v>5795</v>
      </c>
      <c r="B935" s="24">
        <f t="shared" si="78"/>
        <v>5795</v>
      </c>
      <c r="C935" s="24" t="str">
        <f t="shared" si="79"/>
        <v/>
      </c>
      <c r="D935" s="36" t="s">
        <v>1633</v>
      </c>
      <c r="E935" s="28" t="s">
        <v>183</v>
      </c>
      <c r="F935" s="37" t="s">
        <v>1634</v>
      </c>
      <c r="G935" s="139">
        <v>5795</v>
      </c>
      <c r="H935" s="140">
        <f t="shared" si="76"/>
        <v>5795</v>
      </c>
      <c r="I935" t="str">
        <f t="shared" si="77"/>
        <v>Other-T</v>
      </c>
    </row>
    <row r="936" spans="1:9" ht="32" x14ac:dyDescent="0.2">
      <c r="A936" s="35">
        <v>5796</v>
      </c>
      <c r="B936" s="24">
        <f t="shared" si="78"/>
        <v>5796</v>
      </c>
      <c r="C936" s="24" t="str">
        <f t="shared" si="79"/>
        <v/>
      </c>
      <c r="D936" s="36" t="s">
        <v>1635</v>
      </c>
      <c r="E936" s="28" t="s">
        <v>183</v>
      </c>
      <c r="F936" s="37" t="s">
        <v>1636</v>
      </c>
      <c r="G936" s="139">
        <v>5796</v>
      </c>
      <c r="H936" s="140">
        <f t="shared" si="76"/>
        <v>5796</v>
      </c>
      <c r="I936" t="str">
        <f t="shared" si="77"/>
        <v>Other-T</v>
      </c>
    </row>
    <row r="937" spans="1:9" ht="16" x14ac:dyDescent="0.2">
      <c r="A937" s="35">
        <v>5797</v>
      </c>
      <c r="B937" s="24">
        <f t="shared" si="78"/>
        <v>5797</v>
      </c>
      <c r="C937" s="24" t="str">
        <f t="shared" si="79"/>
        <v/>
      </c>
      <c r="D937" s="36" t="s">
        <v>1637</v>
      </c>
      <c r="E937" s="28" t="s">
        <v>183</v>
      </c>
      <c r="F937" s="37" t="s">
        <v>1638</v>
      </c>
      <c r="G937" s="139">
        <v>5797</v>
      </c>
      <c r="H937" s="140">
        <f t="shared" si="76"/>
        <v>5797</v>
      </c>
      <c r="I937" t="str">
        <f t="shared" si="77"/>
        <v>Other-T</v>
      </c>
    </row>
    <row r="938" spans="1:9" ht="32" x14ac:dyDescent="0.2">
      <c r="A938" s="35">
        <v>5798</v>
      </c>
      <c r="B938" s="24">
        <f t="shared" si="78"/>
        <v>5798</v>
      </c>
      <c r="C938" s="24" t="str">
        <f t="shared" si="79"/>
        <v/>
      </c>
      <c r="D938" s="36" t="s">
        <v>1639</v>
      </c>
      <c r="E938" s="28" t="s">
        <v>183</v>
      </c>
      <c r="F938" s="37" t="s">
        <v>1640</v>
      </c>
      <c r="G938" s="139">
        <v>5798</v>
      </c>
      <c r="H938" s="140">
        <f t="shared" si="76"/>
        <v>5798</v>
      </c>
      <c r="I938" t="str">
        <f t="shared" si="77"/>
        <v>Other-T</v>
      </c>
    </row>
    <row r="939" spans="1:9" ht="16" x14ac:dyDescent="0.2">
      <c r="A939" s="35">
        <v>5799</v>
      </c>
      <c r="B939" s="24">
        <f t="shared" si="78"/>
        <v>5799</v>
      </c>
      <c r="C939" s="24" t="str">
        <f t="shared" si="79"/>
        <v/>
      </c>
      <c r="D939" s="36" t="s">
        <v>1641</v>
      </c>
      <c r="E939" s="28" t="s">
        <v>183</v>
      </c>
      <c r="F939" s="37" t="s">
        <v>1642</v>
      </c>
      <c r="G939" s="139">
        <v>5799</v>
      </c>
      <c r="H939" s="140">
        <f t="shared" si="76"/>
        <v>5799</v>
      </c>
      <c r="I939" t="str">
        <f t="shared" si="77"/>
        <v>Other-T</v>
      </c>
    </row>
    <row r="940" spans="1:9" ht="16" x14ac:dyDescent="0.2">
      <c r="A940" s="35">
        <v>5800</v>
      </c>
      <c r="B940" s="24">
        <f t="shared" si="78"/>
        <v>5800</v>
      </c>
      <c r="C940" s="24" t="str">
        <f t="shared" si="79"/>
        <v/>
      </c>
      <c r="D940" s="36" t="s">
        <v>1643</v>
      </c>
      <c r="E940" s="28" t="s">
        <v>183</v>
      </c>
      <c r="F940" s="37" t="s">
        <v>1644</v>
      </c>
      <c r="G940" s="139">
        <v>5800</v>
      </c>
      <c r="H940" s="140">
        <f t="shared" si="76"/>
        <v>5800</v>
      </c>
      <c r="I940" t="str">
        <f t="shared" si="77"/>
        <v>Other-T</v>
      </c>
    </row>
    <row r="941" spans="1:9" ht="16" x14ac:dyDescent="0.2">
      <c r="A941" s="35">
        <v>5801</v>
      </c>
      <c r="B941" s="24">
        <f t="shared" si="78"/>
        <v>5801</v>
      </c>
      <c r="C941" s="24" t="str">
        <f t="shared" si="79"/>
        <v/>
      </c>
      <c r="D941" s="36" t="s">
        <v>1645</v>
      </c>
      <c r="E941" s="28" t="s">
        <v>183</v>
      </c>
      <c r="F941" s="37" t="s">
        <v>1646</v>
      </c>
      <c r="G941" s="139">
        <v>5801</v>
      </c>
      <c r="H941" s="140">
        <f t="shared" si="76"/>
        <v>5801</v>
      </c>
      <c r="I941" t="str">
        <f t="shared" si="77"/>
        <v>Other-T</v>
      </c>
    </row>
    <row r="942" spans="1:9" ht="16" x14ac:dyDescent="0.2">
      <c r="A942" s="35">
        <v>5802</v>
      </c>
      <c r="B942" s="24">
        <f t="shared" si="78"/>
        <v>5802</v>
      </c>
      <c r="C942" s="24" t="str">
        <f t="shared" si="79"/>
        <v/>
      </c>
      <c r="D942" s="36" t="s">
        <v>1647</v>
      </c>
      <c r="E942" s="28" t="s">
        <v>183</v>
      </c>
      <c r="F942" s="37" t="s">
        <v>1648</v>
      </c>
      <c r="G942" s="139">
        <v>5802</v>
      </c>
      <c r="H942" s="140">
        <f t="shared" si="76"/>
        <v>5802</v>
      </c>
      <c r="I942" t="str">
        <f t="shared" si="77"/>
        <v>Other-T</v>
      </c>
    </row>
    <row r="943" spans="1:9" ht="16" x14ac:dyDescent="0.2">
      <c r="A943" s="35">
        <v>5803</v>
      </c>
      <c r="B943" s="24">
        <f t="shared" si="78"/>
        <v>5803</v>
      </c>
      <c r="C943" s="24" t="str">
        <f t="shared" si="79"/>
        <v/>
      </c>
      <c r="D943" s="36" t="s">
        <v>1649</v>
      </c>
      <c r="E943" s="28" t="s">
        <v>183</v>
      </c>
      <c r="F943" s="37" t="s">
        <v>1650</v>
      </c>
      <c r="G943" s="139">
        <v>5803</v>
      </c>
      <c r="H943" s="140">
        <f t="shared" si="76"/>
        <v>5803</v>
      </c>
      <c r="I943" t="str">
        <f t="shared" si="77"/>
        <v>Other-T</v>
      </c>
    </row>
    <row r="944" spans="1:9" ht="16" x14ac:dyDescent="0.2">
      <c r="A944" s="35">
        <v>5804</v>
      </c>
      <c r="B944" s="24">
        <f t="shared" si="78"/>
        <v>5804</v>
      </c>
      <c r="C944" s="24" t="str">
        <f t="shared" si="79"/>
        <v/>
      </c>
      <c r="D944" s="36" t="s">
        <v>1651</v>
      </c>
      <c r="E944" s="28" t="s">
        <v>183</v>
      </c>
      <c r="F944" s="37" t="s">
        <v>1652</v>
      </c>
      <c r="G944" s="139">
        <v>5804</v>
      </c>
      <c r="H944" s="140">
        <f t="shared" si="76"/>
        <v>5804</v>
      </c>
      <c r="I944" t="str">
        <f t="shared" si="77"/>
        <v>Other-T</v>
      </c>
    </row>
    <row r="945" spans="1:9" ht="16" x14ac:dyDescent="0.2">
      <c r="A945" s="35">
        <v>5805</v>
      </c>
      <c r="B945" s="24">
        <f t="shared" si="78"/>
        <v>5805</v>
      </c>
      <c r="C945" s="24" t="str">
        <f t="shared" si="79"/>
        <v/>
      </c>
      <c r="D945" s="36" t="s">
        <v>1653</v>
      </c>
      <c r="E945" s="28" t="s">
        <v>183</v>
      </c>
      <c r="F945" s="37" t="s">
        <v>1654</v>
      </c>
      <c r="G945" s="139">
        <v>5805</v>
      </c>
      <c r="H945" s="140">
        <f t="shared" si="76"/>
        <v>5805</v>
      </c>
      <c r="I945" t="str">
        <f t="shared" si="77"/>
        <v>Other-T</v>
      </c>
    </row>
    <row r="946" spans="1:9" ht="16" x14ac:dyDescent="0.2">
      <c r="A946" s="35">
        <v>5806</v>
      </c>
      <c r="B946" s="24">
        <f t="shared" si="78"/>
        <v>5806</v>
      </c>
      <c r="C946" s="24" t="str">
        <f t="shared" si="79"/>
        <v/>
      </c>
      <c r="D946" s="36" t="s">
        <v>1655</v>
      </c>
      <c r="E946" s="28" t="s">
        <v>183</v>
      </c>
      <c r="F946" s="37" t="s">
        <v>1656</v>
      </c>
      <c r="G946" s="139">
        <v>5806</v>
      </c>
      <c r="H946" s="140">
        <f t="shared" si="76"/>
        <v>5806</v>
      </c>
      <c r="I946" t="str">
        <f t="shared" si="77"/>
        <v>Other-T</v>
      </c>
    </row>
    <row r="947" spans="1:9" ht="32" x14ac:dyDescent="0.2">
      <c r="A947" s="35">
        <v>5807</v>
      </c>
      <c r="B947" s="24">
        <f t="shared" si="78"/>
        <v>5807</v>
      </c>
      <c r="C947" s="24" t="str">
        <f t="shared" si="79"/>
        <v/>
      </c>
      <c r="D947" s="36" t="s">
        <v>1657</v>
      </c>
      <c r="E947" s="28" t="s">
        <v>183</v>
      </c>
      <c r="F947" s="37" t="s">
        <v>1658</v>
      </c>
      <c r="G947" s="139">
        <v>5807</v>
      </c>
      <c r="H947" s="140">
        <f t="shared" si="76"/>
        <v>5807</v>
      </c>
      <c r="I947" t="str">
        <f t="shared" si="77"/>
        <v>Other-T</v>
      </c>
    </row>
    <row r="948" spans="1:9" ht="16" x14ac:dyDescent="0.2">
      <c r="A948" s="35">
        <v>5808</v>
      </c>
      <c r="B948" s="24">
        <f t="shared" si="78"/>
        <v>5808</v>
      </c>
      <c r="C948" s="24" t="str">
        <f t="shared" si="79"/>
        <v/>
      </c>
      <c r="D948" s="36" t="s">
        <v>1659</v>
      </c>
      <c r="E948" s="28" t="s">
        <v>183</v>
      </c>
      <c r="F948" s="37" t="s">
        <v>1660</v>
      </c>
      <c r="G948" s="139">
        <v>5808</v>
      </c>
      <c r="H948" s="140">
        <f t="shared" si="76"/>
        <v>5808</v>
      </c>
      <c r="I948" t="str">
        <f t="shared" si="77"/>
        <v>Other-T</v>
      </c>
    </row>
    <row r="949" spans="1:9" ht="32" x14ac:dyDescent="0.2">
      <c r="A949" s="35">
        <v>5809</v>
      </c>
      <c r="B949" s="24">
        <f t="shared" si="78"/>
        <v>5809</v>
      </c>
      <c r="C949" s="24" t="str">
        <f t="shared" si="79"/>
        <v/>
      </c>
      <c r="D949" s="36" t="s">
        <v>1661</v>
      </c>
      <c r="E949" s="28" t="s">
        <v>183</v>
      </c>
      <c r="F949" s="37" t="s">
        <v>1662</v>
      </c>
      <c r="G949" s="139">
        <v>5809</v>
      </c>
      <c r="H949" s="140">
        <f t="shared" si="76"/>
        <v>5809</v>
      </c>
      <c r="I949" t="str">
        <f t="shared" si="77"/>
        <v>Other-T</v>
      </c>
    </row>
    <row r="950" spans="1:9" ht="16" x14ac:dyDescent="0.2">
      <c r="A950" s="35">
        <v>5810</v>
      </c>
      <c r="B950" s="24">
        <f t="shared" si="78"/>
        <v>5810</v>
      </c>
      <c r="C950" s="24" t="str">
        <f t="shared" si="79"/>
        <v/>
      </c>
      <c r="D950" s="36" t="s">
        <v>1663</v>
      </c>
      <c r="E950" s="28" t="s">
        <v>183</v>
      </c>
      <c r="F950" s="37" t="s">
        <v>1664</v>
      </c>
      <c r="G950" s="139">
        <v>5810</v>
      </c>
      <c r="H950" s="140">
        <f t="shared" si="76"/>
        <v>5810</v>
      </c>
      <c r="I950" t="str">
        <f t="shared" si="77"/>
        <v>Other-T</v>
      </c>
    </row>
    <row r="951" spans="1:9" ht="32" x14ac:dyDescent="0.2">
      <c r="A951" s="35">
        <v>5811</v>
      </c>
      <c r="B951" s="24">
        <f t="shared" si="78"/>
        <v>5811</v>
      </c>
      <c r="C951" s="24" t="str">
        <f t="shared" si="79"/>
        <v/>
      </c>
      <c r="D951" s="36" t="s">
        <v>1665</v>
      </c>
      <c r="E951" s="28" t="s">
        <v>183</v>
      </c>
      <c r="F951" s="37" t="s">
        <v>1666</v>
      </c>
      <c r="G951" s="139">
        <v>5811</v>
      </c>
      <c r="H951" s="140">
        <f t="shared" si="76"/>
        <v>5811</v>
      </c>
      <c r="I951" t="str">
        <f t="shared" si="77"/>
        <v>Other-T</v>
      </c>
    </row>
    <row r="952" spans="1:9" ht="16" x14ac:dyDescent="0.2">
      <c r="A952" s="35">
        <v>5812</v>
      </c>
      <c r="B952" s="24">
        <f t="shared" si="78"/>
        <v>5812</v>
      </c>
      <c r="C952" s="24" t="str">
        <f t="shared" si="79"/>
        <v/>
      </c>
      <c r="D952" s="36" t="s">
        <v>1667</v>
      </c>
      <c r="E952" s="28" t="s">
        <v>183</v>
      </c>
      <c r="F952" s="37" t="s">
        <v>1668</v>
      </c>
      <c r="G952" s="139">
        <v>5812</v>
      </c>
      <c r="H952" s="140">
        <f t="shared" si="76"/>
        <v>5812</v>
      </c>
      <c r="I952" t="str">
        <f t="shared" si="77"/>
        <v>Other-T</v>
      </c>
    </row>
    <row r="953" spans="1:9" ht="32" x14ac:dyDescent="0.2">
      <c r="A953" s="35">
        <v>5813</v>
      </c>
      <c r="B953" s="24">
        <f t="shared" si="78"/>
        <v>5813</v>
      </c>
      <c r="C953" s="24" t="str">
        <f t="shared" si="79"/>
        <v/>
      </c>
      <c r="D953" s="36" t="s">
        <v>1669</v>
      </c>
      <c r="E953" s="28" t="s">
        <v>183</v>
      </c>
      <c r="F953" s="37" t="s">
        <v>1670</v>
      </c>
      <c r="G953" s="139">
        <v>5813</v>
      </c>
      <c r="H953" s="140">
        <f t="shared" si="76"/>
        <v>5813</v>
      </c>
      <c r="I953" t="str">
        <f t="shared" si="77"/>
        <v>Other-T</v>
      </c>
    </row>
    <row r="954" spans="1:9" ht="32" x14ac:dyDescent="0.2">
      <c r="A954" s="35">
        <v>5814</v>
      </c>
      <c r="B954" s="24">
        <f t="shared" si="78"/>
        <v>5814</v>
      </c>
      <c r="C954" s="24" t="str">
        <f t="shared" si="79"/>
        <v/>
      </c>
      <c r="D954" s="36" t="s">
        <v>1671</v>
      </c>
      <c r="E954" s="28" t="s">
        <v>183</v>
      </c>
      <c r="F954" s="37" t="s">
        <v>1672</v>
      </c>
      <c r="G954" s="139">
        <v>5814</v>
      </c>
      <c r="H954" s="140">
        <f t="shared" si="76"/>
        <v>5814</v>
      </c>
      <c r="I954" t="str">
        <f t="shared" si="77"/>
        <v>Other-T</v>
      </c>
    </row>
    <row r="955" spans="1:9" ht="16" x14ac:dyDescent="0.2">
      <c r="A955" s="35">
        <v>5815</v>
      </c>
      <c r="B955" s="24">
        <f t="shared" si="78"/>
        <v>5815</v>
      </c>
      <c r="C955" s="24" t="str">
        <f t="shared" si="79"/>
        <v/>
      </c>
      <c r="D955" s="36" t="s">
        <v>1673</v>
      </c>
      <c r="E955" s="28" t="s">
        <v>183</v>
      </c>
      <c r="F955" s="37" t="s">
        <v>1674</v>
      </c>
      <c r="G955" s="139">
        <v>5815</v>
      </c>
      <c r="H955" s="140">
        <f t="shared" si="76"/>
        <v>5815</v>
      </c>
      <c r="I955" t="str">
        <f t="shared" si="77"/>
        <v>Other-T</v>
      </c>
    </row>
    <row r="956" spans="1:9" ht="48" x14ac:dyDescent="0.2">
      <c r="A956" s="35">
        <v>5816</v>
      </c>
      <c r="B956" s="24">
        <f t="shared" si="78"/>
        <v>5816</v>
      </c>
      <c r="C956" s="24" t="str">
        <f t="shared" si="79"/>
        <v/>
      </c>
      <c r="D956" s="36" t="s">
        <v>1675</v>
      </c>
      <c r="E956" s="28" t="s">
        <v>183</v>
      </c>
      <c r="F956" s="37" t="s">
        <v>1676</v>
      </c>
      <c r="G956" s="139">
        <v>5816</v>
      </c>
      <c r="H956" s="140">
        <f t="shared" si="76"/>
        <v>5816</v>
      </c>
      <c r="I956" t="str">
        <f t="shared" si="77"/>
        <v>Other-T</v>
      </c>
    </row>
    <row r="957" spans="1:9" ht="32" x14ac:dyDescent="0.2">
      <c r="A957" s="35">
        <v>5817</v>
      </c>
      <c r="B957" s="24">
        <f t="shared" si="78"/>
        <v>5817</v>
      </c>
      <c r="C957" s="24" t="str">
        <f t="shared" si="79"/>
        <v/>
      </c>
      <c r="D957" s="36" t="s">
        <v>1677</v>
      </c>
      <c r="E957" s="28" t="s">
        <v>183</v>
      </c>
      <c r="F957" s="37" t="s">
        <v>1678</v>
      </c>
      <c r="G957" s="139">
        <v>5817</v>
      </c>
      <c r="H957" s="140">
        <f t="shared" si="76"/>
        <v>5817</v>
      </c>
      <c r="I957" t="str">
        <f t="shared" si="77"/>
        <v>Other-T</v>
      </c>
    </row>
    <row r="958" spans="1:9" ht="16" x14ac:dyDescent="0.2">
      <c r="A958" s="35">
        <v>5818</v>
      </c>
      <c r="B958" s="24">
        <f t="shared" si="78"/>
        <v>5818</v>
      </c>
      <c r="C958" s="24" t="str">
        <f t="shared" si="79"/>
        <v/>
      </c>
      <c r="D958" s="36" t="s">
        <v>1679</v>
      </c>
      <c r="E958" s="28" t="s">
        <v>183</v>
      </c>
      <c r="F958" s="37" t="s">
        <v>1680</v>
      </c>
      <c r="G958" s="139">
        <v>5818</v>
      </c>
      <c r="H958" s="140">
        <f t="shared" si="76"/>
        <v>5818</v>
      </c>
      <c r="I958" t="str">
        <f t="shared" si="77"/>
        <v>Other-T</v>
      </c>
    </row>
    <row r="959" spans="1:9" ht="32" x14ac:dyDescent="0.2">
      <c r="A959" s="35">
        <v>5819</v>
      </c>
      <c r="B959" s="24">
        <f t="shared" si="78"/>
        <v>5819</v>
      </c>
      <c r="C959" s="24" t="str">
        <f t="shared" si="79"/>
        <v/>
      </c>
      <c r="D959" s="36" t="s">
        <v>1681</v>
      </c>
      <c r="E959" s="28" t="s">
        <v>183</v>
      </c>
      <c r="F959" s="38" t="s">
        <v>1682</v>
      </c>
      <c r="G959" s="139">
        <v>5819</v>
      </c>
      <c r="H959" s="140">
        <f t="shared" si="76"/>
        <v>5819</v>
      </c>
      <c r="I959" t="str">
        <f t="shared" si="77"/>
        <v>Other-T</v>
      </c>
    </row>
    <row r="960" spans="1:9" ht="16" x14ac:dyDescent="0.2">
      <c r="A960" s="26">
        <v>5820</v>
      </c>
      <c r="B960" s="24">
        <f t="shared" si="78"/>
        <v>5820</v>
      </c>
      <c r="C960" s="24" t="str">
        <f t="shared" si="79"/>
        <v/>
      </c>
      <c r="D960" s="26" t="s">
        <v>1683</v>
      </c>
      <c r="E960" s="27" t="s">
        <v>183</v>
      </c>
      <c r="F960" s="46" t="s">
        <v>1684</v>
      </c>
      <c r="G960" s="139">
        <v>5820</v>
      </c>
      <c r="H960" s="140">
        <f t="shared" si="76"/>
        <v>5820</v>
      </c>
      <c r="I960" t="str">
        <f t="shared" si="77"/>
        <v>Other-T</v>
      </c>
    </row>
    <row r="961" spans="1:9" ht="16" x14ac:dyDescent="0.2">
      <c r="A961" s="28">
        <v>5821</v>
      </c>
      <c r="B961" s="24">
        <f t="shared" si="78"/>
        <v>5821</v>
      </c>
      <c r="C961" s="24" t="str">
        <f t="shared" si="79"/>
        <v/>
      </c>
      <c r="D961" s="28"/>
      <c r="E961" s="28" t="s">
        <v>183</v>
      </c>
      <c r="F961" s="29" t="s">
        <v>1685</v>
      </c>
      <c r="G961" s="139">
        <v>5821</v>
      </c>
      <c r="H961" s="140">
        <f t="shared" si="76"/>
        <v>5821</v>
      </c>
      <c r="I961" t="str">
        <f t="shared" si="77"/>
        <v>Other-T</v>
      </c>
    </row>
    <row r="962" spans="1:9" ht="32" x14ac:dyDescent="0.2">
      <c r="A962" s="28">
        <v>5822</v>
      </c>
      <c r="B962" s="24">
        <f t="shared" si="78"/>
        <v>5822</v>
      </c>
      <c r="C962" s="24" t="str">
        <f t="shared" si="79"/>
        <v/>
      </c>
      <c r="D962" s="28"/>
      <c r="E962" s="28" t="s">
        <v>183</v>
      </c>
      <c r="F962" s="29" t="s">
        <v>1686</v>
      </c>
      <c r="G962" s="139">
        <v>5822</v>
      </c>
      <c r="H962" s="140">
        <f t="shared" si="76"/>
        <v>5822</v>
      </c>
      <c r="I962" t="str">
        <f t="shared" si="77"/>
        <v>Other-T</v>
      </c>
    </row>
    <row r="963" spans="1:9" ht="16" x14ac:dyDescent="0.2">
      <c r="A963" s="28">
        <v>5823</v>
      </c>
      <c r="B963" s="24">
        <f t="shared" si="78"/>
        <v>5823</v>
      </c>
      <c r="C963" s="24" t="str">
        <f t="shared" si="79"/>
        <v/>
      </c>
      <c r="D963" s="28"/>
      <c r="E963" s="28" t="s">
        <v>183</v>
      </c>
      <c r="F963" s="29" t="s">
        <v>1687</v>
      </c>
      <c r="G963" s="139">
        <v>5823</v>
      </c>
      <c r="H963" s="140">
        <f t="shared" si="76"/>
        <v>5823</v>
      </c>
      <c r="I963" t="str">
        <f t="shared" si="77"/>
        <v>Other-T</v>
      </c>
    </row>
    <row r="964" spans="1:9" ht="16" x14ac:dyDescent="0.2">
      <c r="A964" s="28">
        <v>5824</v>
      </c>
      <c r="B964" s="24">
        <f t="shared" si="78"/>
        <v>5824</v>
      </c>
      <c r="C964" s="24" t="str">
        <f t="shared" si="79"/>
        <v/>
      </c>
      <c r="D964" s="28"/>
      <c r="E964" s="28" t="s">
        <v>183</v>
      </c>
      <c r="F964" s="29" t="s">
        <v>4891</v>
      </c>
      <c r="G964" s="139">
        <v>5824</v>
      </c>
      <c r="H964" s="140">
        <f t="shared" si="76"/>
        <v>5824</v>
      </c>
      <c r="I964" t="str">
        <f t="shared" si="77"/>
        <v>Other-T</v>
      </c>
    </row>
    <row r="965" spans="1:9" ht="16" x14ac:dyDescent="0.2">
      <c r="A965" s="26">
        <v>5825</v>
      </c>
      <c r="B965" s="24">
        <f t="shared" si="78"/>
        <v>5825</v>
      </c>
      <c r="C965" s="24" t="str">
        <f t="shared" si="79"/>
        <v/>
      </c>
      <c r="D965" s="26" t="s">
        <v>1688</v>
      </c>
      <c r="E965" s="27" t="s">
        <v>183</v>
      </c>
      <c r="F965" s="46" t="s">
        <v>1689</v>
      </c>
      <c r="G965" s="139">
        <v>5825</v>
      </c>
      <c r="H965" s="140">
        <f t="shared" si="76"/>
        <v>5825</v>
      </c>
      <c r="I965" t="str">
        <f t="shared" si="77"/>
        <v>Other-T</v>
      </c>
    </row>
    <row r="966" spans="1:9" ht="16" x14ac:dyDescent="0.2">
      <c r="A966" s="28">
        <v>5826</v>
      </c>
      <c r="B966" s="24">
        <f t="shared" si="78"/>
        <v>5826</v>
      </c>
      <c r="C966" s="24" t="str">
        <f t="shared" si="79"/>
        <v/>
      </c>
      <c r="D966" s="28"/>
      <c r="E966" s="28" t="s">
        <v>183</v>
      </c>
      <c r="F966" s="29" t="s">
        <v>1690</v>
      </c>
      <c r="G966" s="139">
        <v>5826</v>
      </c>
      <c r="H966" s="140">
        <f t="shared" si="76"/>
        <v>5826</v>
      </c>
      <c r="I966" t="str">
        <f t="shared" si="77"/>
        <v>Other-T</v>
      </c>
    </row>
    <row r="967" spans="1:9" ht="16" x14ac:dyDescent="0.2">
      <c r="A967" s="28">
        <v>5827</v>
      </c>
      <c r="B967" s="24">
        <f t="shared" si="78"/>
        <v>5827</v>
      </c>
      <c r="C967" s="24" t="str">
        <f t="shared" si="79"/>
        <v/>
      </c>
      <c r="D967" s="28"/>
      <c r="E967" s="28" t="s">
        <v>183</v>
      </c>
      <c r="F967" s="29" t="s">
        <v>4892</v>
      </c>
      <c r="G967" s="139">
        <v>5827</v>
      </c>
      <c r="H967" s="140">
        <f t="shared" si="76"/>
        <v>5827</v>
      </c>
      <c r="I967" t="str">
        <f t="shared" si="77"/>
        <v>Other-T</v>
      </c>
    </row>
    <row r="968" spans="1:9" ht="16" x14ac:dyDescent="0.2">
      <c r="A968" s="28">
        <v>5828</v>
      </c>
      <c r="B968" s="24">
        <f t="shared" si="78"/>
        <v>5828</v>
      </c>
      <c r="C968" s="24" t="str">
        <f t="shared" si="79"/>
        <v/>
      </c>
      <c r="D968" s="28"/>
      <c r="E968" s="28" t="s">
        <v>183</v>
      </c>
      <c r="F968" s="29" t="s">
        <v>1691</v>
      </c>
      <c r="G968" s="139">
        <v>5828</v>
      </c>
      <c r="H968" s="140">
        <f t="shared" ref="H968:H1031" si="80">G968*1</f>
        <v>5828</v>
      </c>
      <c r="I968" t="str">
        <f t="shared" ref="I968:I1031" si="81">IF(AND(H968&gt;$K$2,H968&lt;=$L$2),$M$2,IF(AND(H968&gt;$K$3,H968&lt;=$L$3),$M$3,IF(AND(H968&gt;$K$4,H968&lt;=$L$4),$M$4,IF(AND(H968&gt;$K$5,H968&lt;=$L$5),$M$5,IF(AND(H968&gt;$K$6,H968&lt;=$L$6),$M$6,"N/A")))))</f>
        <v>Other-T</v>
      </c>
    </row>
    <row r="969" spans="1:9" ht="32" x14ac:dyDescent="0.2">
      <c r="A969" s="28">
        <v>5829</v>
      </c>
      <c r="B969" s="24">
        <f t="shared" si="78"/>
        <v>5829</v>
      </c>
      <c r="C969" s="24" t="str">
        <f t="shared" si="79"/>
        <v/>
      </c>
      <c r="D969" s="28"/>
      <c r="E969" s="28" t="s">
        <v>183</v>
      </c>
      <c r="F969" s="29" t="s">
        <v>1692</v>
      </c>
      <c r="G969" s="139">
        <v>5829</v>
      </c>
      <c r="H969" s="140">
        <f t="shared" si="80"/>
        <v>5829</v>
      </c>
      <c r="I969" t="str">
        <f t="shared" si="81"/>
        <v>Other-T</v>
      </c>
    </row>
    <row r="970" spans="1:9" ht="16" x14ac:dyDescent="0.2">
      <c r="A970" s="24">
        <v>5830</v>
      </c>
      <c r="B970" s="24">
        <f t="shared" si="78"/>
        <v>5830</v>
      </c>
      <c r="C970" s="24" t="str">
        <f t="shared" si="79"/>
        <v/>
      </c>
      <c r="D970" s="24"/>
      <c r="E970" s="24" t="s">
        <v>183</v>
      </c>
      <c r="F970" s="25" t="s">
        <v>1693</v>
      </c>
      <c r="G970" s="139">
        <v>5830</v>
      </c>
      <c r="H970" s="140">
        <f t="shared" si="80"/>
        <v>5830</v>
      </c>
      <c r="I970" t="str">
        <f t="shared" si="81"/>
        <v>Other-T</v>
      </c>
    </row>
    <row r="971" spans="1:9" ht="16" x14ac:dyDescent="0.2">
      <c r="A971" s="28">
        <v>5831</v>
      </c>
      <c r="B971" s="24">
        <f t="shared" si="78"/>
        <v>5831</v>
      </c>
      <c r="C971" s="24" t="str">
        <f t="shared" si="79"/>
        <v/>
      </c>
      <c r="D971" s="28"/>
      <c r="E971" s="28" t="s">
        <v>183</v>
      </c>
      <c r="F971" s="29" t="s">
        <v>1694</v>
      </c>
      <c r="G971" s="139">
        <v>5831</v>
      </c>
      <c r="H971" s="140">
        <f t="shared" si="80"/>
        <v>5831</v>
      </c>
      <c r="I971" t="str">
        <f t="shared" si="81"/>
        <v>Other-T</v>
      </c>
    </row>
    <row r="972" spans="1:9" ht="16" x14ac:dyDescent="0.2">
      <c r="A972" s="28">
        <v>5832</v>
      </c>
      <c r="B972" s="24">
        <f t="shared" si="78"/>
        <v>5832</v>
      </c>
      <c r="C972" s="24" t="str">
        <f t="shared" si="79"/>
        <v/>
      </c>
      <c r="D972" s="28"/>
      <c r="E972" s="28" t="s">
        <v>183</v>
      </c>
      <c r="F972" s="29" t="s">
        <v>1695</v>
      </c>
      <c r="G972" s="139">
        <v>5832</v>
      </c>
      <c r="H972" s="140">
        <f t="shared" si="80"/>
        <v>5832</v>
      </c>
      <c r="I972" t="str">
        <f t="shared" si="81"/>
        <v>Other-T</v>
      </c>
    </row>
    <row r="973" spans="1:9" ht="16" x14ac:dyDescent="0.2">
      <c r="A973" s="26">
        <v>5833</v>
      </c>
      <c r="B973" s="24">
        <f t="shared" si="78"/>
        <v>5833</v>
      </c>
      <c r="C973" s="24" t="str">
        <f t="shared" si="79"/>
        <v/>
      </c>
      <c r="D973" s="26"/>
      <c r="E973" s="26" t="s">
        <v>183</v>
      </c>
      <c r="F973" s="25" t="s">
        <v>1696</v>
      </c>
      <c r="G973" s="139">
        <v>5833</v>
      </c>
      <c r="H973" s="140">
        <f t="shared" si="80"/>
        <v>5833</v>
      </c>
      <c r="I973" t="str">
        <f t="shared" si="81"/>
        <v>Other-T</v>
      </c>
    </row>
    <row r="974" spans="1:9" ht="16" x14ac:dyDescent="0.2">
      <c r="A974" s="28">
        <v>5834</v>
      </c>
      <c r="B974" s="24">
        <f t="shared" si="78"/>
        <v>5834</v>
      </c>
      <c r="C974" s="24" t="str">
        <f t="shared" si="79"/>
        <v/>
      </c>
      <c r="D974" s="28"/>
      <c r="E974" s="28" t="s">
        <v>183</v>
      </c>
      <c r="F974" s="29" t="s">
        <v>1697</v>
      </c>
      <c r="G974" s="139">
        <v>5834</v>
      </c>
      <c r="H974" s="140">
        <f t="shared" si="80"/>
        <v>5834</v>
      </c>
      <c r="I974" t="str">
        <f t="shared" si="81"/>
        <v>Other-T</v>
      </c>
    </row>
    <row r="975" spans="1:9" ht="16" x14ac:dyDescent="0.2">
      <c r="A975" s="28">
        <v>5835</v>
      </c>
      <c r="B975" s="24">
        <f t="shared" si="78"/>
        <v>5835</v>
      </c>
      <c r="C975" s="24" t="str">
        <f t="shared" si="79"/>
        <v/>
      </c>
      <c r="D975" s="28"/>
      <c r="E975" s="28" t="s">
        <v>183</v>
      </c>
      <c r="F975" s="29" t="s">
        <v>1698</v>
      </c>
      <c r="G975" s="139">
        <v>5835</v>
      </c>
      <c r="H975" s="140">
        <f t="shared" si="80"/>
        <v>5835</v>
      </c>
      <c r="I975" t="str">
        <f t="shared" si="81"/>
        <v>Other-T</v>
      </c>
    </row>
    <row r="976" spans="1:9" ht="16" x14ac:dyDescent="0.2">
      <c r="A976" s="28">
        <v>5836</v>
      </c>
      <c r="B976" s="24">
        <f t="shared" si="78"/>
        <v>5836</v>
      </c>
      <c r="C976" s="24" t="str">
        <f t="shared" si="79"/>
        <v/>
      </c>
      <c r="D976" s="28"/>
      <c r="E976" s="28" t="s">
        <v>183</v>
      </c>
      <c r="F976" s="29" t="s">
        <v>1699</v>
      </c>
      <c r="G976" s="139">
        <v>5836</v>
      </c>
      <c r="H976" s="140">
        <f t="shared" si="80"/>
        <v>5836</v>
      </c>
      <c r="I976" t="str">
        <f t="shared" si="81"/>
        <v>Other-T</v>
      </c>
    </row>
    <row r="977" spans="1:9" ht="32" x14ac:dyDescent="0.2">
      <c r="A977" s="28">
        <v>5837</v>
      </c>
      <c r="B977" s="24">
        <f t="shared" si="78"/>
        <v>5837</v>
      </c>
      <c r="C977" s="24" t="str">
        <f t="shared" si="79"/>
        <v/>
      </c>
      <c r="D977" s="28"/>
      <c r="E977" s="28" t="s">
        <v>183</v>
      </c>
      <c r="F977" s="29" t="s">
        <v>4893</v>
      </c>
      <c r="G977" s="139">
        <v>5837</v>
      </c>
      <c r="H977" s="140">
        <f t="shared" si="80"/>
        <v>5837</v>
      </c>
      <c r="I977" t="str">
        <f t="shared" si="81"/>
        <v>Other-T</v>
      </c>
    </row>
    <row r="978" spans="1:9" ht="16" x14ac:dyDescent="0.2">
      <c r="A978" s="28">
        <v>5838</v>
      </c>
      <c r="B978" s="24">
        <f t="shared" si="78"/>
        <v>5838</v>
      </c>
      <c r="C978" s="24" t="str">
        <f t="shared" si="79"/>
        <v/>
      </c>
      <c r="D978" s="28"/>
      <c r="E978" s="28" t="s">
        <v>183</v>
      </c>
      <c r="F978" s="29" t="s">
        <v>4889</v>
      </c>
      <c r="G978" s="139">
        <v>5838</v>
      </c>
      <c r="H978" s="140">
        <f t="shared" si="80"/>
        <v>5838</v>
      </c>
      <c r="I978" t="str">
        <f t="shared" si="81"/>
        <v>Other-T</v>
      </c>
    </row>
    <row r="979" spans="1:9" ht="16" x14ac:dyDescent="0.2">
      <c r="A979" s="28">
        <v>5839</v>
      </c>
      <c r="B979" s="24">
        <f t="shared" si="78"/>
        <v>5839</v>
      </c>
      <c r="C979" s="24" t="str">
        <f t="shared" si="79"/>
        <v/>
      </c>
      <c r="D979" s="28"/>
      <c r="E979" s="28" t="s">
        <v>183</v>
      </c>
      <c r="F979" s="29" t="s">
        <v>4890</v>
      </c>
      <c r="G979" s="139">
        <v>5839</v>
      </c>
      <c r="H979" s="140">
        <f t="shared" si="80"/>
        <v>5839</v>
      </c>
      <c r="I979" t="str">
        <f t="shared" si="81"/>
        <v>Other-T</v>
      </c>
    </row>
    <row r="980" spans="1:9" ht="16" x14ac:dyDescent="0.2">
      <c r="A980" s="28">
        <v>5840</v>
      </c>
      <c r="B980" s="24">
        <f t="shared" si="78"/>
        <v>5840</v>
      </c>
      <c r="C980" s="24" t="str">
        <f t="shared" si="79"/>
        <v/>
      </c>
      <c r="D980" s="28"/>
      <c r="E980" s="28" t="s">
        <v>183</v>
      </c>
      <c r="F980" s="29" t="s">
        <v>1700</v>
      </c>
      <c r="G980" s="139">
        <v>5840</v>
      </c>
      <c r="H980" s="140">
        <f t="shared" si="80"/>
        <v>5840</v>
      </c>
      <c r="I980" t="str">
        <f t="shared" si="81"/>
        <v>Other-T</v>
      </c>
    </row>
    <row r="981" spans="1:9" ht="16" x14ac:dyDescent="0.2">
      <c r="A981" s="27">
        <v>5841</v>
      </c>
      <c r="B981" s="24">
        <f t="shared" si="78"/>
        <v>5841</v>
      </c>
      <c r="C981" s="24" t="str">
        <f t="shared" si="79"/>
        <v/>
      </c>
      <c r="D981" s="27"/>
      <c r="E981" s="27" t="s">
        <v>183</v>
      </c>
      <c r="F981" s="30" t="s">
        <v>1701</v>
      </c>
      <c r="G981" s="139">
        <v>5841</v>
      </c>
      <c r="H981" s="140">
        <f t="shared" si="80"/>
        <v>5841</v>
      </c>
      <c r="I981" t="str">
        <f t="shared" si="81"/>
        <v>Other-T</v>
      </c>
    </row>
    <row r="982" spans="1:9" ht="32" x14ac:dyDescent="0.2">
      <c r="A982" s="27">
        <v>5842</v>
      </c>
      <c r="B982" s="24">
        <f t="shared" si="78"/>
        <v>5842</v>
      </c>
      <c r="C982" s="24" t="str">
        <f t="shared" si="79"/>
        <v/>
      </c>
      <c r="D982" s="27"/>
      <c r="E982" s="27" t="s">
        <v>183</v>
      </c>
      <c r="F982" s="30" t="s">
        <v>1702</v>
      </c>
      <c r="G982" s="139">
        <v>5842</v>
      </c>
      <c r="H982" s="140">
        <f t="shared" si="80"/>
        <v>5842</v>
      </c>
      <c r="I982" t="str">
        <f t="shared" si="81"/>
        <v>Other-T</v>
      </c>
    </row>
    <row r="983" spans="1:9" ht="16" x14ac:dyDescent="0.2">
      <c r="A983" s="27">
        <v>5843</v>
      </c>
      <c r="B983" s="24">
        <f t="shared" si="78"/>
        <v>5843</v>
      </c>
      <c r="C983" s="24" t="str">
        <f t="shared" si="79"/>
        <v/>
      </c>
      <c r="D983" s="27"/>
      <c r="E983" s="27" t="s">
        <v>183</v>
      </c>
      <c r="F983" s="30" t="s">
        <v>1703</v>
      </c>
      <c r="G983" s="139">
        <v>5843</v>
      </c>
      <c r="H983" s="140">
        <f t="shared" si="80"/>
        <v>5843</v>
      </c>
      <c r="I983" t="str">
        <f t="shared" si="81"/>
        <v>Other-T</v>
      </c>
    </row>
    <row r="984" spans="1:9" ht="16" x14ac:dyDescent="0.2">
      <c r="A984" s="27">
        <v>5844</v>
      </c>
      <c r="B984" s="24">
        <f t="shared" si="78"/>
        <v>5844</v>
      </c>
      <c r="C984" s="24" t="str">
        <f t="shared" si="79"/>
        <v/>
      </c>
      <c r="D984" s="27"/>
      <c r="E984" s="27" t="s">
        <v>183</v>
      </c>
      <c r="F984" s="30" t="s">
        <v>1704</v>
      </c>
      <c r="G984" s="139">
        <v>5844</v>
      </c>
      <c r="H984" s="140">
        <f t="shared" si="80"/>
        <v>5844</v>
      </c>
      <c r="I984" t="str">
        <f t="shared" si="81"/>
        <v>Other-T</v>
      </c>
    </row>
    <row r="985" spans="1:9" ht="16" x14ac:dyDescent="0.2">
      <c r="A985" s="28">
        <v>5845</v>
      </c>
      <c r="B985" s="24">
        <f t="shared" si="78"/>
        <v>5845</v>
      </c>
      <c r="C985" s="24" t="str">
        <f t="shared" si="79"/>
        <v/>
      </c>
      <c r="D985" s="28"/>
      <c r="E985" s="27" t="s">
        <v>183</v>
      </c>
      <c r="F985" s="46" t="s">
        <v>1705</v>
      </c>
      <c r="G985" s="139">
        <v>5845</v>
      </c>
      <c r="H985" s="140">
        <f t="shared" si="80"/>
        <v>5845</v>
      </c>
      <c r="I985" t="str">
        <f t="shared" si="81"/>
        <v>Other-T</v>
      </c>
    </row>
    <row r="986" spans="1:9" ht="16" x14ac:dyDescent="0.2">
      <c r="A986" s="27">
        <v>5846</v>
      </c>
      <c r="B986" s="24">
        <f t="shared" si="78"/>
        <v>5846</v>
      </c>
      <c r="C986" s="24" t="str">
        <f t="shared" si="79"/>
        <v/>
      </c>
      <c r="D986" s="27"/>
      <c r="E986" s="27" t="s">
        <v>183</v>
      </c>
      <c r="F986" s="30" t="s">
        <v>1706</v>
      </c>
      <c r="G986" s="139">
        <v>5846</v>
      </c>
      <c r="H986" s="140">
        <f t="shared" si="80"/>
        <v>5846</v>
      </c>
      <c r="I986" t="str">
        <f t="shared" si="81"/>
        <v>Other-T</v>
      </c>
    </row>
    <row r="987" spans="1:9" ht="16" x14ac:dyDescent="0.2">
      <c r="A987" s="27">
        <v>5847</v>
      </c>
      <c r="B987" s="24">
        <f t="shared" si="78"/>
        <v>5847</v>
      </c>
      <c r="C987" s="24" t="str">
        <f t="shared" si="79"/>
        <v/>
      </c>
      <c r="D987" s="27"/>
      <c r="E987" s="27" t="s">
        <v>183</v>
      </c>
      <c r="F987" s="30" t="s">
        <v>1707</v>
      </c>
      <c r="G987" s="139">
        <v>5847</v>
      </c>
      <c r="H987" s="140">
        <f t="shared" si="80"/>
        <v>5847</v>
      </c>
      <c r="I987" t="str">
        <f t="shared" si="81"/>
        <v>Other-T</v>
      </c>
    </row>
    <row r="988" spans="1:9" ht="16" x14ac:dyDescent="0.2">
      <c r="A988" s="27">
        <v>5848</v>
      </c>
      <c r="B988" s="24">
        <f t="shared" si="78"/>
        <v>5848</v>
      </c>
      <c r="C988" s="24" t="str">
        <f t="shared" si="79"/>
        <v/>
      </c>
      <c r="D988" s="27"/>
      <c r="E988" s="27" t="s">
        <v>183</v>
      </c>
      <c r="F988" s="30" t="s">
        <v>1708</v>
      </c>
      <c r="G988" s="139">
        <v>5848</v>
      </c>
      <c r="H988" s="140">
        <f t="shared" si="80"/>
        <v>5848</v>
      </c>
      <c r="I988" t="str">
        <f t="shared" si="81"/>
        <v>Other-T</v>
      </c>
    </row>
    <row r="989" spans="1:9" ht="16" x14ac:dyDescent="0.2">
      <c r="A989" s="26">
        <v>5849</v>
      </c>
      <c r="B989" s="24">
        <f t="shared" si="78"/>
        <v>5849</v>
      </c>
      <c r="C989" s="24" t="str">
        <f t="shared" si="79"/>
        <v/>
      </c>
      <c r="D989" s="39"/>
      <c r="E989" s="27" t="s">
        <v>183</v>
      </c>
      <c r="F989" s="46" t="s">
        <v>1709</v>
      </c>
      <c r="G989" s="139">
        <v>5849</v>
      </c>
      <c r="H989" s="140">
        <f t="shared" si="80"/>
        <v>5849</v>
      </c>
      <c r="I989" t="str">
        <f t="shared" si="81"/>
        <v>Other-T</v>
      </c>
    </row>
    <row r="990" spans="1:9" ht="16" x14ac:dyDescent="0.2">
      <c r="A990" s="27">
        <v>5850</v>
      </c>
      <c r="B990" s="24">
        <f t="shared" ref="B990:B1052" si="82">IF(ISNUMBER(A990),A990,(LEFT(A990,LEN(A990)-1)))</f>
        <v>5850</v>
      </c>
      <c r="C990" s="24" t="str">
        <f t="shared" ref="C990:C1052" si="83">IF(ISNUMBER(A990),"",(RIGHT(A990,1)))</f>
        <v/>
      </c>
      <c r="D990" s="27"/>
      <c r="E990" s="27" t="s">
        <v>183</v>
      </c>
      <c r="F990" s="30" t="s">
        <v>1710</v>
      </c>
      <c r="G990" s="139">
        <v>5850</v>
      </c>
      <c r="H990" s="140">
        <f t="shared" si="80"/>
        <v>5850</v>
      </c>
      <c r="I990" t="str">
        <f t="shared" si="81"/>
        <v>Other-T</v>
      </c>
    </row>
    <row r="991" spans="1:9" ht="32" x14ac:dyDescent="0.2">
      <c r="A991" s="27">
        <v>5851</v>
      </c>
      <c r="B991" s="24">
        <f t="shared" si="82"/>
        <v>5851</v>
      </c>
      <c r="C991" s="24" t="str">
        <f t="shared" si="83"/>
        <v/>
      </c>
      <c r="D991" s="27"/>
      <c r="E991" s="27" t="s">
        <v>183</v>
      </c>
      <c r="F991" s="30" t="s">
        <v>1711</v>
      </c>
      <c r="G991" s="139">
        <v>5851</v>
      </c>
      <c r="H991" s="140">
        <f t="shared" si="80"/>
        <v>5851</v>
      </c>
      <c r="I991" t="str">
        <f t="shared" si="81"/>
        <v>Other-T</v>
      </c>
    </row>
    <row r="992" spans="1:9" ht="16" x14ac:dyDescent="0.2">
      <c r="A992" s="27">
        <v>5852</v>
      </c>
      <c r="B992" s="24">
        <f t="shared" si="82"/>
        <v>5852</v>
      </c>
      <c r="C992" s="24" t="str">
        <f t="shared" si="83"/>
        <v/>
      </c>
      <c r="D992" s="27"/>
      <c r="E992" s="27" t="s">
        <v>183</v>
      </c>
      <c r="F992" s="30" t="s">
        <v>1712</v>
      </c>
      <c r="G992" s="139">
        <v>5852</v>
      </c>
      <c r="H992" s="140">
        <f t="shared" si="80"/>
        <v>5852</v>
      </c>
      <c r="I992" t="str">
        <f t="shared" si="81"/>
        <v>Other-T</v>
      </c>
    </row>
    <row r="993" spans="1:9" ht="16" x14ac:dyDescent="0.2">
      <c r="A993" s="27">
        <v>5853</v>
      </c>
      <c r="B993" s="24">
        <f t="shared" si="82"/>
        <v>5853</v>
      </c>
      <c r="C993" s="24" t="str">
        <f t="shared" si="83"/>
        <v/>
      </c>
      <c r="D993" s="27"/>
      <c r="E993" s="27" t="s">
        <v>183</v>
      </c>
      <c r="F993" s="30" t="s">
        <v>1713</v>
      </c>
      <c r="G993" s="139">
        <v>5853</v>
      </c>
      <c r="H993" s="140">
        <f t="shared" si="80"/>
        <v>5853</v>
      </c>
      <c r="I993" t="str">
        <f t="shared" si="81"/>
        <v>Other-T</v>
      </c>
    </row>
    <row r="994" spans="1:9" ht="32" x14ac:dyDescent="0.2">
      <c r="A994" s="27">
        <v>5854</v>
      </c>
      <c r="B994" s="24">
        <f t="shared" si="82"/>
        <v>5854</v>
      </c>
      <c r="C994" s="24" t="str">
        <f t="shared" si="83"/>
        <v/>
      </c>
      <c r="D994" s="27"/>
      <c r="E994" s="27" t="s">
        <v>183</v>
      </c>
      <c r="F994" s="30" t="s">
        <v>1714</v>
      </c>
      <c r="G994" s="139">
        <v>5854</v>
      </c>
      <c r="H994" s="140">
        <f t="shared" si="80"/>
        <v>5854</v>
      </c>
      <c r="I994" t="str">
        <f t="shared" si="81"/>
        <v>Other-T</v>
      </c>
    </row>
    <row r="995" spans="1:9" ht="16" x14ac:dyDescent="0.2">
      <c r="A995" s="27">
        <v>5855</v>
      </c>
      <c r="B995" s="24">
        <f t="shared" si="82"/>
        <v>5855</v>
      </c>
      <c r="C995" s="24" t="str">
        <f t="shared" si="83"/>
        <v/>
      </c>
      <c r="D995" s="27"/>
      <c r="E995" s="27" t="s">
        <v>183</v>
      </c>
      <c r="F995" s="30" t="s">
        <v>1715</v>
      </c>
      <c r="G995" s="139">
        <v>5855</v>
      </c>
      <c r="H995" s="140">
        <f t="shared" si="80"/>
        <v>5855</v>
      </c>
      <c r="I995" t="str">
        <f t="shared" si="81"/>
        <v>Other-T</v>
      </c>
    </row>
    <row r="996" spans="1:9" ht="16" x14ac:dyDescent="0.2">
      <c r="A996" s="26">
        <v>5856</v>
      </c>
      <c r="B996" s="24">
        <f t="shared" si="82"/>
        <v>5856</v>
      </c>
      <c r="C996" s="24" t="str">
        <f t="shared" si="83"/>
        <v/>
      </c>
      <c r="D996" s="26"/>
      <c r="E996" s="26" t="s">
        <v>183</v>
      </c>
      <c r="F996" s="25" t="s">
        <v>1716</v>
      </c>
      <c r="G996" s="139">
        <v>5856</v>
      </c>
      <c r="H996" s="140">
        <f t="shared" si="80"/>
        <v>5856</v>
      </c>
      <c r="I996" t="str">
        <f t="shared" si="81"/>
        <v>Other-T</v>
      </c>
    </row>
    <row r="997" spans="1:9" ht="16" x14ac:dyDescent="0.2">
      <c r="A997" s="27">
        <v>5857</v>
      </c>
      <c r="B997" s="24">
        <f t="shared" si="82"/>
        <v>5857</v>
      </c>
      <c r="C997" s="24" t="str">
        <f t="shared" si="83"/>
        <v/>
      </c>
      <c r="D997" s="27"/>
      <c r="E997" s="27" t="s">
        <v>183</v>
      </c>
      <c r="F997" s="30" t="s">
        <v>1717</v>
      </c>
      <c r="G997" s="139">
        <v>5857</v>
      </c>
      <c r="H997" s="140">
        <f t="shared" si="80"/>
        <v>5857</v>
      </c>
      <c r="I997" t="str">
        <f t="shared" si="81"/>
        <v>Other-T</v>
      </c>
    </row>
    <row r="998" spans="1:9" ht="16" x14ac:dyDescent="0.2">
      <c r="A998" s="27">
        <v>5858</v>
      </c>
      <c r="B998" s="24">
        <f t="shared" si="82"/>
        <v>5858</v>
      </c>
      <c r="C998" s="24" t="str">
        <f t="shared" si="83"/>
        <v/>
      </c>
      <c r="D998" s="27"/>
      <c r="E998" s="27" t="s">
        <v>183</v>
      </c>
      <c r="F998" s="30" t="s">
        <v>1718</v>
      </c>
      <c r="G998" s="139">
        <v>5858</v>
      </c>
      <c r="H998" s="140">
        <f t="shared" si="80"/>
        <v>5858</v>
      </c>
      <c r="I998" t="str">
        <f t="shared" si="81"/>
        <v>Other-T</v>
      </c>
    </row>
    <row r="999" spans="1:9" ht="16" x14ac:dyDescent="0.2">
      <c r="A999" s="27">
        <v>5859</v>
      </c>
      <c r="B999" s="24">
        <f t="shared" si="82"/>
        <v>5859</v>
      </c>
      <c r="C999" s="24" t="str">
        <f t="shared" si="83"/>
        <v/>
      </c>
      <c r="D999" s="27"/>
      <c r="E999" s="27" t="s">
        <v>183</v>
      </c>
      <c r="F999" s="30" t="s">
        <v>1719</v>
      </c>
      <c r="G999" s="139">
        <v>5859</v>
      </c>
      <c r="H999" s="140">
        <f t="shared" si="80"/>
        <v>5859</v>
      </c>
      <c r="I999" t="str">
        <f t="shared" si="81"/>
        <v>Other-T</v>
      </c>
    </row>
    <row r="1000" spans="1:9" ht="32" x14ac:dyDescent="0.2">
      <c r="A1000" s="26">
        <v>5860</v>
      </c>
      <c r="B1000" s="24">
        <f t="shared" si="82"/>
        <v>5860</v>
      </c>
      <c r="C1000" s="24" t="str">
        <f t="shared" si="83"/>
        <v/>
      </c>
      <c r="D1000" s="26"/>
      <c r="E1000" s="26" t="s">
        <v>183</v>
      </c>
      <c r="F1000" s="25" t="s">
        <v>1720</v>
      </c>
      <c r="G1000" s="139">
        <v>5860</v>
      </c>
      <c r="H1000" s="140">
        <f t="shared" si="80"/>
        <v>5860</v>
      </c>
      <c r="I1000" t="str">
        <f t="shared" si="81"/>
        <v>Other-T</v>
      </c>
    </row>
    <row r="1001" spans="1:9" ht="16" x14ac:dyDescent="0.2">
      <c r="A1001" s="27">
        <v>5861</v>
      </c>
      <c r="B1001" s="24">
        <f t="shared" si="82"/>
        <v>5861</v>
      </c>
      <c r="C1001" s="24" t="str">
        <f t="shared" si="83"/>
        <v/>
      </c>
      <c r="D1001" s="27"/>
      <c r="E1001" s="27" t="s">
        <v>183</v>
      </c>
      <c r="F1001" s="30" t="s">
        <v>1721</v>
      </c>
      <c r="G1001" s="139">
        <v>5861</v>
      </c>
      <c r="H1001" s="140">
        <f t="shared" si="80"/>
        <v>5861</v>
      </c>
      <c r="I1001" t="str">
        <f t="shared" si="81"/>
        <v>Other-T</v>
      </c>
    </row>
    <row r="1002" spans="1:9" ht="16" x14ac:dyDescent="0.2">
      <c r="A1002" s="26">
        <v>5862</v>
      </c>
      <c r="B1002" s="24">
        <f t="shared" si="82"/>
        <v>5862</v>
      </c>
      <c r="C1002" s="24" t="str">
        <f t="shared" si="83"/>
        <v/>
      </c>
      <c r="D1002" s="39"/>
      <c r="E1002" s="27" t="s">
        <v>183</v>
      </c>
      <c r="F1002" s="46" t="s">
        <v>1722</v>
      </c>
      <c r="G1002" s="139">
        <v>5862</v>
      </c>
      <c r="H1002" s="140">
        <f t="shared" si="80"/>
        <v>5862</v>
      </c>
      <c r="I1002" t="str">
        <f t="shared" si="81"/>
        <v>Other-T</v>
      </c>
    </row>
    <row r="1003" spans="1:9" ht="16" x14ac:dyDescent="0.2">
      <c r="A1003" s="26">
        <v>5863</v>
      </c>
      <c r="B1003" s="24">
        <f t="shared" si="82"/>
        <v>5863</v>
      </c>
      <c r="C1003" s="24" t="str">
        <f t="shared" si="83"/>
        <v/>
      </c>
      <c r="D1003" s="26"/>
      <c r="E1003" s="26" t="s">
        <v>183</v>
      </c>
      <c r="F1003" s="25" t="s">
        <v>1723</v>
      </c>
      <c r="G1003" s="139">
        <v>5863</v>
      </c>
      <c r="H1003" s="140">
        <f t="shared" si="80"/>
        <v>5863</v>
      </c>
      <c r="I1003" t="str">
        <f t="shared" si="81"/>
        <v>Other-T</v>
      </c>
    </row>
    <row r="1004" spans="1:9" ht="16" x14ac:dyDescent="0.2">
      <c r="A1004" s="27">
        <v>5864</v>
      </c>
      <c r="B1004" s="24">
        <f t="shared" si="82"/>
        <v>5864</v>
      </c>
      <c r="C1004" s="24" t="str">
        <f t="shared" si="83"/>
        <v/>
      </c>
      <c r="D1004" s="27"/>
      <c r="E1004" s="27" t="s">
        <v>183</v>
      </c>
      <c r="F1004" s="30" t="s">
        <v>1724</v>
      </c>
      <c r="G1004" s="139">
        <v>5864</v>
      </c>
      <c r="H1004" s="140">
        <f t="shared" si="80"/>
        <v>5864</v>
      </c>
      <c r="I1004" t="str">
        <f t="shared" si="81"/>
        <v>Other-T</v>
      </c>
    </row>
    <row r="1005" spans="1:9" ht="16" x14ac:dyDescent="0.2">
      <c r="A1005" s="27">
        <v>5865</v>
      </c>
      <c r="B1005" s="24">
        <f t="shared" si="82"/>
        <v>5865</v>
      </c>
      <c r="C1005" s="24" t="str">
        <f t="shared" si="83"/>
        <v/>
      </c>
      <c r="D1005" s="27"/>
      <c r="E1005" s="27" t="s">
        <v>183</v>
      </c>
      <c r="F1005" s="30" t="s">
        <v>1725</v>
      </c>
      <c r="G1005" s="139">
        <v>5865</v>
      </c>
      <c r="H1005" s="140">
        <f t="shared" si="80"/>
        <v>5865</v>
      </c>
      <c r="I1005" t="str">
        <f t="shared" si="81"/>
        <v>Other-T</v>
      </c>
    </row>
    <row r="1006" spans="1:9" ht="16" x14ac:dyDescent="0.2">
      <c r="A1006" s="27">
        <v>5866</v>
      </c>
      <c r="B1006" s="24">
        <f t="shared" si="82"/>
        <v>5866</v>
      </c>
      <c r="C1006" s="24" t="str">
        <f t="shared" si="83"/>
        <v/>
      </c>
      <c r="D1006" s="27"/>
      <c r="E1006" s="27" t="s">
        <v>183</v>
      </c>
      <c r="F1006" s="30" t="s">
        <v>1726</v>
      </c>
      <c r="G1006" s="139">
        <v>5866</v>
      </c>
      <c r="H1006" s="140">
        <f t="shared" si="80"/>
        <v>5866</v>
      </c>
      <c r="I1006" t="str">
        <f t="shared" si="81"/>
        <v>Other-T</v>
      </c>
    </row>
    <row r="1007" spans="1:9" ht="16" x14ac:dyDescent="0.2">
      <c r="A1007" s="41" t="s">
        <v>2100</v>
      </c>
      <c r="B1007" s="24" t="str">
        <f t="shared" si="82"/>
        <v>5866</v>
      </c>
      <c r="C1007" s="24" t="str">
        <f t="shared" si="83"/>
        <v>A</v>
      </c>
      <c r="D1007" s="26"/>
      <c r="E1007" s="26" t="s">
        <v>183</v>
      </c>
      <c r="F1007" s="30" t="s">
        <v>2101</v>
      </c>
      <c r="G1007" s="139" t="s">
        <v>5077</v>
      </c>
      <c r="H1007" s="140">
        <f t="shared" si="80"/>
        <v>5866</v>
      </c>
      <c r="I1007" t="str">
        <f t="shared" si="81"/>
        <v>Other-T</v>
      </c>
    </row>
    <row r="1008" spans="1:9" ht="16" x14ac:dyDescent="0.2">
      <c r="A1008" s="27">
        <v>5867</v>
      </c>
      <c r="B1008" s="24">
        <f t="shared" si="82"/>
        <v>5867</v>
      </c>
      <c r="C1008" s="24" t="str">
        <f t="shared" si="83"/>
        <v/>
      </c>
      <c r="D1008" s="27"/>
      <c r="E1008" s="27" t="s">
        <v>183</v>
      </c>
      <c r="F1008" s="30" t="s">
        <v>1727</v>
      </c>
      <c r="G1008" s="139">
        <v>5867</v>
      </c>
      <c r="H1008" s="140">
        <f t="shared" si="80"/>
        <v>5867</v>
      </c>
      <c r="I1008" t="str">
        <f t="shared" si="81"/>
        <v>Other-T</v>
      </c>
    </row>
    <row r="1009" spans="1:9" ht="16" x14ac:dyDescent="0.2">
      <c r="A1009" s="26">
        <v>5868</v>
      </c>
      <c r="B1009" s="24">
        <f t="shared" si="82"/>
        <v>5868</v>
      </c>
      <c r="C1009" s="24" t="str">
        <f t="shared" si="83"/>
        <v/>
      </c>
      <c r="D1009" s="39"/>
      <c r="E1009" s="27" t="s">
        <v>183</v>
      </c>
      <c r="F1009" s="46" t="s">
        <v>1728</v>
      </c>
      <c r="G1009" s="139">
        <v>5868</v>
      </c>
      <c r="H1009" s="140">
        <f t="shared" si="80"/>
        <v>5868</v>
      </c>
      <c r="I1009" t="str">
        <f t="shared" si="81"/>
        <v>Other-T</v>
      </c>
    </row>
    <row r="1010" spans="1:9" ht="16" x14ac:dyDescent="0.2">
      <c r="A1010" s="27">
        <v>5869</v>
      </c>
      <c r="B1010" s="24">
        <f t="shared" si="82"/>
        <v>5869</v>
      </c>
      <c r="C1010" s="24" t="str">
        <f t="shared" si="83"/>
        <v/>
      </c>
      <c r="D1010" s="27"/>
      <c r="E1010" s="27" t="s">
        <v>183</v>
      </c>
      <c r="F1010" s="30" t="s">
        <v>1729</v>
      </c>
      <c r="G1010" s="139">
        <v>5869</v>
      </c>
      <c r="H1010" s="140">
        <f t="shared" si="80"/>
        <v>5869</v>
      </c>
      <c r="I1010" t="str">
        <f t="shared" si="81"/>
        <v>Other-T</v>
      </c>
    </row>
    <row r="1011" spans="1:9" ht="32" x14ac:dyDescent="0.2">
      <c r="A1011" s="27">
        <v>5870</v>
      </c>
      <c r="B1011" s="24">
        <f t="shared" si="82"/>
        <v>5870</v>
      </c>
      <c r="C1011" s="24" t="str">
        <f t="shared" si="83"/>
        <v/>
      </c>
      <c r="D1011" s="27"/>
      <c r="E1011" s="27" t="s">
        <v>183</v>
      </c>
      <c r="F1011" s="30" t="s">
        <v>1730</v>
      </c>
      <c r="G1011" s="139">
        <v>5870</v>
      </c>
      <c r="H1011" s="140">
        <f t="shared" si="80"/>
        <v>5870</v>
      </c>
      <c r="I1011" t="str">
        <f t="shared" si="81"/>
        <v>Other-T</v>
      </c>
    </row>
    <row r="1012" spans="1:9" ht="16" x14ac:dyDescent="0.2">
      <c r="A1012" s="27">
        <v>5871</v>
      </c>
      <c r="B1012" s="24">
        <f t="shared" si="82"/>
        <v>5871</v>
      </c>
      <c r="C1012" s="24" t="str">
        <f t="shared" si="83"/>
        <v/>
      </c>
      <c r="D1012" s="27"/>
      <c r="E1012" s="27" t="s">
        <v>183</v>
      </c>
      <c r="F1012" s="30" t="s">
        <v>1731</v>
      </c>
      <c r="G1012" s="139">
        <v>5871</v>
      </c>
      <c r="H1012" s="140">
        <f t="shared" si="80"/>
        <v>5871</v>
      </c>
      <c r="I1012" t="str">
        <f t="shared" si="81"/>
        <v>Other-T</v>
      </c>
    </row>
    <row r="1013" spans="1:9" ht="16" x14ac:dyDescent="0.2">
      <c r="A1013" s="27">
        <v>5872</v>
      </c>
      <c r="B1013" s="24">
        <f t="shared" si="82"/>
        <v>5872</v>
      </c>
      <c r="C1013" s="24" t="str">
        <f t="shared" si="83"/>
        <v/>
      </c>
      <c r="D1013" s="27"/>
      <c r="E1013" s="27" t="s">
        <v>183</v>
      </c>
      <c r="F1013" s="30" t="s">
        <v>1732</v>
      </c>
      <c r="G1013" s="139">
        <v>5872</v>
      </c>
      <c r="H1013" s="140">
        <f t="shared" si="80"/>
        <v>5872</v>
      </c>
      <c r="I1013" t="str">
        <f t="shared" si="81"/>
        <v>Other-T</v>
      </c>
    </row>
    <row r="1014" spans="1:9" ht="32" x14ac:dyDescent="0.2">
      <c r="A1014" s="27">
        <v>5873</v>
      </c>
      <c r="B1014" s="24">
        <f t="shared" si="82"/>
        <v>5873</v>
      </c>
      <c r="C1014" s="24" t="str">
        <f t="shared" si="83"/>
        <v/>
      </c>
      <c r="D1014" s="27"/>
      <c r="E1014" s="27" t="s">
        <v>183</v>
      </c>
      <c r="F1014" s="30" t="s">
        <v>1733</v>
      </c>
      <c r="G1014" s="139">
        <v>5873</v>
      </c>
      <c r="H1014" s="140">
        <f t="shared" si="80"/>
        <v>5873</v>
      </c>
      <c r="I1014" t="str">
        <f t="shared" si="81"/>
        <v>Other-T</v>
      </c>
    </row>
    <row r="1015" spans="1:9" ht="16" x14ac:dyDescent="0.2">
      <c r="A1015" s="27">
        <v>5874</v>
      </c>
      <c r="B1015" s="24">
        <f t="shared" si="82"/>
        <v>5874</v>
      </c>
      <c r="C1015" s="24" t="str">
        <f t="shared" si="83"/>
        <v/>
      </c>
      <c r="D1015" s="27"/>
      <c r="E1015" s="27" t="s">
        <v>183</v>
      </c>
      <c r="F1015" s="30" t="s">
        <v>1734</v>
      </c>
      <c r="G1015" s="139">
        <v>5874</v>
      </c>
      <c r="H1015" s="140">
        <f t="shared" si="80"/>
        <v>5874</v>
      </c>
      <c r="I1015" t="str">
        <f t="shared" si="81"/>
        <v>Other-T</v>
      </c>
    </row>
    <row r="1016" spans="1:9" ht="16" x14ac:dyDescent="0.2">
      <c r="A1016" s="27">
        <v>5875</v>
      </c>
      <c r="B1016" s="24">
        <f t="shared" si="82"/>
        <v>5875</v>
      </c>
      <c r="C1016" s="24" t="str">
        <f t="shared" si="83"/>
        <v/>
      </c>
      <c r="D1016" s="27"/>
      <c r="E1016" s="27" t="s">
        <v>183</v>
      </c>
      <c r="F1016" s="30" t="s">
        <v>1735</v>
      </c>
      <c r="G1016" s="139">
        <v>5875</v>
      </c>
      <c r="H1016" s="140">
        <f t="shared" si="80"/>
        <v>5875</v>
      </c>
      <c r="I1016" t="str">
        <f t="shared" si="81"/>
        <v>Other-T</v>
      </c>
    </row>
    <row r="1017" spans="1:9" ht="16" x14ac:dyDescent="0.2">
      <c r="A1017" s="27">
        <v>5876</v>
      </c>
      <c r="B1017" s="24">
        <f t="shared" si="82"/>
        <v>5876</v>
      </c>
      <c r="C1017" s="24" t="str">
        <f t="shared" si="83"/>
        <v/>
      </c>
      <c r="D1017" s="27"/>
      <c r="E1017" s="27" t="s">
        <v>183</v>
      </c>
      <c r="F1017" s="30" t="s">
        <v>1736</v>
      </c>
      <c r="G1017" s="139">
        <v>5876</v>
      </c>
      <c r="H1017" s="140">
        <f t="shared" si="80"/>
        <v>5876</v>
      </c>
      <c r="I1017" t="str">
        <f t="shared" si="81"/>
        <v>Other-T</v>
      </c>
    </row>
    <row r="1018" spans="1:9" ht="16" x14ac:dyDescent="0.2">
      <c r="A1018" s="27">
        <v>5877</v>
      </c>
      <c r="B1018" s="24">
        <f t="shared" si="82"/>
        <v>5877</v>
      </c>
      <c r="C1018" s="24" t="str">
        <f t="shared" si="83"/>
        <v/>
      </c>
      <c r="D1018" s="27"/>
      <c r="E1018" s="27" t="s">
        <v>183</v>
      </c>
      <c r="F1018" s="30" t="s">
        <v>1737</v>
      </c>
      <c r="G1018" s="139">
        <v>5877</v>
      </c>
      <c r="H1018" s="140">
        <f t="shared" si="80"/>
        <v>5877</v>
      </c>
      <c r="I1018" t="str">
        <f t="shared" si="81"/>
        <v>Other-T</v>
      </c>
    </row>
    <row r="1019" spans="1:9" ht="16" x14ac:dyDescent="0.2">
      <c r="A1019" s="27" t="s">
        <v>2102</v>
      </c>
      <c r="B1019" s="24" t="str">
        <f t="shared" si="82"/>
        <v>5877</v>
      </c>
      <c r="C1019" s="24" t="str">
        <f t="shared" si="83"/>
        <v>A</v>
      </c>
      <c r="D1019" s="26"/>
      <c r="E1019" s="26" t="s">
        <v>183</v>
      </c>
      <c r="F1019" s="30" t="s">
        <v>2103</v>
      </c>
      <c r="G1019" s="139" t="s">
        <v>5078</v>
      </c>
      <c r="H1019" s="140">
        <f t="shared" si="80"/>
        <v>5877</v>
      </c>
      <c r="I1019" t="str">
        <f t="shared" si="81"/>
        <v>Other-T</v>
      </c>
    </row>
    <row r="1020" spans="1:9" ht="16" x14ac:dyDescent="0.2">
      <c r="A1020" s="26">
        <v>5878</v>
      </c>
      <c r="B1020" s="24">
        <f t="shared" si="82"/>
        <v>5878</v>
      </c>
      <c r="C1020" s="24" t="str">
        <f t="shared" si="83"/>
        <v/>
      </c>
      <c r="D1020" s="26"/>
      <c r="E1020" s="26" t="s">
        <v>183</v>
      </c>
      <c r="F1020" s="25" t="s">
        <v>1738</v>
      </c>
      <c r="G1020" s="139">
        <v>5878</v>
      </c>
      <c r="H1020" s="140">
        <f t="shared" si="80"/>
        <v>5878</v>
      </c>
      <c r="I1020" t="str">
        <f t="shared" si="81"/>
        <v>Other-T</v>
      </c>
    </row>
    <row r="1021" spans="1:9" ht="16" x14ac:dyDescent="0.2">
      <c r="A1021" s="27">
        <v>5879</v>
      </c>
      <c r="B1021" s="24">
        <f t="shared" si="82"/>
        <v>5879</v>
      </c>
      <c r="C1021" s="24" t="str">
        <f t="shared" si="83"/>
        <v/>
      </c>
      <c r="D1021" s="27"/>
      <c r="E1021" s="26" t="s">
        <v>183</v>
      </c>
      <c r="F1021" s="30" t="s">
        <v>1739</v>
      </c>
      <c r="G1021" s="139">
        <v>5879</v>
      </c>
      <c r="H1021" s="140">
        <f t="shared" si="80"/>
        <v>5879</v>
      </c>
      <c r="I1021" t="str">
        <f t="shared" si="81"/>
        <v>Other-T</v>
      </c>
    </row>
    <row r="1022" spans="1:9" ht="16" x14ac:dyDescent="0.2">
      <c r="A1022" s="27">
        <v>5880</v>
      </c>
      <c r="B1022" s="24">
        <f t="shared" si="82"/>
        <v>5880</v>
      </c>
      <c r="C1022" s="24" t="str">
        <f t="shared" si="83"/>
        <v/>
      </c>
      <c r="D1022" s="27"/>
      <c r="E1022" s="27" t="s">
        <v>183</v>
      </c>
      <c r="F1022" s="30" t="s">
        <v>1740</v>
      </c>
      <c r="G1022" s="139">
        <v>5880</v>
      </c>
      <c r="H1022" s="140">
        <f t="shared" si="80"/>
        <v>5880</v>
      </c>
      <c r="I1022" t="str">
        <f t="shared" si="81"/>
        <v>Other-T</v>
      </c>
    </row>
    <row r="1023" spans="1:9" ht="16" x14ac:dyDescent="0.2">
      <c r="A1023" s="26">
        <v>5881</v>
      </c>
      <c r="B1023" s="24">
        <f t="shared" si="82"/>
        <v>5881</v>
      </c>
      <c r="C1023" s="24" t="str">
        <f t="shared" si="83"/>
        <v/>
      </c>
      <c r="D1023" s="26"/>
      <c r="E1023" s="26" t="s">
        <v>183</v>
      </c>
      <c r="F1023" s="25" t="s">
        <v>1741</v>
      </c>
      <c r="G1023" s="139">
        <v>5881</v>
      </c>
      <c r="H1023" s="140">
        <f t="shared" si="80"/>
        <v>5881</v>
      </c>
      <c r="I1023" t="str">
        <f t="shared" si="81"/>
        <v>Other-T</v>
      </c>
    </row>
    <row r="1024" spans="1:9" ht="32" x14ac:dyDescent="0.2">
      <c r="A1024" s="28">
        <v>5882</v>
      </c>
      <c r="B1024" s="24">
        <f t="shared" si="82"/>
        <v>5882</v>
      </c>
      <c r="C1024" s="24" t="str">
        <f t="shared" si="83"/>
        <v/>
      </c>
      <c r="D1024" s="28"/>
      <c r="E1024" s="27" t="s">
        <v>183</v>
      </c>
      <c r="F1024" s="46" t="s">
        <v>1742</v>
      </c>
      <c r="G1024" s="139">
        <v>5882</v>
      </c>
      <c r="H1024" s="140">
        <f t="shared" si="80"/>
        <v>5882</v>
      </c>
      <c r="I1024" t="str">
        <f t="shared" si="81"/>
        <v>Other-T</v>
      </c>
    </row>
    <row r="1025" spans="1:9" ht="16" x14ac:dyDescent="0.2">
      <c r="A1025" s="28">
        <v>5883</v>
      </c>
      <c r="B1025" s="24">
        <f t="shared" si="82"/>
        <v>5883</v>
      </c>
      <c r="C1025" s="24" t="str">
        <f t="shared" si="83"/>
        <v/>
      </c>
      <c r="D1025" s="28"/>
      <c r="E1025" s="27" t="s">
        <v>183</v>
      </c>
      <c r="F1025" s="46" t="s">
        <v>1743</v>
      </c>
      <c r="G1025" s="139">
        <v>5883</v>
      </c>
      <c r="H1025" s="140">
        <f t="shared" si="80"/>
        <v>5883</v>
      </c>
      <c r="I1025" t="str">
        <f t="shared" si="81"/>
        <v>Other-T</v>
      </c>
    </row>
    <row r="1026" spans="1:9" ht="16" x14ac:dyDescent="0.2">
      <c r="A1026" s="27">
        <v>5884</v>
      </c>
      <c r="B1026" s="24">
        <f t="shared" si="82"/>
        <v>5884</v>
      </c>
      <c r="C1026" s="24" t="str">
        <f t="shared" si="83"/>
        <v/>
      </c>
      <c r="D1026" s="27"/>
      <c r="E1026" s="27" t="s">
        <v>183</v>
      </c>
      <c r="F1026" s="30" t="s">
        <v>1744</v>
      </c>
      <c r="G1026" s="139">
        <v>5884</v>
      </c>
      <c r="H1026" s="140">
        <f t="shared" si="80"/>
        <v>5884</v>
      </c>
      <c r="I1026" t="str">
        <f t="shared" si="81"/>
        <v>Other-T</v>
      </c>
    </row>
    <row r="1027" spans="1:9" ht="16" x14ac:dyDescent="0.2">
      <c r="A1027" s="27">
        <v>5885</v>
      </c>
      <c r="B1027" s="24">
        <f t="shared" si="82"/>
        <v>5885</v>
      </c>
      <c r="C1027" s="24" t="str">
        <f t="shared" si="83"/>
        <v/>
      </c>
      <c r="D1027" s="27"/>
      <c r="E1027" s="27" t="s">
        <v>183</v>
      </c>
      <c r="F1027" s="30" t="s">
        <v>1745</v>
      </c>
      <c r="G1027" s="139">
        <v>5885</v>
      </c>
      <c r="H1027" s="140">
        <f t="shared" si="80"/>
        <v>5885</v>
      </c>
      <c r="I1027" t="str">
        <f t="shared" si="81"/>
        <v>Other-T</v>
      </c>
    </row>
    <row r="1028" spans="1:9" ht="16" x14ac:dyDescent="0.2">
      <c r="A1028" s="27">
        <v>5886</v>
      </c>
      <c r="B1028" s="24">
        <f t="shared" si="82"/>
        <v>5886</v>
      </c>
      <c r="C1028" s="24" t="str">
        <f t="shared" si="83"/>
        <v/>
      </c>
      <c r="D1028" s="27"/>
      <c r="E1028" s="27" t="s">
        <v>183</v>
      </c>
      <c r="F1028" s="30" t="s">
        <v>1746</v>
      </c>
      <c r="G1028" s="139">
        <v>5886</v>
      </c>
      <c r="H1028" s="140">
        <f t="shared" si="80"/>
        <v>5886</v>
      </c>
      <c r="I1028" t="str">
        <f t="shared" si="81"/>
        <v>Other-T</v>
      </c>
    </row>
    <row r="1029" spans="1:9" ht="16" x14ac:dyDescent="0.2">
      <c r="A1029" s="26">
        <v>5887</v>
      </c>
      <c r="B1029" s="24">
        <f t="shared" si="82"/>
        <v>5887</v>
      </c>
      <c r="C1029" s="24" t="str">
        <f t="shared" si="83"/>
        <v/>
      </c>
      <c r="D1029" s="39"/>
      <c r="E1029" s="27" t="s">
        <v>183</v>
      </c>
      <c r="F1029" s="46" t="s">
        <v>1747</v>
      </c>
      <c r="G1029" s="139">
        <v>5887</v>
      </c>
      <c r="H1029" s="140">
        <f t="shared" si="80"/>
        <v>5887</v>
      </c>
      <c r="I1029" t="str">
        <f t="shared" si="81"/>
        <v>Other-T</v>
      </c>
    </row>
    <row r="1030" spans="1:9" ht="16" x14ac:dyDescent="0.2">
      <c r="A1030" s="27">
        <v>5888</v>
      </c>
      <c r="B1030" s="24">
        <f t="shared" si="82"/>
        <v>5888</v>
      </c>
      <c r="C1030" s="24" t="str">
        <f t="shared" si="83"/>
        <v/>
      </c>
      <c r="D1030" s="27"/>
      <c r="E1030" s="27" t="s">
        <v>183</v>
      </c>
      <c r="F1030" s="30" t="s">
        <v>1748</v>
      </c>
      <c r="G1030" s="139">
        <v>5888</v>
      </c>
      <c r="H1030" s="140">
        <f t="shared" si="80"/>
        <v>5888</v>
      </c>
      <c r="I1030" t="str">
        <f t="shared" si="81"/>
        <v>Other-T</v>
      </c>
    </row>
    <row r="1031" spans="1:9" ht="16" x14ac:dyDescent="0.2">
      <c r="A1031" s="27">
        <v>5889</v>
      </c>
      <c r="B1031" s="24">
        <f t="shared" si="82"/>
        <v>5889</v>
      </c>
      <c r="C1031" s="24" t="str">
        <f t="shared" si="83"/>
        <v/>
      </c>
      <c r="D1031" s="27"/>
      <c r="E1031" s="27" t="s">
        <v>183</v>
      </c>
      <c r="F1031" s="30" t="s">
        <v>1749</v>
      </c>
      <c r="G1031" s="139">
        <v>5889</v>
      </c>
      <c r="H1031" s="140">
        <f t="shared" si="80"/>
        <v>5889</v>
      </c>
      <c r="I1031" t="str">
        <f t="shared" si="81"/>
        <v>Other-T</v>
      </c>
    </row>
    <row r="1032" spans="1:9" ht="16" x14ac:dyDescent="0.2">
      <c r="A1032" s="28">
        <v>5890</v>
      </c>
      <c r="B1032" s="24">
        <f t="shared" si="82"/>
        <v>5890</v>
      </c>
      <c r="C1032" s="24" t="str">
        <f t="shared" si="83"/>
        <v/>
      </c>
      <c r="D1032" s="28"/>
      <c r="E1032" s="28" t="s">
        <v>183</v>
      </c>
      <c r="F1032" s="29" t="s">
        <v>1750</v>
      </c>
      <c r="G1032" s="139">
        <v>5890</v>
      </c>
      <c r="H1032" s="140">
        <f t="shared" ref="H1032:H1094" si="84">G1032*1</f>
        <v>5890</v>
      </c>
      <c r="I1032" t="str">
        <f t="shared" ref="I1032:I1094" si="85">IF(AND(H1032&gt;$K$2,H1032&lt;=$L$2),$M$2,IF(AND(H1032&gt;$K$3,H1032&lt;=$L$3),$M$3,IF(AND(H1032&gt;$K$4,H1032&lt;=$L$4),$M$4,IF(AND(H1032&gt;$K$5,H1032&lt;=$L$5),$M$5,IF(AND(H1032&gt;$K$6,H1032&lt;=$L$6),$M$6,"N/A")))))</f>
        <v>Other-T</v>
      </c>
    </row>
    <row r="1033" spans="1:9" ht="16" x14ac:dyDescent="0.2">
      <c r="A1033" s="27">
        <v>5891</v>
      </c>
      <c r="B1033" s="24">
        <f t="shared" si="82"/>
        <v>5891</v>
      </c>
      <c r="C1033" s="24" t="str">
        <f t="shared" si="83"/>
        <v/>
      </c>
      <c r="D1033" s="27"/>
      <c r="E1033" s="27" t="s">
        <v>183</v>
      </c>
      <c r="F1033" s="30" t="s">
        <v>1751</v>
      </c>
      <c r="G1033" s="139">
        <v>5891</v>
      </c>
      <c r="H1033" s="140">
        <f t="shared" si="84"/>
        <v>5891</v>
      </c>
      <c r="I1033" t="str">
        <f t="shared" si="85"/>
        <v>Other-T</v>
      </c>
    </row>
    <row r="1034" spans="1:9" ht="16" x14ac:dyDescent="0.2">
      <c r="A1034" s="26">
        <v>5892</v>
      </c>
      <c r="B1034" s="24">
        <f t="shared" si="82"/>
        <v>5892</v>
      </c>
      <c r="C1034" s="24" t="str">
        <f t="shared" si="83"/>
        <v/>
      </c>
      <c r="D1034" s="39"/>
      <c r="E1034" s="27" t="s">
        <v>183</v>
      </c>
      <c r="F1034" s="46" t="s">
        <v>1752</v>
      </c>
      <c r="G1034" s="139">
        <v>5892</v>
      </c>
      <c r="H1034" s="140">
        <f t="shared" si="84"/>
        <v>5892</v>
      </c>
      <c r="I1034" t="str">
        <f t="shared" si="85"/>
        <v>Other-T</v>
      </c>
    </row>
    <row r="1035" spans="1:9" ht="32" x14ac:dyDescent="0.2">
      <c r="A1035" s="27">
        <v>5893</v>
      </c>
      <c r="B1035" s="24">
        <f t="shared" si="82"/>
        <v>5893</v>
      </c>
      <c r="C1035" s="24" t="str">
        <f t="shared" si="83"/>
        <v/>
      </c>
      <c r="D1035" s="27"/>
      <c r="E1035" s="27" t="s">
        <v>183</v>
      </c>
      <c r="F1035" s="30" t="s">
        <v>1753</v>
      </c>
      <c r="G1035" s="139">
        <v>5893</v>
      </c>
      <c r="H1035" s="140">
        <f t="shared" si="84"/>
        <v>5893</v>
      </c>
      <c r="I1035" t="str">
        <f t="shared" si="85"/>
        <v>Other-T</v>
      </c>
    </row>
    <row r="1036" spans="1:9" ht="16" x14ac:dyDescent="0.2">
      <c r="A1036" s="27">
        <v>5894</v>
      </c>
      <c r="B1036" s="24">
        <f t="shared" si="82"/>
        <v>5894</v>
      </c>
      <c r="C1036" s="24" t="str">
        <f t="shared" si="83"/>
        <v/>
      </c>
      <c r="D1036" s="27"/>
      <c r="E1036" s="27" t="s">
        <v>183</v>
      </c>
      <c r="F1036" s="30" t="s">
        <v>1754</v>
      </c>
      <c r="G1036" s="139">
        <v>5894</v>
      </c>
      <c r="H1036" s="140">
        <f t="shared" si="84"/>
        <v>5894</v>
      </c>
      <c r="I1036" t="str">
        <f t="shared" si="85"/>
        <v>Other-T</v>
      </c>
    </row>
    <row r="1037" spans="1:9" ht="16" x14ac:dyDescent="0.2">
      <c r="A1037" s="27">
        <v>5895</v>
      </c>
      <c r="B1037" s="24">
        <f t="shared" si="82"/>
        <v>5895</v>
      </c>
      <c r="C1037" s="24" t="str">
        <f t="shared" si="83"/>
        <v/>
      </c>
      <c r="D1037" s="27"/>
      <c r="E1037" s="27" t="s">
        <v>183</v>
      </c>
      <c r="F1037" s="30" t="s">
        <v>1755</v>
      </c>
      <c r="G1037" s="139">
        <v>5895</v>
      </c>
      <c r="H1037" s="140">
        <f t="shared" si="84"/>
        <v>5895</v>
      </c>
      <c r="I1037" t="str">
        <f t="shared" si="85"/>
        <v>Other-T</v>
      </c>
    </row>
    <row r="1038" spans="1:9" ht="16" x14ac:dyDescent="0.2">
      <c r="A1038" s="28">
        <v>5896</v>
      </c>
      <c r="B1038" s="24">
        <f t="shared" si="82"/>
        <v>5896</v>
      </c>
      <c r="C1038" s="24" t="str">
        <f t="shared" si="83"/>
        <v/>
      </c>
      <c r="D1038" s="28"/>
      <c r="E1038" s="28" t="s">
        <v>183</v>
      </c>
      <c r="F1038" s="29" t="s">
        <v>1756</v>
      </c>
      <c r="G1038" s="139">
        <v>5896</v>
      </c>
      <c r="H1038" s="140">
        <f t="shared" si="84"/>
        <v>5896</v>
      </c>
      <c r="I1038" t="str">
        <f t="shared" si="85"/>
        <v>Other-T</v>
      </c>
    </row>
    <row r="1039" spans="1:9" ht="16" x14ac:dyDescent="0.2">
      <c r="A1039" s="27">
        <v>5897</v>
      </c>
      <c r="B1039" s="24">
        <f t="shared" si="82"/>
        <v>5897</v>
      </c>
      <c r="C1039" s="24" t="str">
        <f t="shared" si="83"/>
        <v/>
      </c>
      <c r="D1039" s="27"/>
      <c r="E1039" s="27" t="s">
        <v>183</v>
      </c>
      <c r="F1039" s="30" t="s">
        <v>1757</v>
      </c>
      <c r="G1039" s="139">
        <v>5897</v>
      </c>
      <c r="H1039" s="140">
        <f t="shared" si="84"/>
        <v>5897</v>
      </c>
      <c r="I1039" t="str">
        <f t="shared" si="85"/>
        <v>Other-T</v>
      </c>
    </row>
    <row r="1040" spans="1:9" ht="16" x14ac:dyDescent="0.2">
      <c r="A1040" s="27">
        <v>5898</v>
      </c>
      <c r="B1040" s="24">
        <f t="shared" si="82"/>
        <v>5898</v>
      </c>
      <c r="C1040" s="24" t="str">
        <f t="shared" si="83"/>
        <v/>
      </c>
      <c r="D1040" s="27"/>
      <c r="E1040" s="27" t="s">
        <v>183</v>
      </c>
      <c r="F1040" s="30" t="s">
        <v>1758</v>
      </c>
      <c r="G1040" s="139">
        <v>5898</v>
      </c>
      <c r="H1040" s="140">
        <f t="shared" si="84"/>
        <v>5898</v>
      </c>
      <c r="I1040" t="str">
        <f t="shared" si="85"/>
        <v>Other-T</v>
      </c>
    </row>
    <row r="1041" spans="1:9" ht="16" x14ac:dyDescent="0.2">
      <c r="A1041" s="26">
        <v>5899</v>
      </c>
      <c r="B1041" s="24">
        <f t="shared" si="82"/>
        <v>5899</v>
      </c>
      <c r="C1041" s="24" t="str">
        <f t="shared" si="83"/>
        <v/>
      </c>
      <c r="D1041" s="26"/>
      <c r="E1041" s="26" t="s">
        <v>183</v>
      </c>
      <c r="F1041" s="25" t="s">
        <v>1759</v>
      </c>
      <c r="G1041" s="139">
        <v>5899</v>
      </c>
      <c r="H1041" s="140">
        <f t="shared" si="84"/>
        <v>5899</v>
      </c>
      <c r="I1041" t="str">
        <f t="shared" si="85"/>
        <v>Other-T</v>
      </c>
    </row>
    <row r="1042" spans="1:9" ht="16" x14ac:dyDescent="0.2">
      <c r="A1042" s="28">
        <v>5900</v>
      </c>
      <c r="B1042" s="24">
        <f t="shared" si="82"/>
        <v>5900</v>
      </c>
      <c r="C1042" s="24" t="str">
        <f t="shared" si="83"/>
        <v/>
      </c>
      <c r="D1042" s="28"/>
      <c r="E1042" s="26" t="s">
        <v>183</v>
      </c>
      <c r="F1042" s="29" t="s">
        <v>1760</v>
      </c>
      <c r="G1042" s="139">
        <v>5900</v>
      </c>
      <c r="H1042" s="140">
        <f t="shared" si="84"/>
        <v>5900</v>
      </c>
      <c r="I1042" t="str">
        <f t="shared" si="85"/>
        <v>Other-T</v>
      </c>
    </row>
    <row r="1043" spans="1:9" ht="16" x14ac:dyDescent="0.2">
      <c r="A1043" s="27">
        <v>5901</v>
      </c>
      <c r="B1043" s="24">
        <f t="shared" si="82"/>
        <v>5901</v>
      </c>
      <c r="C1043" s="24" t="str">
        <f t="shared" si="83"/>
        <v/>
      </c>
      <c r="D1043" s="27"/>
      <c r="E1043" s="27" t="s">
        <v>183</v>
      </c>
      <c r="F1043" s="30" t="s">
        <v>1761</v>
      </c>
      <c r="G1043" s="139">
        <v>5901</v>
      </c>
      <c r="H1043" s="140">
        <f t="shared" si="84"/>
        <v>5901</v>
      </c>
      <c r="I1043" t="str">
        <f t="shared" si="85"/>
        <v>Other-T</v>
      </c>
    </row>
    <row r="1044" spans="1:9" ht="32" x14ac:dyDescent="0.2">
      <c r="A1044" s="27">
        <v>5902</v>
      </c>
      <c r="B1044" s="24">
        <f t="shared" si="82"/>
        <v>5902</v>
      </c>
      <c r="C1044" s="24" t="str">
        <f t="shared" si="83"/>
        <v/>
      </c>
      <c r="D1044" s="27"/>
      <c r="E1044" s="27" t="s">
        <v>183</v>
      </c>
      <c r="F1044" s="46" t="s">
        <v>1762</v>
      </c>
      <c r="G1044" s="139">
        <v>5902</v>
      </c>
      <c r="H1044" s="140">
        <f t="shared" si="84"/>
        <v>5902</v>
      </c>
      <c r="I1044" t="str">
        <f t="shared" si="85"/>
        <v>Other-T</v>
      </c>
    </row>
    <row r="1045" spans="1:9" ht="16" x14ac:dyDescent="0.2">
      <c r="A1045" s="27">
        <v>5903</v>
      </c>
      <c r="B1045" s="24">
        <f t="shared" si="82"/>
        <v>5903</v>
      </c>
      <c r="C1045" s="24" t="str">
        <f t="shared" si="83"/>
        <v/>
      </c>
      <c r="D1045" s="27"/>
      <c r="E1045" s="27" t="s">
        <v>183</v>
      </c>
      <c r="F1045" s="30" t="s">
        <v>1763</v>
      </c>
      <c r="G1045" s="139">
        <v>5903</v>
      </c>
      <c r="H1045" s="140">
        <f t="shared" si="84"/>
        <v>5903</v>
      </c>
      <c r="I1045" t="str">
        <f t="shared" si="85"/>
        <v>Other-T</v>
      </c>
    </row>
    <row r="1046" spans="1:9" ht="16" x14ac:dyDescent="0.2">
      <c r="A1046" s="26">
        <v>5904</v>
      </c>
      <c r="B1046" s="24">
        <f t="shared" si="82"/>
        <v>5904</v>
      </c>
      <c r="C1046" s="24" t="str">
        <f t="shared" si="83"/>
        <v/>
      </c>
      <c r="D1046" s="26"/>
      <c r="E1046" s="26" t="s">
        <v>183</v>
      </c>
      <c r="F1046" s="25" t="s">
        <v>1764</v>
      </c>
      <c r="G1046" s="139">
        <v>5904</v>
      </c>
      <c r="H1046" s="140">
        <f t="shared" si="84"/>
        <v>5904</v>
      </c>
      <c r="I1046" t="str">
        <f t="shared" si="85"/>
        <v>Other-T</v>
      </c>
    </row>
    <row r="1047" spans="1:9" ht="32" x14ac:dyDescent="0.2">
      <c r="A1047" s="26">
        <v>5905</v>
      </c>
      <c r="B1047" s="24">
        <f t="shared" si="82"/>
        <v>5905</v>
      </c>
      <c r="C1047" s="24" t="str">
        <f t="shared" si="83"/>
        <v/>
      </c>
      <c r="D1047" s="26"/>
      <c r="E1047" s="26" t="s">
        <v>183</v>
      </c>
      <c r="F1047" s="25" t="s">
        <v>1765</v>
      </c>
      <c r="G1047" s="139">
        <v>5905</v>
      </c>
      <c r="H1047" s="140">
        <f t="shared" si="84"/>
        <v>5905</v>
      </c>
      <c r="I1047" t="str">
        <f t="shared" si="85"/>
        <v>Other-T</v>
      </c>
    </row>
    <row r="1048" spans="1:9" ht="16" x14ac:dyDescent="0.2">
      <c r="A1048" s="27">
        <v>5906</v>
      </c>
      <c r="B1048" s="24">
        <f t="shared" si="82"/>
        <v>5906</v>
      </c>
      <c r="C1048" s="24" t="str">
        <f t="shared" si="83"/>
        <v/>
      </c>
      <c r="D1048" s="27"/>
      <c r="E1048" s="27" t="s">
        <v>183</v>
      </c>
      <c r="F1048" s="30" t="s">
        <v>1766</v>
      </c>
      <c r="G1048" s="139">
        <v>5906</v>
      </c>
      <c r="H1048" s="140">
        <f t="shared" si="84"/>
        <v>5906</v>
      </c>
      <c r="I1048" t="str">
        <f t="shared" si="85"/>
        <v>Other-T</v>
      </c>
    </row>
    <row r="1049" spans="1:9" ht="32" x14ac:dyDescent="0.2">
      <c r="A1049" s="27">
        <v>5907</v>
      </c>
      <c r="B1049" s="24">
        <f t="shared" si="82"/>
        <v>5907</v>
      </c>
      <c r="C1049" s="24" t="str">
        <f t="shared" si="83"/>
        <v/>
      </c>
      <c r="D1049" s="27"/>
      <c r="E1049" s="27" t="s">
        <v>183</v>
      </c>
      <c r="F1049" s="30" t="s">
        <v>1767</v>
      </c>
      <c r="G1049" s="139">
        <v>5907</v>
      </c>
      <c r="H1049" s="140">
        <f t="shared" si="84"/>
        <v>5907</v>
      </c>
      <c r="I1049" t="str">
        <f t="shared" si="85"/>
        <v>Other-T</v>
      </c>
    </row>
    <row r="1050" spans="1:9" ht="16" x14ac:dyDescent="0.2">
      <c r="A1050" s="27">
        <v>5908</v>
      </c>
      <c r="B1050" s="24">
        <f t="shared" si="82"/>
        <v>5908</v>
      </c>
      <c r="C1050" s="24" t="str">
        <f t="shared" si="83"/>
        <v/>
      </c>
      <c r="D1050" s="27"/>
      <c r="E1050" s="27" t="s">
        <v>183</v>
      </c>
      <c r="F1050" s="30" t="s">
        <v>1768</v>
      </c>
      <c r="G1050" s="139">
        <v>5908</v>
      </c>
      <c r="H1050" s="140">
        <f t="shared" si="84"/>
        <v>5908</v>
      </c>
      <c r="I1050" t="str">
        <f t="shared" si="85"/>
        <v>Other-T</v>
      </c>
    </row>
    <row r="1051" spans="1:9" ht="16" x14ac:dyDescent="0.2">
      <c r="A1051" s="27">
        <v>5909</v>
      </c>
      <c r="B1051" s="24">
        <f t="shared" si="82"/>
        <v>5909</v>
      </c>
      <c r="C1051" s="24" t="str">
        <f t="shared" si="83"/>
        <v/>
      </c>
      <c r="D1051" s="27"/>
      <c r="E1051" s="27" t="s">
        <v>183</v>
      </c>
      <c r="F1051" s="30" t="s">
        <v>1769</v>
      </c>
      <c r="G1051" s="139">
        <v>5909</v>
      </c>
      <c r="H1051" s="140">
        <f t="shared" si="84"/>
        <v>5909</v>
      </c>
      <c r="I1051" t="str">
        <f t="shared" si="85"/>
        <v>Other-T</v>
      </c>
    </row>
    <row r="1052" spans="1:9" ht="16" x14ac:dyDescent="0.2">
      <c r="A1052" s="27">
        <v>5910</v>
      </c>
      <c r="B1052" s="24">
        <f t="shared" si="82"/>
        <v>5910</v>
      </c>
      <c r="C1052" s="24" t="str">
        <f t="shared" si="83"/>
        <v/>
      </c>
      <c r="D1052" s="27"/>
      <c r="E1052" s="27" t="s">
        <v>183</v>
      </c>
      <c r="F1052" s="30" t="s">
        <v>1770</v>
      </c>
      <c r="G1052" s="139">
        <v>5910</v>
      </c>
      <c r="H1052" s="140">
        <f t="shared" si="84"/>
        <v>5910</v>
      </c>
      <c r="I1052" t="str">
        <f t="shared" si="85"/>
        <v>Other-T</v>
      </c>
    </row>
    <row r="1053" spans="1:9" ht="16" x14ac:dyDescent="0.2">
      <c r="A1053" s="42" t="s">
        <v>2104</v>
      </c>
      <c r="B1053" s="24" t="str">
        <f t="shared" ref="B1053:B1116" si="86">IF(ISNUMBER(A1053),A1053,(LEFT(A1053,LEN(A1053)-1)))</f>
        <v>5910</v>
      </c>
      <c r="C1053" s="24" t="str">
        <f t="shared" ref="C1053:C1116" si="87">IF(ISNUMBER(A1053),"",(RIGHT(A1053,1)))</f>
        <v>A</v>
      </c>
      <c r="D1053" s="26"/>
      <c r="E1053" s="26" t="s">
        <v>183</v>
      </c>
      <c r="F1053" s="34" t="s">
        <v>2385</v>
      </c>
      <c r="G1053" s="139" t="s">
        <v>5079</v>
      </c>
      <c r="H1053" s="140">
        <f t="shared" si="84"/>
        <v>5910</v>
      </c>
      <c r="I1053" t="str">
        <f t="shared" si="85"/>
        <v>Other-T</v>
      </c>
    </row>
    <row r="1054" spans="1:9" ht="16" x14ac:dyDescent="0.2">
      <c r="A1054" s="27">
        <v>5911</v>
      </c>
      <c r="B1054" s="24">
        <f t="shared" si="86"/>
        <v>5911</v>
      </c>
      <c r="C1054" s="24" t="str">
        <f t="shared" si="87"/>
        <v/>
      </c>
      <c r="D1054" s="27"/>
      <c r="E1054" s="27" t="s">
        <v>183</v>
      </c>
      <c r="F1054" s="30" t="s">
        <v>1771</v>
      </c>
      <c r="G1054" s="139">
        <v>5911</v>
      </c>
      <c r="H1054" s="140">
        <f t="shared" si="84"/>
        <v>5911</v>
      </c>
      <c r="I1054" t="str">
        <f t="shared" si="85"/>
        <v>Other-T</v>
      </c>
    </row>
    <row r="1055" spans="1:9" ht="32" x14ac:dyDescent="0.2">
      <c r="A1055" s="26">
        <v>5912</v>
      </c>
      <c r="B1055" s="24">
        <f t="shared" si="86"/>
        <v>5912</v>
      </c>
      <c r="C1055" s="24" t="str">
        <f t="shared" si="87"/>
        <v/>
      </c>
      <c r="D1055" s="39"/>
      <c r="E1055" s="27" t="s">
        <v>183</v>
      </c>
      <c r="F1055" s="46" t="s">
        <v>1772</v>
      </c>
      <c r="G1055" s="139">
        <v>5912</v>
      </c>
      <c r="H1055" s="140">
        <f t="shared" si="84"/>
        <v>5912</v>
      </c>
      <c r="I1055" t="str">
        <f t="shared" si="85"/>
        <v>Other-T</v>
      </c>
    </row>
    <row r="1056" spans="1:9" ht="16" x14ac:dyDescent="0.2">
      <c r="A1056" s="26">
        <v>5913</v>
      </c>
      <c r="B1056" s="24">
        <f t="shared" si="86"/>
        <v>5913</v>
      </c>
      <c r="C1056" s="24" t="str">
        <f t="shared" si="87"/>
        <v/>
      </c>
      <c r="D1056" s="39"/>
      <c r="E1056" s="27" t="s">
        <v>183</v>
      </c>
      <c r="F1056" s="46" t="s">
        <v>1773</v>
      </c>
      <c r="G1056" s="139">
        <v>5913</v>
      </c>
      <c r="H1056" s="140">
        <f t="shared" si="84"/>
        <v>5913</v>
      </c>
      <c r="I1056" t="str">
        <f t="shared" si="85"/>
        <v>Other-T</v>
      </c>
    </row>
    <row r="1057" spans="1:9" ht="16" x14ac:dyDescent="0.2">
      <c r="A1057" s="27">
        <v>5914</v>
      </c>
      <c r="B1057" s="24">
        <f t="shared" si="86"/>
        <v>5914</v>
      </c>
      <c r="C1057" s="24" t="str">
        <f t="shared" si="87"/>
        <v/>
      </c>
      <c r="D1057" s="27"/>
      <c r="E1057" s="27" t="s">
        <v>183</v>
      </c>
      <c r="F1057" s="30" t="s">
        <v>1774</v>
      </c>
      <c r="G1057" s="139">
        <v>5914</v>
      </c>
      <c r="H1057" s="140">
        <f t="shared" si="84"/>
        <v>5914</v>
      </c>
      <c r="I1057" t="str">
        <f t="shared" si="85"/>
        <v>Other-T</v>
      </c>
    </row>
    <row r="1058" spans="1:9" ht="16" x14ac:dyDescent="0.2">
      <c r="A1058" s="27">
        <v>5915</v>
      </c>
      <c r="B1058" s="24">
        <f t="shared" si="86"/>
        <v>5915</v>
      </c>
      <c r="C1058" s="24" t="str">
        <f t="shared" si="87"/>
        <v/>
      </c>
      <c r="D1058" s="27"/>
      <c r="E1058" s="27" t="s">
        <v>183</v>
      </c>
      <c r="F1058" s="30" t="s">
        <v>1775</v>
      </c>
      <c r="G1058" s="139">
        <v>5915</v>
      </c>
      <c r="H1058" s="140">
        <f t="shared" si="84"/>
        <v>5915</v>
      </c>
      <c r="I1058" t="str">
        <f t="shared" si="85"/>
        <v>Other-T</v>
      </c>
    </row>
    <row r="1059" spans="1:9" ht="16" x14ac:dyDescent="0.2">
      <c r="A1059" s="27">
        <v>5916</v>
      </c>
      <c r="B1059" s="24">
        <f t="shared" si="86"/>
        <v>5916</v>
      </c>
      <c r="C1059" s="24" t="str">
        <f t="shared" si="87"/>
        <v/>
      </c>
      <c r="D1059" s="27"/>
      <c r="E1059" s="27" t="s">
        <v>183</v>
      </c>
      <c r="F1059" s="30" t="s">
        <v>1776</v>
      </c>
      <c r="G1059" s="139">
        <v>5916</v>
      </c>
      <c r="H1059" s="140">
        <f t="shared" si="84"/>
        <v>5916</v>
      </c>
      <c r="I1059" t="str">
        <f t="shared" si="85"/>
        <v>Other-T</v>
      </c>
    </row>
    <row r="1060" spans="1:9" ht="16" x14ac:dyDescent="0.2">
      <c r="A1060" s="27">
        <v>5917</v>
      </c>
      <c r="B1060" s="24">
        <f t="shared" si="86"/>
        <v>5917</v>
      </c>
      <c r="C1060" s="24" t="str">
        <f t="shared" si="87"/>
        <v/>
      </c>
      <c r="D1060" s="27"/>
      <c r="E1060" s="27" t="s">
        <v>183</v>
      </c>
      <c r="F1060" s="30" t="s">
        <v>1777</v>
      </c>
      <c r="G1060" s="139">
        <v>5917</v>
      </c>
      <c r="H1060" s="140">
        <f t="shared" si="84"/>
        <v>5917</v>
      </c>
      <c r="I1060" t="str">
        <f t="shared" si="85"/>
        <v>Other-T</v>
      </c>
    </row>
    <row r="1061" spans="1:9" ht="16" x14ac:dyDescent="0.2">
      <c r="A1061" s="27">
        <v>5918</v>
      </c>
      <c r="B1061" s="24">
        <f t="shared" si="86"/>
        <v>5918</v>
      </c>
      <c r="C1061" s="24" t="str">
        <f t="shared" si="87"/>
        <v/>
      </c>
      <c r="D1061" s="27"/>
      <c r="E1061" s="27" t="s">
        <v>183</v>
      </c>
      <c r="F1061" s="30" t="s">
        <v>1778</v>
      </c>
      <c r="G1061" s="139">
        <v>5918</v>
      </c>
      <c r="H1061" s="140">
        <f t="shared" si="84"/>
        <v>5918</v>
      </c>
      <c r="I1061" t="str">
        <f t="shared" si="85"/>
        <v>Other-T</v>
      </c>
    </row>
    <row r="1062" spans="1:9" ht="16" x14ac:dyDescent="0.2">
      <c r="A1062" s="27">
        <v>5919</v>
      </c>
      <c r="B1062" s="24">
        <f t="shared" si="86"/>
        <v>5919</v>
      </c>
      <c r="C1062" s="24" t="str">
        <f t="shared" si="87"/>
        <v/>
      </c>
      <c r="D1062" s="27"/>
      <c r="E1062" s="27" t="s">
        <v>183</v>
      </c>
      <c r="F1062" s="30" t="s">
        <v>1779</v>
      </c>
      <c r="G1062" s="139">
        <v>5919</v>
      </c>
      <c r="H1062" s="140">
        <f t="shared" si="84"/>
        <v>5919</v>
      </c>
      <c r="I1062" t="str">
        <f t="shared" si="85"/>
        <v>Other-T</v>
      </c>
    </row>
    <row r="1063" spans="1:9" ht="16" x14ac:dyDescent="0.2">
      <c r="A1063" s="27">
        <v>5920</v>
      </c>
      <c r="B1063" s="24">
        <f t="shared" si="86"/>
        <v>5920</v>
      </c>
      <c r="C1063" s="24" t="str">
        <f t="shared" si="87"/>
        <v/>
      </c>
      <c r="D1063" s="27"/>
      <c r="E1063" s="27" t="s">
        <v>183</v>
      </c>
      <c r="F1063" s="30" t="s">
        <v>1780</v>
      </c>
      <c r="G1063" s="139">
        <v>5920</v>
      </c>
      <c r="H1063" s="140">
        <f t="shared" si="84"/>
        <v>5920</v>
      </c>
      <c r="I1063" t="str">
        <f t="shared" si="85"/>
        <v>Other-T</v>
      </c>
    </row>
    <row r="1064" spans="1:9" ht="16" x14ac:dyDescent="0.2">
      <c r="A1064" s="50" t="s">
        <v>2105</v>
      </c>
      <c r="B1064" s="24" t="str">
        <f t="shared" si="86"/>
        <v>5920</v>
      </c>
      <c r="C1064" s="24" t="str">
        <f t="shared" si="87"/>
        <v>A</v>
      </c>
      <c r="D1064" s="27"/>
      <c r="E1064" s="26" t="s">
        <v>183</v>
      </c>
      <c r="F1064" s="30" t="s">
        <v>2106</v>
      </c>
      <c r="G1064" s="139" t="s">
        <v>5080</v>
      </c>
      <c r="H1064" s="140">
        <f t="shared" si="84"/>
        <v>5920</v>
      </c>
      <c r="I1064" t="str">
        <f t="shared" si="85"/>
        <v>Other-T</v>
      </c>
    </row>
    <row r="1065" spans="1:9" ht="16" x14ac:dyDescent="0.2">
      <c r="A1065" s="27">
        <v>5921</v>
      </c>
      <c r="B1065" s="24">
        <f t="shared" si="86"/>
        <v>5921</v>
      </c>
      <c r="C1065" s="24" t="str">
        <f t="shared" si="87"/>
        <v/>
      </c>
      <c r="D1065" s="27"/>
      <c r="E1065" s="27" t="s">
        <v>183</v>
      </c>
      <c r="F1065" s="30" t="s">
        <v>1781</v>
      </c>
      <c r="G1065" s="139">
        <v>5921</v>
      </c>
      <c r="H1065" s="140">
        <f t="shared" si="84"/>
        <v>5921</v>
      </c>
      <c r="I1065" t="str">
        <f t="shared" si="85"/>
        <v>Other-T</v>
      </c>
    </row>
    <row r="1066" spans="1:9" ht="16" x14ac:dyDescent="0.2">
      <c r="A1066" s="27">
        <v>5922</v>
      </c>
      <c r="B1066" s="24">
        <f t="shared" si="86"/>
        <v>5922</v>
      </c>
      <c r="C1066" s="24" t="str">
        <f t="shared" si="87"/>
        <v/>
      </c>
      <c r="D1066" s="27"/>
      <c r="E1066" s="27" t="s">
        <v>183</v>
      </c>
      <c r="F1066" s="30" t="s">
        <v>1782</v>
      </c>
      <c r="G1066" s="139">
        <v>5922</v>
      </c>
      <c r="H1066" s="140">
        <f t="shared" si="84"/>
        <v>5922</v>
      </c>
      <c r="I1066" t="str">
        <f t="shared" si="85"/>
        <v>Other-T</v>
      </c>
    </row>
    <row r="1067" spans="1:9" ht="16" x14ac:dyDescent="0.2">
      <c r="A1067" s="27">
        <v>5923</v>
      </c>
      <c r="B1067" s="24">
        <f t="shared" si="86"/>
        <v>5923</v>
      </c>
      <c r="C1067" s="24" t="str">
        <f t="shared" si="87"/>
        <v/>
      </c>
      <c r="D1067" s="27"/>
      <c r="E1067" s="27" t="s">
        <v>183</v>
      </c>
      <c r="F1067" s="30" t="s">
        <v>1783</v>
      </c>
      <c r="G1067" s="139">
        <v>5923</v>
      </c>
      <c r="H1067" s="140">
        <f t="shared" si="84"/>
        <v>5923</v>
      </c>
      <c r="I1067" t="str">
        <f t="shared" si="85"/>
        <v>Other-T</v>
      </c>
    </row>
    <row r="1068" spans="1:9" ht="16" x14ac:dyDescent="0.2">
      <c r="A1068" s="27">
        <v>5924</v>
      </c>
      <c r="B1068" s="24">
        <f t="shared" si="86"/>
        <v>5924</v>
      </c>
      <c r="C1068" s="24" t="str">
        <f t="shared" si="87"/>
        <v/>
      </c>
      <c r="D1068" s="27"/>
      <c r="E1068" s="27" t="s">
        <v>183</v>
      </c>
      <c r="F1068" s="30" t="s">
        <v>1784</v>
      </c>
      <c r="G1068" s="139">
        <v>5924</v>
      </c>
      <c r="H1068" s="140">
        <f t="shared" si="84"/>
        <v>5924</v>
      </c>
      <c r="I1068" t="str">
        <f t="shared" si="85"/>
        <v>Other-T</v>
      </c>
    </row>
    <row r="1069" spans="1:9" ht="16" x14ac:dyDescent="0.2">
      <c r="A1069" s="27">
        <v>5925</v>
      </c>
      <c r="B1069" s="24">
        <f t="shared" si="86"/>
        <v>5925</v>
      </c>
      <c r="C1069" s="24" t="str">
        <f t="shared" si="87"/>
        <v/>
      </c>
      <c r="D1069" s="27"/>
      <c r="E1069" s="27" t="s">
        <v>183</v>
      </c>
      <c r="F1069" s="30" t="s">
        <v>1785</v>
      </c>
      <c r="G1069" s="139">
        <v>5925</v>
      </c>
      <c r="H1069" s="140">
        <f t="shared" si="84"/>
        <v>5925</v>
      </c>
      <c r="I1069" t="str">
        <f t="shared" si="85"/>
        <v>Other-T</v>
      </c>
    </row>
    <row r="1070" spans="1:9" ht="16" x14ac:dyDescent="0.2">
      <c r="A1070" s="27">
        <v>5926</v>
      </c>
      <c r="B1070" s="24">
        <f t="shared" si="86"/>
        <v>5926</v>
      </c>
      <c r="C1070" s="24" t="str">
        <f t="shared" si="87"/>
        <v/>
      </c>
      <c r="D1070" s="27"/>
      <c r="E1070" s="27" t="s">
        <v>183</v>
      </c>
      <c r="F1070" s="30" t="s">
        <v>1786</v>
      </c>
      <c r="G1070" s="139">
        <v>5926</v>
      </c>
      <c r="H1070" s="140">
        <f t="shared" si="84"/>
        <v>5926</v>
      </c>
      <c r="I1070" t="str">
        <f t="shared" si="85"/>
        <v>Other-T</v>
      </c>
    </row>
    <row r="1071" spans="1:9" ht="16" x14ac:dyDescent="0.2">
      <c r="A1071" s="27">
        <v>5927</v>
      </c>
      <c r="B1071" s="24">
        <f t="shared" si="86"/>
        <v>5927</v>
      </c>
      <c r="C1071" s="24" t="str">
        <f t="shared" si="87"/>
        <v/>
      </c>
      <c r="D1071" s="27"/>
      <c r="E1071" s="27" t="s">
        <v>183</v>
      </c>
      <c r="F1071" s="30" t="s">
        <v>1787</v>
      </c>
      <c r="G1071" s="139">
        <v>5927</v>
      </c>
      <c r="H1071" s="140">
        <f t="shared" si="84"/>
        <v>5927</v>
      </c>
      <c r="I1071" t="str">
        <f t="shared" si="85"/>
        <v>Other-T</v>
      </c>
    </row>
    <row r="1072" spans="1:9" ht="16" x14ac:dyDescent="0.2">
      <c r="A1072" s="28">
        <v>5928</v>
      </c>
      <c r="B1072" s="24">
        <f t="shared" si="86"/>
        <v>5928</v>
      </c>
      <c r="C1072" s="24" t="str">
        <f t="shared" si="87"/>
        <v/>
      </c>
      <c r="D1072" s="24"/>
      <c r="E1072" s="28" t="s">
        <v>183</v>
      </c>
      <c r="F1072" s="29" t="s">
        <v>1788</v>
      </c>
      <c r="G1072" s="139">
        <v>5928</v>
      </c>
      <c r="H1072" s="140">
        <f t="shared" si="84"/>
        <v>5928</v>
      </c>
      <c r="I1072" t="str">
        <f t="shared" si="85"/>
        <v>Other-T</v>
      </c>
    </row>
    <row r="1073" spans="1:9" ht="16" x14ac:dyDescent="0.2">
      <c r="A1073" s="28">
        <v>5929</v>
      </c>
      <c r="B1073" s="24">
        <f t="shared" si="86"/>
        <v>5929</v>
      </c>
      <c r="C1073" s="24" t="str">
        <f t="shared" si="87"/>
        <v/>
      </c>
      <c r="D1073" s="24"/>
      <c r="E1073" s="28" t="s">
        <v>183</v>
      </c>
      <c r="F1073" s="30" t="s">
        <v>1789</v>
      </c>
      <c r="G1073" s="139">
        <v>5929</v>
      </c>
      <c r="H1073" s="140">
        <f t="shared" si="84"/>
        <v>5929</v>
      </c>
      <c r="I1073" t="str">
        <f t="shared" si="85"/>
        <v>Other-T</v>
      </c>
    </row>
    <row r="1074" spans="1:9" ht="16" x14ac:dyDescent="0.2">
      <c r="A1074" s="28">
        <v>5930</v>
      </c>
      <c r="B1074" s="24">
        <f t="shared" si="86"/>
        <v>5930</v>
      </c>
      <c r="C1074" s="24" t="str">
        <f t="shared" si="87"/>
        <v/>
      </c>
      <c r="D1074" s="24"/>
      <c r="E1074" s="28" t="s">
        <v>183</v>
      </c>
      <c r="F1074" s="29" t="s">
        <v>1790</v>
      </c>
      <c r="G1074" s="139">
        <v>5930</v>
      </c>
      <c r="H1074" s="140">
        <f t="shared" si="84"/>
        <v>5930</v>
      </c>
      <c r="I1074" t="str">
        <f t="shared" si="85"/>
        <v>Other-T</v>
      </c>
    </row>
    <row r="1075" spans="1:9" ht="16" x14ac:dyDescent="0.2">
      <c r="A1075" s="28">
        <v>5931</v>
      </c>
      <c r="B1075" s="24">
        <f t="shared" si="86"/>
        <v>5931</v>
      </c>
      <c r="C1075" s="24" t="str">
        <f t="shared" si="87"/>
        <v/>
      </c>
      <c r="D1075" s="24"/>
      <c r="E1075" s="28" t="s">
        <v>183</v>
      </c>
      <c r="F1075" s="29" t="s">
        <v>1791</v>
      </c>
      <c r="G1075" s="139">
        <v>5931</v>
      </c>
      <c r="H1075" s="140">
        <f t="shared" si="84"/>
        <v>5931</v>
      </c>
      <c r="I1075" t="str">
        <f t="shared" si="85"/>
        <v>Other-T</v>
      </c>
    </row>
    <row r="1076" spans="1:9" ht="32" x14ac:dyDescent="0.2">
      <c r="A1076" s="28">
        <v>5932</v>
      </c>
      <c r="B1076" s="24">
        <f t="shared" si="86"/>
        <v>5932</v>
      </c>
      <c r="C1076" s="24" t="str">
        <f t="shared" si="87"/>
        <v/>
      </c>
      <c r="D1076" s="24"/>
      <c r="E1076" s="28" t="s">
        <v>183</v>
      </c>
      <c r="F1076" s="29" t="s">
        <v>1792</v>
      </c>
      <c r="G1076" s="139">
        <v>5932</v>
      </c>
      <c r="H1076" s="140">
        <f t="shared" si="84"/>
        <v>5932</v>
      </c>
      <c r="I1076" t="str">
        <f t="shared" si="85"/>
        <v>Other-T</v>
      </c>
    </row>
    <row r="1077" spans="1:9" ht="32" x14ac:dyDescent="0.2">
      <c r="A1077" s="44">
        <v>5933</v>
      </c>
      <c r="B1077" s="24">
        <f t="shared" si="86"/>
        <v>5933</v>
      </c>
      <c r="C1077" s="24" t="str">
        <f t="shared" si="87"/>
        <v/>
      </c>
      <c r="D1077" s="26"/>
      <c r="E1077" s="26" t="s">
        <v>183</v>
      </c>
      <c r="F1077" s="25" t="s">
        <v>1793</v>
      </c>
      <c r="G1077" s="139">
        <v>5933</v>
      </c>
      <c r="H1077" s="140">
        <f t="shared" si="84"/>
        <v>5933</v>
      </c>
      <c r="I1077" t="str">
        <f t="shared" si="85"/>
        <v>Other-T</v>
      </c>
    </row>
    <row r="1078" spans="1:9" ht="16" x14ac:dyDescent="0.2">
      <c r="A1078" s="44">
        <v>5934</v>
      </c>
      <c r="B1078" s="24">
        <f t="shared" si="86"/>
        <v>5934</v>
      </c>
      <c r="C1078" s="24" t="str">
        <f t="shared" si="87"/>
        <v/>
      </c>
      <c r="D1078" s="26"/>
      <c r="E1078" s="26" t="s">
        <v>183</v>
      </c>
      <c r="F1078" s="25" t="s">
        <v>1794</v>
      </c>
      <c r="G1078" s="139">
        <v>5934</v>
      </c>
      <c r="H1078" s="140">
        <f t="shared" si="84"/>
        <v>5934</v>
      </c>
      <c r="I1078" t="str">
        <f t="shared" si="85"/>
        <v>Other-T</v>
      </c>
    </row>
    <row r="1079" spans="1:9" ht="16" x14ac:dyDescent="0.2">
      <c r="A1079" s="44">
        <v>5935</v>
      </c>
      <c r="B1079" s="24">
        <f t="shared" si="86"/>
        <v>5935</v>
      </c>
      <c r="C1079" s="24" t="str">
        <f t="shared" si="87"/>
        <v/>
      </c>
      <c r="D1079" s="26"/>
      <c r="E1079" s="26" t="s">
        <v>183</v>
      </c>
      <c r="F1079" s="25" t="s">
        <v>1795</v>
      </c>
      <c r="G1079" s="139">
        <v>5935</v>
      </c>
      <c r="H1079" s="140">
        <f t="shared" si="84"/>
        <v>5935</v>
      </c>
      <c r="I1079" t="str">
        <f t="shared" si="85"/>
        <v>Other-T</v>
      </c>
    </row>
    <row r="1080" spans="1:9" ht="16" x14ac:dyDescent="0.2">
      <c r="A1080" s="44">
        <v>5936</v>
      </c>
      <c r="B1080" s="24">
        <f t="shared" si="86"/>
        <v>5936</v>
      </c>
      <c r="C1080" s="24" t="str">
        <f t="shared" si="87"/>
        <v/>
      </c>
      <c r="D1080" s="26"/>
      <c r="E1080" s="26" t="s">
        <v>183</v>
      </c>
      <c r="F1080" s="25" t="s">
        <v>1796</v>
      </c>
      <c r="G1080" s="139">
        <v>5936</v>
      </c>
      <c r="H1080" s="140">
        <f t="shared" si="84"/>
        <v>5936</v>
      </c>
      <c r="I1080" t="str">
        <f t="shared" si="85"/>
        <v>Other-T</v>
      </c>
    </row>
    <row r="1081" spans="1:9" ht="16" x14ac:dyDescent="0.2">
      <c r="A1081" s="44">
        <v>5937</v>
      </c>
      <c r="B1081" s="24">
        <f t="shared" si="86"/>
        <v>5937</v>
      </c>
      <c r="C1081" s="24" t="str">
        <f t="shared" si="87"/>
        <v/>
      </c>
      <c r="D1081" s="26"/>
      <c r="E1081" s="26" t="s">
        <v>183</v>
      </c>
      <c r="F1081" s="25" t="s">
        <v>1797</v>
      </c>
      <c r="G1081" s="139">
        <v>5937</v>
      </c>
      <c r="H1081" s="140">
        <f t="shared" si="84"/>
        <v>5937</v>
      </c>
      <c r="I1081" t="str">
        <f t="shared" si="85"/>
        <v>Other-T</v>
      </c>
    </row>
    <row r="1082" spans="1:9" ht="16" x14ac:dyDescent="0.2">
      <c r="A1082" s="44">
        <v>5938</v>
      </c>
      <c r="B1082" s="24">
        <f t="shared" si="86"/>
        <v>5938</v>
      </c>
      <c r="C1082" s="24" t="str">
        <f t="shared" si="87"/>
        <v/>
      </c>
      <c r="D1082" s="26"/>
      <c r="E1082" s="26" t="s">
        <v>183</v>
      </c>
      <c r="F1082" s="25" t="s">
        <v>1798</v>
      </c>
      <c r="G1082" s="139">
        <v>5938</v>
      </c>
      <c r="H1082" s="140">
        <f t="shared" si="84"/>
        <v>5938</v>
      </c>
      <c r="I1082" t="str">
        <f t="shared" si="85"/>
        <v>Other-T</v>
      </c>
    </row>
    <row r="1083" spans="1:9" ht="16" x14ac:dyDescent="0.2">
      <c r="A1083" s="26">
        <v>5939</v>
      </c>
      <c r="B1083" s="24">
        <f t="shared" si="86"/>
        <v>5939</v>
      </c>
      <c r="C1083" s="24" t="str">
        <f t="shared" si="87"/>
        <v/>
      </c>
      <c r="D1083" s="26"/>
      <c r="E1083" s="26" t="s">
        <v>183</v>
      </c>
      <c r="F1083" s="29" t="s">
        <v>1799</v>
      </c>
      <c r="G1083" s="139">
        <v>5939</v>
      </c>
      <c r="H1083" s="140">
        <f t="shared" si="84"/>
        <v>5939</v>
      </c>
      <c r="I1083" t="str">
        <f t="shared" si="85"/>
        <v>Other-T</v>
      </c>
    </row>
    <row r="1084" spans="1:9" ht="16" x14ac:dyDescent="0.2">
      <c r="A1084" s="26">
        <v>5940</v>
      </c>
      <c r="B1084" s="24">
        <f t="shared" si="86"/>
        <v>5940</v>
      </c>
      <c r="C1084" s="24" t="str">
        <f t="shared" si="87"/>
        <v/>
      </c>
      <c r="D1084" s="26"/>
      <c r="E1084" s="26" t="s">
        <v>183</v>
      </c>
      <c r="F1084" s="48" t="s">
        <v>6036</v>
      </c>
      <c r="G1084" s="139">
        <v>5940</v>
      </c>
      <c r="H1084" s="140">
        <f t="shared" si="84"/>
        <v>5940</v>
      </c>
      <c r="I1084" t="str">
        <f t="shared" si="85"/>
        <v>Other-T</v>
      </c>
    </row>
    <row r="1085" spans="1:9" ht="16" x14ac:dyDescent="0.2">
      <c r="A1085" s="26">
        <v>5941</v>
      </c>
      <c r="B1085" s="24">
        <f t="shared" si="86"/>
        <v>5941</v>
      </c>
      <c r="C1085" s="24" t="str">
        <f t="shared" si="87"/>
        <v/>
      </c>
      <c r="D1085" s="26"/>
      <c r="E1085" s="26" t="s">
        <v>183</v>
      </c>
      <c r="F1085" s="48" t="s">
        <v>1800</v>
      </c>
      <c r="G1085" s="139">
        <v>5941</v>
      </c>
      <c r="H1085" s="140">
        <f t="shared" si="84"/>
        <v>5941</v>
      </c>
      <c r="I1085" t="str">
        <f t="shared" si="85"/>
        <v>Other-T</v>
      </c>
    </row>
    <row r="1086" spans="1:9" ht="16" x14ac:dyDescent="0.2">
      <c r="A1086" s="26">
        <v>5942</v>
      </c>
      <c r="B1086" s="24">
        <f t="shared" si="86"/>
        <v>5942</v>
      </c>
      <c r="C1086" s="24" t="str">
        <f t="shared" si="87"/>
        <v/>
      </c>
      <c r="D1086" s="26"/>
      <c r="E1086" s="26" t="s">
        <v>183</v>
      </c>
      <c r="F1086" s="51" t="s">
        <v>1801</v>
      </c>
      <c r="G1086" s="139">
        <v>5942</v>
      </c>
      <c r="H1086" s="140">
        <f t="shared" si="84"/>
        <v>5942</v>
      </c>
      <c r="I1086" t="str">
        <f t="shared" si="85"/>
        <v>Other-T</v>
      </c>
    </row>
    <row r="1087" spans="1:9" ht="16" x14ac:dyDescent="0.2">
      <c r="A1087" s="26">
        <v>5943</v>
      </c>
      <c r="B1087" s="24">
        <f t="shared" si="86"/>
        <v>5943</v>
      </c>
      <c r="C1087" s="24" t="str">
        <f t="shared" si="87"/>
        <v/>
      </c>
      <c r="D1087" s="26"/>
      <c r="E1087" s="26" t="s">
        <v>183</v>
      </c>
      <c r="F1087" s="48" t="s">
        <v>1802</v>
      </c>
      <c r="G1087" s="139">
        <v>5943</v>
      </c>
      <c r="H1087" s="140">
        <f t="shared" si="84"/>
        <v>5943</v>
      </c>
      <c r="I1087" t="str">
        <f t="shared" si="85"/>
        <v>Other-T</v>
      </c>
    </row>
    <row r="1088" spans="1:9" ht="16" x14ac:dyDescent="0.2">
      <c r="A1088" s="26">
        <v>5944</v>
      </c>
      <c r="B1088" s="24">
        <f t="shared" si="86"/>
        <v>5944</v>
      </c>
      <c r="C1088" s="24" t="str">
        <f t="shared" si="87"/>
        <v/>
      </c>
      <c r="D1088" s="26"/>
      <c r="E1088" s="26" t="s">
        <v>183</v>
      </c>
      <c r="F1088" s="29" t="s">
        <v>1803</v>
      </c>
      <c r="G1088" s="139">
        <v>5944</v>
      </c>
      <c r="H1088" s="140">
        <f t="shared" si="84"/>
        <v>5944</v>
      </c>
      <c r="I1088" t="str">
        <f t="shared" si="85"/>
        <v>Other-T</v>
      </c>
    </row>
    <row r="1089" spans="1:9" ht="32" x14ac:dyDescent="0.2">
      <c r="A1089" s="26">
        <v>5945</v>
      </c>
      <c r="B1089" s="24">
        <f t="shared" si="86"/>
        <v>5945</v>
      </c>
      <c r="C1089" s="24" t="str">
        <f t="shared" si="87"/>
        <v/>
      </c>
      <c r="D1089" s="26"/>
      <c r="E1089" s="26" t="s">
        <v>183</v>
      </c>
      <c r="F1089" s="29" t="s">
        <v>1804</v>
      </c>
      <c r="G1089" s="139">
        <v>5945</v>
      </c>
      <c r="H1089" s="140">
        <f t="shared" si="84"/>
        <v>5945</v>
      </c>
      <c r="I1089" t="str">
        <f t="shared" si="85"/>
        <v>Other-T</v>
      </c>
    </row>
    <row r="1090" spans="1:9" ht="16" x14ac:dyDescent="0.2">
      <c r="A1090" s="26">
        <v>5946</v>
      </c>
      <c r="B1090" s="24">
        <f t="shared" si="86"/>
        <v>5946</v>
      </c>
      <c r="C1090" s="24" t="str">
        <f t="shared" si="87"/>
        <v/>
      </c>
      <c r="D1090" s="26"/>
      <c r="E1090" s="26" t="s">
        <v>183</v>
      </c>
      <c r="F1090" s="29" t="s">
        <v>1805</v>
      </c>
      <c r="G1090" s="139">
        <v>5946</v>
      </c>
      <c r="H1090" s="140">
        <f t="shared" si="84"/>
        <v>5946</v>
      </c>
      <c r="I1090" t="str">
        <f t="shared" si="85"/>
        <v>Other-T</v>
      </c>
    </row>
    <row r="1091" spans="1:9" ht="32" x14ac:dyDescent="0.2">
      <c r="A1091" s="26">
        <v>5947</v>
      </c>
      <c r="B1091" s="24">
        <f t="shared" si="86"/>
        <v>5947</v>
      </c>
      <c r="C1091" s="24" t="str">
        <f t="shared" si="87"/>
        <v/>
      </c>
      <c r="D1091" s="26"/>
      <c r="E1091" s="26" t="s">
        <v>183</v>
      </c>
      <c r="F1091" s="29" t="s">
        <v>1806</v>
      </c>
      <c r="G1091" s="139">
        <v>5947</v>
      </c>
      <c r="H1091" s="140">
        <f t="shared" si="84"/>
        <v>5947</v>
      </c>
      <c r="I1091" t="str">
        <f t="shared" si="85"/>
        <v>Other-T</v>
      </c>
    </row>
    <row r="1092" spans="1:9" ht="32" x14ac:dyDescent="0.2">
      <c r="A1092" s="26">
        <v>5948</v>
      </c>
      <c r="B1092" s="24">
        <f t="shared" si="86"/>
        <v>5948</v>
      </c>
      <c r="C1092" s="24" t="str">
        <f t="shared" si="87"/>
        <v/>
      </c>
      <c r="D1092" s="26"/>
      <c r="E1092" s="26" t="s">
        <v>183</v>
      </c>
      <c r="F1092" s="48" t="s">
        <v>1807</v>
      </c>
      <c r="G1092" s="139">
        <v>5948</v>
      </c>
      <c r="H1092" s="140">
        <f t="shared" si="84"/>
        <v>5948</v>
      </c>
      <c r="I1092" t="str">
        <f t="shared" si="85"/>
        <v>Other-T</v>
      </c>
    </row>
    <row r="1093" spans="1:9" ht="32" x14ac:dyDescent="0.2">
      <c r="A1093" s="26">
        <v>5949</v>
      </c>
      <c r="B1093" s="24">
        <f t="shared" si="86"/>
        <v>5949</v>
      </c>
      <c r="C1093" s="24" t="str">
        <f t="shared" si="87"/>
        <v/>
      </c>
      <c r="D1093" s="26"/>
      <c r="E1093" s="26" t="s">
        <v>183</v>
      </c>
      <c r="F1093" s="48" t="s">
        <v>1808</v>
      </c>
      <c r="G1093" s="139">
        <v>5949</v>
      </c>
      <c r="H1093" s="140">
        <f t="shared" si="84"/>
        <v>5949</v>
      </c>
      <c r="I1093" t="str">
        <f t="shared" si="85"/>
        <v>Other-T</v>
      </c>
    </row>
    <row r="1094" spans="1:9" ht="32" x14ac:dyDescent="0.2">
      <c r="A1094" s="26">
        <v>5950</v>
      </c>
      <c r="B1094" s="24">
        <f t="shared" si="86"/>
        <v>5950</v>
      </c>
      <c r="C1094" s="24" t="str">
        <f t="shared" si="87"/>
        <v/>
      </c>
      <c r="D1094" s="26"/>
      <c r="E1094" s="26" t="s">
        <v>183</v>
      </c>
      <c r="F1094" s="48" t="s">
        <v>1809</v>
      </c>
      <c r="G1094" s="139">
        <v>5950</v>
      </c>
      <c r="H1094" s="140">
        <f t="shared" si="84"/>
        <v>5950</v>
      </c>
      <c r="I1094" t="str">
        <f t="shared" si="85"/>
        <v>Other-T</v>
      </c>
    </row>
    <row r="1095" spans="1:9" ht="16" x14ac:dyDescent="0.2">
      <c r="A1095" s="26">
        <v>5951</v>
      </c>
      <c r="B1095" s="24">
        <f t="shared" si="86"/>
        <v>5951</v>
      </c>
      <c r="C1095" s="24" t="str">
        <f t="shared" si="87"/>
        <v/>
      </c>
      <c r="D1095" s="26"/>
      <c r="E1095" s="26" t="s">
        <v>183</v>
      </c>
      <c r="F1095" s="29" t="s">
        <v>1810</v>
      </c>
      <c r="G1095" s="139">
        <v>5951</v>
      </c>
      <c r="H1095" s="140">
        <f t="shared" ref="H1095:H1158" si="88">G1095*1</f>
        <v>5951</v>
      </c>
      <c r="I1095" t="str">
        <f t="shared" ref="I1095:I1158" si="89">IF(AND(H1095&gt;$K$2,H1095&lt;=$L$2),$M$2,IF(AND(H1095&gt;$K$3,H1095&lt;=$L$3),$M$3,IF(AND(H1095&gt;$K$4,H1095&lt;=$L$4),$M$4,IF(AND(H1095&gt;$K$5,H1095&lt;=$L$5),$M$5,IF(AND(H1095&gt;$K$6,H1095&lt;=$L$6),$M$6,"N/A")))))</f>
        <v>Other-T</v>
      </c>
    </row>
    <row r="1096" spans="1:9" ht="16" x14ac:dyDescent="0.2">
      <c r="A1096" s="26">
        <v>5953</v>
      </c>
      <c r="B1096" s="24">
        <f t="shared" si="86"/>
        <v>5953</v>
      </c>
      <c r="C1096" s="24" t="str">
        <f t="shared" si="87"/>
        <v/>
      </c>
      <c r="D1096" s="26"/>
      <c r="E1096" s="26" t="s">
        <v>183</v>
      </c>
      <c r="F1096" s="29" t="s">
        <v>1811</v>
      </c>
      <c r="G1096" s="139">
        <v>5953</v>
      </c>
      <c r="H1096" s="140">
        <f t="shared" si="88"/>
        <v>5953</v>
      </c>
      <c r="I1096" t="str">
        <f t="shared" si="89"/>
        <v>Other-T</v>
      </c>
    </row>
    <row r="1097" spans="1:9" ht="16" x14ac:dyDescent="0.2">
      <c r="A1097" s="52">
        <v>5954</v>
      </c>
      <c r="B1097" s="24">
        <f t="shared" si="86"/>
        <v>5954</v>
      </c>
      <c r="C1097" s="24" t="str">
        <f t="shared" si="87"/>
        <v/>
      </c>
      <c r="D1097" s="26"/>
      <c r="E1097" s="26" t="s">
        <v>183</v>
      </c>
      <c r="F1097" s="51" t="s">
        <v>1812</v>
      </c>
      <c r="G1097" s="139">
        <v>5954</v>
      </c>
      <c r="H1097" s="140">
        <f t="shared" si="88"/>
        <v>5954</v>
      </c>
      <c r="I1097" t="str">
        <f t="shared" si="89"/>
        <v>Other-T</v>
      </c>
    </row>
    <row r="1098" spans="1:9" ht="16" x14ac:dyDescent="0.2">
      <c r="A1098" s="26">
        <v>5955</v>
      </c>
      <c r="B1098" s="24">
        <f t="shared" si="86"/>
        <v>5955</v>
      </c>
      <c r="C1098" s="24" t="str">
        <f t="shared" si="87"/>
        <v/>
      </c>
      <c r="D1098" s="26"/>
      <c r="E1098" s="26" t="s">
        <v>183</v>
      </c>
      <c r="F1098" s="29" t="s">
        <v>1813</v>
      </c>
      <c r="G1098" s="139">
        <v>5955</v>
      </c>
      <c r="H1098" s="140">
        <f t="shared" si="88"/>
        <v>5955</v>
      </c>
      <c r="I1098" t="str">
        <f t="shared" si="89"/>
        <v>Other-T</v>
      </c>
    </row>
    <row r="1099" spans="1:9" ht="16" x14ac:dyDescent="0.2">
      <c r="A1099" s="26">
        <v>5956</v>
      </c>
      <c r="B1099" s="24">
        <f t="shared" si="86"/>
        <v>5956</v>
      </c>
      <c r="C1099" s="24" t="str">
        <f t="shared" si="87"/>
        <v/>
      </c>
      <c r="D1099" s="26"/>
      <c r="E1099" s="26" t="s">
        <v>183</v>
      </c>
      <c r="F1099" s="29" t="s">
        <v>1814</v>
      </c>
      <c r="G1099" s="139">
        <v>5956</v>
      </c>
      <c r="H1099" s="140">
        <f t="shared" si="88"/>
        <v>5956</v>
      </c>
      <c r="I1099" t="str">
        <f t="shared" si="89"/>
        <v>Other-T</v>
      </c>
    </row>
    <row r="1100" spans="1:9" ht="16" x14ac:dyDescent="0.2">
      <c r="A1100" s="52">
        <v>5957</v>
      </c>
      <c r="B1100" s="24">
        <f t="shared" si="86"/>
        <v>5957</v>
      </c>
      <c r="C1100" s="24" t="str">
        <f t="shared" si="87"/>
        <v/>
      </c>
      <c r="D1100" s="26"/>
      <c r="E1100" s="26" t="s">
        <v>183</v>
      </c>
      <c r="F1100" s="51" t="s">
        <v>1815</v>
      </c>
      <c r="G1100" s="139">
        <v>5957</v>
      </c>
      <c r="H1100" s="140">
        <f t="shared" si="88"/>
        <v>5957</v>
      </c>
      <c r="I1100" t="str">
        <f t="shared" si="89"/>
        <v>Other-T</v>
      </c>
    </row>
    <row r="1101" spans="1:9" ht="16" x14ac:dyDescent="0.2">
      <c r="A1101" s="52">
        <v>5958</v>
      </c>
      <c r="B1101" s="24">
        <f t="shared" si="86"/>
        <v>5958</v>
      </c>
      <c r="C1101" s="24" t="str">
        <f t="shared" si="87"/>
        <v/>
      </c>
      <c r="D1101" s="26"/>
      <c r="E1101" s="26" t="s">
        <v>183</v>
      </c>
      <c r="F1101" s="51" t="s">
        <v>1816</v>
      </c>
      <c r="G1101" s="139">
        <v>5958</v>
      </c>
      <c r="H1101" s="140">
        <f t="shared" si="88"/>
        <v>5958</v>
      </c>
      <c r="I1101" t="str">
        <f t="shared" si="89"/>
        <v>Other-T</v>
      </c>
    </row>
    <row r="1102" spans="1:9" ht="16" x14ac:dyDescent="0.2">
      <c r="A1102" s="52">
        <v>5959</v>
      </c>
      <c r="B1102" s="24">
        <f t="shared" si="86"/>
        <v>5959</v>
      </c>
      <c r="C1102" s="24" t="str">
        <f t="shared" si="87"/>
        <v/>
      </c>
      <c r="D1102" s="26"/>
      <c r="E1102" s="26" t="s">
        <v>183</v>
      </c>
      <c r="F1102" s="29" t="s">
        <v>1817</v>
      </c>
      <c r="G1102" s="139">
        <v>5959</v>
      </c>
      <c r="H1102" s="140">
        <f t="shared" si="88"/>
        <v>5959</v>
      </c>
      <c r="I1102" t="str">
        <f t="shared" si="89"/>
        <v>Other-T</v>
      </c>
    </row>
    <row r="1103" spans="1:9" ht="32" x14ac:dyDescent="0.2">
      <c r="A1103" s="52">
        <v>5960</v>
      </c>
      <c r="B1103" s="24">
        <f t="shared" si="86"/>
        <v>5960</v>
      </c>
      <c r="C1103" s="24" t="str">
        <f t="shared" si="87"/>
        <v/>
      </c>
      <c r="D1103" s="26"/>
      <c r="E1103" s="26" t="s">
        <v>183</v>
      </c>
      <c r="F1103" s="51" t="s">
        <v>1818</v>
      </c>
      <c r="G1103" s="139">
        <v>5960</v>
      </c>
      <c r="H1103" s="140">
        <f t="shared" si="88"/>
        <v>5960</v>
      </c>
      <c r="I1103" t="str">
        <f t="shared" si="89"/>
        <v>Other-T</v>
      </c>
    </row>
    <row r="1104" spans="1:9" ht="16" x14ac:dyDescent="0.2">
      <c r="A1104" s="28">
        <v>5961</v>
      </c>
      <c r="B1104" s="24">
        <f t="shared" si="86"/>
        <v>5961</v>
      </c>
      <c r="C1104" s="24" t="str">
        <f t="shared" si="87"/>
        <v/>
      </c>
      <c r="D1104" s="26"/>
      <c r="E1104" s="26" t="s">
        <v>183</v>
      </c>
      <c r="F1104" s="29" t="s">
        <v>1819</v>
      </c>
      <c r="G1104" s="139">
        <v>5961</v>
      </c>
      <c r="H1104" s="140">
        <f t="shared" si="88"/>
        <v>5961</v>
      </c>
      <c r="I1104" t="str">
        <f t="shared" si="89"/>
        <v>Other-T</v>
      </c>
    </row>
    <row r="1105" spans="1:9" ht="16" x14ac:dyDescent="0.2">
      <c r="A1105" s="28">
        <v>5962</v>
      </c>
      <c r="B1105" s="24">
        <f t="shared" si="86"/>
        <v>5962</v>
      </c>
      <c r="C1105" s="24" t="str">
        <f t="shared" si="87"/>
        <v/>
      </c>
      <c r="D1105" s="26"/>
      <c r="E1105" s="26" t="s">
        <v>183</v>
      </c>
      <c r="F1105" s="48" t="s">
        <v>1820</v>
      </c>
      <c r="G1105" s="139">
        <v>5962</v>
      </c>
      <c r="H1105" s="140">
        <f t="shared" si="88"/>
        <v>5962</v>
      </c>
      <c r="I1105" t="str">
        <f t="shared" si="89"/>
        <v>Other-T</v>
      </c>
    </row>
    <row r="1106" spans="1:9" ht="16" x14ac:dyDescent="0.2">
      <c r="A1106" s="28">
        <v>5963</v>
      </c>
      <c r="B1106" s="24">
        <f t="shared" si="86"/>
        <v>5963</v>
      </c>
      <c r="C1106" s="24" t="str">
        <f t="shared" si="87"/>
        <v/>
      </c>
      <c r="D1106" s="26"/>
      <c r="E1106" s="26" t="s">
        <v>183</v>
      </c>
      <c r="F1106" s="48" t="s">
        <v>1821</v>
      </c>
      <c r="G1106" s="139">
        <v>5963</v>
      </c>
      <c r="H1106" s="140">
        <f t="shared" si="88"/>
        <v>5963</v>
      </c>
      <c r="I1106" t="str">
        <f t="shared" si="89"/>
        <v>Other-T</v>
      </c>
    </row>
    <row r="1107" spans="1:9" ht="16" x14ac:dyDescent="0.2">
      <c r="A1107" s="28">
        <v>5964</v>
      </c>
      <c r="B1107" s="24">
        <f t="shared" si="86"/>
        <v>5964</v>
      </c>
      <c r="C1107" s="24" t="str">
        <f t="shared" si="87"/>
        <v/>
      </c>
      <c r="D1107" s="26"/>
      <c r="E1107" s="26" t="s">
        <v>183</v>
      </c>
      <c r="F1107" s="51" t="s">
        <v>1822</v>
      </c>
      <c r="G1107" s="139">
        <v>5964</v>
      </c>
      <c r="H1107" s="140">
        <f t="shared" si="88"/>
        <v>5964</v>
      </c>
      <c r="I1107" t="str">
        <f t="shared" si="89"/>
        <v>Other-T</v>
      </c>
    </row>
    <row r="1108" spans="1:9" ht="16" x14ac:dyDescent="0.2">
      <c r="A1108" s="28">
        <v>5965</v>
      </c>
      <c r="B1108" s="24">
        <f t="shared" si="86"/>
        <v>5965</v>
      </c>
      <c r="C1108" s="24" t="str">
        <f t="shared" si="87"/>
        <v/>
      </c>
      <c r="D1108" s="26"/>
      <c r="E1108" s="26" t="s">
        <v>183</v>
      </c>
      <c r="F1108" s="29" t="s">
        <v>1823</v>
      </c>
      <c r="G1108" s="139">
        <v>5965</v>
      </c>
      <c r="H1108" s="140">
        <f t="shared" si="88"/>
        <v>5965</v>
      </c>
      <c r="I1108" t="str">
        <f t="shared" si="89"/>
        <v>Other-T</v>
      </c>
    </row>
    <row r="1109" spans="1:9" ht="16" x14ac:dyDescent="0.2">
      <c r="A1109" s="49">
        <v>5966</v>
      </c>
      <c r="B1109" s="24">
        <f t="shared" si="86"/>
        <v>5966</v>
      </c>
      <c r="C1109" s="24" t="str">
        <f t="shared" si="87"/>
        <v/>
      </c>
      <c r="D1109" s="26"/>
      <c r="E1109" s="26" t="s">
        <v>183</v>
      </c>
      <c r="F1109" s="48" t="s">
        <v>1824</v>
      </c>
      <c r="G1109" s="139">
        <v>5966</v>
      </c>
      <c r="H1109" s="140">
        <f t="shared" si="88"/>
        <v>5966</v>
      </c>
      <c r="I1109" t="str">
        <f t="shared" si="89"/>
        <v>Other-T</v>
      </c>
    </row>
    <row r="1110" spans="1:9" ht="16" x14ac:dyDescent="0.2">
      <c r="A1110" s="49">
        <v>5967</v>
      </c>
      <c r="B1110" s="24">
        <f t="shared" si="86"/>
        <v>5967</v>
      </c>
      <c r="C1110" s="24" t="str">
        <f t="shared" si="87"/>
        <v/>
      </c>
      <c r="D1110" s="26"/>
      <c r="E1110" s="26" t="s">
        <v>183</v>
      </c>
      <c r="F1110" s="48" t="s">
        <v>1825</v>
      </c>
      <c r="G1110" s="139">
        <v>5967</v>
      </c>
      <c r="H1110" s="140">
        <f t="shared" si="88"/>
        <v>5967</v>
      </c>
      <c r="I1110" t="str">
        <f t="shared" si="89"/>
        <v>Other-T</v>
      </c>
    </row>
    <row r="1111" spans="1:9" ht="16" x14ac:dyDescent="0.2">
      <c r="A1111" s="49">
        <v>5968</v>
      </c>
      <c r="B1111" s="24">
        <f t="shared" si="86"/>
        <v>5968</v>
      </c>
      <c r="C1111" s="24" t="str">
        <f t="shared" si="87"/>
        <v/>
      </c>
      <c r="D1111" s="26"/>
      <c r="E1111" s="26" t="s">
        <v>183</v>
      </c>
      <c r="F1111" s="51" t="s">
        <v>1826</v>
      </c>
      <c r="G1111" s="139">
        <v>5968</v>
      </c>
      <c r="H1111" s="140">
        <f t="shared" si="88"/>
        <v>5968</v>
      </c>
      <c r="I1111" t="str">
        <f t="shared" si="89"/>
        <v>Other-T</v>
      </c>
    </row>
    <row r="1112" spans="1:9" ht="16" x14ac:dyDescent="0.2">
      <c r="A1112" s="49">
        <v>5969</v>
      </c>
      <c r="B1112" s="24">
        <f t="shared" si="86"/>
        <v>5969</v>
      </c>
      <c r="C1112" s="24" t="str">
        <f t="shared" si="87"/>
        <v/>
      </c>
      <c r="D1112" s="26"/>
      <c r="E1112" s="26" t="s">
        <v>183</v>
      </c>
      <c r="F1112" s="48" t="s">
        <v>1827</v>
      </c>
      <c r="G1112" s="139">
        <v>5969</v>
      </c>
      <c r="H1112" s="140">
        <f t="shared" si="88"/>
        <v>5969</v>
      </c>
      <c r="I1112" t="str">
        <f t="shared" si="89"/>
        <v>Other-T</v>
      </c>
    </row>
    <row r="1113" spans="1:9" ht="16" x14ac:dyDescent="0.2">
      <c r="A1113" s="28">
        <v>5970</v>
      </c>
      <c r="B1113" s="24">
        <f t="shared" si="86"/>
        <v>5970</v>
      </c>
      <c r="C1113" s="24" t="str">
        <f t="shared" si="87"/>
        <v/>
      </c>
      <c r="D1113" s="26"/>
      <c r="E1113" s="26" t="s">
        <v>183</v>
      </c>
      <c r="F1113" s="29" t="s">
        <v>1828</v>
      </c>
      <c r="G1113" s="139">
        <v>5970</v>
      </c>
      <c r="H1113" s="140">
        <f t="shared" si="88"/>
        <v>5970</v>
      </c>
      <c r="I1113" t="str">
        <f t="shared" si="89"/>
        <v>Other-T</v>
      </c>
    </row>
    <row r="1114" spans="1:9" ht="16" x14ac:dyDescent="0.2">
      <c r="A1114" s="49">
        <v>5971</v>
      </c>
      <c r="B1114" s="24">
        <f t="shared" si="86"/>
        <v>5971</v>
      </c>
      <c r="C1114" s="24" t="str">
        <f t="shared" si="87"/>
        <v/>
      </c>
      <c r="D1114" s="26"/>
      <c r="E1114" s="26" t="s">
        <v>183</v>
      </c>
      <c r="F1114" s="48" t="s">
        <v>1829</v>
      </c>
      <c r="G1114" s="139">
        <v>5971</v>
      </c>
      <c r="H1114" s="140">
        <f t="shared" si="88"/>
        <v>5971</v>
      </c>
      <c r="I1114" t="str">
        <f t="shared" si="89"/>
        <v>Other-T</v>
      </c>
    </row>
    <row r="1115" spans="1:9" ht="16" x14ac:dyDescent="0.2">
      <c r="A1115" s="49">
        <v>5972</v>
      </c>
      <c r="B1115" s="24">
        <f t="shared" si="86"/>
        <v>5972</v>
      </c>
      <c r="C1115" s="24" t="str">
        <f t="shared" si="87"/>
        <v/>
      </c>
      <c r="D1115" s="26"/>
      <c r="E1115" s="26" t="s">
        <v>183</v>
      </c>
      <c r="F1115" s="48" t="s">
        <v>1830</v>
      </c>
      <c r="G1115" s="139">
        <v>5972</v>
      </c>
      <c r="H1115" s="140">
        <f t="shared" si="88"/>
        <v>5972</v>
      </c>
      <c r="I1115" t="str">
        <f t="shared" si="89"/>
        <v>Other-T</v>
      </c>
    </row>
    <row r="1116" spans="1:9" ht="16" x14ac:dyDescent="0.2">
      <c r="A1116" s="49">
        <v>5973</v>
      </c>
      <c r="B1116" s="24">
        <f t="shared" si="86"/>
        <v>5973</v>
      </c>
      <c r="C1116" s="24" t="str">
        <f t="shared" si="87"/>
        <v/>
      </c>
      <c r="D1116" s="26"/>
      <c r="E1116" s="26" t="s">
        <v>183</v>
      </c>
      <c r="F1116" s="29" t="s">
        <v>1831</v>
      </c>
      <c r="G1116" s="139">
        <v>5973</v>
      </c>
      <c r="H1116" s="140">
        <f t="shared" si="88"/>
        <v>5973</v>
      </c>
      <c r="I1116" t="str">
        <f t="shared" si="89"/>
        <v>Other-T</v>
      </c>
    </row>
    <row r="1117" spans="1:9" ht="32" x14ac:dyDescent="0.2">
      <c r="A1117" s="49">
        <v>5974</v>
      </c>
      <c r="B1117" s="24">
        <f t="shared" ref="B1117:B1124" si="90">IF(ISNUMBER(A1117),A1117,(LEFT(A1117,LEN(A1117)-1)))</f>
        <v>5974</v>
      </c>
      <c r="C1117" s="24" t="str">
        <f t="shared" ref="C1117:C1124" si="91">IF(ISNUMBER(A1117),"",(RIGHT(A1117,1)))</f>
        <v/>
      </c>
      <c r="D1117" s="26"/>
      <c r="E1117" s="26" t="s">
        <v>183</v>
      </c>
      <c r="F1117" s="29" t="s">
        <v>1832</v>
      </c>
      <c r="G1117" s="139">
        <v>5974</v>
      </c>
      <c r="H1117" s="140">
        <f t="shared" si="88"/>
        <v>5974</v>
      </c>
      <c r="I1117" t="str">
        <f t="shared" si="89"/>
        <v>Other-T</v>
      </c>
    </row>
    <row r="1118" spans="1:9" ht="16" x14ac:dyDescent="0.2">
      <c r="A1118" s="26">
        <v>6190</v>
      </c>
      <c r="B1118" s="24">
        <f t="shared" si="90"/>
        <v>6190</v>
      </c>
      <c r="C1118" s="24" t="str">
        <f t="shared" si="91"/>
        <v/>
      </c>
      <c r="D1118" s="26" t="s">
        <v>1833</v>
      </c>
      <c r="E1118" s="26" t="s">
        <v>183</v>
      </c>
      <c r="F1118" s="25" t="s">
        <v>1834</v>
      </c>
      <c r="G1118" s="139">
        <v>6190</v>
      </c>
      <c r="H1118" s="140">
        <f t="shared" si="88"/>
        <v>6190</v>
      </c>
      <c r="I1118" t="str">
        <f t="shared" si="89"/>
        <v>Other-KSA</v>
      </c>
    </row>
    <row r="1119" spans="1:9" ht="32" x14ac:dyDescent="0.2">
      <c r="A1119" s="26">
        <v>6470</v>
      </c>
      <c r="B1119" s="24">
        <f t="shared" si="90"/>
        <v>6470</v>
      </c>
      <c r="C1119" s="24" t="str">
        <f t="shared" si="91"/>
        <v/>
      </c>
      <c r="D1119" s="26" t="s">
        <v>1835</v>
      </c>
      <c r="E1119" s="26" t="s">
        <v>183</v>
      </c>
      <c r="F1119" s="25" t="s">
        <v>1836</v>
      </c>
      <c r="G1119" s="139">
        <v>6470</v>
      </c>
      <c r="H1119" s="140">
        <f t="shared" si="88"/>
        <v>6470</v>
      </c>
      <c r="I1119" t="str">
        <f t="shared" si="89"/>
        <v>Other-KSA</v>
      </c>
    </row>
    <row r="1120" spans="1:9" ht="16" x14ac:dyDescent="0.2">
      <c r="A1120" s="28" t="s">
        <v>2139</v>
      </c>
      <c r="B1120" s="24" t="str">
        <f t="shared" si="90"/>
        <v>6470</v>
      </c>
      <c r="C1120" s="24" t="str">
        <f t="shared" si="91"/>
        <v>A</v>
      </c>
      <c r="D1120" s="28"/>
      <c r="E1120" s="28" t="s">
        <v>183</v>
      </c>
      <c r="F1120" s="29" t="s">
        <v>2140</v>
      </c>
      <c r="G1120" s="139" t="s">
        <v>5081</v>
      </c>
      <c r="H1120" s="140">
        <f t="shared" si="88"/>
        <v>6470</v>
      </c>
      <c r="I1120" t="str">
        <f t="shared" si="89"/>
        <v>Other-KSA</v>
      </c>
    </row>
    <row r="1121" spans="1:9" ht="16" x14ac:dyDescent="0.2">
      <c r="A1121" s="28">
        <v>6780</v>
      </c>
      <c r="B1121" s="24">
        <f t="shared" si="90"/>
        <v>6780</v>
      </c>
      <c r="C1121" s="24" t="str">
        <f t="shared" si="91"/>
        <v/>
      </c>
      <c r="D1121" s="28" t="s">
        <v>1837</v>
      </c>
      <c r="E1121" s="28" t="s">
        <v>183</v>
      </c>
      <c r="F1121" s="29" t="s">
        <v>1838</v>
      </c>
      <c r="G1121" s="139">
        <v>6780</v>
      </c>
      <c r="H1121" s="140">
        <f t="shared" si="88"/>
        <v>6780</v>
      </c>
      <c r="I1121" t="str">
        <f t="shared" si="89"/>
        <v>Other-KSA</v>
      </c>
    </row>
    <row r="1122" spans="1:9" ht="32" x14ac:dyDescent="0.2">
      <c r="A1122" s="24">
        <v>6790</v>
      </c>
      <c r="B1122" s="24">
        <f t="shared" si="90"/>
        <v>6790</v>
      </c>
      <c r="C1122" s="24" t="str">
        <f t="shared" si="91"/>
        <v/>
      </c>
      <c r="D1122" s="24" t="s">
        <v>1839</v>
      </c>
      <c r="E1122" s="24" t="s">
        <v>183</v>
      </c>
      <c r="F1122" s="32" t="s">
        <v>1840</v>
      </c>
      <c r="G1122" s="139">
        <v>6790</v>
      </c>
      <c r="H1122" s="140">
        <f t="shared" si="88"/>
        <v>6790</v>
      </c>
      <c r="I1122" t="str">
        <f t="shared" si="89"/>
        <v>Other-KSA</v>
      </c>
    </row>
    <row r="1123" spans="1:9" ht="32" x14ac:dyDescent="0.2">
      <c r="A1123" s="27" t="s">
        <v>2167</v>
      </c>
      <c r="B1123" s="24" t="str">
        <f t="shared" si="90"/>
        <v>6790</v>
      </c>
      <c r="C1123" s="24" t="str">
        <f t="shared" si="91"/>
        <v>A</v>
      </c>
      <c r="D1123" s="27"/>
      <c r="E1123" s="27" t="s">
        <v>183</v>
      </c>
      <c r="F1123" s="30" t="s">
        <v>2168</v>
      </c>
      <c r="G1123" s="139" t="s">
        <v>5082</v>
      </c>
      <c r="H1123" s="140">
        <f t="shared" si="88"/>
        <v>6790</v>
      </c>
      <c r="I1123" t="str">
        <f t="shared" si="89"/>
        <v>Other-KSA</v>
      </c>
    </row>
    <row r="1124" spans="1:9" ht="16" x14ac:dyDescent="0.2">
      <c r="A1124" s="40">
        <v>7002</v>
      </c>
      <c r="B1124" s="24">
        <f t="shared" si="90"/>
        <v>7002</v>
      </c>
      <c r="C1124" s="24" t="str">
        <f t="shared" si="91"/>
        <v/>
      </c>
      <c r="D1124" s="27"/>
      <c r="E1124" s="27" t="s">
        <v>183</v>
      </c>
      <c r="F1124" s="29" t="s">
        <v>1841</v>
      </c>
      <c r="G1124" s="139">
        <v>7002</v>
      </c>
      <c r="H1124" s="140">
        <f t="shared" si="88"/>
        <v>7002</v>
      </c>
      <c r="I1124" t="str">
        <f t="shared" si="89"/>
        <v>N/A</v>
      </c>
    </row>
    <row r="1125" spans="1:9" ht="32" x14ac:dyDescent="0.2">
      <c r="A1125" s="40">
        <v>8000</v>
      </c>
      <c r="B1125" s="24">
        <f t="shared" ref="B1125:B1188" si="92">IF(ISNUMBER(A1125),A1125,(LEFT(A1125,LEN(A1125)-1)))</f>
        <v>8000</v>
      </c>
      <c r="C1125" s="24" t="str">
        <f t="shared" ref="C1125:C1188" si="93">IF(ISNUMBER(A1125),"",(RIGHT(A1125,1)))</f>
        <v/>
      </c>
      <c r="D1125" s="27"/>
      <c r="E1125" s="27" t="s">
        <v>183</v>
      </c>
      <c r="F1125" s="29" t="s">
        <v>5747</v>
      </c>
      <c r="G1125" s="139">
        <v>8000</v>
      </c>
      <c r="H1125" s="140">
        <f t="shared" si="88"/>
        <v>8000</v>
      </c>
      <c r="I1125" t="str">
        <f t="shared" si="89"/>
        <v>N/A</v>
      </c>
    </row>
    <row r="1126" spans="1:9" ht="16" x14ac:dyDescent="0.2">
      <c r="A1126" s="40">
        <v>8001</v>
      </c>
      <c r="B1126" s="24">
        <f t="shared" si="92"/>
        <v>8001</v>
      </c>
      <c r="C1126" s="24" t="str">
        <f t="shared" si="93"/>
        <v/>
      </c>
      <c r="D1126" s="27"/>
      <c r="E1126" s="27" t="s">
        <v>183</v>
      </c>
      <c r="F1126" s="29" t="s">
        <v>5748</v>
      </c>
      <c r="G1126" s="139">
        <v>8001</v>
      </c>
      <c r="H1126" s="140">
        <f t="shared" si="88"/>
        <v>8001</v>
      </c>
      <c r="I1126" t="str">
        <f t="shared" si="89"/>
        <v>N/A</v>
      </c>
    </row>
    <row r="1127" spans="1:9" ht="16" x14ac:dyDescent="0.2">
      <c r="A1127" s="40">
        <v>8002</v>
      </c>
      <c r="B1127" s="24">
        <f t="shared" si="92"/>
        <v>8002</v>
      </c>
      <c r="C1127" s="24" t="str">
        <f t="shared" si="93"/>
        <v/>
      </c>
      <c r="D1127" s="27"/>
      <c r="E1127" s="27" t="s">
        <v>183</v>
      </c>
      <c r="F1127" s="29" t="s">
        <v>5749</v>
      </c>
      <c r="G1127" s="139">
        <v>8002</v>
      </c>
      <c r="H1127" s="140">
        <f t="shared" si="88"/>
        <v>8002</v>
      </c>
      <c r="I1127" t="str">
        <f t="shared" si="89"/>
        <v>N/A</v>
      </c>
    </row>
    <row r="1128" spans="1:9" ht="32" x14ac:dyDescent="0.2">
      <c r="A1128" s="40">
        <v>8003</v>
      </c>
      <c r="B1128" s="24">
        <f t="shared" si="92"/>
        <v>8003</v>
      </c>
      <c r="C1128" s="24" t="str">
        <f t="shared" si="93"/>
        <v/>
      </c>
      <c r="D1128" s="27"/>
      <c r="E1128" s="27" t="s">
        <v>183</v>
      </c>
      <c r="F1128" s="29" t="s">
        <v>5750</v>
      </c>
      <c r="G1128" s="139">
        <v>8003</v>
      </c>
      <c r="H1128" s="140">
        <f t="shared" si="88"/>
        <v>8003</v>
      </c>
      <c r="I1128" t="str">
        <f t="shared" si="89"/>
        <v>N/A</v>
      </c>
    </row>
    <row r="1129" spans="1:9" ht="16" x14ac:dyDescent="0.2">
      <c r="A1129" s="40">
        <v>8004</v>
      </c>
      <c r="B1129" s="24">
        <f t="shared" si="92"/>
        <v>8004</v>
      </c>
      <c r="C1129" s="24" t="str">
        <f t="shared" si="93"/>
        <v/>
      </c>
      <c r="D1129" s="27"/>
      <c r="E1129" s="27" t="s">
        <v>183</v>
      </c>
      <c r="F1129" s="29" t="s">
        <v>5751</v>
      </c>
      <c r="G1129" s="139">
        <v>8004</v>
      </c>
      <c r="H1129" s="140">
        <f t="shared" si="88"/>
        <v>8004</v>
      </c>
      <c r="I1129" t="str">
        <f t="shared" si="89"/>
        <v>N/A</v>
      </c>
    </row>
    <row r="1130" spans="1:9" ht="16" x14ac:dyDescent="0.2">
      <c r="A1130" s="40">
        <v>8005</v>
      </c>
      <c r="B1130" s="24">
        <f t="shared" si="92"/>
        <v>8005</v>
      </c>
      <c r="C1130" s="24" t="str">
        <f t="shared" si="93"/>
        <v/>
      </c>
      <c r="D1130" s="27"/>
      <c r="E1130" s="27" t="s">
        <v>183</v>
      </c>
      <c r="F1130" s="29" t="s">
        <v>5752</v>
      </c>
      <c r="G1130" s="139">
        <v>8005</v>
      </c>
      <c r="H1130" s="140">
        <f t="shared" si="88"/>
        <v>8005</v>
      </c>
      <c r="I1130" t="str">
        <f t="shared" si="89"/>
        <v>N/A</v>
      </c>
    </row>
    <row r="1131" spans="1:9" ht="16" x14ac:dyDescent="0.2">
      <c r="A1131" s="40">
        <v>8006</v>
      </c>
      <c r="B1131" s="24">
        <f t="shared" si="92"/>
        <v>8006</v>
      </c>
      <c r="C1131" s="24" t="str">
        <f t="shared" si="93"/>
        <v/>
      </c>
      <c r="D1131" s="27"/>
      <c r="E1131" s="27" t="s">
        <v>183</v>
      </c>
      <c r="F1131" s="29" t="s">
        <v>5753</v>
      </c>
      <c r="G1131" s="139">
        <v>8006</v>
      </c>
      <c r="H1131" s="140">
        <f t="shared" si="88"/>
        <v>8006</v>
      </c>
      <c r="I1131" t="str">
        <f t="shared" si="89"/>
        <v>N/A</v>
      </c>
    </row>
    <row r="1132" spans="1:9" ht="32" x14ac:dyDescent="0.2">
      <c r="A1132" s="40">
        <v>8007</v>
      </c>
      <c r="B1132" s="24">
        <f t="shared" si="92"/>
        <v>8007</v>
      </c>
      <c r="C1132" s="24" t="str">
        <f t="shared" si="93"/>
        <v/>
      </c>
      <c r="D1132" s="27"/>
      <c r="E1132" s="27" t="s">
        <v>183</v>
      </c>
      <c r="F1132" s="29" t="s">
        <v>5754</v>
      </c>
      <c r="G1132" s="139">
        <v>8007</v>
      </c>
      <c r="H1132" s="140">
        <f t="shared" si="88"/>
        <v>8007</v>
      </c>
      <c r="I1132" t="str">
        <f t="shared" si="89"/>
        <v>N/A</v>
      </c>
    </row>
    <row r="1133" spans="1:9" ht="16" x14ac:dyDescent="0.2">
      <c r="A1133" s="40">
        <v>8008</v>
      </c>
      <c r="B1133" s="24">
        <f t="shared" si="92"/>
        <v>8008</v>
      </c>
      <c r="C1133" s="24" t="str">
        <f t="shared" si="93"/>
        <v/>
      </c>
      <c r="D1133" s="27"/>
      <c r="E1133" s="27" t="s">
        <v>183</v>
      </c>
      <c r="F1133" s="29" t="s">
        <v>5755</v>
      </c>
      <c r="G1133" s="139">
        <v>8008</v>
      </c>
      <c r="H1133" s="140">
        <f t="shared" si="88"/>
        <v>8008</v>
      </c>
      <c r="I1133" t="str">
        <f t="shared" si="89"/>
        <v>N/A</v>
      </c>
    </row>
    <row r="1134" spans="1:9" ht="16" x14ac:dyDescent="0.2">
      <c r="A1134" s="40">
        <v>8009</v>
      </c>
      <c r="B1134" s="24">
        <f t="shared" si="92"/>
        <v>8009</v>
      </c>
      <c r="C1134" s="24" t="str">
        <f t="shared" si="93"/>
        <v/>
      </c>
      <c r="D1134" s="27"/>
      <c r="E1134" s="27" t="s">
        <v>183</v>
      </c>
      <c r="F1134" s="29" t="s">
        <v>5756</v>
      </c>
      <c r="G1134" s="139">
        <v>8009</v>
      </c>
      <c r="H1134" s="140">
        <f t="shared" si="88"/>
        <v>8009</v>
      </c>
      <c r="I1134" t="str">
        <f t="shared" si="89"/>
        <v>N/A</v>
      </c>
    </row>
    <row r="1135" spans="1:9" ht="16" x14ac:dyDescent="0.2">
      <c r="A1135" s="40">
        <v>8010</v>
      </c>
      <c r="B1135" s="24">
        <f t="shared" si="92"/>
        <v>8010</v>
      </c>
      <c r="C1135" s="24" t="str">
        <f t="shared" si="93"/>
        <v/>
      </c>
      <c r="D1135" s="27"/>
      <c r="E1135" s="27" t="s">
        <v>183</v>
      </c>
      <c r="F1135" s="29" t="s">
        <v>5757</v>
      </c>
      <c r="G1135" s="139">
        <v>8010</v>
      </c>
      <c r="H1135" s="140">
        <f t="shared" si="88"/>
        <v>8010</v>
      </c>
      <c r="I1135" t="str">
        <f t="shared" si="89"/>
        <v>N/A</v>
      </c>
    </row>
    <row r="1136" spans="1:9" ht="16" x14ac:dyDescent="0.2">
      <c r="A1136" s="40">
        <v>8011</v>
      </c>
      <c r="B1136" s="24">
        <f t="shared" si="92"/>
        <v>8011</v>
      </c>
      <c r="C1136" s="24" t="str">
        <f t="shared" si="93"/>
        <v/>
      </c>
      <c r="D1136" s="27"/>
      <c r="E1136" s="27" t="s">
        <v>183</v>
      </c>
      <c r="F1136" s="29" t="s">
        <v>5758</v>
      </c>
      <c r="G1136" s="139">
        <v>8011</v>
      </c>
      <c r="H1136" s="140">
        <f t="shared" si="88"/>
        <v>8011</v>
      </c>
      <c r="I1136" t="str">
        <f t="shared" si="89"/>
        <v>N/A</v>
      </c>
    </row>
    <row r="1137" spans="1:9" ht="16" x14ac:dyDescent="0.2">
      <c r="A1137" s="40">
        <v>8012</v>
      </c>
      <c r="B1137" s="24">
        <f t="shared" si="92"/>
        <v>8012</v>
      </c>
      <c r="C1137" s="24" t="str">
        <f t="shared" si="93"/>
        <v/>
      </c>
      <c r="D1137" s="27"/>
      <c r="E1137" s="27" t="s">
        <v>183</v>
      </c>
      <c r="F1137" s="29" t="s">
        <v>5759</v>
      </c>
      <c r="G1137" s="139">
        <v>8012</v>
      </c>
      <c r="H1137" s="140">
        <f t="shared" si="88"/>
        <v>8012</v>
      </c>
      <c r="I1137" t="str">
        <f t="shared" si="89"/>
        <v>N/A</v>
      </c>
    </row>
    <row r="1138" spans="1:9" ht="16" x14ac:dyDescent="0.2">
      <c r="A1138" s="40">
        <v>8013</v>
      </c>
      <c r="B1138" s="24">
        <f t="shared" si="92"/>
        <v>8013</v>
      </c>
      <c r="C1138" s="24" t="str">
        <f t="shared" si="93"/>
        <v/>
      </c>
      <c r="D1138" s="27"/>
      <c r="E1138" s="27" t="s">
        <v>183</v>
      </c>
      <c r="F1138" s="29" t="s">
        <v>5760</v>
      </c>
      <c r="G1138" s="139">
        <v>8013</v>
      </c>
      <c r="H1138" s="140">
        <f t="shared" si="88"/>
        <v>8013</v>
      </c>
      <c r="I1138" t="str">
        <f t="shared" si="89"/>
        <v>N/A</v>
      </c>
    </row>
    <row r="1139" spans="1:9" ht="32" x14ac:dyDescent="0.2">
      <c r="A1139" s="40">
        <v>8014</v>
      </c>
      <c r="B1139" s="24">
        <f t="shared" si="92"/>
        <v>8014</v>
      </c>
      <c r="C1139" s="24" t="str">
        <f t="shared" si="93"/>
        <v/>
      </c>
      <c r="D1139" s="27"/>
      <c r="E1139" s="27" t="s">
        <v>183</v>
      </c>
      <c r="F1139" s="29" t="s">
        <v>5761</v>
      </c>
      <c r="G1139" s="139">
        <v>8014</v>
      </c>
      <c r="H1139" s="140">
        <f t="shared" si="88"/>
        <v>8014</v>
      </c>
      <c r="I1139" t="str">
        <f t="shared" si="89"/>
        <v>N/A</v>
      </c>
    </row>
    <row r="1140" spans="1:9" ht="16" x14ac:dyDescent="0.2">
      <c r="A1140" s="40">
        <v>8015</v>
      </c>
      <c r="B1140" s="24">
        <f t="shared" si="92"/>
        <v>8015</v>
      </c>
      <c r="C1140" s="24" t="str">
        <f t="shared" si="93"/>
        <v/>
      </c>
      <c r="D1140" s="27"/>
      <c r="E1140" s="27" t="s">
        <v>183</v>
      </c>
      <c r="F1140" s="29" t="s">
        <v>5762</v>
      </c>
      <c r="G1140" s="139">
        <v>8015</v>
      </c>
      <c r="H1140" s="140">
        <f t="shared" si="88"/>
        <v>8015</v>
      </c>
      <c r="I1140" t="str">
        <f t="shared" si="89"/>
        <v>N/A</v>
      </c>
    </row>
    <row r="1141" spans="1:9" ht="16" x14ac:dyDescent="0.2">
      <c r="A1141" s="40">
        <v>8016</v>
      </c>
      <c r="B1141" s="24">
        <f t="shared" si="92"/>
        <v>8016</v>
      </c>
      <c r="C1141" s="24" t="str">
        <f t="shared" si="93"/>
        <v/>
      </c>
      <c r="D1141" s="27"/>
      <c r="E1141" s="27" t="s">
        <v>183</v>
      </c>
      <c r="F1141" s="29" t="s">
        <v>5763</v>
      </c>
      <c r="G1141" s="139">
        <v>8016</v>
      </c>
      <c r="H1141" s="140">
        <f t="shared" si="88"/>
        <v>8016</v>
      </c>
      <c r="I1141" t="str">
        <f t="shared" si="89"/>
        <v>N/A</v>
      </c>
    </row>
    <row r="1142" spans="1:9" ht="16" x14ac:dyDescent="0.2">
      <c r="A1142" s="40">
        <v>8017</v>
      </c>
      <c r="B1142" s="24">
        <f t="shared" si="92"/>
        <v>8017</v>
      </c>
      <c r="C1142" s="24" t="str">
        <f t="shared" si="93"/>
        <v/>
      </c>
      <c r="D1142" s="27"/>
      <c r="E1142" s="27" t="s">
        <v>183</v>
      </c>
      <c r="F1142" s="29" t="s">
        <v>5764</v>
      </c>
      <c r="G1142" s="139">
        <v>8017</v>
      </c>
      <c r="H1142" s="140">
        <f t="shared" si="88"/>
        <v>8017</v>
      </c>
      <c r="I1142" t="str">
        <f t="shared" si="89"/>
        <v>N/A</v>
      </c>
    </row>
    <row r="1143" spans="1:9" ht="16" x14ac:dyDescent="0.2">
      <c r="A1143" s="40">
        <v>8018</v>
      </c>
      <c r="B1143" s="24">
        <f t="shared" si="92"/>
        <v>8018</v>
      </c>
      <c r="C1143" s="24" t="str">
        <f t="shared" si="93"/>
        <v/>
      </c>
      <c r="D1143" s="27"/>
      <c r="E1143" s="27" t="s">
        <v>183</v>
      </c>
      <c r="F1143" s="29" t="s">
        <v>5765</v>
      </c>
      <c r="G1143" s="139">
        <v>8018</v>
      </c>
      <c r="H1143" s="140">
        <f t="shared" si="88"/>
        <v>8018</v>
      </c>
      <c r="I1143" t="str">
        <f t="shared" si="89"/>
        <v>N/A</v>
      </c>
    </row>
    <row r="1144" spans="1:9" ht="16" x14ac:dyDescent="0.2">
      <c r="A1144" s="40">
        <v>8019</v>
      </c>
      <c r="B1144" s="24">
        <f t="shared" si="92"/>
        <v>8019</v>
      </c>
      <c r="C1144" s="24" t="str">
        <f t="shared" si="93"/>
        <v/>
      </c>
      <c r="D1144" s="27"/>
      <c r="E1144" s="27" t="s">
        <v>183</v>
      </c>
      <c r="F1144" s="29" t="s">
        <v>5766</v>
      </c>
      <c r="G1144" s="139">
        <v>8019</v>
      </c>
      <c r="H1144" s="140">
        <f t="shared" si="88"/>
        <v>8019</v>
      </c>
      <c r="I1144" t="str">
        <f t="shared" si="89"/>
        <v>N/A</v>
      </c>
    </row>
    <row r="1145" spans="1:9" ht="16" x14ac:dyDescent="0.2">
      <c r="A1145" s="40">
        <v>8020</v>
      </c>
      <c r="B1145" s="24">
        <f t="shared" si="92"/>
        <v>8020</v>
      </c>
      <c r="C1145" s="24" t="str">
        <f t="shared" si="93"/>
        <v/>
      </c>
      <c r="D1145" s="27"/>
      <c r="E1145" s="27" t="s">
        <v>183</v>
      </c>
      <c r="F1145" s="29" t="s">
        <v>5767</v>
      </c>
      <c r="G1145" s="139">
        <v>8020</v>
      </c>
      <c r="H1145" s="140">
        <f t="shared" si="88"/>
        <v>8020</v>
      </c>
      <c r="I1145" t="str">
        <f t="shared" si="89"/>
        <v>N/A</v>
      </c>
    </row>
    <row r="1146" spans="1:9" ht="16" x14ac:dyDescent="0.2">
      <c r="A1146" s="40">
        <v>8021</v>
      </c>
      <c r="B1146" s="24">
        <f t="shared" si="92"/>
        <v>8021</v>
      </c>
      <c r="C1146" s="24" t="str">
        <f t="shared" si="93"/>
        <v/>
      </c>
      <c r="D1146" s="27"/>
      <c r="E1146" s="27" t="s">
        <v>183</v>
      </c>
      <c r="F1146" s="29" t="s">
        <v>5768</v>
      </c>
      <c r="G1146" s="139">
        <v>8021</v>
      </c>
      <c r="H1146" s="140">
        <f t="shared" si="88"/>
        <v>8021</v>
      </c>
      <c r="I1146" t="str">
        <f t="shared" si="89"/>
        <v>N/A</v>
      </c>
    </row>
    <row r="1147" spans="1:9" ht="16" x14ac:dyDescent="0.2">
      <c r="A1147" s="40">
        <v>8022</v>
      </c>
      <c r="B1147" s="24">
        <f t="shared" si="92"/>
        <v>8022</v>
      </c>
      <c r="C1147" s="24" t="str">
        <f t="shared" si="93"/>
        <v/>
      </c>
      <c r="D1147" s="27"/>
      <c r="E1147" s="27" t="s">
        <v>183</v>
      </c>
      <c r="F1147" s="29" t="s">
        <v>5769</v>
      </c>
      <c r="G1147" s="139">
        <v>8022</v>
      </c>
      <c r="H1147" s="140">
        <f t="shared" si="88"/>
        <v>8022</v>
      </c>
      <c r="I1147" t="str">
        <f t="shared" si="89"/>
        <v>N/A</v>
      </c>
    </row>
    <row r="1148" spans="1:9" ht="16" x14ac:dyDescent="0.2">
      <c r="A1148" s="40">
        <v>8023</v>
      </c>
      <c r="B1148" s="24">
        <f t="shared" si="92"/>
        <v>8023</v>
      </c>
      <c r="C1148" s="24" t="str">
        <f t="shared" si="93"/>
        <v/>
      </c>
      <c r="D1148" s="27"/>
      <c r="E1148" s="27" t="s">
        <v>183</v>
      </c>
      <c r="F1148" s="29" t="s">
        <v>5770</v>
      </c>
      <c r="G1148" s="139">
        <v>8023</v>
      </c>
      <c r="H1148" s="140">
        <f t="shared" si="88"/>
        <v>8023</v>
      </c>
      <c r="I1148" t="str">
        <f t="shared" si="89"/>
        <v>N/A</v>
      </c>
    </row>
    <row r="1149" spans="1:9" ht="16" x14ac:dyDescent="0.2">
      <c r="A1149" s="40">
        <v>8024</v>
      </c>
      <c r="B1149" s="24">
        <f t="shared" si="92"/>
        <v>8024</v>
      </c>
      <c r="C1149" s="24" t="str">
        <f t="shared" si="93"/>
        <v/>
      </c>
      <c r="D1149" s="27"/>
      <c r="E1149" s="27" t="s">
        <v>183</v>
      </c>
      <c r="F1149" s="29" t="s">
        <v>6034</v>
      </c>
      <c r="G1149" s="139">
        <v>8024</v>
      </c>
      <c r="H1149" s="140">
        <f t="shared" si="88"/>
        <v>8024</v>
      </c>
      <c r="I1149" t="str">
        <f t="shared" si="89"/>
        <v>N/A</v>
      </c>
    </row>
    <row r="1150" spans="1:9" ht="16" x14ac:dyDescent="0.2">
      <c r="A1150" s="40">
        <v>8025</v>
      </c>
      <c r="B1150" s="24">
        <f t="shared" si="92"/>
        <v>8025</v>
      </c>
      <c r="C1150" s="24" t="str">
        <f t="shared" si="93"/>
        <v/>
      </c>
      <c r="D1150" s="27"/>
      <c r="E1150" s="27" t="s">
        <v>183</v>
      </c>
      <c r="F1150" s="29" t="s">
        <v>5771</v>
      </c>
      <c r="G1150" s="139">
        <v>8025</v>
      </c>
      <c r="H1150" s="140">
        <f t="shared" si="88"/>
        <v>8025</v>
      </c>
      <c r="I1150" t="str">
        <f t="shared" si="89"/>
        <v>N/A</v>
      </c>
    </row>
    <row r="1151" spans="1:9" ht="16" x14ac:dyDescent="0.2">
      <c r="A1151" s="40">
        <v>8026</v>
      </c>
      <c r="B1151" s="24">
        <f t="shared" si="92"/>
        <v>8026</v>
      </c>
      <c r="C1151" s="24" t="str">
        <f t="shared" si="93"/>
        <v/>
      </c>
      <c r="D1151" s="27"/>
      <c r="E1151" s="27" t="s">
        <v>183</v>
      </c>
      <c r="F1151" s="29" t="s">
        <v>5772</v>
      </c>
      <c r="G1151" s="139">
        <v>8026</v>
      </c>
      <c r="H1151" s="140">
        <f t="shared" si="88"/>
        <v>8026</v>
      </c>
      <c r="I1151" t="str">
        <f t="shared" si="89"/>
        <v>N/A</v>
      </c>
    </row>
    <row r="1152" spans="1:9" ht="16" x14ac:dyDescent="0.2">
      <c r="A1152" s="40">
        <v>8027</v>
      </c>
      <c r="B1152" s="24">
        <f t="shared" si="92"/>
        <v>8027</v>
      </c>
      <c r="C1152" s="24" t="str">
        <f t="shared" si="93"/>
        <v/>
      </c>
      <c r="D1152" s="27"/>
      <c r="E1152" s="27" t="s">
        <v>183</v>
      </c>
      <c r="F1152" s="29" t="s">
        <v>5773</v>
      </c>
      <c r="G1152" s="139">
        <v>8027</v>
      </c>
      <c r="H1152" s="140">
        <f t="shared" si="88"/>
        <v>8027</v>
      </c>
      <c r="I1152" t="str">
        <f t="shared" si="89"/>
        <v>N/A</v>
      </c>
    </row>
    <row r="1153" spans="1:9" ht="16" x14ac:dyDescent="0.2">
      <c r="A1153" s="40">
        <v>8028</v>
      </c>
      <c r="B1153" s="24">
        <f t="shared" si="92"/>
        <v>8028</v>
      </c>
      <c r="C1153" s="24" t="str">
        <f t="shared" si="93"/>
        <v/>
      </c>
      <c r="D1153" s="27"/>
      <c r="E1153" s="27" t="s">
        <v>183</v>
      </c>
      <c r="F1153" s="29" t="s">
        <v>5774</v>
      </c>
      <c r="G1153" s="139">
        <v>8028</v>
      </c>
      <c r="H1153" s="140">
        <f t="shared" si="88"/>
        <v>8028</v>
      </c>
      <c r="I1153" t="str">
        <f t="shared" si="89"/>
        <v>N/A</v>
      </c>
    </row>
    <row r="1154" spans="1:9" ht="16" x14ac:dyDescent="0.2">
      <c r="A1154" s="40">
        <v>8029</v>
      </c>
      <c r="B1154" s="24">
        <f t="shared" si="92"/>
        <v>8029</v>
      </c>
      <c r="C1154" s="24" t="str">
        <f t="shared" si="93"/>
        <v/>
      </c>
      <c r="D1154" s="27"/>
      <c r="E1154" s="27" t="s">
        <v>183</v>
      </c>
      <c r="F1154" s="29" t="s">
        <v>5775</v>
      </c>
      <c r="G1154" s="139">
        <v>8029</v>
      </c>
      <c r="H1154" s="140">
        <f t="shared" si="88"/>
        <v>8029</v>
      </c>
      <c r="I1154" t="str">
        <f t="shared" si="89"/>
        <v>N/A</v>
      </c>
    </row>
    <row r="1155" spans="1:9" ht="16" x14ac:dyDescent="0.2">
      <c r="A1155" s="40">
        <v>8030</v>
      </c>
      <c r="B1155" s="24">
        <f t="shared" si="92"/>
        <v>8030</v>
      </c>
      <c r="C1155" s="24" t="str">
        <f t="shared" si="93"/>
        <v/>
      </c>
      <c r="D1155" s="27"/>
      <c r="E1155" s="27" t="s">
        <v>183</v>
      </c>
      <c r="F1155" s="29" t="s">
        <v>5776</v>
      </c>
      <c r="G1155" s="139">
        <v>8030</v>
      </c>
      <c r="H1155" s="140">
        <f t="shared" si="88"/>
        <v>8030</v>
      </c>
      <c r="I1155" t="str">
        <f t="shared" si="89"/>
        <v>N/A</v>
      </c>
    </row>
    <row r="1156" spans="1:9" ht="16" x14ac:dyDescent="0.2">
      <c r="A1156" s="40">
        <v>8031</v>
      </c>
      <c r="B1156" s="24">
        <f t="shared" si="92"/>
        <v>8031</v>
      </c>
      <c r="C1156" s="24" t="str">
        <f t="shared" si="93"/>
        <v/>
      </c>
      <c r="D1156" s="27"/>
      <c r="E1156" s="27" t="s">
        <v>183</v>
      </c>
      <c r="F1156" s="29" t="s">
        <v>5777</v>
      </c>
      <c r="G1156" s="139">
        <v>8031</v>
      </c>
      <c r="H1156" s="140">
        <f t="shared" si="88"/>
        <v>8031</v>
      </c>
      <c r="I1156" t="str">
        <f t="shared" si="89"/>
        <v>N/A</v>
      </c>
    </row>
    <row r="1157" spans="1:9" ht="16" x14ac:dyDescent="0.2">
      <c r="A1157" s="40">
        <v>8032</v>
      </c>
      <c r="B1157" s="24">
        <f t="shared" si="92"/>
        <v>8032</v>
      </c>
      <c r="C1157" s="24" t="str">
        <f t="shared" si="93"/>
        <v/>
      </c>
      <c r="D1157" s="27"/>
      <c r="E1157" s="27" t="s">
        <v>183</v>
      </c>
      <c r="F1157" s="29" t="s">
        <v>5778</v>
      </c>
      <c r="G1157" s="139">
        <v>8032</v>
      </c>
      <c r="H1157" s="140">
        <f t="shared" si="88"/>
        <v>8032</v>
      </c>
      <c r="I1157" t="str">
        <f t="shared" si="89"/>
        <v>N/A</v>
      </c>
    </row>
    <row r="1158" spans="1:9" ht="16" x14ac:dyDescent="0.2">
      <c r="A1158" s="40">
        <v>8033</v>
      </c>
      <c r="B1158" s="24">
        <f t="shared" si="92"/>
        <v>8033</v>
      </c>
      <c r="C1158" s="24" t="str">
        <f t="shared" si="93"/>
        <v/>
      </c>
      <c r="D1158" s="27"/>
      <c r="E1158" s="27" t="s">
        <v>183</v>
      </c>
      <c r="F1158" s="29" t="s">
        <v>5779</v>
      </c>
      <c r="G1158" s="139">
        <v>8033</v>
      </c>
      <c r="H1158" s="140">
        <f t="shared" si="88"/>
        <v>8033</v>
      </c>
      <c r="I1158" t="str">
        <f t="shared" si="89"/>
        <v>N/A</v>
      </c>
    </row>
    <row r="1159" spans="1:9" ht="16" x14ac:dyDescent="0.2">
      <c r="A1159" s="40">
        <v>8034</v>
      </c>
      <c r="B1159" s="24">
        <f t="shared" si="92"/>
        <v>8034</v>
      </c>
      <c r="C1159" s="24" t="str">
        <f t="shared" si="93"/>
        <v/>
      </c>
      <c r="D1159" s="27"/>
      <c r="E1159" s="27" t="s">
        <v>183</v>
      </c>
      <c r="F1159" s="29" t="s">
        <v>5780</v>
      </c>
      <c r="G1159" s="139">
        <v>8034</v>
      </c>
      <c r="H1159" s="140">
        <f t="shared" ref="H1159:H1222" si="94">G1159*1</f>
        <v>8034</v>
      </c>
      <c r="I1159" t="str">
        <f t="shared" ref="I1159:I1222" si="95">IF(AND(H1159&gt;$K$2,H1159&lt;=$L$2),$M$2,IF(AND(H1159&gt;$K$3,H1159&lt;=$L$3),$M$3,IF(AND(H1159&gt;$K$4,H1159&lt;=$L$4),$M$4,IF(AND(H1159&gt;$K$5,H1159&lt;=$L$5),$M$5,IF(AND(H1159&gt;$K$6,H1159&lt;=$L$6),$M$6,"N/A")))))</f>
        <v>N/A</v>
      </c>
    </row>
    <row r="1160" spans="1:9" ht="16" x14ac:dyDescent="0.2">
      <c r="A1160" s="40">
        <v>8035</v>
      </c>
      <c r="B1160" s="24">
        <f t="shared" si="92"/>
        <v>8035</v>
      </c>
      <c r="C1160" s="24" t="str">
        <f t="shared" si="93"/>
        <v/>
      </c>
      <c r="D1160" s="27"/>
      <c r="E1160" s="27" t="s">
        <v>183</v>
      </c>
      <c r="F1160" s="29" t="s">
        <v>5781</v>
      </c>
      <c r="G1160" s="139">
        <v>8035</v>
      </c>
      <c r="H1160" s="140">
        <f t="shared" si="94"/>
        <v>8035</v>
      </c>
      <c r="I1160" t="str">
        <f t="shared" si="95"/>
        <v>N/A</v>
      </c>
    </row>
    <row r="1161" spans="1:9" ht="16" x14ac:dyDescent="0.2">
      <c r="A1161" s="40">
        <v>8036</v>
      </c>
      <c r="B1161" s="24">
        <f t="shared" si="92"/>
        <v>8036</v>
      </c>
      <c r="C1161" s="24" t="str">
        <f t="shared" si="93"/>
        <v/>
      </c>
      <c r="D1161" s="27"/>
      <c r="E1161" s="27" t="s">
        <v>183</v>
      </c>
      <c r="F1161" s="29" t="s">
        <v>5782</v>
      </c>
      <c r="G1161" s="139">
        <v>8036</v>
      </c>
      <c r="H1161" s="140">
        <f t="shared" si="94"/>
        <v>8036</v>
      </c>
      <c r="I1161" t="str">
        <f t="shared" si="95"/>
        <v>N/A</v>
      </c>
    </row>
    <row r="1162" spans="1:9" ht="16" x14ac:dyDescent="0.2">
      <c r="A1162" s="40">
        <v>8037</v>
      </c>
      <c r="B1162" s="24">
        <f t="shared" si="92"/>
        <v>8037</v>
      </c>
      <c r="C1162" s="24" t="str">
        <f t="shared" si="93"/>
        <v/>
      </c>
      <c r="D1162" s="27"/>
      <c r="E1162" s="27" t="s">
        <v>183</v>
      </c>
      <c r="F1162" s="29" t="s">
        <v>5783</v>
      </c>
      <c r="G1162" s="139">
        <v>8037</v>
      </c>
      <c r="H1162" s="140">
        <f t="shared" si="94"/>
        <v>8037</v>
      </c>
      <c r="I1162" t="str">
        <f t="shared" si="95"/>
        <v>N/A</v>
      </c>
    </row>
    <row r="1163" spans="1:9" ht="16" x14ac:dyDescent="0.2">
      <c r="A1163" s="40">
        <v>8038</v>
      </c>
      <c r="B1163" s="24">
        <f t="shared" si="92"/>
        <v>8038</v>
      </c>
      <c r="C1163" s="24" t="str">
        <f t="shared" si="93"/>
        <v/>
      </c>
      <c r="D1163" s="27"/>
      <c r="E1163" s="27" t="s">
        <v>183</v>
      </c>
      <c r="F1163" s="29" t="s">
        <v>5784</v>
      </c>
      <c r="G1163" s="139">
        <v>8038</v>
      </c>
      <c r="H1163" s="140">
        <f t="shared" si="94"/>
        <v>8038</v>
      </c>
      <c r="I1163" t="str">
        <f t="shared" si="95"/>
        <v>N/A</v>
      </c>
    </row>
    <row r="1164" spans="1:9" ht="16" x14ac:dyDescent="0.2">
      <c r="A1164" s="40">
        <v>8039</v>
      </c>
      <c r="B1164" s="24">
        <f t="shared" si="92"/>
        <v>8039</v>
      </c>
      <c r="C1164" s="24" t="str">
        <f t="shared" si="93"/>
        <v/>
      </c>
      <c r="D1164" s="27"/>
      <c r="E1164" s="27" t="s">
        <v>183</v>
      </c>
      <c r="F1164" s="29" t="s">
        <v>5785</v>
      </c>
      <c r="G1164" s="139">
        <v>8039</v>
      </c>
      <c r="H1164" s="140">
        <f t="shared" si="94"/>
        <v>8039</v>
      </c>
      <c r="I1164" t="str">
        <f t="shared" si="95"/>
        <v>N/A</v>
      </c>
    </row>
    <row r="1165" spans="1:9" ht="16" x14ac:dyDescent="0.2">
      <c r="A1165" s="40">
        <v>8040</v>
      </c>
      <c r="B1165" s="24">
        <f t="shared" si="92"/>
        <v>8040</v>
      </c>
      <c r="C1165" s="24" t="str">
        <f t="shared" si="93"/>
        <v/>
      </c>
      <c r="D1165" s="27"/>
      <c r="E1165" s="27" t="s">
        <v>183</v>
      </c>
      <c r="F1165" s="29" t="s">
        <v>5786</v>
      </c>
      <c r="G1165" s="139">
        <v>8040</v>
      </c>
      <c r="H1165" s="140">
        <f t="shared" si="94"/>
        <v>8040</v>
      </c>
      <c r="I1165" t="str">
        <f t="shared" si="95"/>
        <v>N/A</v>
      </c>
    </row>
    <row r="1166" spans="1:9" ht="32" x14ac:dyDescent="0.2">
      <c r="A1166" s="40">
        <v>8041</v>
      </c>
      <c r="B1166" s="24">
        <f t="shared" si="92"/>
        <v>8041</v>
      </c>
      <c r="C1166" s="24" t="str">
        <f t="shared" si="93"/>
        <v/>
      </c>
      <c r="D1166" s="27"/>
      <c r="E1166" s="27" t="s">
        <v>183</v>
      </c>
      <c r="F1166" s="29" t="s">
        <v>250</v>
      </c>
      <c r="G1166" s="139">
        <v>8041</v>
      </c>
      <c r="H1166" s="140">
        <f t="shared" si="94"/>
        <v>8041</v>
      </c>
      <c r="I1166" t="str">
        <f t="shared" si="95"/>
        <v>N/A</v>
      </c>
    </row>
    <row r="1167" spans="1:9" ht="16" x14ac:dyDescent="0.2">
      <c r="A1167" s="40">
        <v>8042</v>
      </c>
      <c r="B1167" s="24">
        <f t="shared" si="92"/>
        <v>8042</v>
      </c>
      <c r="C1167" s="24" t="str">
        <f t="shared" si="93"/>
        <v/>
      </c>
      <c r="D1167" s="27"/>
      <c r="E1167" s="27" t="s">
        <v>183</v>
      </c>
      <c r="F1167" s="29" t="s">
        <v>5787</v>
      </c>
      <c r="G1167" s="139">
        <v>8042</v>
      </c>
      <c r="H1167" s="140">
        <f t="shared" si="94"/>
        <v>8042</v>
      </c>
      <c r="I1167" t="str">
        <f t="shared" si="95"/>
        <v>N/A</v>
      </c>
    </row>
    <row r="1168" spans="1:9" ht="16" x14ac:dyDescent="0.2">
      <c r="A1168" s="40">
        <v>8043</v>
      </c>
      <c r="B1168" s="24">
        <f t="shared" si="92"/>
        <v>8043</v>
      </c>
      <c r="C1168" s="24" t="str">
        <f t="shared" si="93"/>
        <v/>
      </c>
      <c r="D1168" s="27"/>
      <c r="E1168" s="27" t="s">
        <v>183</v>
      </c>
      <c r="F1168" s="29" t="s">
        <v>5788</v>
      </c>
      <c r="G1168" s="139">
        <v>8043</v>
      </c>
      <c r="H1168" s="140">
        <f t="shared" si="94"/>
        <v>8043</v>
      </c>
      <c r="I1168" t="str">
        <f t="shared" si="95"/>
        <v>N/A</v>
      </c>
    </row>
    <row r="1169" spans="1:9" ht="16" x14ac:dyDescent="0.2">
      <c r="A1169" s="40">
        <v>8044</v>
      </c>
      <c r="B1169" s="24">
        <f t="shared" si="92"/>
        <v>8044</v>
      </c>
      <c r="C1169" s="24" t="str">
        <f t="shared" si="93"/>
        <v/>
      </c>
      <c r="D1169" s="27"/>
      <c r="E1169" s="27" t="s">
        <v>183</v>
      </c>
      <c r="F1169" s="29" t="s">
        <v>5789</v>
      </c>
      <c r="G1169" s="139">
        <v>8044</v>
      </c>
      <c r="H1169" s="140">
        <f t="shared" si="94"/>
        <v>8044</v>
      </c>
      <c r="I1169" t="str">
        <f t="shared" si="95"/>
        <v>N/A</v>
      </c>
    </row>
    <row r="1170" spans="1:9" ht="16" x14ac:dyDescent="0.2">
      <c r="A1170" s="40">
        <v>8045</v>
      </c>
      <c r="B1170" s="24">
        <f t="shared" si="92"/>
        <v>8045</v>
      </c>
      <c r="C1170" s="24" t="str">
        <f t="shared" si="93"/>
        <v/>
      </c>
      <c r="D1170" s="27"/>
      <c r="E1170" s="27" t="s">
        <v>183</v>
      </c>
      <c r="F1170" s="29" t="s">
        <v>5790</v>
      </c>
      <c r="G1170" s="139">
        <v>8045</v>
      </c>
      <c r="H1170" s="140">
        <f t="shared" si="94"/>
        <v>8045</v>
      </c>
      <c r="I1170" t="str">
        <f t="shared" si="95"/>
        <v>N/A</v>
      </c>
    </row>
    <row r="1171" spans="1:9" ht="16" x14ac:dyDescent="0.2">
      <c r="A1171" s="40">
        <v>8046</v>
      </c>
      <c r="B1171" s="24">
        <f t="shared" si="92"/>
        <v>8046</v>
      </c>
      <c r="C1171" s="24" t="str">
        <f t="shared" si="93"/>
        <v/>
      </c>
      <c r="D1171" s="27"/>
      <c r="E1171" s="27" t="s">
        <v>183</v>
      </c>
      <c r="F1171" s="29" t="s">
        <v>5791</v>
      </c>
      <c r="G1171" s="139">
        <v>8046</v>
      </c>
      <c r="H1171" s="140">
        <f t="shared" si="94"/>
        <v>8046</v>
      </c>
      <c r="I1171" t="str">
        <f t="shared" si="95"/>
        <v>N/A</v>
      </c>
    </row>
    <row r="1172" spans="1:9" ht="16" x14ac:dyDescent="0.2">
      <c r="A1172" s="40">
        <v>8047</v>
      </c>
      <c r="B1172" s="24">
        <f t="shared" si="92"/>
        <v>8047</v>
      </c>
      <c r="C1172" s="24" t="str">
        <f t="shared" si="93"/>
        <v/>
      </c>
      <c r="D1172" s="27"/>
      <c r="E1172" s="27" t="s">
        <v>183</v>
      </c>
      <c r="F1172" s="29" t="s">
        <v>5792</v>
      </c>
      <c r="G1172" s="139">
        <v>8047</v>
      </c>
      <c r="H1172" s="140">
        <f t="shared" si="94"/>
        <v>8047</v>
      </c>
      <c r="I1172" t="str">
        <f t="shared" si="95"/>
        <v>N/A</v>
      </c>
    </row>
    <row r="1173" spans="1:9" ht="16" x14ac:dyDescent="0.2">
      <c r="A1173" s="40">
        <v>8048</v>
      </c>
      <c r="B1173" s="24">
        <f t="shared" si="92"/>
        <v>8048</v>
      </c>
      <c r="C1173" s="24" t="str">
        <f t="shared" si="93"/>
        <v/>
      </c>
      <c r="D1173" s="27"/>
      <c r="E1173" s="27" t="s">
        <v>183</v>
      </c>
      <c r="F1173" s="29" t="s">
        <v>5793</v>
      </c>
      <c r="G1173" s="139">
        <v>8048</v>
      </c>
      <c r="H1173" s="140">
        <f t="shared" si="94"/>
        <v>8048</v>
      </c>
      <c r="I1173" t="str">
        <f t="shared" si="95"/>
        <v>N/A</v>
      </c>
    </row>
    <row r="1174" spans="1:9" ht="16" x14ac:dyDescent="0.2">
      <c r="A1174" s="40">
        <v>8049</v>
      </c>
      <c r="B1174" s="24">
        <f t="shared" si="92"/>
        <v>8049</v>
      </c>
      <c r="C1174" s="24" t="str">
        <f t="shared" si="93"/>
        <v/>
      </c>
      <c r="D1174" s="27"/>
      <c r="E1174" s="27" t="s">
        <v>183</v>
      </c>
      <c r="F1174" s="29" t="s">
        <v>5794</v>
      </c>
      <c r="G1174" s="139">
        <v>8049</v>
      </c>
      <c r="H1174" s="140">
        <f t="shared" si="94"/>
        <v>8049</v>
      </c>
      <c r="I1174" t="str">
        <f t="shared" si="95"/>
        <v>N/A</v>
      </c>
    </row>
    <row r="1175" spans="1:9" ht="16" x14ac:dyDescent="0.2">
      <c r="A1175" s="40">
        <v>8050</v>
      </c>
      <c r="B1175" s="24">
        <f t="shared" si="92"/>
        <v>8050</v>
      </c>
      <c r="C1175" s="24" t="str">
        <f t="shared" si="93"/>
        <v/>
      </c>
      <c r="D1175" s="27"/>
      <c r="E1175" s="27" t="s">
        <v>183</v>
      </c>
      <c r="F1175" s="29" t="s">
        <v>5795</v>
      </c>
      <c r="G1175" s="139">
        <v>8050</v>
      </c>
      <c r="H1175" s="140">
        <f t="shared" si="94"/>
        <v>8050</v>
      </c>
      <c r="I1175" t="str">
        <f t="shared" si="95"/>
        <v>N/A</v>
      </c>
    </row>
    <row r="1176" spans="1:9" ht="16" x14ac:dyDescent="0.2">
      <c r="A1176" s="40">
        <v>8051</v>
      </c>
      <c r="B1176" s="24">
        <f t="shared" si="92"/>
        <v>8051</v>
      </c>
      <c r="C1176" s="24" t="str">
        <f t="shared" si="93"/>
        <v/>
      </c>
      <c r="D1176" s="27"/>
      <c r="E1176" s="27" t="s">
        <v>183</v>
      </c>
      <c r="F1176" s="29" t="s">
        <v>6080</v>
      </c>
      <c r="G1176" s="139">
        <v>8051</v>
      </c>
      <c r="H1176" s="140">
        <f t="shared" si="94"/>
        <v>8051</v>
      </c>
      <c r="I1176" t="str">
        <f t="shared" si="95"/>
        <v>N/A</v>
      </c>
    </row>
    <row r="1177" spans="1:9" ht="16" x14ac:dyDescent="0.2">
      <c r="A1177" s="40">
        <v>8052</v>
      </c>
      <c r="B1177" s="24">
        <f t="shared" si="92"/>
        <v>8052</v>
      </c>
      <c r="C1177" s="24" t="str">
        <f t="shared" si="93"/>
        <v/>
      </c>
      <c r="D1177" s="27"/>
      <c r="E1177" s="27" t="s">
        <v>183</v>
      </c>
      <c r="F1177" s="29" t="s">
        <v>5796</v>
      </c>
      <c r="G1177" s="139">
        <v>8052</v>
      </c>
      <c r="H1177" s="140">
        <f t="shared" si="94"/>
        <v>8052</v>
      </c>
      <c r="I1177" t="str">
        <f t="shared" si="95"/>
        <v>N/A</v>
      </c>
    </row>
    <row r="1178" spans="1:9" ht="16" x14ac:dyDescent="0.2">
      <c r="A1178" s="40">
        <v>8053</v>
      </c>
      <c r="B1178" s="24">
        <f t="shared" si="92"/>
        <v>8053</v>
      </c>
      <c r="C1178" s="24" t="str">
        <f t="shared" si="93"/>
        <v/>
      </c>
      <c r="D1178" s="27"/>
      <c r="E1178" s="27" t="s">
        <v>183</v>
      </c>
      <c r="F1178" s="29" t="s">
        <v>5797</v>
      </c>
      <c r="G1178" s="139">
        <v>8053</v>
      </c>
      <c r="H1178" s="140">
        <f t="shared" si="94"/>
        <v>8053</v>
      </c>
      <c r="I1178" t="str">
        <f t="shared" si="95"/>
        <v>N/A</v>
      </c>
    </row>
    <row r="1179" spans="1:9" ht="16" x14ac:dyDescent="0.2">
      <c r="A1179" s="40">
        <v>8054</v>
      </c>
      <c r="B1179" s="24">
        <f t="shared" si="92"/>
        <v>8054</v>
      </c>
      <c r="C1179" s="24" t="str">
        <f t="shared" si="93"/>
        <v/>
      </c>
      <c r="D1179" s="27"/>
      <c r="E1179" s="27" t="s">
        <v>183</v>
      </c>
      <c r="F1179" s="29" t="s">
        <v>5798</v>
      </c>
      <c r="G1179" s="139">
        <v>8054</v>
      </c>
      <c r="H1179" s="140">
        <f t="shared" si="94"/>
        <v>8054</v>
      </c>
      <c r="I1179" t="str">
        <f t="shared" si="95"/>
        <v>N/A</v>
      </c>
    </row>
    <row r="1180" spans="1:9" ht="32" x14ac:dyDescent="0.2">
      <c r="A1180" s="40">
        <v>8055</v>
      </c>
      <c r="B1180" s="24">
        <f t="shared" si="92"/>
        <v>8055</v>
      </c>
      <c r="C1180" s="24" t="str">
        <f t="shared" si="93"/>
        <v/>
      </c>
      <c r="D1180" s="27"/>
      <c r="E1180" s="27" t="s">
        <v>183</v>
      </c>
      <c r="F1180" s="29" t="s">
        <v>5799</v>
      </c>
      <c r="G1180" s="139">
        <v>8055</v>
      </c>
      <c r="H1180" s="140">
        <f t="shared" si="94"/>
        <v>8055</v>
      </c>
      <c r="I1180" t="str">
        <f t="shared" si="95"/>
        <v>N/A</v>
      </c>
    </row>
    <row r="1181" spans="1:9" ht="16" x14ac:dyDescent="0.2">
      <c r="A1181" s="40">
        <v>8056</v>
      </c>
      <c r="B1181" s="24">
        <f t="shared" si="92"/>
        <v>8056</v>
      </c>
      <c r="C1181" s="24" t="str">
        <f t="shared" si="93"/>
        <v/>
      </c>
      <c r="D1181" s="27"/>
      <c r="E1181" s="27" t="s">
        <v>183</v>
      </c>
      <c r="F1181" s="29" t="s">
        <v>5800</v>
      </c>
      <c r="G1181" s="139">
        <v>8056</v>
      </c>
      <c r="H1181" s="140">
        <f t="shared" si="94"/>
        <v>8056</v>
      </c>
      <c r="I1181" t="str">
        <f t="shared" si="95"/>
        <v>N/A</v>
      </c>
    </row>
    <row r="1182" spans="1:9" ht="16" x14ac:dyDescent="0.2">
      <c r="A1182" s="40">
        <v>8057</v>
      </c>
      <c r="B1182" s="24">
        <f t="shared" si="92"/>
        <v>8057</v>
      </c>
      <c r="C1182" s="24" t="str">
        <f t="shared" si="93"/>
        <v/>
      </c>
      <c r="D1182" s="27"/>
      <c r="E1182" s="27" t="s">
        <v>183</v>
      </c>
      <c r="F1182" s="29" t="s">
        <v>5801</v>
      </c>
      <c r="G1182" s="139">
        <v>8057</v>
      </c>
      <c r="H1182" s="140">
        <f t="shared" si="94"/>
        <v>8057</v>
      </c>
      <c r="I1182" t="str">
        <f t="shared" si="95"/>
        <v>N/A</v>
      </c>
    </row>
    <row r="1183" spans="1:9" ht="16" x14ac:dyDescent="0.2">
      <c r="A1183" s="40">
        <v>8058</v>
      </c>
      <c r="B1183" s="24">
        <f t="shared" si="92"/>
        <v>8058</v>
      </c>
      <c r="C1183" s="24" t="str">
        <f t="shared" si="93"/>
        <v/>
      </c>
      <c r="D1183" s="27"/>
      <c r="E1183" s="27" t="s">
        <v>183</v>
      </c>
      <c r="F1183" s="29" t="s">
        <v>5802</v>
      </c>
      <c r="G1183" s="139">
        <v>8058</v>
      </c>
      <c r="H1183" s="140">
        <f t="shared" si="94"/>
        <v>8058</v>
      </c>
      <c r="I1183" t="str">
        <f t="shared" si="95"/>
        <v>N/A</v>
      </c>
    </row>
    <row r="1184" spans="1:9" ht="32" x14ac:dyDescent="0.2">
      <c r="A1184" s="40">
        <v>8059</v>
      </c>
      <c r="B1184" s="24">
        <f t="shared" si="92"/>
        <v>8059</v>
      </c>
      <c r="C1184" s="24" t="str">
        <f t="shared" si="93"/>
        <v/>
      </c>
      <c r="D1184" s="27"/>
      <c r="E1184" s="27" t="s">
        <v>183</v>
      </c>
      <c r="F1184" s="29" t="s">
        <v>5803</v>
      </c>
      <c r="G1184" s="139">
        <v>8059</v>
      </c>
      <c r="H1184" s="140">
        <f t="shared" si="94"/>
        <v>8059</v>
      </c>
      <c r="I1184" t="str">
        <f t="shared" si="95"/>
        <v>N/A</v>
      </c>
    </row>
    <row r="1185" spans="1:9" ht="16" x14ac:dyDescent="0.2">
      <c r="A1185" s="40">
        <v>8060</v>
      </c>
      <c r="B1185" s="24">
        <f t="shared" si="92"/>
        <v>8060</v>
      </c>
      <c r="C1185" s="24" t="str">
        <f t="shared" si="93"/>
        <v/>
      </c>
      <c r="D1185" s="27"/>
      <c r="E1185" s="27" t="s">
        <v>183</v>
      </c>
      <c r="F1185" s="29" t="s">
        <v>5804</v>
      </c>
      <c r="G1185" s="139">
        <v>8060</v>
      </c>
      <c r="H1185" s="140">
        <f t="shared" si="94"/>
        <v>8060</v>
      </c>
      <c r="I1185" t="str">
        <f t="shared" si="95"/>
        <v>N/A</v>
      </c>
    </row>
    <row r="1186" spans="1:9" ht="16" x14ac:dyDescent="0.2">
      <c r="A1186" s="40">
        <v>8061</v>
      </c>
      <c r="B1186" s="24">
        <f t="shared" si="92"/>
        <v>8061</v>
      </c>
      <c r="C1186" s="24" t="str">
        <f t="shared" si="93"/>
        <v/>
      </c>
      <c r="D1186" s="27"/>
      <c r="E1186" s="27" t="s">
        <v>183</v>
      </c>
      <c r="F1186" s="29" t="s">
        <v>5805</v>
      </c>
      <c r="G1186" s="139">
        <v>8061</v>
      </c>
      <c r="H1186" s="140">
        <f t="shared" si="94"/>
        <v>8061</v>
      </c>
      <c r="I1186" t="str">
        <f t="shared" si="95"/>
        <v>N/A</v>
      </c>
    </row>
    <row r="1187" spans="1:9" ht="16" x14ac:dyDescent="0.2">
      <c r="A1187" s="40">
        <v>8062</v>
      </c>
      <c r="B1187" s="24">
        <f t="shared" si="92"/>
        <v>8062</v>
      </c>
      <c r="C1187" s="24" t="str">
        <f t="shared" si="93"/>
        <v/>
      </c>
      <c r="D1187" s="27"/>
      <c r="E1187" s="27" t="s">
        <v>183</v>
      </c>
      <c r="F1187" s="29" t="s">
        <v>5806</v>
      </c>
      <c r="G1187" s="139">
        <v>8062</v>
      </c>
      <c r="H1187" s="140">
        <f t="shared" si="94"/>
        <v>8062</v>
      </c>
      <c r="I1187" t="str">
        <f t="shared" si="95"/>
        <v>N/A</v>
      </c>
    </row>
    <row r="1188" spans="1:9" ht="16" x14ac:dyDescent="0.2">
      <c r="A1188" s="40">
        <v>8063</v>
      </c>
      <c r="B1188" s="24">
        <f t="shared" si="92"/>
        <v>8063</v>
      </c>
      <c r="C1188" s="24" t="str">
        <f t="shared" si="93"/>
        <v/>
      </c>
      <c r="D1188" s="27"/>
      <c r="E1188" s="27" t="s">
        <v>183</v>
      </c>
      <c r="F1188" s="29" t="s">
        <v>5807</v>
      </c>
      <c r="G1188" s="139">
        <v>8063</v>
      </c>
      <c r="H1188" s="140">
        <f t="shared" si="94"/>
        <v>8063</v>
      </c>
      <c r="I1188" t="str">
        <f t="shared" si="95"/>
        <v>N/A</v>
      </c>
    </row>
    <row r="1189" spans="1:9" ht="16" x14ac:dyDescent="0.2">
      <c r="A1189" s="40">
        <v>8064</v>
      </c>
      <c r="B1189" s="24">
        <f t="shared" ref="B1189:B1252" si="96">IF(ISNUMBER(A1189),A1189,(LEFT(A1189,LEN(A1189)-1)))</f>
        <v>8064</v>
      </c>
      <c r="C1189" s="24" t="str">
        <f t="shared" ref="C1189:C1252" si="97">IF(ISNUMBER(A1189),"",(RIGHT(A1189,1)))</f>
        <v/>
      </c>
      <c r="D1189" s="27"/>
      <c r="E1189" s="27" t="s">
        <v>183</v>
      </c>
      <c r="F1189" s="29" t="s">
        <v>5808</v>
      </c>
      <c r="G1189" s="139">
        <v>8064</v>
      </c>
      <c r="H1189" s="140">
        <f t="shared" si="94"/>
        <v>8064</v>
      </c>
      <c r="I1189" t="str">
        <f t="shared" si="95"/>
        <v>N/A</v>
      </c>
    </row>
    <row r="1190" spans="1:9" ht="32" x14ac:dyDescent="0.2">
      <c r="A1190" s="40">
        <v>8065</v>
      </c>
      <c r="B1190" s="24">
        <f t="shared" si="96"/>
        <v>8065</v>
      </c>
      <c r="C1190" s="24" t="str">
        <f t="shared" si="97"/>
        <v/>
      </c>
      <c r="D1190" s="27"/>
      <c r="E1190" s="27" t="s">
        <v>183</v>
      </c>
      <c r="F1190" s="29" t="s">
        <v>5809</v>
      </c>
      <c r="G1190" s="139">
        <v>8065</v>
      </c>
      <c r="H1190" s="140">
        <f t="shared" si="94"/>
        <v>8065</v>
      </c>
      <c r="I1190" t="str">
        <f t="shared" si="95"/>
        <v>N/A</v>
      </c>
    </row>
    <row r="1191" spans="1:9" ht="16" x14ac:dyDescent="0.2">
      <c r="A1191" s="40">
        <v>8066</v>
      </c>
      <c r="B1191" s="24">
        <f t="shared" si="96"/>
        <v>8066</v>
      </c>
      <c r="C1191" s="24" t="str">
        <f t="shared" si="97"/>
        <v/>
      </c>
      <c r="D1191" s="27"/>
      <c r="E1191" s="27" t="s">
        <v>183</v>
      </c>
      <c r="F1191" s="29" t="s">
        <v>5810</v>
      </c>
      <c r="G1191" s="139">
        <v>8066</v>
      </c>
      <c r="H1191" s="140">
        <f t="shared" si="94"/>
        <v>8066</v>
      </c>
      <c r="I1191" t="str">
        <f t="shared" si="95"/>
        <v>N/A</v>
      </c>
    </row>
    <row r="1192" spans="1:9" ht="16" x14ac:dyDescent="0.2">
      <c r="A1192" s="40">
        <v>8067</v>
      </c>
      <c r="B1192" s="24">
        <f t="shared" si="96"/>
        <v>8067</v>
      </c>
      <c r="C1192" s="24" t="str">
        <f t="shared" si="97"/>
        <v/>
      </c>
      <c r="D1192" s="27"/>
      <c r="E1192" s="27" t="s">
        <v>183</v>
      </c>
      <c r="F1192" s="29" t="s">
        <v>5811</v>
      </c>
      <c r="G1192" s="139">
        <v>8067</v>
      </c>
      <c r="H1192" s="140">
        <f t="shared" si="94"/>
        <v>8067</v>
      </c>
      <c r="I1192" t="str">
        <f t="shared" si="95"/>
        <v>N/A</v>
      </c>
    </row>
    <row r="1193" spans="1:9" ht="16" x14ac:dyDescent="0.2">
      <c r="A1193" s="40">
        <v>8068</v>
      </c>
      <c r="B1193" s="24">
        <f t="shared" si="96"/>
        <v>8068</v>
      </c>
      <c r="C1193" s="24" t="str">
        <f t="shared" si="97"/>
        <v/>
      </c>
      <c r="D1193" s="27"/>
      <c r="E1193" s="27" t="s">
        <v>183</v>
      </c>
      <c r="F1193" s="29" t="s">
        <v>5812</v>
      </c>
      <c r="G1193" s="139">
        <v>8068</v>
      </c>
      <c r="H1193" s="140">
        <f t="shared" si="94"/>
        <v>8068</v>
      </c>
      <c r="I1193" t="str">
        <f t="shared" si="95"/>
        <v>N/A</v>
      </c>
    </row>
    <row r="1194" spans="1:9" ht="16" x14ac:dyDescent="0.2">
      <c r="A1194" s="40">
        <v>8069</v>
      </c>
      <c r="B1194" s="24">
        <f t="shared" si="96"/>
        <v>8069</v>
      </c>
      <c r="C1194" s="24" t="str">
        <f t="shared" si="97"/>
        <v/>
      </c>
      <c r="D1194" s="27"/>
      <c r="E1194" s="27" t="s">
        <v>183</v>
      </c>
      <c r="F1194" s="29" t="s">
        <v>6024</v>
      </c>
      <c r="G1194" s="139">
        <v>8069</v>
      </c>
      <c r="H1194" s="140">
        <f t="shared" si="94"/>
        <v>8069</v>
      </c>
      <c r="I1194" t="str">
        <f t="shared" si="95"/>
        <v>N/A</v>
      </c>
    </row>
    <row r="1195" spans="1:9" ht="16" x14ac:dyDescent="0.2">
      <c r="A1195" s="40">
        <v>8070</v>
      </c>
      <c r="B1195" s="24">
        <f t="shared" si="96"/>
        <v>8070</v>
      </c>
      <c r="C1195" s="24" t="str">
        <f t="shared" si="97"/>
        <v/>
      </c>
      <c r="D1195" s="27"/>
      <c r="E1195" s="27" t="s">
        <v>183</v>
      </c>
      <c r="F1195" s="29" t="s">
        <v>5813</v>
      </c>
      <c r="G1195" s="139">
        <v>8070</v>
      </c>
      <c r="H1195" s="140">
        <f t="shared" si="94"/>
        <v>8070</v>
      </c>
      <c r="I1195" t="str">
        <f t="shared" si="95"/>
        <v>N/A</v>
      </c>
    </row>
    <row r="1196" spans="1:9" ht="16" x14ac:dyDescent="0.2">
      <c r="A1196" s="40">
        <v>8071</v>
      </c>
      <c r="B1196" s="24">
        <f t="shared" si="96"/>
        <v>8071</v>
      </c>
      <c r="C1196" s="24" t="str">
        <f t="shared" si="97"/>
        <v/>
      </c>
      <c r="D1196" s="27"/>
      <c r="E1196" s="27" t="s">
        <v>183</v>
      </c>
      <c r="F1196" s="29" t="s">
        <v>5814</v>
      </c>
      <c r="G1196" s="139">
        <v>8071</v>
      </c>
      <c r="H1196" s="140">
        <f t="shared" si="94"/>
        <v>8071</v>
      </c>
      <c r="I1196" t="str">
        <f t="shared" si="95"/>
        <v>N/A</v>
      </c>
    </row>
    <row r="1197" spans="1:9" ht="16" x14ac:dyDescent="0.2">
      <c r="A1197" s="40">
        <v>8072</v>
      </c>
      <c r="B1197" s="24">
        <f t="shared" si="96"/>
        <v>8072</v>
      </c>
      <c r="C1197" s="24" t="str">
        <f t="shared" si="97"/>
        <v/>
      </c>
      <c r="D1197" s="27"/>
      <c r="E1197" s="27" t="s">
        <v>183</v>
      </c>
      <c r="F1197" s="29" t="s">
        <v>5815</v>
      </c>
      <c r="G1197" s="139">
        <v>8072</v>
      </c>
      <c r="H1197" s="140">
        <f t="shared" si="94"/>
        <v>8072</v>
      </c>
      <c r="I1197" t="str">
        <f t="shared" si="95"/>
        <v>N/A</v>
      </c>
    </row>
    <row r="1198" spans="1:9" ht="16" x14ac:dyDescent="0.2">
      <c r="A1198" s="40">
        <v>8073</v>
      </c>
      <c r="B1198" s="24">
        <f t="shared" si="96"/>
        <v>8073</v>
      </c>
      <c r="C1198" s="24" t="str">
        <f t="shared" si="97"/>
        <v/>
      </c>
      <c r="D1198" s="27"/>
      <c r="E1198" s="27" t="s">
        <v>183</v>
      </c>
      <c r="F1198" s="29" t="s">
        <v>5816</v>
      </c>
      <c r="G1198" s="139">
        <v>8073</v>
      </c>
      <c r="H1198" s="140">
        <f t="shared" si="94"/>
        <v>8073</v>
      </c>
      <c r="I1198" t="str">
        <f t="shared" si="95"/>
        <v>N/A</v>
      </c>
    </row>
    <row r="1199" spans="1:9" ht="16" x14ac:dyDescent="0.2">
      <c r="A1199" s="40">
        <v>8074</v>
      </c>
      <c r="B1199" s="24">
        <f t="shared" si="96"/>
        <v>8074</v>
      </c>
      <c r="C1199" s="24" t="str">
        <f t="shared" si="97"/>
        <v/>
      </c>
      <c r="D1199" s="27"/>
      <c r="E1199" s="27" t="s">
        <v>183</v>
      </c>
      <c r="F1199" s="29" t="s">
        <v>5817</v>
      </c>
      <c r="G1199" s="139">
        <v>8074</v>
      </c>
      <c r="H1199" s="140">
        <f t="shared" si="94"/>
        <v>8074</v>
      </c>
      <c r="I1199" t="str">
        <f t="shared" si="95"/>
        <v>N/A</v>
      </c>
    </row>
    <row r="1200" spans="1:9" ht="16" x14ac:dyDescent="0.2">
      <c r="A1200" s="40">
        <v>8075</v>
      </c>
      <c r="B1200" s="24">
        <f t="shared" si="96"/>
        <v>8075</v>
      </c>
      <c r="C1200" s="24" t="str">
        <f t="shared" si="97"/>
        <v/>
      </c>
      <c r="D1200" s="27"/>
      <c r="E1200" s="27" t="s">
        <v>183</v>
      </c>
      <c r="F1200" s="29" t="s">
        <v>5818</v>
      </c>
      <c r="G1200" s="139">
        <v>8075</v>
      </c>
      <c r="H1200" s="140">
        <f t="shared" si="94"/>
        <v>8075</v>
      </c>
      <c r="I1200" t="str">
        <f t="shared" si="95"/>
        <v>N/A</v>
      </c>
    </row>
    <row r="1201" spans="1:9" ht="16" x14ac:dyDescent="0.2">
      <c r="A1201" s="40">
        <v>8076</v>
      </c>
      <c r="B1201" s="24">
        <f t="shared" si="96"/>
        <v>8076</v>
      </c>
      <c r="C1201" s="24" t="str">
        <f t="shared" si="97"/>
        <v/>
      </c>
      <c r="D1201" s="27"/>
      <c r="E1201" s="27" t="s">
        <v>183</v>
      </c>
      <c r="F1201" s="29" t="s">
        <v>5819</v>
      </c>
      <c r="G1201" s="139">
        <v>8076</v>
      </c>
      <c r="H1201" s="140">
        <f t="shared" si="94"/>
        <v>8076</v>
      </c>
      <c r="I1201" t="str">
        <f t="shared" si="95"/>
        <v>N/A</v>
      </c>
    </row>
    <row r="1202" spans="1:9" ht="16" x14ac:dyDescent="0.2">
      <c r="A1202" s="40">
        <v>8077</v>
      </c>
      <c r="B1202" s="24">
        <f t="shared" si="96"/>
        <v>8077</v>
      </c>
      <c r="C1202" s="24" t="str">
        <f t="shared" si="97"/>
        <v/>
      </c>
      <c r="D1202" s="27"/>
      <c r="E1202" s="27" t="s">
        <v>183</v>
      </c>
      <c r="F1202" s="29" t="s">
        <v>6025</v>
      </c>
      <c r="G1202" s="139">
        <v>8077</v>
      </c>
      <c r="H1202" s="140">
        <f t="shared" si="94"/>
        <v>8077</v>
      </c>
      <c r="I1202" t="str">
        <f t="shared" si="95"/>
        <v>N/A</v>
      </c>
    </row>
    <row r="1203" spans="1:9" ht="16" x14ac:dyDescent="0.2">
      <c r="A1203" s="40">
        <v>8078</v>
      </c>
      <c r="B1203" s="24">
        <f t="shared" si="96"/>
        <v>8078</v>
      </c>
      <c r="C1203" s="24" t="str">
        <f t="shared" si="97"/>
        <v/>
      </c>
      <c r="D1203" s="27"/>
      <c r="E1203" s="27" t="s">
        <v>183</v>
      </c>
      <c r="F1203" s="29" t="s">
        <v>5820</v>
      </c>
      <c r="G1203" s="139">
        <v>8078</v>
      </c>
      <c r="H1203" s="140">
        <f t="shared" si="94"/>
        <v>8078</v>
      </c>
      <c r="I1203" t="str">
        <f t="shared" si="95"/>
        <v>N/A</v>
      </c>
    </row>
    <row r="1204" spans="1:9" ht="16" x14ac:dyDescent="0.2">
      <c r="A1204" s="40">
        <v>8079</v>
      </c>
      <c r="B1204" s="24">
        <f t="shared" si="96"/>
        <v>8079</v>
      </c>
      <c r="C1204" s="24" t="str">
        <f t="shared" si="97"/>
        <v/>
      </c>
      <c r="D1204" s="27"/>
      <c r="E1204" s="27" t="s">
        <v>183</v>
      </c>
      <c r="F1204" s="29" t="s">
        <v>5821</v>
      </c>
      <c r="G1204" s="139">
        <v>8079</v>
      </c>
      <c r="H1204" s="140">
        <f t="shared" si="94"/>
        <v>8079</v>
      </c>
      <c r="I1204" t="str">
        <f t="shared" si="95"/>
        <v>N/A</v>
      </c>
    </row>
    <row r="1205" spans="1:9" ht="32" x14ac:dyDescent="0.2">
      <c r="A1205" s="40">
        <v>8080</v>
      </c>
      <c r="B1205" s="24">
        <f t="shared" si="96"/>
        <v>8080</v>
      </c>
      <c r="C1205" s="24" t="str">
        <f t="shared" si="97"/>
        <v/>
      </c>
      <c r="D1205" s="27"/>
      <c r="E1205" s="27" t="s">
        <v>183</v>
      </c>
      <c r="F1205" s="29" t="s">
        <v>5822</v>
      </c>
      <c r="G1205" s="139">
        <v>8080</v>
      </c>
      <c r="H1205" s="140">
        <f t="shared" si="94"/>
        <v>8080</v>
      </c>
      <c r="I1205" t="str">
        <f t="shared" si="95"/>
        <v>N/A</v>
      </c>
    </row>
    <row r="1206" spans="1:9" ht="16" x14ac:dyDescent="0.2">
      <c r="A1206" s="40">
        <v>8081</v>
      </c>
      <c r="B1206" s="24">
        <f t="shared" si="96"/>
        <v>8081</v>
      </c>
      <c r="C1206" s="24" t="str">
        <f t="shared" si="97"/>
        <v/>
      </c>
      <c r="D1206" s="27"/>
      <c r="E1206" s="27" t="s">
        <v>183</v>
      </c>
      <c r="F1206" s="29" t="s">
        <v>5823</v>
      </c>
      <c r="G1206" s="139">
        <v>8081</v>
      </c>
      <c r="H1206" s="140">
        <f t="shared" si="94"/>
        <v>8081</v>
      </c>
      <c r="I1206" t="str">
        <f t="shared" si="95"/>
        <v>N/A</v>
      </c>
    </row>
    <row r="1207" spans="1:9" ht="16" x14ac:dyDescent="0.2">
      <c r="A1207" s="40">
        <v>8082</v>
      </c>
      <c r="B1207" s="24">
        <f t="shared" si="96"/>
        <v>8082</v>
      </c>
      <c r="C1207" s="24" t="str">
        <f t="shared" si="97"/>
        <v/>
      </c>
      <c r="D1207" s="27"/>
      <c r="E1207" s="27" t="s">
        <v>183</v>
      </c>
      <c r="F1207" s="29" t="s">
        <v>5824</v>
      </c>
      <c r="G1207" s="139">
        <v>8082</v>
      </c>
      <c r="H1207" s="140">
        <f t="shared" si="94"/>
        <v>8082</v>
      </c>
      <c r="I1207" t="str">
        <f t="shared" si="95"/>
        <v>N/A</v>
      </c>
    </row>
    <row r="1208" spans="1:9" ht="16" x14ac:dyDescent="0.2">
      <c r="A1208" s="40">
        <v>8083</v>
      </c>
      <c r="B1208" s="24">
        <f t="shared" si="96"/>
        <v>8083</v>
      </c>
      <c r="C1208" s="24" t="str">
        <f t="shared" si="97"/>
        <v/>
      </c>
      <c r="D1208" s="27"/>
      <c r="E1208" s="27" t="s">
        <v>183</v>
      </c>
      <c r="F1208" s="29" t="s">
        <v>5825</v>
      </c>
      <c r="G1208" s="139">
        <v>8083</v>
      </c>
      <c r="H1208" s="140">
        <f t="shared" si="94"/>
        <v>8083</v>
      </c>
      <c r="I1208" t="str">
        <f t="shared" si="95"/>
        <v>N/A</v>
      </c>
    </row>
    <row r="1209" spans="1:9" ht="16" x14ac:dyDescent="0.2">
      <c r="A1209" s="40">
        <v>8084</v>
      </c>
      <c r="B1209" s="24">
        <f t="shared" si="96"/>
        <v>8084</v>
      </c>
      <c r="C1209" s="24" t="str">
        <f t="shared" si="97"/>
        <v/>
      </c>
      <c r="D1209" s="27"/>
      <c r="E1209" s="27" t="s">
        <v>183</v>
      </c>
      <c r="F1209" s="29" t="s">
        <v>5826</v>
      </c>
      <c r="G1209" s="139">
        <v>8084</v>
      </c>
      <c r="H1209" s="140">
        <f t="shared" si="94"/>
        <v>8084</v>
      </c>
      <c r="I1209" t="str">
        <f t="shared" si="95"/>
        <v>N/A</v>
      </c>
    </row>
    <row r="1210" spans="1:9" ht="16" x14ac:dyDescent="0.2">
      <c r="A1210" s="40">
        <v>8085</v>
      </c>
      <c r="B1210" s="24">
        <f t="shared" si="96"/>
        <v>8085</v>
      </c>
      <c r="C1210" s="24" t="str">
        <f t="shared" si="97"/>
        <v/>
      </c>
      <c r="D1210" s="27"/>
      <c r="E1210" s="27" t="s">
        <v>183</v>
      </c>
      <c r="F1210" s="29" t="s">
        <v>5827</v>
      </c>
      <c r="G1210" s="139">
        <v>8085</v>
      </c>
      <c r="H1210" s="140">
        <f t="shared" si="94"/>
        <v>8085</v>
      </c>
      <c r="I1210" t="str">
        <f t="shared" si="95"/>
        <v>N/A</v>
      </c>
    </row>
    <row r="1211" spans="1:9" ht="16" x14ac:dyDescent="0.2">
      <c r="A1211" s="40">
        <v>8086</v>
      </c>
      <c r="B1211" s="24">
        <f t="shared" si="96"/>
        <v>8086</v>
      </c>
      <c r="C1211" s="24" t="str">
        <f t="shared" si="97"/>
        <v/>
      </c>
      <c r="D1211" s="27"/>
      <c r="E1211" s="27" t="s">
        <v>183</v>
      </c>
      <c r="F1211" s="29" t="s">
        <v>5828</v>
      </c>
      <c r="G1211" s="139">
        <v>8086</v>
      </c>
      <c r="H1211" s="140">
        <f t="shared" si="94"/>
        <v>8086</v>
      </c>
      <c r="I1211" t="str">
        <f t="shared" si="95"/>
        <v>N/A</v>
      </c>
    </row>
    <row r="1212" spans="1:9" ht="16" x14ac:dyDescent="0.2">
      <c r="A1212" s="40">
        <v>8087</v>
      </c>
      <c r="B1212" s="24">
        <f t="shared" si="96"/>
        <v>8087</v>
      </c>
      <c r="C1212" s="24" t="str">
        <f t="shared" si="97"/>
        <v/>
      </c>
      <c r="D1212" s="27"/>
      <c r="E1212" s="27" t="s">
        <v>183</v>
      </c>
      <c r="F1212" s="29" t="s">
        <v>5829</v>
      </c>
      <c r="G1212" s="139">
        <v>8087</v>
      </c>
      <c r="H1212" s="140">
        <f t="shared" si="94"/>
        <v>8087</v>
      </c>
      <c r="I1212" t="str">
        <f t="shared" si="95"/>
        <v>N/A</v>
      </c>
    </row>
    <row r="1213" spans="1:9" ht="16" x14ac:dyDescent="0.2">
      <c r="A1213" s="40">
        <v>8088</v>
      </c>
      <c r="B1213" s="24">
        <f t="shared" si="96"/>
        <v>8088</v>
      </c>
      <c r="C1213" s="24" t="str">
        <f t="shared" si="97"/>
        <v/>
      </c>
      <c r="D1213" s="27"/>
      <c r="E1213" s="27" t="s">
        <v>183</v>
      </c>
      <c r="F1213" s="29" t="s">
        <v>5830</v>
      </c>
      <c r="G1213" s="139">
        <v>8088</v>
      </c>
      <c r="H1213" s="140">
        <f t="shared" si="94"/>
        <v>8088</v>
      </c>
      <c r="I1213" t="str">
        <f t="shared" si="95"/>
        <v>N/A</v>
      </c>
    </row>
    <row r="1214" spans="1:9" ht="16" x14ac:dyDescent="0.2">
      <c r="A1214" s="40">
        <v>8089</v>
      </c>
      <c r="B1214" s="24">
        <f t="shared" si="96"/>
        <v>8089</v>
      </c>
      <c r="C1214" s="24" t="str">
        <f t="shared" si="97"/>
        <v/>
      </c>
      <c r="D1214" s="27"/>
      <c r="E1214" s="27" t="s">
        <v>183</v>
      </c>
      <c r="F1214" s="29" t="s">
        <v>5831</v>
      </c>
      <c r="G1214" s="139">
        <v>8089</v>
      </c>
      <c r="H1214" s="140">
        <f t="shared" si="94"/>
        <v>8089</v>
      </c>
      <c r="I1214" t="str">
        <f t="shared" si="95"/>
        <v>N/A</v>
      </c>
    </row>
    <row r="1215" spans="1:9" ht="16" x14ac:dyDescent="0.2">
      <c r="A1215" s="40">
        <v>8090</v>
      </c>
      <c r="B1215" s="24">
        <f t="shared" si="96"/>
        <v>8090</v>
      </c>
      <c r="C1215" s="24" t="str">
        <f t="shared" si="97"/>
        <v/>
      </c>
      <c r="D1215" s="27"/>
      <c r="E1215" s="27" t="s">
        <v>183</v>
      </c>
      <c r="F1215" s="29" t="s">
        <v>6026</v>
      </c>
      <c r="G1215" s="139">
        <v>8090</v>
      </c>
      <c r="H1215" s="140">
        <f t="shared" si="94"/>
        <v>8090</v>
      </c>
      <c r="I1215" t="str">
        <f t="shared" si="95"/>
        <v>N/A</v>
      </c>
    </row>
    <row r="1216" spans="1:9" ht="16" x14ac:dyDescent="0.2">
      <c r="A1216" s="40">
        <v>8091</v>
      </c>
      <c r="B1216" s="24">
        <f t="shared" si="96"/>
        <v>8091</v>
      </c>
      <c r="C1216" s="24" t="str">
        <f t="shared" si="97"/>
        <v/>
      </c>
      <c r="D1216" s="27"/>
      <c r="E1216" s="27" t="s">
        <v>183</v>
      </c>
      <c r="F1216" s="29" t="s">
        <v>5832</v>
      </c>
      <c r="G1216" s="139">
        <v>8091</v>
      </c>
      <c r="H1216" s="140">
        <f t="shared" si="94"/>
        <v>8091</v>
      </c>
      <c r="I1216" t="str">
        <f t="shared" si="95"/>
        <v>N/A</v>
      </c>
    </row>
    <row r="1217" spans="1:9" ht="32" x14ac:dyDescent="0.2">
      <c r="A1217" s="40">
        <v>8092</v>
      </c>
      <c r="B1217" s="24">
        <f t="shared" si="96"/>
        <v>8092</v>
      </c>
      <c r="C1217" s="24" t="str">
        <f t="shared" si="97"/>
        <v/>
      </c>
      <c r="D1217" s="27"/>
      <c r="E1217" s="27" t="s">
        <v>183</v>
      </c>
      <c r="F1217" s="29" t="s">
        <v>5833</v>
      </c>
      <c r="G1217" s="139">
        <v>8092</v>
      </c>
      <c r="H1217" s="140">
        <f t="shared" si="94"/>
        <v>8092</v>
      </c>
      <c r="I1217" t="str">
        <f t="shared" si="95"/>
        <v>N/A</v>
      </c>
    </row>
    <row r="1218" spans="1:9" ht="16" x14ac:dyDescent="0.2">
      <c r="A1218" s="40">
        <v>8093</v>
      </c>
      <c r="B1218" s="24">
        <f t="shared" si="96"/>
        <v>8093</v>
      </c>
      <c r="C1218" s="24" t="str">
        <f t="shared" si="97"/>
        <v/>
      </c>
      <c r="D1218" s="27"/>
      <c r="E1218" s="27" t="s">
        <v>183</v>
      </c>
      <c r="F1218" s="29" t="s">
        <v>5834</v>
      </c>
      <c r="G1218" s="139">
        <v>8093</v>
      </c>
      <c r="H1218" s="140">
        <f t="shared" si="94"/>
        <v>8093</v>
      </c>
      <c r="I1218" t="str">
        <f t="shared" si="95"/>
        <v>N/A</v>
      </c>
    </row>
    <row r="1219" spans="1:9" ht="16" x14ac:dyDescent="0.2">
      <c r="A1219" s="40">
        <v>8094</v>
      </c>
      <c r="B1219" s="24">
        <f t="shared" si="96"/>
        <v>8094</v>
      </c>
      <c r="C1219" s="24" t="str">
        <f t="shared" si="97"/>
        <v/>
      </c>
      <c r="D1219" s="27"/>
      <c r="E1219" s="27" t="s">
        <v>183</v>
      </c>
      <c r="F1219" s="29" t="s">
        <v>5835</v>
      </c>
      <c r="G1219" s="139">
        <v>8094</v>
      </c>
      <c r="H1219" s="140">
        <f t="shared" si="94"/>
        <v>8094</v>
      </c>
      <c r="I1219" t="str">
        <f t="shared" si="95"/>
        <v>N/A</v>
      </c>
    </row>
    <row r="1220" spans="1:9" ht="16" x14ac:dyDescent="0.2">
      <c r="A1220" s="40">
        <v>8095</v>
      </c>
      <c r="B1220" s="24">
        <f t="shared" si="96"/>
        <v>8095</v>
      </c>
      <c r="C1220" s="24" t="str">
        <f t="shared" si="97"/>
        <v/>
      </c>
      <c r="D1220" s="27"/>
      <c r="E1220" s="27" t="s">
        <v>183</v>
      </c>
      <c r="F1220" s="29" t="s">
        <v>5836</v>
      </c>
      <c r="G1220" s="139">
        <v>8095</v>
      </c>
      <c r="H1220" s="140">
        <f t="shared" si="94"/>
        <v>8095</v>
      </c>
      <c r="I1220" t="str">
        <f t="shared" si="95"/>
        <v>N/A</v>
      </c>
    </row>
    <row r="1221" spans="1:9" ht="16" x14ac:dyDescent="0.2">
      <c r="A1221" s="40">
        <v>8096</v>
      </c>
      <c r="B1221" s="24">
        <f t="shared" si="96"/>
        <v>8096</v>
      </c>
      <c r="C1221" s="24" t="str">
        <f t="shared" si="97"/>
        <v/>
      </c>
      <c r="D1221" s="27"/>
      <c r="E1221" s="27" t="s">
        <v>183</v>
      </c>
      <c r="F1221" s="29" t="s">
        <v>6082</v>
      </c>
      <c r="G1221" s="139">
        <v>8096</v>
      </c>
      <c r="H1221" s="140">
        <f t="shared" si="94"/>
        <v>8096</v>
      </c>
      <c r="I1221" t="str">
        <f t="shared" si="95"/>
        <v>N/A</v>
      </c>
    </row>
    <row r="1222" spans="1:9" ht="16" x14ac:dyDescent="0.2">
      <c r="A1222" s="40">
        <v>8097</v>
      </c>
      <c r="B1222" s="24">
        <f t="shared" si="96"/>
        <v>8097</v>
      </c>
      <c r="C1222" s="24" t="str">
        <f t="shared" si="97"/>
        <v/>
      </c>
      <c r="D1222" s="27"/>
      <c r="E1222" s="27" t="s">
        <v>183</v>
      </c>
      <c r="F1222" s="29" t="s">
        <v>5837</v>
      </c>
      <c r="G1222" s="139">
        <v>8097</v>
      </c>
      <c r="H1222" s="140">
        <f t="shared" si="94"/>
        <v>8097</v>
      </c>
      <c r="I1222" t="str">
        <f t="shared" si="95"/>
        <v>N/A</v>
      </c>
    </row>
    <row r="1223" spans="1:9" ht="16" x14ac:dyDescent="0.2">
      <c r="A1223" s="40">
        <v>8098</v>
      </c>
      <c r="B1223" s="24">
        <f t="shared" si="96"/>
        <v>8098</v>
      </c>
      <c r="C1223" s="24" t="str">
        <f t="shared" si="97"/>
        <v/>
      </c>
      <c r="D1223" s="27"/>
      <c r="E1223" s="27" t="s">
        <v>183</v>
      </c>
      <c r="F1223" s="29" t="s">
        <v>5838</v>
      </c>
      <c r="G1223" s="139">
        <v>8098</v>
      </c>
      <c r="H1223" s="140">
        <f t="shared" ref="H1223:H1286" si="98">G1223*1</f>
        <v>8098</v>
      </c>
      <c r="I1223" t="str">
        <f t="shared" ref="I1223:I1286" si="99">IF(AND(H1223&gt;$K$2,H1223&lt;=$L$2),$M$2,IF(AND(H1223&gt;$K$3,H1223&lt;=$L$3),$M$3,IF(AND(H1223&gt;$K$4,H1223&lt;=$L$4),$M$4,IF(AND(H1223&gt;$K$5,H1223&lt;=$L$5),$M$5,IF(AND(H1223&gt;$K$6,H1223&lt;=$L$6),$M$6,"N/A")))))</f>
        <v>N/A</v>
      </c>
    </row>
    <row r="1224" spans="1:9" ht="16" x14ac:dyDescent="0.2">
      <c r="A1224" s="40">
        <v>8099</v>
      </c>
      <c r="B1224" s="24">
        <f t="shared" si="96"/>
        <v>8099</v>
      </c>
      <c r="C1224" s="24" t="str">
        <f t="shared" si="97"/>
        <v/>
      </c>
      <c r="D1224" s="27"/>
      <c r="E1224" s="27" t="s">
        <v>183</v>
      </c>
      <c r="F1224" s="29" t="s">
        <v>5839</v>
      </c>
      <c r="G1224" s="139">
        <v>8099</v>
      </c>
      <c r="H1224" s="140">
        <f t="shared" si="98"/>
        <v>8099</v>
      </c>
      <c r="I1224" t="str">
        <f t="shared" si="99"/>
        <v>N/A</v>
      </c>
    </row>
    <row r="1225" spans="1:9" ht="16" x14ac:dyDescent="0.2">
      <c r="A1225" s="40">
        <v>8100</v>
      </c>
      <c r="B1225" s="24">
        <f t="shared" si="96"/>
        <v>8100</v>
      </c>
      <c r="C1225" s="24" t="str">
        <f t="shared" si="97"/>
        <v/>
      </c>
      <c r="D1225" s="27"/>
      <c r="E1225" s="27" t="s">
        <v>183</v>
      </c>
      <c r="F1225" s="29" t="s">
        <v>5840</v>
      </c>
      <c r="G1225" s="139">
        <v>8100</v>
      </c>
      <c r="H1225" s="140">
        <f t="shared" si="98"/>
        <v>8100</v>
      </c>
      <c r="I1225" t="str">
        <f t="shared" si="99"/>
        <v>N/A</v>
      </c>
    </row>
    <row r="1226" spans="1:9" ht="16" x14ac:dyDescent="0.2">
      <c r="A1226" s="40">
        <v>8101</v>
      </c>
      <c r="B1226" s="24">
        <f t="shared" si="96"/>
        <v>8101</v>
      </c>
      <c r="C1226" s="24" t="str">
        <f t="shared" si="97"/>
        <v/>
      </c>
      <c r="D1226" s="27"/>
      <c r="E1226" s="27" t="s">
        <v>183</v>
      </c>
      <c r="F1226" s="29" t="s">
        <v>5841</v>
      </c>
      <c r="G1226" s="139">
        <v>8101</v>
      </c>
      <c r="H1226" s="140">
        <f t="shared" si="98"/>
        <v>8101</v>
      </c>
      <c r="I1226" t="str">
        <f t="shared" si="99"/>
        <v>N/A</v>
      </c>
    </row>
    <row r="1227" spans="1:9" ht="16" x14ac:dyDescent="0.2">
      <c r="A1227" s="40">
        <v>8102</v>
      </c>
      <c r="B1227" s="24">
        <f t="shared" si="96"/>
        <v>8102</v>
      </c>
      <c r="C1227" s="24" t="str">
        <f t="shared" si="97"/>
        <v/>
      </c>
      <c r="D1227" s="27"/>
      <c r="E1227" s="27" t="s">
        <v>183</v>
      </c>
      <c r="F1227" s="29" t="s">
        <v>5842</v>
      </c>
      <c r="G1227" s="139">
        <v>8102</v>
      </c>
      <c r="H1227" s="140">
        <f t="shared" si="98"/>
        <v>8102</v>
      </c>
      <c r="I1227" t="str">
        <f t="shared" si="99"/>
        <v>N/A</v>
      </c>
    </row>
    <row r="1228" spans="1:9" ht="16" x14ac:dyDescent="0.2">
      <c r="A1228" s="40">
        <v>8103</v>
      </c>
      <c r="B1228" s="24">
        <f t="shared" si="96"/>
        <v>8103</v>
      </c>
      <c r="C1228" s="24" t="str">
        <f t="shared" si="97"/>
        <v/>
      </c>
      <c r="D1228" s="27"/>
      <c r="E1228" s="27" t="s">
        <v>183</v>
      </c>
      <c r="F1228" s="29" t="s">
        <v>5843</v>
      </c>
      <c r="G1228" s="139">
        <v>8103</v>
      </c>
      <c r="H1228" s="140">
        <f t="shared" si="98"/>
        <v>8103</v>
      </c>
      <c r="I1228" t="str">
        <f t="shared" si="99"/>
        <v>N/A</v>
      </c>
    </row>
    <row r="1229" spans="1:9" ht="16" x14ac:dyDescent="0.2">
      <c r="A1229" s="40">
        <v>8104</v>
      </c>
      <c r="B1229" s="24">
        <f t="shared" si="96"/>
        <v>8104</v>
      </c>
      <c r="C1229" s="24" t="str">
        <f t="shared" si="97"/>
        <v/>
      </c>
      <c r="D1229" s="27"/>
      <c r="E1229" s="27" t="s">
        <v>183</v>
      </c>
      <c r="F1229" s="29" t="s">
        <v>5844</v>
      </c>
      <c r="G1229" s="139">
        <v>8104</v>
      </c>
      <c r="H1229" s="140">
        <f t="shared" si="98"/>
        <v>8104</v>
      </c>
      <c r="I1229" t="str">
        <f t="shared" si="99"/>
        <v>N/A</v>
      </c>
    </row>
    <row r="1230" spans="1:9" ht="16" x14ac:dyDescent="0.2">
      <c r="A1230" s="40">
        <v>8105</v>
      </c>
      <c r="B1230" s="24">
        <f t="shared" si="96"/>
        <v>8105</v>
      </c>
      <c r="C1230" s="24" t="str">
        <f t="shared" si="97"/>
        <v/>
      </c>
      <c r="D1230" s="27"/>
      <c r="E1230" s="27" t="s">
        <v>183</v>
      </c>
      <c r="F1230" s="29" t="s">
        <v>5845</v>
      </c>
      <c r="G1230" s="139">
        <v>8105</v>
      </c>
      <c r="H1230" s="140">
        <f t="shared" si="98"/>
        <v>8105</v>
      </c>
      <c r="I1230" t="str">
        <f t="shared" si="99"/>
        <v>N/A</v>
      </c>
    </row>
    <row r="1231" spans="1:9" ht="16" x14ac:dyDescent="0.2">
      <c r="A1231" s="40">
        <v>8106</v>
      </c>
      <c r="B1231" s="24">
        <f t="shared" si="96"/>
        <v>8106</v>
      </c>
      <c r="C1231" s="24" t="str">
        <f t="shared" si="97"/>
        <v/>
      </c>
      <c r="D1231" s="27"/>
      <c r="E1231" s="27" t="s">
        <v>183</v>
      </c>
      <c r="F1231" s="29" t="s">
        <v>5846</v>
      </c>
      <c r="G1231" s="139">
        <v>8106</v>
      </c>
      <c r="H1231" s="140">
        <f t="shared" si="98"/>
        <v>8106</v>
      </c>
      <c r="I1231" t="str">
        <f t="shared" si="99"/>
        <v>N/A</v>
      </c>
    </row>
    <row r="1232" spans="1:9" ht="16" x14ac:dyDescent="0.2">
      <c r="A1232" s="40">
        <v>8107</v>
      </c>
      <c r="B1232" s="24">
        <f t="shared" si="96"/>
        <v>8107</v>
      </c>
      <c r="C1232" s="24" t="str">
        <f t="shared" si="97"/>
        <v/>
      </c>
      <c r="D1232" s="27"/>
      <c r="E1232" s="27" t="s">
        <v>183</v>
      </c>
      <c r="F1232" s="29" t="s">
        <v>5847</v>
      </c>
      <c r="G1232" s="139">
        <v>8107</v>
      </c>
      <c r="H1232" s="140">
        <f t="shared" si="98"/>
        <v>8107</v>
      </c>
      <c r="I1232" t="str">
        <f t="shared" si="99"/>
        <v>N/A</v>
      </c>
    </row>
    <row r="1233" spans="1:9" ht="16" x14ac:dyDescent="0.2">
      <c r="A1233" s="40">
        <v>8108</v>
      </c>
      <c r="B1233" s="24">
        <f t="shared" si="96"/>
        <v>8108</v>
      </c>
      <c r="C1233" s="24" t="str">
        <f t="shared" si="97"/>
        <v/>
      </c>
      <c r="D1233" s="27"/>
      <c r="E1233" s="27" t="s">
        <v>183</v>
      </c>
      <c r="F1233" s="29" t="s">
        <v>5848</v>
      </c>
      <c r="G1233" s="139">
        <v>8108</v>
      </c>
      <c r="H1233" s="140">
        <f t="shared" si="98"/>
        <v>8108</v>
      </c>
      <c r="I1233" t="str">
        <f t="shared" si="99"/>
        <v>N/A</v>
      </c>
    </row>
    <row r="1234" spans="1:9" ht="16" x14ac:dyDescent="0.2">
      <c r="A1234" s="40">
        <v>8109</v>
      </c>
      <c r="B1234" s="24">
        <f t="shared" si="96"/>
        <v>8109</v>
      </c>
      <c r="C1234" s="24" t="str">
        <f t="shared" si="97"/>
        <v/>
      </c>
      <c r="D1234" s="27"/>
      <c r="E1234" s="27" t="s">
        <v>183</v>
      </c>
      <c r="F1234" s="29" t="s">
        <v>5849</v>
      </c>
      <c r="G1234" s="139">
        <v>8109</v>
      </c>
      <c r="H1234" s="140">
        <f t="shared" si="98"/>
        <v>8109</v>
      </c>
      <c r="I1234" t="str">
        <f t="shared" si="99"/>
        <v>N/A</v>
      </c>
    </row>
    <row r="1235" spans="1:9" ht="16" x14ac:dyDescent="0.2">
      <c r="A1235" s="40">
        <v>8110</v>
      </c>
      <c r="B1235" s="24">
        <f t="shared" si="96"/>
        <v>8110</v>
      </c>
      <c r="C1235" s="24" t="str">
        <f t="shared" si="97"/>
        <v/>
      </c>
      <c r="D1235" s="27"/>
      <c r="E1235" s="27" t="s">
        <v>183</v>
      </c>
      <c r="F1235" s="29" t="s">
        <v>5850</v>
      </c>
      <c r="G1235" s="139">
        <v>8110</v>
      </c>
      <c r="H1235" s="140">
        <f t="shared" si="98"/>
        <v>8110</v>
      </c>
      <c r="I1235" t="str">
        <f t="shared" si="99"/>
        <v>N/A</v>
      </c>
    </row>
    <row r="1236" spans="1:9" ht="16" x14ac:dyDescent="0.2">
      <c r="A1236" s="40">
        <v>8111</v>
      </c>
      <c r="B1236" s="24">
        <f t="shared" si="96"/>
        <v>8111</v>
      </c>
      <c r="C1236" s="24" t="str">
        <f t="shared" si="97"/>
        <v/>
      </c>
      <c r="D1236" s="27"/>
      <c r="E1236" s="27" t="s">
        <v>183</v>
      </c>
      <c r="F1236" s="29" t="s">
        <v>5851</v>
      </c>
      <c r="G1236" s="139">
        <v>8111</v>
      </c>
      <c r="H1236" s="140">
        <f t="shared" si="98"/>
        <v>8111</v>
      </c>
      <c r="I1236" t="str">
        <f t="shared" si="99"/>
        <v>N/A</v>
      </c>
    </row>
    <row r="1237" spans="1:9" ht="16" x14ac:dyDescent="0.2">
      <c r="A1237" s="40">
        <v>8112</v>
      </c>
      <c r="B1237" s="24">
        <f t="shared" si="96"/>
        <v>8112</v>
      </c>
      <c r="C1237" s="24" t="str">
        <f t="shared" si="97"/>
        <v/>
      </c>
      <c r="D1237" s="27"/>
      <c r="E1237" s="27" t="s">
        <v>183</v>
      </c>
      <c r="F1237" s="29" t="s">
        <v>5852</v>
      </c>
      <c r="G1237" s="139">
        <v>8112</v>
      </c>
      <c r="H1237" s="140">
        <f t="shared" si="98"/>
        <v>8112</v>
      </c>
      <c r="I1237" t="str">
        <f t="shared" si="99"/>
        <v>N/A</v>
      </c>
    </row>
    <row r="1238" spans="1:9" ht="16" x14ac:dyDescent="0.2">
      <c r="A1238" s="40">
        <v>8113</v>
      </c>
      <c r="B1238" s="24">
        <f t="shared" si="96"/>
        <v>8113</v>
      </c>
      <c r="C1238" s="24" t="str">
        <f t="shared" si="97"/>
        <v/>
      </c>
      <c r="D1238" s="27"/>
      <c r="E1238" s="27" t="s">
        <v>183</v>
      </c>
      <c r="F1238" s="29" t="s">
        <v>5853</v>
      </c>
      <c r="G1238" s="139">
        <v>8113</v>
      </c>
      <c r="H1238" s="140">
        <f t="shared" si="98"/>
        <v>8113</v>
      </c>
      <c r="I1238" t="str">
        <f t="shared" si="99"/>
        <v>N/A</v>
      </c>
    </row>
    <row r="1239" spans="1:9" ht="16" x14ac:dyDescent="0.2">
      <c r="A1239" s="40">
        <v>8114</v>
      </c>
      <c r="B1239" s="24">
        <f t="shared" si="96"/>
        <v>8114</v>
      </c>
      <c r="C1239" s="24" t="str">
        <f t="shared" si="97"/>
        <v/>
      </c>
      <c r="D1239" s="27"/>
      <c r="E1239" s="27" t="s">
        <v>183</v>
      </c>
      <c r="F1239" s="29" t="s">
        <v>5854</v>
      </c>
      <c r="G1239" s="139">
        <v>8114</v>
      </c>
      <c r="H1239" s="140">
        <f t="shared" si="98"/>
        <v>8114</v>
      </c>
      <c r="I1239" t="str">
        <f t="shared" si="99"/>
        <v>N/A</v>
      </c>
    </row>
    <row r="1240" spans="1:9" ht="16" x14ac:dyDescent="0.2">
      <c r="A1240" s="40">
        <v>8115</v>
      </c>
      <c r="B1240" s="24">
        <f t="shared" si="96"/>
        <v>8115</v>
      </c>
      <c r="C1240" s="24" t="str">
        <f t="shared" si="97"/>
        <v/>
      </c>
      <c r="D1240" s="27"/>
      <c r="E1240" s="27" t="s">
        <v>183</v>
      </c>
      <c r="F1240" s="29" t="s">
        <v>5855</v>
      </c>
      <c r="G1240" s="139">
        <v>8115</v>
      </c>
      <c r="H1240" s="140">
        <f t="shared" si="98"/>
        <v>8115</v>
      </c>
      <c r="I1240" t="str">
        <f t="shared" si="99"/>
        <v>N/A</v>
      </c>
    </row>
    <row r="1241" spans="1:9" ht="16" x14ac:dyDescent="0.2">
      <c r="A1241" s="40">
        <v>8116</v>
      </c>
      <c r="B1241" s="24">
        <f t="shared" si="96"/>
        <v>8116</v>
      </c>
      <c r="C1241" s="24" t="str">
        <f t="shared" si="97"/>
        <v/>
      </c>
      <c r="D1241" s="27"/>
      <c r="E1241" s="27" t="s">
        <v>183</v>
      </c>
      <c r="F1241" s="29" t="s">
        <v>5856</v>
      </c>
      <c r="G1241" s="139">
        <v>8116</v>
      </c>
      <c r="H1241" s="140">
        <f t="shared" si="98"/>
        <v>8116</v>
      </c>
      <c r="I1241" t="str">
        <f t="shared" si="99"/>
        <v>N/A</v>
      </c>
    </row>
    <row r="1242" spans="1:9" ht="32" x14ac:dyDescent="0.2">
      <c r="A1242" s="40">
        <v>8117</v>
      </c>
      <c r="B1242" s="24">
        <f t="shared" si="96"/>
        <v>8117</v>
      </c>
      <c r="C1242" s="24" t="str">
        <f t="shared" si="97"/>
        <v/>
      </c>
      <c r="D1242" s="27"/>
      <c r="E1242" s="27" t="s">
        <v>183</v>
      </c>
      <c r="F1242" s="29" t="s">
        <v>5857</v>
      </c>
      <c r="G1242" s="139">
        <v>8117</v>
      </c>
      <c r="H1242" s="140">
        <f t="shared" si="98"/>
        <v>8117</v>
      </c>
      <c r="I1242" t="str">
        <f t="shared" si="99"/>
        <v>N/A</v>
      </c>
    </row>
    <row r="1243" spans="1:9" ht="32" x14ac:dyDescent="0.2">
      <c r="A1243" s="40">
        <v>8118</v>
      </c>
      <c r="B1243" s="24">
        <f t="shared" si="96"/>
        <v>8118</v>
      </c>
      <c r="C1243" s="24" t="str">
        <f t="shared" si="97"/>
        <v/>
      </c>
      <c r="D1243" s="27"/>
      <c r="E1243" s="27" t="s">
        <v>183</v>
      </c>
      <c r="F1243" s="29" t="s">
        <v>5858</v>
      </c>
      <c r="G1243" s="139">
        <v>8118</v>
      </c>
      <c r="H1243" s="140">
        <f t="shared" si="98"/>
        <v>8118</v>
      </c>
      <c r="I1243" t="str">
        <f t="shared" si="99"/>
        <v>N/A</v>
      </c>
    </row>
    <row r="1244" spans="1:9" ht="16" x14ac:dyDescent="0.2">
      <c r="A1244" s="40">
        <v>8119</v>
      </c>
      <c r="B1244" s="24">
        <f t="shared" si="96"/>
        <v>8119</v>
      </c>
      <c r="C1244" s="24" t="str">
        <f t="shared" si="97"/>
        <v/>
      </c>
      <c r="D1244" s="27"/>
      <c r="E1244" s="27" t="s">
        <v>183</v>
      </c>
      <c r="F1244" s="29" t="s">
        <v>5859</v>
      </c>
      <c r="G1244" s="139">
        <v>8119</v>
      </c>
      <c r="H1244" s="140">
        <f t="shared" si="98"/>
        <v>8119</v>
      </c>
      <c r="I1244" t="str">
        <f t="shared" si="99"/>
        <v>N/A</v>
      </c>
    </row>
    <row r="1245" spans="1:9" ht="16" x14ac:dyDescent="0.2">
      <c r="A1245" s="40">
        <v>8120</v>
      </c>
      <c r="B1245" s="24">
        <f t="shared" si="96"/>
        <v>8120</v>
      </c>
      <c r="C1245" s="24" t="str">
        <f t="shared" si="97"/>
        <v/>
      </c>
      <c r="D1245" s="27"/>
      <c r="E1245" s="27" t="s">
        <v>183</v>
      </c>
      <c r="F1245" s="29" t="s">
        <v>5860</v>
      </c>
      <c r="G1245" s="139">
        <v>8120</v>
      </c>
      <c r="H1245" s="140">
        <f t="shared" si="98"/>
        <v>8120</v>
      </c>
      <c r="I1245" t="str">
        <f t="shared" si="99"/>
        <v>N/A</v>
      </c>
    </row>
    <row r="1246" spans="1:9" ht="16" x14ac:dyDescent="0.2">
      <c r="A1246" s="40">
        <v>8121</v>
      </c>
      <c r="B1246" s="24">
        <f t="shared" si="96"/>
        <v>8121</v>
      </c>
      <c r="C1246" s="24" t="str">
        <f t="shared" si="97"/>
        <v/>
      </c>
      <c r="D1246" s="27"/>
      <c r="E1246" s="27" t="s">
        <v>183</v>
      </c>
      <c r="F1246" s="29" t="s">
        <v>5861</v>
      </c>
      <c r="G1246" s="139">
        <v>8121</v>
      </c>
      <c r="H1246" s="140">
        <f t="shared" si="98"/>
        <v>8121</v>
      </c>
      <c r="I1246" t="str">
        <f t="shared" si="99"/>
        <v>N/A</v>
      </c>
    </row>
    <row r="1247" spans="1:9" ht="16" x14ac:dyDescent="0.2">
      <c r="A1247" s="40">
        <v>8122</v>
      </c>
      <c r="B1247" s="24">
        <f t="shared" si="96"/>
        <v>8122</v>
      </c>
      <c r="C1247" s="24" t="str">
        <f t="shared" si="97"/>
        <v/>
      </c>
      <c r="D1247" s="27"/>
      <c r="E1247" s="27" t="s">
        <v>183</v>
      </c>
      <c r="F1247" s="29" t="s">
        <v>5862</v>
      </c>
      <c r="G1247" s="139">
        <v>8122</v>
      </c>
      <c r="H1247" s="140">
        <f t="shared" si="98"/>
        <v>8122</v>
      </c>
      <c r="I1247" t="str">
        <f t="shared" si="99"/>
        <v>N/A</v>
      </c>
    </row>
    <row r="1248" spans="1:9" ht="16" x14ac:dyDescent="0.2">
      <c r="A1248" s="40">
        <v>8123</v>
      </c>
      <c r="B1248" s="24">
        <f t="shared" si="96"/>
        <v>8123</v>
      </c>
      <c r="C1248" s="24" t="str">
        <f t="shared" si="97"/>
        <v/>
      </c>
      <c r="D1248" s="27"/>
      <c r="E1248" s="27" t="s">
        <v>183</v>
      </c>
      <c r="F1248" s="29" t="s">
        <v>5863</v>
      </c>
      <c r="G1248" s="139">
        <v>8123</v>
      </c>
      <c r="H1248" s="140">
        <f t="shared" si="98"/>
        <v>8123</v>
      </c>
      <c r="I1248" t="str">
        <f t="shared" si="99"/>
        <v>N/A</v>
      </c>
    </row>
    <row r="1249" spans="1:9" ht="16" x14ac:dyDescent="0.2">
      <c r="A1249" s="40">
        <v>8124</v>
      </c>
      <c r="B1249" s="24">
        <f t="shared" si="96"/>
        <v>8124</v>
      </c>
      <c r="C1249" s="24" t="str">
        <f t="shared" si="97"/>
        <v/>
      </c>
      <c r="D1249" s="27"/>
      <c r="E1249" s="27" t="s">
        <v>183</v>
      </c>
      <c r="F1249" s="29" t="s">
        <v>5864</v>
      </c>
      <c r="G1249" s="139">
        <v>8124</v>
      </c>
      <c r="H1249" s="140">
        <f t="shared" si="98"/>
        <v>8124</v>
      </c>
      <c r="I1249" t="str">
        <f t="shared" si="99"/>
        <v>N/A</v>
      </c>
    </row>
    <row r="1250" spans="1:9" ht="16" x14ac:dyDescent="0.2">
      <c r="A1250" s="40">
        <v>8125</v>
      </c>
      <c r="B1250" s="24">
        <f t="shared" si="96"/>
        <v>8125</v>
      </c>
      <c r="C1250" s="24" t="str">
        <f t="shared" si="97"/>
        <v/>
      </c>
      <c r="D1250" s="27"/>
      <c r="E1250" s="27" t="s">
        <v>183</v>
      </c>
      <c r="F1250" s="29" t="s">
        <v>5865</v>
      </c>
      <c r="G1250" s="139">
        <v>8125</v>
      </c>
      <c r="H1250" s="140">
        <f t="shared" si="98"/>
        <v>8125</v>
      </c>
      <c r="I1250" t="str">
        <f t="shared" si="99"/>
        <v>N/A</v>
      </c>
    </row>
    <row r="1251" spans="1:9" ht="16" x14ac:dyDescent="0.2">
      <c r="A1251" s="40">
        <v>8126</v>
      </c>
      <c r="B1251" s="24">
        <f t="shared" si="96"/>
        <v>8126</v>
      </c>
      <c r="C1251" s="24" t="str">
        <f t="shared" si="97"/>
        <v/>
      </c>
      <c r="D1251" s="27"/>
      <c r="E1251" s="27" t="s">
        <v>183</v>
      </c>
      <c r="F1251" s="29" t="s">
        <v>5866</v>
      </c>
      <c r="G1251" s="139">
        <v>8126</v>
      </c>
      <c r="H1251" s="140">
        <f t="shared" si="98"/>
        <v>8126</v>
      </c>
      <c r="I1251" t="str">
        <f t="shared" si="99"/>
        <v>N/A</v>
      </c>
    </row>
    <row r="1252" spans="1:9" ht="16" x14ac:dyDescent="0.2">
      <c r="A1252" s="40">
        <v>8127</v>
      </c>
      <c r="B1252" s="24">
        <f t="shared" si="96"/>
        <v>8127</v>
      </c>
      <c r="C1252" s="24" t="str">
        <f t="shared" si="97"/>
        <v/>
      </c>
      <c r="D1252" s="27"/>
      <c r="E1252" s="27" t="s">
        <v>183</v>
      </c>
      <c r="F1252" s="29" t="s">
        <v>5867</v>
      </c>
      <c r="G1252" s="139">
        <v>8127</v>
      </c>
      <c r="H1252" s="140">
        <f t="shared" si="98"/>
        <v>8127</v>
      </c>
      <c r="I1252" t="str">
        <f t="shared" si="99"/>
        <v>N/A</v>
      </c>
    </row>
    <row r="1253" spans="1:9" ht="16" x14ac:dyDescent="0.2">
      <c r="A1253" s="40">
        <v>8128</v>
      </c>
      <c r="B1253" s="24">
        <f t="shared" ref="B1253:B1316" si="100">IF(ISNUMBER(A1253),A1253,(LEFT(A1253,LEN(A1253)-1)))</f>
        <v>8128</v>
      </c>
      <c r="C1253" s="24" t="str">
        <f t="shared" ref="C1253:C1316" si="101">IF(ISNUMBER(A1253),"",(RIGHT(A1253,1)))</f>
        <v/>
      </c>
      <c r="D1253" s="27"/>
      <c r="E1253" s="27" t="s">
        <v>183</v>
      </c>
      <c r="F1253" s="29" t="s">
        <v>5868</v>
      </c>
      <c r="G1253" s="139">
        <v>8128</v>
      </c>
      <c r="H1253" s="140">
        <f t="shared" si="98"/>
        <v>8128</v>
      </c>
      <c r="I1253" t="str">
        <f t="shared" si="99"/>
        <v>N/A</v>
      </c>
    </row>
    <row r="1254" spans="1:9" ht="32" x14ac:dyDescent="0.2">
      <c r="A1254" s="40">
        <v>8129</v>
      </c>
      <c r="B1254" s="24">
        <f t="shared" si="100"/>
        <v>8129</v>
      </c>
      <c r="C1254" s="24" t="str">
        <f t="shared" si="101"/>
        <v/>
      </c>
      <c r="D1254" s="27"/>
      <c r="E1254" s="27" t="s">
        <v>183</v>
      </c>
      <c r="F1254" s="29" t="s">
        <v>5869</v>
      </c>
      <c r="G1254" s="139">
        <v>8129</v>
      </c>
      <c r="H1254" s="140">
        <f t="shared" si="98"/>
        <v>8129</v>
      </c>
      <c r="I1254" t="str">
        <f t="shared" si="99"/>
        <v>N/A</v>
      </c>
    </row>
    <row r="1255" spans="1:9" ht="16" x14ac:dyDescent="0.2">
      <c r="A1255" s="40">
        <v>8130</v>
      </c>
      <c r="B1255" s="24">
        <f t="shared" si="100"/>
        <v>8130</v>
      </c>
      <c r="C1255" s="24" t="str">
        <f t="shared" si="101"/>
        <v/>
      </c>
      <c r="D1255" s="27"/>
      <c r="E1255" s="27" t="s">
        <v>183</v>
      </c>
      <c r="F1255" s="29" t="s">
        <v>5870</v>
      </c>
      <c r="G1255" s="139">
        <v>8130</v>
      </c>
      <c r="H1255" s="140">
        <f t="shared" si="98"/>
        <v>8130</v>
      </c>
      <c r="I1255" t="str">
        <f t="shared" si="99"/>
        <v>N/A</v>
      </c>
    </row>
    <row r="1256" spans="1:9" ht="16" x14ac:dyDescent="0.2">
      <c r="A1256" s="40">
        <v>8131</v>
      </c>
      <c r="B1256" s="24">
        <f t="shared" si="100"/>
        <v>8131</v>
      </c>
      <c r="C1256" s="24" t="str">
        <f t="shared" si="101"/>
        <v/>
      </c>
      <c r="D1256" s="27"/>
      <c r="E1256" s="27" t="s">
        <v>183</v>
      </c>
      <c r="F1256" s="29" t="s">
        <v>5871</v>
      </c>
      <c r="G1256" s="139">
        <v>8131</v>
      </c>
      <c r="H1256" s="140">
        <f t="shared" si="98"/>
        <v>8131</v>
      </c>
      <c r="I1256" t="str">
        <f t="shared" si="99"/>
        <v>N/A</v>
      </c>
    </row>
    <row r="1257" spans="1:9" ht="16" x14ac:dyDescent="0.2">
      <c r="A1257" s="40">
        <v>8132</v>
      </c>
      <c r="B1257" s="24">
        <f t="shared" si="100"/>
        <v>8132</v>
      </c>
      <c r="C1257" s="24" t="str">
        <f t="shared" si="101"/>
        <v/>
      </c>
      <c r="D1257" s="27"/>
      <c r="E1257" s="27" t="s">
        <v>183</v>
      </c>
      <c r="F1257" s="29" t="s">
        <v>5872</v>
      </c>
      <c r="G1257" s="139">
        <v>8132</v>
      </c>
      <c r="H1257" s="140">
        <f t="shared" si="98"/>
        <v>8132</v>
      </c>
      <c r="I1257" t="str">
        <f t="shared" si="99"/>
        <v>N/A</v>
      </c>
    </row>
    <row r="1258" spans="1:9" ht="16" x14ac:dyDescent="0.2">
      <c r="A1258" s="40">
        <v>8133</v>
      </c>
      <c r="B1258" s="24">
        <f t="shared" si="100"/>
        <v>8133</v>
      </c>
      <c r="C1258" s="24" t="str">
        <f t="shared" si="101"/>
        <v/>
      </c>
      <c r="D1258" s="27"/>
      <c r="E1258" s="27" t="s">
        <v>183</v>
      </c>
      <c r="F1258" s="29" t="s">
        <v>5873</v>
      </c>
      <c r="G1258" s="139">
        <v>8133</v>
      </c>
      <c r="H1258" s="140">
        <f t="shared" si="98"/>
        <v>8133</v>
      </c>
      <c r="I1258" t="str">
        <f t="shared" si="99"/>
        <v>N/A</v>
      </c>
    </row>
    <row r="1259" spans="1:9" ht="16" x14ac:dyDescent="0.2">
      <c r="A1259" s="40">
        <v>8134</v>
      </c>
      <c r="B1259" s="24">
        <f t="shared" si="100"/>
        <v>8134</v>
      </c>
      <c r="C1259" s="24" t="str">
        <f t="shared" si="101"/>
        <v/>
      </c>
      <c r="D1259" s="27"/>
      <c r="E1259" s="27" t="s">
        <v>183</v>
      </c>
      <c r="F1259" s="29" t="s">
        <v>5874</v>
      </c>
      <c r="G1259" s="139">
        <v>8134</v>
      </c>
      <c r="H1259" s="140">
        <f t="shared" si="98"/>
        <v>8134</v>
      </c>
      <c r="I1259" t="str">
        <f t="shared" si="99"/>
        <v>N/A</v>
      </c>
    </row>
    <row r="1260" spans="1:9" ht="16" x14ac:dyDescent="0.2">
      <c r="A1260" s="40">
        <v>8135</v>
      </c>
      <c r="B1260" s="24">
        <f t="shared" si="100"/>
        <v>8135</v>
      </c>
      <c r="C1260" s="24" t="str">
        <f t="shared" si="101"/>
        <v/>
      </c>
      <c r="D1260" s="27"/>
      <c r="E1260" s="27" t="s">
        <v>183</v>
      </c>
      <c r="F1260" s="29" t="s">
        <v>5875</v>
      </c>
      <c r="G1260" s="139">
        <v>8135</v>
      </c>
      <c r="H1260" s="140">
        <f t="shared" si="98"/>
        <v>8135</v>
      </c>
      <c r="I1260" t="str">
        <f t="shared" si="99"/>
        <v>N/A</v>
      </c>
    </row>
    <row r="1261" spans="1:9" ht="16" x14ac:dyDescent="0.2">
      <c r="A1261" s="40">
        <v>8136</v>
      </c>
      <c r="B1261" s="24">
        <f t="shared" si="100"/>
        <v>8136</v>
      </c>
      <c r="C1261" s="24" t="str">
        <f t="shared" si="101"/>
        <v/>
      </c>
      <c r="D1261" s="27"/>
      <c r="E1261" s="27" t="s">
        <v>183</v>
      </c>
      <c r="F1261" s="29" t="s">
        <v>5876</v>
      </c>
      <c r="G1261" s="139">
        <v>8136</v>
      </c>
      <c r="H1261" s="140">
        <f t="shared" si="98"/>
        <v>8136</v>
      </c>
      <c r="I1261" t="str">
        <f t="shared" si="99"/>
        <v>N/A</v>
      </c>
    </row>
    <row r="1262" spans="1:9" ht="16" x14ac:dyDescent="0.2">
      <c r="A1262" s="40">
        <v>8137</v>
      </c>
      <c r="B1262" s="24">
        <f t="shared" si="100"/>
        <v>8137</v>
      </c>
      <c r="C1262" s="24" t="str">
        <f t="shared" si="101"/>
        <v/>
      </c>
      <c r="D1262" s="27"/>
      <c r="E1262" s="27" t="s">
        <v>183</v>
      </c>
      <c r="F1262" s="29" t="s">
        <v>5877</v>
      </c>
      <c r="G1262" s="139">
        <v>8137</v>
      </c>
      <c r="H1262" s="140">
        <f t="shared" si="98"/>
        <v>8137</v>
      </c>
      <c r="I1262" t="str">
        <f t="shared" si="99"/>
        <v>N/A</v>
      </c>
    </row>
    <row r="1263" spans="1:9" ht="16" x14ac:dyDescent="0.2">
      <c r="A1263" s="40">
        <v>8138</v>
      </c>
      <c r="B1263" s="24">
        <f t="shared" si="100"/>
        <v>8138</v>
      </c>
      <c r="C1263" s="24" t="str">
        <f t="shared" si="101"/>
        <v/>
      </c>
      <c r="D1263" s="27"/>
      <c r="E1263" s="27" t="s">
        <v>183</v>
      </c>
      <c r="F1263" s="29" t="s">
        <v>5878</v>
      </c>
      <c r="G1263" s="139">
        <v>8138</v>
      </c>
      <c r="H1263" s="140">
        <f t="shared" si="98"/>
        <v>8138</v>
      </c>
      <c r="I1263" t="str">
        <f t="shared" si="99"/>
        <v>N/A</v>
      </c>
    </row>
    <row r="1264" spans="1:9" ht="16" x14ac:dyDescent="0.2">
      <c r="A1264" s="40">
        <v>8139</v>
      </c>
      <c r="B1264" s="24">
        <f t="shared" si="100"/>
        <v>8139</v>
      </c>
      <c r="C1264" s="24" t="str">
        <f t="shared" si="101"/>
        <v/>
      </c>
      <c r="D1264" s="27"/>
      <c r="E1264" s="27" t="s">
        <v>183</v>
      </c>
      <c r="F1264" s="29" t="s">
        <v>5879</v>
      </c>
      <c r="G1264" s="139">
        <v>8139</v>
      </c>
      <c r="H1264" s="140">
        <f t="shared" si="98"/>
        <v>8139</v>
      </c>
      <c r="I1264" t="str">
        <f t="shared" si="99"/>
        <v>N/A</v>
      </c>
    </row>
    <row r="1265" spans="1:9" ht="16" x14ac:dyDescent="0.2">
      <c r="A1265" s="40">
        <v>8140</v>
      </c>
      <c r="B1265" s="24">
        <f t="shared" si="100"/>
        <v>8140</v>
      </c>
      <c r="C1265" s="24" t="str">
        <f t="shared" si="101"/>
        <v/>
      </c>
      <c r="D1265" s="27"/>
      <c r="E1265" s="27" t="s">
        <v>183</v>
      </c>
      <c r="F1265" s="29" t="s">
        <v>5880</v>
      </c>
      <c r="G1265" s="139">
        <v>8140</v>
      </c>
      <c r="H1265" s="140">
        <f t="shared" si="98"/>
        <v>8140</v>
      </c>
      <c r="I1265" t="str">
        <f t="shared" si="99"/>
        <v>N/A</v>
      </c>
    </row>
    <row r="1266" spans="1:9" ht="16" x14ac:dyDescent="0.2">
      <c r="A1266" s="40">
        <v>8141</v>
      </c>
      <c r="B1266" s="24">
        <f t="shared" si="100"/>
        <v>8141</v>
      </c>
      <c r="C1266" s="24" t="str">
        <f t="shared" si="101"/>
        <v/>
      </c>
      <c r="D1266" s="27"/>
      <c r="E1266" s="27" t="s">
        <v>183</v>
      </c>
      <c r="F1266" s="29" t="s">
        <v>5881</v>
      </c>
      <c r="G1266" s="139">
        <v>8141</v>
      </c>
      <c r="H1266" s="140">
        <f t="shared" si="98"/>
        <v>8141</v>
      </c>
      <c r="I1266" t="str">
        <f t="shared" si="99"/>
        <v>N/A</v>
      </c>
    </row>
    <row r="1267" spans="1:9" ht="16" x14ac:dyDescent="0.2">
      <c r="A1267" s="40">
        <v>8142</v>
      </c>
      <c r="B1267" s="24">
        <f t="shared" si="100"/>
        <v>8142</v>
      </c>
      <c r="C1267" s="24" t="str">
        <f t="shared" si="101"/>
        <v/>
      </c>
      <c r="D1267" s="27"/>
      <c r="E1267" s="27" t="s">
        <v>183</v>
      </c>
      <c r="F1267" s="29" t="s">
        <v>5882</v>
      </c>
      <c r="G1267" s="139">
        <v>8142</v>
      </c>
      <c r="H1267" s="140">
        <f t="shared" si="98"/>
        <v>8142</v>
      </c>
      <c r="I1267" t="str">
        <f t="shared" si="99"/>
        <v>N/A</v>
      </c>
    </row>
    <row r="1268" spans="1:9" ht="16" x14ac:dyDescent="0.2">
      <c r="A1268" s="40">
        <v>8143</v>
      </c>
      <c r="B1268" s="24">
        <f t="shared" si="100"/>
        <v>8143</v>
      </c>
      <c r="C1268" s="24" t="str">
        <f t="shared" si="101"/>
        <v/>
      </c>
      <c r="D1268" s="27"/>
      <c r="E1268" s="27" t="s">
        <v>183</v>
      </c>
      <c r="F1268" s="29" t="s">
        <v>5883</v>
      </c>
      <c r="G1268" s="139">
        <v>8143</v>
      </c>
      <c r="H1268" s="140">
        <f t="shared" si="98"/>
        <v>8143</v>
      </c>
      <c r="I1268" t="str">
        <f t="shared" si="99"/>
        <v>N/A</v>
      </c>
    </row>
    <row r="1269" spans="1:9" ht="16" x14ac:dyDescent="0.2">
      <c r="A1269" s="40">
        <v>8144</v>
      </c>
      <c r="B1269" s="24">
        <f t="shared" si="100"/>
        <v>8144</v>
      </c>
      <c r="C1269" s="24" t="str">
        <f t="shared" si="101"/>
        <v/>
      </c>
      <c r="D1269" s="27"/>
      <c r="E1269" s="27" t="s">
        <v>183</v>
      </c>
      <c r="F1269" s="29" t="s">
        <v>5884</v>
      </c>
      <c r="G1269" s="139">
        <v>8144</v>
      </c>
      <c r="H1269" s="140">
        <f t="shared" si="98"/>
        <v>8144</v>
      </c>
      <c r="I1269" t="str">
        <f t="shared" si="99"/>
        <v>N/A</v>
      </c>
    </row>
    <row r="1270" spans="1:9" ht="16" x14ac:dyDescent="0.2">
      <c r="A1270" s="40">
        <v>8145</v>
      </c>
      <c r="B1270" s="24">
        <f t="shared" si="100"/>
        <v>8145</v>
      </c>
      <c r="C1270" s="24" t="str">
        <f t="shared" si="101"/>
        <v/>
      </c>
      <c r="D1270" s="27"/>
      <c r="E1270" s="27" t="s">
        <v>183</v>
      </c>
      <c r="F1270" s="29" t="s">
        <v>5885</v>
      </c>
      <c r="G1270" s="139">
        <v>8145</v>
      </c>
      <c r="H1270" s="140">
        <f t="shared" si="98"/>
        <v>8145</v>
      </c>
      <c r="I1270" t="str">
        <f t="shared" si="99"/>
        <v>N/A</v>
      </c>
    </row>
    <row r="1271" spans="1:9" ht="16" x14ac:dyDescent="0.2">
      <c r="A1271" s="40">
        <v>8146</v>
      </c>
      <c r="B1271" s="24">
        <f t="shared" si="100"/>
        <v>8146</v>
      </c>
      <c r="C1271" s="24" t="str">
        <f t="shared" si="101"/>
        <v/>
      </c>
      <c r="D1271" s="27"/>
      <c r="E1271" s="27" t="s">
        <v>183</v>
      </c>
      <c r="F1271" s="29" t="s">
        <v>5886</v>
      </c>
      <c r="G1271" s="139">
        <v>8146</v>
      </c>
      <c r="H1271" s="140">
        <f t="shared" si="98"/>
        <v>8146</v>
      </c>
      <c r="I1271" t="str">
        <f t="shared" si="99"/>
        <v>N/A</v>
      </c>
    </row>
    <row r="1272" spans="1:9" ht="16" x14ac:dyDescent="0.2">
      <c r="A1272" s="40">
        <v>8147</v>
      </c>
      <c r="B1272" s="24">
        <f t="shared" si="100"/>
        <v>8147</v>
      </c>
      <c r="C1272" s="24" t="str">
        <f t="shared" si="101"/>
        <v/>
      </c>
      <c r="D1272" s="27"/>
      <c r="E1272" s="27" t="s">
        <v>183</v>
      </c>
      <c r="F1272" s="29" t="s">
        <v>5887</v>
      </c>
      <c r="G1272" s="139">
        <v>8147</v>
      </c>
      <c r="H1272" s="140">
        <f t="shared" si="98"/>
        <v>8147</v>
      </c>
      <c r="I1272" t="str">
        <f t="shared" si="99"/>
        <v>N/A</v>
      </c>
    </row>
    <row r="1273" spans="1:9" ht="16" x14ac:dyDescent="0.2">
      <c r="A1273" s="40">
        <v>8148</v>
      </c>
      <c r="B1273" s="24">
        <f t="shared" si="100"/>
        <v>8148</v>
      </c>
      <c r="C1273" s="24" t="str">
        <f t="shared" si="101"/>
        <v/>
      </c>
      <c r="D1273" s="27"/>
      <c r="E1273" s="27" t="s">
        <v>183</v>
      </c>
      <c r="F1273" s="29" t="s">
        <v>5888</v>
      </c>
      <c r="G1273" s="139">
        <v>8148</v>
      </c>
      <c r="H1273" s="140">
        <f t="shared" si="98"/>
        <v>8148</v>
      </c>
      <c r="I1273" t="str">
        <f t="shared" si="99"/>
        <v>N/A</v>
      </c>
    </row>
    <row r="1274" spans="1:9" ht="16" x14ac:dyDescent="0.2">
      <c r="A1274" s="40">
        <v>8149</v>
      </c>
      <c r="B1274" s="24">
        <f t="shared" si="100"/>
        <v>8149</v>
      </c>
      <c r="C1274" s="24" t="str">
        <f t="shared" si="101"/>
        <v/>
      </c>
      <c r="D1274" s="27"/>
      <c r="E1274" s="27" t="s">
        <v>183</v>
      </c>
      <c r="F1274" s="29" t="s">
        <v>5889</v>
      </c>
      <c r="G1274" s="139">
        <v>8149</v>
      </c>
      <c r="H1274" s="140">
        <f t="shared" si="98"/>
        <v>8149</v>
      </c>
      <c r="I1274" t="str">
        <f t="shared" si="99"/>
        <v>N/A</v>
      </c>
    </row>
    <row r="1275" spans="1:9" ht="16" x14ac:dyDescent="0.2">
      <c r="A1275" s="40">
        <v>8150</v>
      </c>
      <c r="B1275" s="24">
        <f t="shared" si="100"/>
        <v>8150</v>
      </c>
      <c r="C1275" s="24" t="str">
        <f t="shared" si="101"/>
        <v/>
      </c>
      <c r="D1275" s="27"/>
      <c r="E1275" s="27" t="s">
        <v>183</v>
      </c>
      <c r="F1275" s="29" t="s">
        <v>5890</v>
      </c>
      <c r="G1275" s="139">
        <v>8150</v>
      </c>
      <c r="H1275" s="140">
        <f t="shared" si="98"/>
        <v>8150</v>
      </c>
      <c r="I1275" t="str">
        <f t="shared" si="99"/>
        <v>N/A</v>
      </c>
    </row>
    <row r="1276" spans="1:9" ht="16" x14ac:dyDescent="0.2">
      <c r="A1276" s="40">
        <v>8151</v>
      </c>
      <c r="B1276" s="24">
        <f t="shared" si="100"/>
        <v>8151</v>
      </c>
      <c r="C1276" s="24" t="str">
        <f t="shared" si="101"/>
        <v/>
      </c>
      <c r="D1276" s="27"/>
      <c r="E1276" s="27" t="s">
        <v>183</v>
      </c>
      <c r="F1276" s="29" t="s">
        <v>5891</v>
      </c>
      <c r="G1276" s="139">
        <v>8151</v>
      </c>
      <c r="H1276" s="140">
        <f t="shared" si="98"/>
        <v>8151</v>
      </c>
      <c r="I1276" t="str">
        <f t="shared" si="99"/>
        <v>N/A</v>
      </c>
    </row>
    <row r="1277" spans="1:9" ht="16" x14ac:dyDescent="0.2">
      <c r="A1277" s="40">
        <v>8152</v>
      </c>
      <c r="B1277" s="24">
        <f t="shared" si="100"/>
        <v>8152</v>
      </c>
      <c r="C1277" s="24" t="str">
        <f t="shared" si="101"/>
        <v/>
      </c>
      <c r="D1277" s="27"/>
      <c r="E1277" s="27" t="s">
        <v>183</v>
      </c>
      <c r="F1277" s="29" t="s">
        <v>5892</v>
      </c>
      <c r="G1277" s="139">
        <v>8152</v>
      </c>
      <c r="H1277" s="140">
        <f t="shared" si="98"/>
        <v>8152</v>
      </c>
      <c r="I1277" t="str">
        <f t="shared" si="99"/>
        <v>N/A</v>
      </c>
    </row>
    <row r="1278" spans="1:9" ht="16" x14ac:dyDescent="0.2">
      <c r="A1278" s="40">
        <v>8153</v>
      </c>
      <c r="B1278" s="24">
        <f t="shared" si="100"/>
        <v>8153</v>
      </c>
      <c r="C1278" s="24" t="str">
        <f t="shared" si="101"/>
        <v/>
      </c>
      <c r="D1278" s="27"/>
      <c r="E1278" s="27" t="s">
        <v>183</v>
      </c>
      <c r="F1278" s="29" t="s">
        <v>5893</v>
      </c>
      <c r="G1278" s="139">
        <v>8153</v>
      </c>
      <c r="H1278" s="140">
        <f t="shared" si="98"/>
        <v>8153</v>
      </c>
      <c r="I1278" t="str">
        <f t="shared" si="99"/>
        <v>N/A</v>
      </c>
    </row>
    <row r="1279" spans="1:9" ht="16" x14ac:dyDescent="0.2">
      <c r="A1279" s="40">
        <v>8154</v>
      </c>
      <c r="B1279" s="24">
        <f t="shared" si="100"/>
        <v>8154</v>
      </c>
      <c r="C1279" s="24" t="str">
        <f t="shared" si="101"/>
        <v/>
      </c>
      <c r="D1279" s="27"/>
      <c r="E1279" s="27" t="s">
        <v>183</v>
      </c>
      <c r="F1279" s="29" t="s">
        <v>5894</v>
      </c>
      <c r="G1279" s="139">
        <v>8154</v>
      </c>
      <c r="H1279" s="140">
        <f t="shared" si="98"/>
        <v>8154</v>
      </c>
      <c r="I1279" t="str">
        <f t="shared" si="99"/>
        <v>N/A</v>
      </c>
    </row>
    <row r="1280" spans="1:9" ht="16" x14ac:dyDescent="0.2">
      <c r="A1280" s="40">
        <v>8155</v>
      </c>
      <c r="B1280" s="24">
        <f t="shared" si="100"/>
        <v>8155</v>
      </c>
      <c r="C1280" s="24" t="str">
        <f t="shared" si="101"/>
        <v/>
      </c>
      <c r="D1280" s="27"/>
      <c r="E1280" s="27" t="s">
        <v>183</v>
      </c>
      <c r="F1280" s="29" t="s">
        <v>6021</v>
      </c>
      <c r="G1280" s="139">
        <v>8155</v>
      </c>
      <c r="H1280" s="140">
        <f t="shared" si="98"/>
        <v>8155</v>
      </c>
      <c r="I1280" t="str">
        <f t="shared" si="99"/>
        <v>N/A</v>
      </c>
    </row>
    <row r="1281" spans="1:9" ht="16" x14ac:dyDescent="0.2">
      <c r="A1281" s="40">
        <v>8156</v>
      </c>
      <c r="B1281" s="24">
        <f t="shared" si="100"/>
        <v>8156</v>
      </c>
      <c r="C1281" s="24" t="str">
        <f t="shared" si="101"/>
        <v/>
      </c>
      <c r="D1281" s="27"/>
      <c r="E1281" s="27" t="s">
        <v>183</v>
      </c>
      <c r="F1281" s="29" t="s">
        <v>5895</v>
      </c>
      <c r="G1281" s="139">
        <v>8156</v>
      </c>
      <c r="H1281" s="140">
        <f t="shared" si="98"/>
        <v>8156</v>
      </c>
      <c r="I1281" t="str">
        <f t="shared" si="99"/>
        <v>N/A</v>
      </c>
    </row>
    <row r="1282" spans="1:9" ht="16" x14ac:dyDescent="0.2">
      <c r="A1282" s="40">
        <v>8157</v>
      </c>
      <c r="B1282" s="24">
        <f t="shared" si="100"/>
        <v>8157</v>
      </c>
      <c r="C1282" s="24" t="str">
        <f t="shared" si="101"/>
        <v/>
      </c>
      <c r="D1282" s="27"/>
      <c r="E1282" s="27" t="s">
        <v>183</v>
      </c>
      <c r="F1282" s="29" t="s">
        <v>6027</v>
      </c>
      <c r="G1282" s="139">
        <v>8157</v>
      </c>
      <c r="H1282" s="140">
        <f t="shared" si="98"/>
        <v>8157</v>
      </c>
      <c r="I1282" t="str">
        <f t="shared" si="99"/>
        <v>N/A</v>
      </c>
    </row>
    <row r="1283" spans="1:9" ht="16" x14ac:dyDescent="0.2">
      <c r="A1283" s="40">
        <v>8158</v>
      </c>
      <c r="B1283" s="24">
        <f t="shared" si="100"/>
        <v>8158</v>
      </c>
      <c r="C1283" s="24" t="str">
        <f t="shared" si="101"/>
        <v/>
      </c>
      <c r="D1283" s="27"/>
      <c r="E1283" s="27" t="s">
        <v>183</v>
      </c>
      <c r="F1283" s="29" t="s">
        <v>5896</v>
      </c>
      <c r="G1283" s="139">
        <v>8158</v>
      </c>
      <c r="H1283" s="140">
        <f t="shared" si="98"/>
        <v>8158</v>
      </c>
      <c r="I1283" t="str">
        <f t="shared" si="99"/>
        <v>N/A</v>
      </c>
    </row>
    <row r="1284" spans="1:9" ht="16" x14ac:dyDescent="0.2">
      <c r="A1284" s="40">
        <v>8159</v>
      </c>
      <c r="B1284" s="24">
        <f t="shared" si="100"/>
        <v>8159</v>
      </c>
      <c r="C1284" s="24" t="str">
        <f t="shared" si="101"/>
        <v/>
      </c>
      <c r="D1284" s="27"/>
      <c r="E1284" s="27" t="s">
        <v>183</v>
      </c>
      <c r="F1284" s="29" t="s">
        <v>5897</v>
      </c>
      <c r="G1284" s="139">
        <v>8159</v>
      </c>
      <c r="H1284" s="140">
        <f t="shared" si="98"/>
        <v>8159</v>
      </c>
      <c r="I1284" t="str">
        <f t="shared" si="99"/>
        <v>N/A</v>
      </c>
    </row>
    <row r="1285" spans="1:9" ht="16" x14ac:dyDescent="0.2">
      <c r="A1285" s="40">
        <v>8160</v>
      </c>
      <c r="B1285" s="24">
        <f t="shared" si="100"/>
        <v>8160</v>
      </c>
      <c r="C1285" s="24" t="str">
        <f t="shared" si="101"/>
        <v/>
      </c>
      <c r="D1285" s="27"/>
      <c r="E1285" s="27" t="s">
        <v>183</v>
      </c>
      <c r="F1285" s="29" t="s">
        <v>6028</v>
      </c>
      <c r="G1285" s="139">
        <v>8160</v>
      </c>
      <c r="H1285" s="140">
        <f t="shared" si="98"/>
        <v>8160</v>
      </c>
      <c r="I1285" t="str">
        <f t="shared" si="99"/>
        <v>N/A</v>
      </c>
    </row>
    <row r="1286" spans="1:9" ht="16" x14ac:dyDescent="0.2">
      <c r="A1286" s="40">
        <v>8161</v>
      </c>
      <c r="B1286" s="24">
        <f t="shared" si="100"/>
        <v>8161</v>
      </c>
      <c r="C1286" s="24" t="str">
        <f t="shared" si="101"/>
        <v/>
      </c>
      <c r="D1286" s="27"/>
      <c r="E1286" s="27" t="s">
        <v>183</v>
      </c>
      <c r="F1286" s="29" t="s">
        <v>5898</v>
      </c>
      <c r="G1286" s="139">
        <v>8161</v>
      </c>
      <c r="H1286" s="140">
        <f t="shared" si="98"/>
        <v>8161</v>
      </c>
      <c r="I1286" t="str">
        <f t="shared" si="99"/>
        <v>N/A</v>
      </c>
    </row>
    <row r="1287" spans="1:9" ht="16" x14ac:dyDescent="0.2">
      <c r="A1287" s="40">
        <v>8162</v>
      </c>
      <c r="B1287" s="24">
        <f t="shared" si="100"/>
        <v>8162</v>
      </c>
      <c r="C1287" s="24" t="str">
        <f t="shared" si="101"/>
        <v/>
      </c>
      <c r="D1287" s="27"/>
      <c r="E1287" s="27" t="s">
        <v>183</v>
      </c>
      <c r="F1287" s="29" t="s">
        <v>6081</v>
      </c>
      <c r="G1287" s="139">
        <v>8162</v>
      </c>
      <c r="H1287" s="140">
        <f t="shared" ref="H1287:H1363" si="102">G1287*1</f>
        <v>8162</v>
      </c>
      <c r="I1287" t="str">
        <f t="shared" ref="I1287:I1363" si="103">IF(AND(H1287&gt;$K$2,H1287&lt;=$L$2),$M$2,IF(AND(H1287&gt;$K$3,H1287&lt;=$L$3),$M$3,IF(AND(H1287&gt;$K$4,H1287&lt;=$L$4),$M$4,IF(AND(H1287&gt;$K$5,H1287&lt;=$L$5),$M$5,IF(AND(H1287&gt;$K$6,H1287&lt;=$L$6),$M$6,"N/A")))))</f>
        <v>N/A</v>
      </c>
    </row>
    <row r="1288" spans="1:9" ht="16" x14ac:dyDescent="0.2">
      <c r="A1288" s="40">
        <v>8163</v>
      </c>
      <c r="B1288" s="24">
        <f t="shared" si="100"/>
        <v>8163</v>
      </c>
      <c r="C1288" s="24" t="str">
        <f t="shared" si="101"/>
        <v/>
      </c>
      <c r="D1288" s="27"/>
      <c r="E1288" s="27" t="s">
        <v>183</v>
      </c>
      <c r="F1288" s="29" t="s">
        <v>5899</v>
      </c>
      <c r="G1288" s="139">
        <v>8163</v>
      </c>
      <c r="H1288" s="140">
        <f t="shared" si="102"/>
        <v>8163</v>
      </c>
      <c r="I1288" t="str">
        <f t="shared" si="103"/>
        <v>N/A</v>
      </c>
    </row>
    <row r="1289" spans="1:9" ht="16" x14ac:dyDescent="0.2">
      <c r="A1289" s="40">
        <v>8164</v>
      </c>
      <c r="B1289" s="24">
        <f t="shared" si="100"/>
        <v>8164</v>
      </c>
      <c r="C1289" s="24" t="str">
        <f t="shared" si="101"/>
        <v/>
      </c>
      <c r="D1289" s="27"/>
      <c r="E1289" s="27" t="s">
        <v>183</v>
      </c>
      <c r="F1289" s="29" t="s">
        <v>5900</v>
      </c>
      <c r="G1289" s="139">
        <v>8164</v>
      </c>
      <c r="H1289" s="140">
        <f t="shared" si="102"/>
        <v>8164</v>
      </c>
      <c r="I1289" t="str">
        <f t="shared" si="103"/>
        <v>N/A</v>
      </c>
    </row>
    <row r="1290" spans="1:9" ht="16" x14ac:dyDescent="0.2">
      <c r="A1290" s="40">
        <v>8165</v>
      </c>
      <c r="B1290" s="24">
        <f t="shared" si="100"/>
        <v>8165</v>
      </c>
      <c r="C1290" s="24" t="str">
        <f t="shared" si="101"/>
        <v/>
      </c>
      <c r="D1290" s="27"/>
      <c r="E1290" s="27" t="s">
        <v>183</v>
      </c>
      <c r="F1290" s="29" t="s">
        <v>5901</v>
      </c>
      <c r="G1290" s="139">
        <v>8165</v>
      </c>
      <c r="H1290" s="140">
        <f t="shared" si="102"/>
        <v>8165</v>
      </c>
      <c r="I1290" t="str">
        <f t="shared" si="103"/>
        <v>N/A</v>
      </c>
    </row>
    <row r="1291" spans="1:9" ht="16" x14ac:dyDescent="0.2">
      <c r="A1291" s="40">
        <v>8166</v>
      </c>
      <c r="B1291" s="24">
        <f t="shared" si="100"/>
        <v>8166</v>
      </c>
      <c r="C1291" s="24" t="str">
        <f t="shared" si="101"/>
        <v/>
      </c>
      <c r="D1291" s="27"/>
      <c r="E1291" s="27" t="s">
        <v>183</v>
      </c>
      <c r="F1291" s="29" t="s">
        <v>5902</v>
      </c>
      <c r="G1291" s="139">
        <v>8166</v>
      </c>
      <c r="H1291" s="140">
        <f t="shared" si="102"/>
        <v>8166</v>
      </c>
      <c r="I1291" t="str">
        <f t="shared" si="103"/>
        <v>N/A</v>
      </c>
    </row>
    <row r="1292" spans="1:9" ht="16" x14ac:dyDescent="0.2">
      <c r="A1292" s="40">
        <v>8167</v>
      </c>
      <c r="B1292" s="24">
        <f t="shared" si="100"/>
        <v>8167</v>
      </c>
      <c r="C1292" s="24" t="str">
        <f t="shared" si="101"/>
        <v/>
      </c>
      <c r="D1292" s="27"/>
      <c r="E1292" s="27" t="s">
        <v>183</v>
      </c>
      <c r="F1292" s="29" t="s">
        <v>5903</v>
      </c>
      <c r="G1292" s="139">
        <v>8167</v>
      </c>
      <c r="H1292" s="140">
        <f t="shared" si="102"/>
        <v>8167</v>
      </c>
      <c r="I1292" t="str">
        <f t="shared" si="103"/>
        <v>N/A</v>
      </c>
    </row>
    <row r="1293" spans="1:9" ht="16" x14ac:dyDescent="0.2">
      <c r="A1293" s="40">
        <v>8168</v>
      </c>
      <c r="B1293" s="24">
        <f t="shared" si="100"/>
        <v>8168</v>
      </c>
      <c r="C1293" s="24" t="str">
        <f t="shared" si="101"/>
        <v/>
      </c>
      <c r="D1293" s="27"/>
      <c r="E1293" s="27" t="s">
        <v>183</v>
      </c>
      <c r="F1293" s="29" t="s">
        <v>5904</v>
      </c>
      <c r="G1293" s="139">
        <v>8168</v>
      </c>
      <c r="H1293" s="140">
        <f t="shared" si="102"/>
        <v>8168</v>
      </c>
      <c r="I1293" t="str">
        <f t="shared" si="103"/>
        <v>N/A</v>
      </c>
    </row>
    <row r="1294" spans="1:9" ht="16" x14ac:dyDescent="0.2">
      <c r="A1294" s="40">
        <v>8169</v>
      </c>
      <c r="B1294" s="24">
        <f t="shared" si="100"/>
        <v>8169</v>
      </c>
      <c r="C1294" s="24" t="str">
        <f t="shared" si="101"/>
        <v/>
      </c>
      <c r="D1294" s="27"/>
      <c r="E1294" s="27" t="s">
        <v>183</v>
      </c>
      <c r="F1294" s="29" t="s">
        <v>5905</v>
      </c>
      <c r="G1294" s="139">
        <v>8169</v>
      </c>
      <c r="H1294" s="140">
        <f t="shared" si="102"/>
        <v>8169</v>
      </c>
      <c r="I1294" t="str">
        <f t="shared" si="103"/>
        <v>N/A</v>
      </c>
    </row>
    <row r="1295" spans="1:9" ht="16" x14ac:dyDescent="0.2">
      <c r="A1295" s="40">
        <v>8170</v>
      </c>
      <c r="B1295" s="24">
        <f t="shared" si="100"/>
        <v>8170</v>
      </c>
      <c r="C1295" s="24" t="str">
        <f t="shared" si="101"/>
        <v/>
      </c>
      <c r="D1295" s="27"/>
      <c r="E1295" s="27" t="s">
        <v>183</v>
      </c>
      <c r="F1295" s="29" t="s">
        <v>5906</v>
      </c>
      <c r="G1295" s="139">
        <v>8170</v>
      </c>
      <c r="H1295" s="140">
        <f t="shared" si="102"/>
        <v>8170</v>
      </c>
      <c r="I1295" t="str">
        <f t="shared" si="103"/>
        <v>N/A</v>
      </c>
    </row>
    <row r="1296" spans="1:9" ht="16" x14ac:dyDescent="0.2">
      <c r="A1296" s="40">
        <v>8171</v>
      </c>
      <c r="B1296" s="24">
        <f t="shared" si="100"/>
        <v>8171</v>
      </c>
      <c r="C1296" s="24" t="str">
        <f t="shared" si="101"/>
        <v/>
      </c>
      <c r="D1296" s="27"/>
      <c r="E1296" s="27" t="s">
        <v>183</v>
      </c>
      <c r="F1296" s="29" t="s">
        <v>5907</v>
      </c>
      <c r="G1296" s="139">
        <v>8171</v>
      </c>
      <c r="H1296" s="140">
        <f t="shared" si="102"/>
        <v>8171</v>
      </c>
      <c r="I1296" t="str">
        <f t="shared" si="103"/>
        <v>N/A</v>
      </c>
    </row>
    <row r="1297" spans="1:9" ht="32" x14ac:dyDescent="0.2">
      <c r="A1297" s="40">
        <v>8172</v>
      </c>
      <c r="B1297" s="24">
        <f t="shared" si="100"/>
        <v>8172</v>
      </c>
      <c r="C1297" s="24" t="str">
        <f t="shared" si="101"/>
        <v/>
      </c>
      <c r="D1297" s="27"/>
      <c r="E1297" s="27" t="s">
        <v>183</v>
      </c>
      <c r="F1297" s="29" t="s">
        <v>5908</v>
      </c>
      <c r="G1297" s="139">
        <v>8172</v>
      </c>
      <c r="H1297" s="140">
        <f t="shared" si="102"/>
        <v>8172</v>
      </c>
      <c r="I1297" t="str">
        <f t="shared" si="103"/>
        <v>N/A</v>
      </c>
    </row>
    <row r="1298" spans="1:9" ht="16" x14ac:dyDescent="0.2">
      <c r="A1298" s="40">
        <v>8173</v>
      </c>
      <c r="B1298" s="24">
        <f t="shared" si="100"/>
        <v>8173</v>
      </c>
      <c r="C1298" s="24" t="str">
        <f t="shared" si="101"/>
        <v/>
      </c>
      <c r="D1298" s="27"/>
      <c r="E1298" s="27" t="s">
        <v>183</v>
      </c>
      <c r="F1298" s="29" t="s">
        <v>5909</v>
      </c>
      <c r="G1298" s="139">
        <v>8173</v>
      </c>
      <c r="H1298" s="140">
        <f t="shared" si="102"/>
        <v>8173</v>
      </c>
      <c r="I1298" t="str">
        <f t="shared" si="103"/>
        <v>N/A</v>
      </c>
    </row>
    <row r="1299" spans="1:9" ht="16" x14ac:dyDescent="0.2">
      <c r="A1299" s="40">
        <v>8174</v>
      </c>
      <c r="B1299" s="24">
        <f t="shared" si="100"/>
        <v>8174</v>
      </c>
      <c r="C1299" s="24" t="str">
        <f t="shared" si="101"/>
        <v/>
      </c>
      <c r="D1299" s="27"/>
      <c r="E1299" s="27" t="s">
        <v>183</v>
      </c>
      <c r="F1299" s="29" t="s">
        <v>5910</v>
      </c>
      <c r="G1299" s="139">
        <v>8174</v>
      </c>
      <c r="H1299" s="140">
        <f t="shared" si="102"/>
        <v>8174</v>
      </c>
      <c r="I1299" t="str">
        <f t="shared" si="103"/>
        <v>N/A</v>
      </c>
    </row>
    <row r="1300" spans="1:9" ht="16" x14ac:dyDescent="0.2">
      <c r="A1300" s="40">
        <v>8175</v>
      </c>
      <c r="B1300" s="24">
        <f t="shared" si="100"/>
        <v>8175</v>
      </c>
      <c r="C1300" s="24" t="str">
        <f t="shared" si="101"/>
        <v/>
      </c>
      <c r="D1300" s="27"/>
      <c r="E1300" s="27" t="s">
        <v>183</v>
      </c>
      <c r="F1300" s="29" t="s">
        <v>5911</v>
      </c>
      <c r="G1300" s="139">
        <v>8175</v>
      </c>
      <c r="H1300" s="140">
        <f t="shared" si="102"/>
        <v>8175</v>
      </c>
      <c r="I1300" t="str">
        <f t="shared" si="103"/>
        <v>N/A</v>
      </c>
    </row>
    <row r="1301" spans="1:9" ht="16" x14ac:dyDescent="0.2">
      <c r="A1301" s="40">
        <v>8176</v>
      </c>
      <c r="B1301" s="24">
        <f t="shared" si="100"/>
        <v>8176</v>
      </c>
      <c r="C1301" s="24" t="str">
        <f t="shared" si="101"/>
        <v/>
      </c>
      <c r="D1301" s="27"/>
      <c r="E1301" s="27" t="s">
        <v>183</v>
      </c>
      <c r="F1301" s="29" t="s">
        <v>5912</v>
      </c>
      <c r="G1301" s="139">
        <v>8176</v>
      </c>
      <c r="H1301" s="140">
        <f t="shared" si="102"/>
        <v>8176</v>
      </c>
      <c r="I1301" t="str">
        <f t="shared" si="103"/>
        <v>N/A</v>
      </c>
    </row>
    <row r="1302" spans="1:9" ht="16" x14ac:dyDescent="0.2">
      <c r="A1302" s="40">
        <v>8177</v>
      </c>
      <c r="B1302" s="24">
        <f t="shared" si="100"/>
        <v>8177</v>
      </c>
      <c r="C1302" s="24" t="str">
        <f t="shared" si="101"/>
        <v/>
      </c>
      <c r="D1302" s="27"/>
      <c r="E1302" s="27" t="s">
        <v>183</v>
      </c>
      <c r="F1302" s="29" t="s">
        <v>6033</v>
      </c>
      <c r="G1302" s="139">
        <v>8177</v>
      </c>
      <c r="H1302" s="140">
        <f t="shared" si="102"/>
        <v>8177</v>
      </c>
      <c r="I1302" t="str">
        <f t="shared" si="103"/>
        <v>N/A</v>
      </c>
    </row>
    <row r="1303" spans="1:9" ht="16" x14ac:dyDescent="0.2">
      <c r="A1303" s="40">
        <v>8178</v>
      </c>
      <c r="B1303" s="24">
        <f t="shared" si="100"/>
        <v>8178</v>
      </c>
      <c r="C1303" s="24" t="str">
        <f t="shared" si="101"/>
        <v/>
      </c>
      <c r="D1303" s="27"/>
      <c r="E1303" s="27" t="s">
        <v>183</v>
      </c>
      <c r="F1303" s="29" t="s">
        <v>5913</v>
      </c>
      <c r="G1303" s="139">
        <v>8178</v>
      </c>
      <c r="H1303" s="140">
        <f t="shared" si="102"/>
        <v>8178</v>
      </c>
      <c r="I1303" t="str">
        <f t="shared" si="103"/>
        <v>N/A</v>
      </c>
    </row>
    <row r="1304" spans="1:9" ht="16" x14ac:dyDescent="0.2">
      <c r="A1304" s="40">
        <v>8179</v>
      </c>
      <c r="B1304" s="24">
        <f t="shared" si="100"/>
        <v>8179</v>
      </c>
      <c r="C1304" s="24" t="str">
        <f t="shared" si="101"/>
        <v/>
      </c>
      <c r="D1304" s="27"/>
      <c r="E1304" s="27" t="s">
        <v>183</v>
      </c>
      <c r="F1304" s="29" t="s">
        <v>5914</v>
      </c>
      <c r="G1304" s="139">
        <v>8179</v>
      </c>
      <c r="H1304" s="140">
        <f t="shared" si="102"/>
        <v>8179</v>
      </c>
      <c r="I1304" t="str">
        <f t="shared" si="103"/>
        <v>N/A</v>
      </c>
    </row>
    <row r="1305" spans="1:9" ht="16" x14ac:dyDescent="0.2">
      <c r="A1305" s="40">
        <v>8180</v>
      </c>
      <c r="B1305" s="24">
        <f t="shared" si="100"/>
        <v>8180</v>
      </c>
      <c r="C1305" s="24" t="str">
        <f t="shared" si="101"/>
        <v/>
      </c>
      <c r="D1305" s="27"/>
      <c r="E1305" s="27" t="s">
        <v>183</v>
      </c>
      <c r="F1305" s="29" t="s">
        <v>5915</v>
      </c>
      <c r="G1305" s="139">
        <v>8180</v>
      </c>
      <c r="H1305" s="140">
        <f t="shared" si="102"/>
        <v>8180</v>
      </c>
      <c r="I1305" t="str">
        <f t="shared" si="103"/>
        <v>N/A</v>
      </c>
    </row>
    <row r="1306" spans="1:9" ht="16" x14ac:dyDescent="0.2">
      <c r="A1306" s="40">
        <v>8181</v>
      </c>
      <c r="B1306" s="24">
        <f t="shared" si="100"/>
        <v>8181</v>
      </c>
      <c r="C1306" s="24" t="str">
        <f t="shared" si="101"/>
        <v/>
      </c>
      <c r="D1306" s="27"/>
      <c r="E1306" s="27" t="s">
        <v>183</v>
      </c>
      <c r="F1306" s="29" t="s">
        <v>5916</v>
      </c>
      <c r="G1306" s="139">
        <v>8181</v>
      </c>
      <c r="H1306" s="140">
        <f t="shared" si="102"/>
        <v>8181</v>
      </c>
      <c r="I1306" t="str">
        <f t="shared" si="103"/>
        <v>N/A</v>
      </c>
    </row>
    <row r="1307" spans="1:9" ht="16" x14ac:dyDescent="0.2">
      <c r="A1307" s="40">
        <v>8182</v>
      </c>
      <c r="B1307" s="24">
        <f t="shared" si="100"/>
        <v>8182</v>
      </c>
      <c r="C1307" s="24" t="str">
        <f t="shared" si="101"/>
        <v/>
      </c>
      <c r="D1307" s="27"/>
      <c r="E1307" s="27" t="s">
        <v>183</v>
      </c>
      <c r="F1307" s="29" t="s">
        <v>5917</v>
      </c>
      <c r="G1307" s="139">
        <v>8182</v>
      </c>
      <c r="H1307" s="140">
        <f t="shared" si="102"/>
        <v>8182</v>
      </c>
      <c r="I1307" t="str">
        <f t="shared" si="103"/>
        <v>N/A</v>
      </c>
    </row>
    <row r="1308" spans="1:9" ht="16" x14ac:dyDescent="0.2">
      <c r="A1308" s="40">
        <v>8183</v>
      </c>
      <c r="B1308" s="24">
        <f t="shared" si="100"/>
        <v>8183</v>
      </c>
      <c r="C1308" s="24" t="str">
        <f t="shared" si="101"/>
        <v/>
      </c>
      <c r="D1308" s="27"/>
      <c r="E1308" s="27" t="s">
        <v>183</v>
      </c>
      <c r="F1308" s="29" t="s">
        <v>5918</v>
      </c>
      <c r="G1308" s="139">
        <v>8183</v>
      </c>
      <c r="H1308" s="140">
        <f t="shared" si="102"/>
        <v>8183</v>
      </c>
      <c r="I1308" t="str">
        <f t="shared" si="103"/>
        <v>N/A</v>
      </c>
    </row>
    <row r="1309" spans="1:9" ht="16" x14ac:dyDescent="0.2">
      <c r="A1309" s="40">
        <v>8184</v>
      </c>
      <c r="B1309" s="24">
        <f t="shared" si="100"/>
        <v>8184</v>
      </c>
      <c r="C1309" s="24" t="str">
        <f t="shared" si="101"/>
        <v/>
      </c>
      <c r="D1309" s="27"/>
      <c r="E1309" s="27" t="s">
        <v>183</v>
      </c>
      <c r="F1309" s="29" t="s">
        <v>5919</v>
      </c>
      <c r="G1309" s="139">
        <v>8184</v>
      </c>
      <c r="H1309" s="140">
        <f t="shared" si="102"/>
        <v>8184</v>
      </c>
      <c r="I1309" t="str">
        <f t="shared" si="103"/>
        <v>N/A</v>
      </c>
    </row>
    <row r="1310" spans="1:9" ht="16" x14ac:dyDescent="0.2">
      <c r="A1310" s="40">
        <v>8185</v>
      </c>
      <c r="B1310" s="24">
        <f t="shared" si="100"/>
        <v>8185</v>
      </c>
      <c r="C1310" s="24" t="str">
        <f t="shared" si="101"/>
        <v/>
      </c>
      <c r="D1310" s="27"/>
      <c r="E1310" s="27" t="s">
        <v>183</v>
      </c>
      <c r="F1310" s="29" t="s">
        <v>5920</v>
      </c>
      <c r="G1310" s="139">
        <v>8185</v>
      </c>
      <c r="H1310" s="140">
        <f t="shared" si="102"/>
        <v>8185</v>
      </c>
      <c r="I1310" t="str">
        <f t="shared" si="103"/>
        <v>N/A</v>
      </c>
    </row>
    <row r="1311" spans="1:9" ht="32" x14ac:dyDescent="0.2">
      <c r="A1311" s="40">
        <v>8186</v>
      </c>
      <c r="B1311" s="24">
        <f t="shared" si="100"/>
        <v>8186</v>
      </c>
      <c r="C1311" s="24" t="str">
        <f t="shared" si="101"/>
        <v/>
      </c>
      <c r="D1311" s="27"/>
      <c r="E1311" s="27" t="s">
        <v>183</v>
      </c>
      <c r="F1311" s="29" t="s">
        <v>5921</v>
      </c>
      <c r="G1311" s="139">
        <v>8186</v>
      </c>
      <c r="H1311" s="140">
        <f t="shared" si="102"/>
        <v>8186</v>
      </c>
      <c r="I1311" t="str">
        <f t="shared" si="103"/>
        <v>N/A</v>
      </c>
    </row>
    <row r="1312" spans="1:9" ht="16" x14ac:dyDescent="0.2">
      <c r="A1312" s="40">
        <v>8187</v>
      </c>
      <c r="B1312" s="24">
        <f t="shared" si="100"/>
        <v>8187</v>
      </c>
      <c r="C1312" s="24" t="str">
        <f t="shared" si="101"/>
        <v/>
      </c>
      <c r="D1312" s="27"/>
      <c r="E1312" s="27" t="s">
        <v>183</v>
      </c>
      <c r="F1312" s="29" t="s">
        <v>5922</v>
      </c>
      <c r="G1312" s="139">
        <v>8187</v>
      </c>
      <c r="H1312" s="140">
        <f t="shared" si="102"/>
        <v>8187</v>
      </c>
      <c r="I1312" t="str">
        <f t="shared" si="103"/>
        <v>N/A</v>
      </c>
    </row>
    <row r="1313" spans="1:9" ht="16" x14ac:dyDescent="0.2">
      <c r="A1313" s="40">
        <v>8188</v>
      </c>
      <c r="B1313" s="24">
        <f t="shared" si="100"/>
        <v>8188</v>
      </c>
      <c r="C1313" s="24" t="str">
        <f t="shared" si="101"/>
        <v/>
      </c>
      <c r="D1313" s="27"/>
      <c r="E1313" s="27" t="s">
        <v>183</v>
      </c>
      <c r="F1313" s="29" t="s">
        <v>5923</v>
      </c>
      <c r="G1313" s="139">
        <v>8188</v>
      </c>
      <c r="H1313" s="140">
        <f t="shared" si="102"/>
        <v>8188</v>
      </c>
      <c r="I1313" t="str">
        <f t="shared" si="103"/>
        <v>N/A</v>
      </c>
    </row>
    <row r="1314" spans="1:9" ht="16" x14ac:dyDescent="0.2">
      <c r="A1314" s="40">
        <v>8189</v>
      </c>
      <c r="B1314" s="24">
        <f t="shared" si="100"/>
        <v>8189</v>
      </c>
      <c r="C1314" s="24" t="str">
        <f t="shared" si="101"/>
        <v/>
      </c>
      <c r="D1314" s="27"/>
      <c r="E1314" s="27" t="s">
        <v>183</v>
      </c>
      <c r="F1314" s="29" t="s">
        <v>5924</v>
      </c>
      <c r="G1314" s="139">
        <v>8189</v>
      </c>
      <c r="H1314" s="140">
        <f t="shared" si="102"/>
        <v>8189</v>
      </c>
      <c r="I1314" t="str">
        <f t="shared" si="103"/>
        <v>N/A</v>
      </c>
    </row>
    <row r="1315" spans="1:9" ht="16" x14ac:dyDescent="0.2">
      <c r="A1315" s="40">
        <v>8190</v>
      </c>
      <c r="B1315" s="24">
        <f t="shared" si="100"/>
        <v>8190</v>
      </c>
      <c r="C1315" s="24" t="str">
        <f t="shared" si="101"/>
        <v/>
      </c>
      <c r="D1315" s="27"/>
      <c r="E1315" s="27" t="s">
        <v>183</v>
      </c>
      <c r="F1315" s="29" t="s">
        <v>5925</v>
      </c>
      <c r="G1315" s="139">
        <v>8190</v>
      </c>
      <c r="H1315" s="140">
        <f t="shared" si="102"/>
        <v>8190</v>
      </c>
      <c r="I1315" t="str">
        <f t="shared" si="103"/>
        <v>N/A</v>
      </c>
    </row>
    <row r="1316" spans="1:9" ht="16" x14ac:dyDescent="0.2">
      <c r="A1316" s="40">
        <v>8191</v>
      </c>
      <c r="B1316" s="24">
        <f t="shared" si="100"/>
        <v>8191</v>
      </c>
      <c r="C1316" s="24" t="str">
        <f t="shared" si="101"/>
        <v/>
      </c>
      <c r="D1316" s="27"/>
      <c r="E1316" s="27" t="s">
        <v>183</v>
      </c>
      <c r="F1316" s="29" t="s">
        <v>5926</v>
      </c>
      <c r="G1316" s="139">
        <v>8191</v>
      </c>
      <c r="H1316" s="140">
        <f t="shared" si="102"/>
        <v>8191</v>
      </c>
      <c r="I1316" t="str">
        <f t="shared" si="103"/>
        <v>N/A</v>
      </c>
    </row>
    <row r="1317" spans="1:9" ht="16" x14ac:dyDescent="0.2">
      <c r="A1317" s="40">
        <v>8192</v>
      </c>
      <c r="B1317" s="24">
        <f t="shared" ref="B1317:B1339" si="104">IF(ISNUMBER(A1317),A1317,(LEFT(A1317,LEN(A1317)-1)))</f>
        <v>8192</v>
      </c>
      <c r="C1317" s="24" t="str">
        <f t="shared" ref="C1317:C1339" si="105">IF(ISNUMBER(A1317),"",(RIGHT(A1317,1)))</f>
        <v/>
      </c>
      <c r="D1317" s="27"/>
      <c r="E1317" s="27" t="s">
        <v>183</v>
      </c>
      <c r="F1317" s="29" t="s">
        <v>5927</v>
      </c>
      <c r="G1317" s="139">
        <v>8192</v>
      </c>
      <c r="H1317" s="140">
        <f t="shared" si="102"/>
        <v>8192</v>
      </c>
      <c r="I1317" t="str">
        <f t="shared" si="103"/>
        <v>N/A</v>
      </c>
    </row>
    <row r="1318" spans="1:9" ht="16" x14ac:dyDescent="0.2">
      <c r="A1318" s="40">
        <v>8193</v>
      </c>
      <c r="B1318" s="24">
        <f t="shared" si="104"/>
        <v>8193</v>
      </c>
      <c r="C1318" s="24" t="str">
        <f t="shared" si="105"/>
        <v/>
      </c>
      <c r="D1318" s="27"/>
      <c r="E1318" s="27" t="s">
        <v>183</v>
      </c>
      <c r="F1318" s="29" t="s">
        <v>5928</v>
      </c>
      <c r="G1318" s="139">
        <v>8193</v>
      </c>
      <c r="H1318" s="140">
        <f t="shared" si="102"/>
        <v>8193</v>
      </c>
      <c r="I1318" t="str">
        <f t="shared" si="103"/>
        <v>N/A</v>
      </c>
    </row>
    <row r="1319" spans="1:9" ht="16" x14ac:dyDescent="0.2">
      <c r="A1319" s="40">
        <v>8194</v>
      </c>
      <c r="B1319" s="24">
        <f t="shared" si="104"/>
        <v>8194</v>
      </c>
      <c r="C1319" s="24" t="str">
        <f t="shared" si="105"/>
        <v/>
      </c>
      <c r="D1319" s="27"/>
      <c r="E1319" s="27" t="s">
        <v>183</v>
      </c>
      <c r="F1319" s="29" t="s">
        <v>5929</v>
      </c>
      <c r="G1319" s="139">
        <v>8194</v>
      </c>
      <c r="H1319" s="140">
        <f t="shared" si="102"/>
        <v>8194</v>
      </c>
      <c r="I1319" t="str">
        <f t="shared" si="103"/>
        <v>N/A</v>
      </c>
    </row>
    <row r="1320" spans="1:9" ht="16" x14ac:dyDescent="0.2">
      <c r="A1320" s="40">
        <v>8195</v>
      </c>
      <c r="B1320" s="24">
        <f t="shared" si="104"/>
        <v>8195</v>
      </c>
      <c r="C1320" s="24" t="str">
        <f t="shared" si="105"/>
        <v/>
      </c>
      <c r="D1320" s="27"/>
      <c r="E1320" s="27" t="s">
        <v>183</v>
      </c>
      <c r="F1320" s="29" t="s">
        <v>5930</v>
      </c>
      <c r="G1320" s="139">
        <v>8195</v>
      </c>
      <c r="H1320" s="140">
        <f t="shared" si="102"/>
        <v>8195</v>
      </c>
      <c r="I1320" t="str">
        <f t="shared" si="103"/>
        <v>N/A</v>
      </c>
    </row>
    <row r="1321" spans="1:9" ht="16" x14ac:dyDescent="0.2">
      <c r="A1321" s="40">
        <v>8196</v>
      </c>
      <c r="B1321" s="24">
        <f t="shared" si="104"/>
        <v>8196</v>
      </c>
      <c r="C1321" s="24" t="str">
        <f t="shared" si="105"/>
        <v/>
      </c>
      <c r="D1321" s="27"/>
      <c r="E1321" s="27" t="s">
        <v>183</v>
      </c>
      <c r="F1321" s="29" t="s">
        <v>5931</v>
      </c>
      <c r="G1321" s="139">
        <v>8196</v>
      </c>
      <c r="H1321" s="140">
        <f t="shared" si="102"/>
        <v>8196</v>
      </c>
      <c r="I1321" t="str">
        <f t="shared" si="103"/>
        <v>N/A</v>
      </c>
    </row>
    <row r="1322" spans="1:9" ht="16" x14ac:dyDescent="0.2">
      <c r="A1322" s="40">
        <v>8197</v>
      </c>
      <c r="B1322" s="24">
        <f t="shared" si="104"/>
        <v>8197</v>
      </c>
      <c r="C1322" s="24" t="str">
        <f t="shared" si="105"/>
        <v/>
      </c>
      <c r="D1322" s="27"/>
      <c r="E1322" s="27" t="s">
        <v>183</v>
      </c>
      <c r="F1322" s="29" t="s">
        <v>5932</v>
      </c>
      <c r="G1322" s="139">
        <v>8197</v>
      </c>
      <c r="H1322" s="140">
        <f t="shared" si="102"/>
        <v>8197</v>
      </c>
      <c r="I1322" t="str">
        <f t="shared" si="103"/>
        <v>N/A</v>
      </c>
    </row>
    <row r="1323" spans="1:9" ht="16" x14ac:dyDescent="0.2">
      <c r="A1323" s="40">
        <v>8198</v>
      </c>
      <c r="B1323" s="24">
        <f t="shared" si="104"/>
        <v>8198</v>
      </c>
      <c r="C1323" s="24" t="str">
        <f t="shared" si="105"/>
        <v/>
      </c>
      <c r="D1323" s="27"/>
      <c r="E1323" s="27" t="s">
        <v>183</v>
      </c>
      <c r="F1323" s="29" t="s">
        <v>5933</v>
      </c>
      <c r="G1323" s="139">
        <v>8198</v>
      </c>
      <c r="H1323" s="140">
        <f t="shared" si="102"/>
        <v>8198</v>
      </c>
      <c r="I1323" t="str">
        <f t="shared" si="103"/>
        <v>N/A</v>
      </c>
    </row>
    <row r="1324" spans="1:9" ht="16" x14ac:dyDescent="0.2">
      <c r="A1324" s="40">
        <v>8199</v>
      </c>
      <c r="B1324" s="24">
        <f t="shared" si="104"/>
        <v>8199</v>
      </c>
      <c r="C1324" s="24" t="str">
        <f t="shared" si="105"/>
        <v/>
      </c>
      <c r="D1324" s="27"/>
      <c r="E1324" s="27" t="s">
        <v>183</v>
      </c>
      <c r="F1324" s="29" t="s">
        <v>5934</v>
      </c>
      <c r="G1324" s="139">
        <v>8199</v>
      </c>
      <c r="H1324" s="140">
        <f t="shared" si="102"/>
        <v>8199</v>
      </c>
      <c r="I1324" t="str">
        <f t="shared" si="103"/>
        <v>N/A</v>
      </c>
    </row>
    <row r="1325" spans="1:9" ht="16" x14ac:dyDescent="0.2">
      <c r="A1325" s="40">
        <v>8200</v>
      </c>
      <c r="B1325" s="24">
        <f t="shared" si="104"/>
        <v>8200</v>
      </c>
      <c r="C1325" s="24" t="str">
        <f t="shared" si="105"/>
        <v/>
      </c>
      <c r="D1325" s="27"/>
      <c r="E1325" s="27" t="s">
        <v>183</v>
      </c>
      <c r="F1325" s="29" t="s">
        <v>5935</v>
      </c>
      <c r="G1325" s="139">
        <v>8200</v>
      </c>
      <c r="H1325" s="140">
        <f t="shared" si="102"/>
        <v>8200</v>
      </c>
      <c r="I1325" t="str">
        <f t="shared" si="103"/>
        <v>N/A</v>
      </c>
    </row>
    <row r="1326" spans="1:9" ht="16" x14ac:dyDescent="0.2">
      <c r="A1326" s="40">
        <v>8201</v>
      </c>
      <c r="B1326" s="24">
        <f t="shared" si="104"/>
        <v>8201</v>
      </c>
      <c r="C1326" s="24" t="str">
        <f t="shared" si="105"/>
        <v/>
      </c>
      <c r="D1326" s="27"/>
      <c r="E1326" s="27" t="s">
        <v>183</v>
      </c>
      <c r="F1326" s="29" t="s">
        <v>5936</v>
      </c>
      <c r="G1326" s="139">
        <v>8201</v>
      </c>
      <c r="H1326" s="140">
        <f t="shared" si="102"/>
        <v>8201</v>
      </c>
      <c r="I1326" t="str">
        <f t="shared" si="103"/>
        <v>N/A</v>
      </c>
    </row>
    <row r="1327" spans="1:9" ht="16" x14ac:dyDescent="0.2">
      <c r="A1327" s="40">
        <v>8202</v>
      </c>
      <c r="B1327" s="24">
        <f t="shared" si="104"/>
        <v>8202</v>
      </c>
      <c r="C1327" s="24" t="str">
        <f t="shared" si="105"/>
        <v/>
      </c>
      <c r="D1327" s="27"/>
      <c r="E1327" s="27" t="s">
        <v>183</v>
      </c>
      <c r="F1327" s="29" t="s">
        <v>5937</v>
      </c>
      <c r="G1327" s="139">
        <v>8202</v>
      </c>
      <c r="H1327" s="140">
        <f t="shared" si="102"/>
        <v>8202</v>
      </c>
      <c r="I1327" t="str">
        <f t="shared" si="103"/>
        <v>N/A</v>
      </c>
    </row>
    <row r="1328" spans="1:9" ht="16" x14ac:dyDescent="0.2">
      <c r="A1328" s="40">
        <v>8203</v>
      </c>
      <c r="B1328" s="24">
        <f t="shared" si="104"/>
        <v>8203</v>
      </c>
      <c r="C1328" s="24" t="str">
        <f t="shared" si="105"/>
        <v/>
      </c>
      <c r="D1328" s="27"/>
      <c r="E1328" s="27" t="s">
        <v>183</v>
      </c>
      <c r="F1328" s="29" t="s">
        <v>6022</v>
      </c>
      <c r="G1328" s="139">
        <v>8203</v>
      </c>
      <c r="H1328" s="140">
        <f t="shared" si="102"/>
        <v>8203</v>
      </c>
      <c r="I1328" t="str">
        <f t="shared" si="103"/>
        <v>N/A</v>
      </c>
    </row>
    <row r="1329" spans="1:9" ht="16" x14ac:dyDescent="0.2">
      <c r="A1329" s="40">
        <v>8204</v>
      </c>
      <c r="B1329" s="24">
        <f t="shared" si="104"/>
        <v>8204</v>
      </c>
      <c r="C1329" s="24" t="str">
        <f t="shared" si="105"/>
        <v/>
      </c>
      <c r="D1329" s="27"/>
      <c r="E1329" s="27" t="s">
        <v>183</v>
      </c>
      <c r="F1329" s="29" t="s">
        <v>5938</v>
      </c>
      <c r="G1329" s="139">
        <v>8204</v>
      </c>
      <c r="H1329" s="140">
        <f t="shared" si="102"/>
        <v>8204</v>
      </c>
      <c r="I1329" t="str">
        <f t="shared" si="103"/>
        <v>N/A</v>
      </c>
    </row>
    <row r="1330" spans="1:9" ht="16" x14ac:dyDescent="0.2">
      <c r="A1330" s="40">
        <v>8205</v>
      </c>
      <c r="B1330" s="24">
        <f t="shared" si="104"/>
        <v>8205</v>
      </c>
      <c r="C1330" s="24" t="str">
        <f t="shared" si="105"/>
        <v/>
      </c>
      <c r="D1330" s="27"/>
      <c r="E1330" s="27" t="s">
        <v>183</v>
      </c>
      <c r="F1330" s="29" t="s">
        <v>5939</v>
      </c>
      <c r="G1330" s="139">
        <v>8205</v>
      </c>
      <c r="H1330" s="140">
        <f t="shared" si="102"/>
        <v>8205</v>
      </c>
      <c r="I1330" t="str">
        <f t="shared" si="103"/>
        <v>N/A</v>
      </c>
    </row>
    <row r="1331" spans="1:9" ht="16" x14ac:dyDescent="0.2">
      <c r="A1331" s="40">
        <v>8206</v>
      </c>
      <c r="B1331" s="24">
        <f t="shared" si="104"/>
        <v>8206</v>
      </c>
      <c r="C1331" s="24" t="str">
        <f t="shared" si="105"/>
        <v/>
      </c>
      <c r="D1331" s="27"/>
      <c r="E1331" s="27" t="s">
        <v>183</v>
      </c>
      <c r="F1331" s="29" t="s">
        <v>6023</v>
      </c>
      <c r="G1331" s="139">
        <v>8206</v>
      </c>
      <c r="H1331" s="140">
        <f t="shared" si="102"/>
        <v>8206</v>
      </c>
      <c r="I1331" t="str">
        <f t="shared" si="103"/>
        <v>N/A</v>
      </c>
    </row>
    <row r="1332" spans="1:9" ht="16" x14ac:dyDescent="0.2">
      <c r="A1332" s="40">
        <v>8207</v>
      </c>
      <c r="B1332" s="24">
        <f t="shared" si="104"/>
        <v>8207</v>
      </c>
      <c r="C1332" s="24" t="str">
        <f t="shared" si="105"/>
        <v/>
      </c>
      <c r="D1332" s="27"/>
      <c r="E1332" s="27" t="s">
        <v>183</v>
      </c>
      <c r="F1332" s="29" t="s">
        <v>5940</v>
      </c>
      <c r="G1332" s="139">
        <v>8207</v>
      </c>
      <c r="H1332" s="140">
        <f t="shared" si="102"/>
        <v>8207</v>
      </c>
      <c r="I1332" t="str">
        <f t="shared" si="103"/>
        <v>N/A</v>
      </c>
    </row>
    <row r="1333" spans="1:9" ht="16" x14ac:dyDescent="0.2">
      <c r="A1333" s="40">
        <v>8208</v>
      </c>
      <c r="B1333" s="24">
        <f t="shared" si="104"/>
        <v>8208</v>
      </c>
      <c r="C1333" s="24" t="str">
        <f t="shared" si="105"/>
        <v/>
      </c>
      <c r="D1333" s="27"/>
      <c r="E1333" s="27" t="s">
        <v>183</v>
      </c>
      <c r="F1333" s="29" t="s">
        <v>5941</v>
      </c>
      <c r="G1333" s="139">
        <v>8208</v>
      </c>
      <c r="H1333" s="140">
        <f t="shared" si="102"/>
        <v>8208</v>
      </c>
      <c r="I1333" t="str">
        <f t="shared" si="103"/>
        <v>N/A</v>
      </c>
    </row>
    <row r="1334" spans="1:9" ht="16" x14ac:dyDescent="0.2">
      <c r="A1334" s="40">
        <v>8209</v>
      </c>
      <c r="B1334" s="24">
        <f t="shared" si="104"/>
        <v>8209</v>
      </c>
      <c r="C1334" s="24" t="str">
        <f t="shared" si="105"/>
        <v/>
      </c>
      <c r="D1334" s="27"/>
      <c r="E1334" s="27" t="s">
        <v>183</v>
      </c>
      <c r="F1334" s="29" t="s">
        <v>5942</v>
      </c>
      <c r="G1334" s="139">
        <v>8209</v>
      </c>
      <c r="H1334" s="140">
        <f t="shared" si="102"/>
        <v>8209</v>
      </c>
      <c r="I1334" t="str">
        <f t="shared" si="103"/>
        <v>N/A</v>
      </c>
    </row>
    <row r="1335" spans="1:9" ht="16" x14ac:dyDescent="0.2">
      <c r="A1335" s="40">
        <v>8210</v>
      </c>
      <c r="B1335" s="24">
        <f t="shared" si="104"/>
        <v>8210</v>
      </c>
      <c r="C1335" s="24" t="str">
        <f t="shared" si="105"/>
        <v/>
      </c>
      <c r="D1335" s="27"/>
      <c r="E1335" s="27" t="s">
        <v>183</v>
      </c>
      <c r="F1335" s="29" t="s">
        <v>5943</v>
      </c>
      <c r="G1335" s="139">
        <v>8210</v>
      </c>
      <c r="H1335" s="140">
        <f t="shared" si="102"/>
        <v>8210</v>
      </c>
      <c r="I1335" t="str">
        <f t="shared" si="103"/>
        <v>N/A</v>
      </c>
    </row>
    <row r="1336" spans="1:9" ht="16" x14ac:dyDescent="0.2">
      <c r="A1336" s="40">
        <v>8211</v>
      </c>
      <c r="B1336" s="24">
        <f t="shared" si="104"/>
        <v>8211</v>
      </c>
      <c r="C1336" s="24" t="str">
        <f t="shared" si="105"/>
        <v/>
      </c>
      <c r="D1336" s="27"/>
      <c r="E1336" s="27" t="s">
        <v>183</v>
      </c>
      <c r="F1336" s="29" t="s">
        <v>5944</v>
      </c>
      <c r="G1336" s="139">
        <v>8211</v>
      </c>
      <c r="H1336" s="140">
        <f t="shared" si="102"/>
        <v>8211</v>
      </c>
      <c r="I1336" t="str">
        <f t="shared" si="103"/>
        <v>N/A</v>
      </c>
    </row>
    <row r="1337" spans="1:9" ht="16" x14ac:dyDescent="0.2">
      <c r="A1337" s="40">
        <v>8212</v>
      </c>
      <c r="B1337" s="24">
        <f t="shared" si="104"/>
        <v>8212</v>
      </c>
      <c r="C1337" s="24" t="str">
        <f t="shared" si="105"/>
        <v/>
      </c>
      <c r="D1337" s="27"/>
      <c r="E1337" s="27" t="s">
        <v>183</v>
      </c>
      <c r="F1337" s="29" t="s">
        <v>5945</v>
      </c>
      <c r="G1337" s="139">
        <v>8212</v>
      </c>
      <c r="H1337" s="140">
        <f t="shared" si="102"/>
        <v>8212</v>
      </c>
      <c r="I1337" t="str">
        <f t="shared" si="103"/>
        <v>N/A</v>
      </c>
    </row>
    <row r="1338" spans="1:9" ht="16" x14ac:dyDescent="0.2">
      <c r="A1338" s="40">
        <v>8213</v>
      </c>
      <c r="B1338" s="24">
        <f t="shared" si="104"/>
        <v>8213</v>
      </c>
      <c r="C1338" s="24" t="str">
        <f t="shared" si="105"/>
        <v/>
      </c>
      <c r="D1338" s="27"/>
      <c r="E1338" s="27" t="s">
        <v>183</v>
      </c>
      <c r="F1338" s="29" t="s">
        <v>5946</v>
      </c>
      <c r="G1338" s="139">
        <v>8213</v>
      </c>
      <c r="H1338" s="140">
        <f t="shared" si="102"/>
        <v>8213</v>
      </c>
      <c r="I1338" t="str">
        <f t="shared" si="103"/>
        <v>N/A</v>
      </c>
    </row>
    <row r="1339" spans="1:9" ht="16" x14ac:dyDescent="0.2">
      <c r="A1339" s="40">
        <v>8214</v>
      </c>
      <c r="B1339" s="24">
        <f t="shared" si="104"/>
        <v>8214</v>
      </c>
      <c r="C1339" s="24" t="str">
        <f t="shared" si="105"/>
        <v/>
      </c>
      <c r="D1339" s="27"/>
      <c r="E1339" s="27" t="s">
        <v>183</v>
      </c>
      <c r="F1339" s="29" t="s">
        <v>6035</v>
      </c>
      <c r="H1339" s="140"/>
    </row>
    <row r="1340" spans="1:9" ht="16" x14ac:dyDescent="0.2">
      <c r="A1340" s="26">
        <v>8215</v>
      </c>
      <c r="B1340" s="24"/>
      <c r="C1340" s="24"/>
      <c r="D1340" s="27"/>
      <c r="E1340" s="24" t="s">
        <v>183</v>
      </c>
      <c r="F1340" s="80" t="s">
        <v>6055</v>
      </c>
      <c r="H1340" s="140"/>
    </row>
    <row r="1341" spans="1:9" ht="16" x14ac:dyDescent="0.2">
      <c r="A1341" s="26">
        <v>8216</v>
      </c>
      <c r="B1341" s="24"/>
      <c r="C1341" s="24"/>
      <c r="D1341" s="27"/>
      <c r="E1341" s="160" t="s">
        <v>183</v>
      </c>
      <c r="F1341" s="161" t="s">
        <v>6056</v>
      </c>
      <c r="H1341" s="140"/>
    </row>
    <row r="1342" spans="1:9" ht="16" x14ac:dyDescent="0.2">
      <c r="A1342" s="26">
        <v>8217</v>
      </c>
      <c r="B1342" s="24"/>
      <c r="C1342" s="24"/>
      <c r="D1342" s="27"/>
      <c r="E1342" s="160" t="s">
        <v>183</v>
      </c>
      <c r="F1342" s="161" t="s">
        <v>6057</v>
      </c>
      <c r="H1342" s="140"/>
    </row>
    <row r="1343" spans="1:9" ht="16" x14ac:dyDescent="0.2">
      <c r="A1343" s="26">
        <v>8218</v>
      </c>
      <c r="B1343" s="24"/>
      <c r="C1343" s="24"/>
      <c r="D1343" s="27"/>
      <c r="E1343" s="160" t="s">
        <v>183</v>
      </c>
      <c r="F1343" s="161" t="s">
        <v>6066</v>
      </c>
      <c r="H1343" s="140"/>
    </row>
    <row r="1344" spans="1:9" ht="16" x14ac:dyDescent="0.2">
      <c r="A1344" s="26">
        <v>8219</v>
      </c>
      <c r="B1344" s="24"/>
      <c r="C1344" s="24"/>
      <c r="D1344" s="27"/>
      <c r="E1344" s="160" t="s">
        <v>183</v>
      </c>
      <c r="F1344" s="161" t="s">
        <v>6065</v>
      </c>
      <c r="H1344" s="140"/>
    </row>
    <row r="1345" spans="1:9" ht="16" x14ac:dyDescent="0.2">
      <c r="A1345" s="26">
        <v>8220</v>
      </c>
      <c r="B1345" s="24"/>
      <c r="C1345" s="24"/>
      <c r="D1345" s="27"/>
      <c r="E1345" s="160" t="s">
        <v>183</v>
      </c>
      <c r="F1345" s="161" t="s">
        <v>6064</v>
      </c>
      <c r="H1345" s="140"/>
    </row>
    <row r="1346" spans="1:9" ht="16" x14ac:dyDescent="0.2">
      <c r="A1346" s="26">
        <v>8221</v>
      </c>
      <c r="B1346" s="24"/>
      <c r="C1346" s="24"/>
      <c r="D1346" s="27"/>
      <c r="E1346" s="160" t="s">
        <v>183</v>
      </c>
      <c r="F1346" s="161" t="s">
        <v>6063</v>
      </c>
      <c r="H1346" s="140"/>
    </row>
    <row r="1347" spans="1:9" ht="16" x14ac:dyDescent="0.2">
      <c r="A1347" s="26">
        <v>8222</v>
      </c>
      <c r="B1347" s="24"/>
      <c r="C1347" s="24"/>
      <c r="D1347" s="27"/>
      <c r="E1347" s="160" t="s">
        <v>183</v>
      </c>
      <c r="F1347" s="161" t="s">
        <v>6062</v>
      </c>
      <c r="H1347" s="140"/>
    </row>
    <row r="1348" spans="1:9" ht="16" x14ac:dyDescent="0.2">
      <c r="A1348" s="26">
        <v>8223</v>
      </c>
      <c r="B1348" s="24"/>
      <c r="C1348" s="24"/>
      <c r="D1348" s="27"/>
      <c r="E1348" s="160" t="s">
        <v>183</v>
      </c>
      <c r="F1348" s="161" t="s">
        <v>6061</v>
      </c>
      <c r="H1348" s="140"/>
    </row>
    <row r="1349" spans="1:9" ht="16" x14ac:dyDescent="0.2">
      <c r="A1349" s="26">
        <v>8224</v>
      </c>
      <c r="B1349" s="24"/>
      <c r="C1349" s="24"/>
      <c r="D1349" s="27"/>
      <c r="E1349" s="160" t="s">
        <v>183</v>
      </c>
      <c r="F1349" s="161" t="s">
        <v>6060</v>
      </c>
      <c r="H1349" s="140"/>
    </row>
    <row r="1350" spans="1:9" ht="16" x14ac:dyDescent="0.2">
      <c r="A1350" s="26">
        <v>8225</v>
      </c>
      <c r="B1350" s="24"/>
      <c r="C1350" s="24"/>
      <c r="D1350" s="27"/>
      <c r="E1350" s="160" t="s">
        <v>183</v>
      </c>
      <c r="F1350" s="161" t="s">
        <v>6059</v>
      </c>
      <c r="H1350" s="140"/>
    </row>
    <row r="1351" spans="1:9" ht="16" x14ac:dyDescent="0.2">
      <c r="A1351" s="26">
        <v>8226</v>
      </c>
      <c r="B1351" s="24"/>
      <c r="C1351" s="24"/>
      <c r="D1351" s="27"/>
      <c r="E1351" s="160" t="s">
        <v>183</v>
      </c>
      <c r="F1351" s="161" t="s">
        <v>6058</v>
      </c>
      <c r="H1351" s="140"/>
    </row>
    <row r="1352" spans="1:9" x14ac:dyDescent="0.2">
      <c r="A1352" s="141"/>
      <c r="B1352" s="81"/>
      <c r="C1352" s="81"/>
      <c r="D1352" s="142"/>
      <c r="E1352" s="142"/>
      <c r="F1352" s="142"/>
      <c r="H1352" s="140">
        <f t="shared" si="102"/>
        <v>0</v>
      </c>
      <c r="I1352" t="str">
        <f t="shared" si="103"/>
        <v>N/A</v>
      </c>
    </row>
    <row r="1353" spans="1:9" ht="16" x14ac:dyDescent="0.2">
      <c r="A1353" s="72">
        <v>3</v>
      </c>
      <c r="B1353" s="24">
        <f t="shared" ref="B1353:B1418" si="106">IF(ISNUMBER(A1353),A1353,(LEFT(A1353,LEN(A1353)-1)))</f>
        <v>3</v>
      </c>
      <c r="C1353" s="24" t="str">
        <f t="shared" ref="C1353:C1418" si="107">IF(ISNUMBER(A1353),"",(RIGHT(A1353,1)))</f>
        <v/>
      </c>
      <c r="D1353" s="36" t="s">
        <v>2392</v>
      </c>
      <c r="E1353" s="67" t="s">
        <v>2393</v>
      </c>
      <c r="F1353" s="68" t="s">
        <v>2394</v>
      </c>
      <c r="G1353" s="139">
        <v>3</v>
      </c>
      <c r="H1353" s="140">
        <f t="shared" si="102"/>
        <v>3</v>
      </c>
      <c r="I1353" t="str">
        <f t="shared" si="103"/>
        <v>NICE</v>
      </c>
    </row>
    <row r="1354" spans="1:9" ht="16" x14ac:dyDescent="0.2">
      <c r="A1354" s="70" t="s">
        <v>4703</v>
      </c>
      <c r="B1354" s="24" t="str">
        <f t="shared" si="106"/>
        <v>3</v>
      </c>
      <c r="C1354" s="24" t="str">
        <f t="shared" si="107"/>
        <v>A</v>
      </c>
      <c r="D1354" s="36" t="s">
        <v>4702</v>
      </c>
      <c r="E1354" s="26" t="s">
        <v>2393</v>
      </c>
      <c r="F1354" s="25" t="s">
        <v>4704</v>
      </c>
      <c r="G1354" s="139" t="s">
        <v>5083</v>
      </c>
      <c r="H1354" s="140">
        <f t="shared" si="102"/>
        <v>3</v>
      </c>
      <c r="I1354" t="str">
        <f t="shared" si="103"/>
        <v>NICE</v>
      </c>
    </row>
    <row r="1355" spans="1:9" ht="16" x14ac:dyDescent="0.2">
      <c r="A1355" s="73" t="s">
        <v>4705</v>
      </c>
      <c r="B1355" s="24" t="str">
        <f t="shared" si="106"/>
        <v>3</v>
      </c>
      <c r="C1355" s="24" t="str">
        <f t="shared" si="107"/>
        <v>B</v>
      </c>
      <c r="D1355" s="26"/>
      <c r="E1355" s="26" t="s">
        <v>2393</v>
      </c>
      <c r="F1355" s="37" t="s">
        <v>4706</v>
      </c>
      <c r="G1355" s="139" t="s">
        <v>5083</v>
      </c>
      <c r="H1355" s="140">
        <f t="shared" si="102"/>
        <v>3</v>
      </c>
      <c r="I1355" t="str">
        <f t="shared" si="103"/>
        <v>NICE</v>
      </c>
    </row>
    <row r="1356" spans="1:9" ht="16" x14ac:dyDescent="0.2">
      <c r="A1356" s="26" t="s">
        <v>4707</v>
      </c>
      <c r="B1356" s="24" t="str">
        <f t="shared" si="106"/>
        <v>3</v>
      </c>
      <c r="C1356" s="24" t="str">
        <f t="shared" si="107"/>
        <v>C</v>
      </c>
      <c r="D1356" s="40"/>
      <c r="E1356" s="36" t="s">
        <v>2393</v>
      </c>
      <c r="F1356" s="80" t="s">
        <v>4708</v>
      </c>
      <c r="G1356" s="139" t="s">
        <v>5083</v>
      </c>
      <c r="H1356" s="140">
        <f t="shared" si="102"/>
        <v>3</v>
      </c>
      <c r="I1356" t="str">
        <f t="shared" si="103"/>
        <v>NICE</v>
      </c>
    </row>
    <row r="1357" spans="1:9" ht="16" x14ac:dyDescent="0.2">
      <c r="A1357" s="67">
        <v>4</v>
      </c>
      <c r="B1357" s="24">
        <f t="shared" si="106"/>
        <v>4</v>
      </c>
      <c r="C1357" s="24" t="str">
        <f t="shared" si="107"/>
        <v/>
      </c>
      <c r="D1357" s="40" t="s">
        <v>2395</v>
      </c>
      <c r="E1357" s="67" t="s">
        <v>2393</v>
      </c>
      <c r="F1357" s="68" t="s">
        <v>2396</v>
      </c>
      <c r="G1357" s="139">
        <v>4</v>
      </c>
      <c r="H1357" s="140">
        <f t="shared" si="102"/>
        <v>4</v>
      </c>
      <c r="I1357" t="str">
        <f t="shared" si="103"/>
        <v>NICE</v>
      </c>
    </row>
    <row r="1358" spans="1:9" ht="16" x14ac:dyDescent="0.2">
      <c r="A1358" s="67">
        <v>5</v>
      </c>
      <c r="B1358" s="24">
        <f t="shared" si="106"/>
        <v>5</v>
      </c>
      <c r="C1358" s="24" t="str">
        <f t="shared" si="107"/>
        <v/>
      </c>
      <c r="D1358" s="36" t="s">
        <v>2397</v>
      </c>
      <c r="E1358" s="67" t="s">
        <v>2393</v>
      </c>
      <c r="F1358" s="68" t="s">
        <v>2398</v>
      </c>
      <c r="G1358" s="139">
        <v>5</v>
      </c>
      <c r="H1358" s="140">
        <f t="shared" si="102"/>
        <v>5</v>
      </c>
      <c r="I1358" t="str">
        <f t="shared" si="103"/>
        <v>NICE</v>
      </c>
    </row>
    <row r="1359" spans="1:9" ht="16" x14ac:dyDescent="0.2">
      <c r="A1359" s="67" t="s">
        <v>4783</v>
      </c>
      <c r="B1359" s="24" t="str">
        <f t="shared" si="106"/>
        <v>7</v>
      </c>
      <c r="C1359" s="24" t="str">
        <f t="shared" si="107"/>
        <v>A</v>
      </c>
      <c r="D1359" s="26" t="s">
        <v>4782</v>
      </c>
      <c r="E1359" s="67" t="s">
        <v>2393</v>
      </c>
      <c r="F1359" s="68" t="s">
        <v>4784</v>
      </c>
      <c r="G1359" s="139" t="s">
        <v>5084</v>
      </c>
      <c r="H1359" s="140">
        <f t="shared" si="102"/>
        <v>7</v>
      </c>
      <c r="I1359" t="str">
        <f t="shared" si="103"/>
        <v>NICE</v>
      </c>
    </row>
    <row r="1360" spans="1:9" ht="16" x14ac:dyDescent="0.2">
      <c r="A1360" s="36">
        <v>8</v>
      </c>
      <c r="B1360" s="24">
        <f t="shared" si="106"/>
        <v>8</v>
      </c>
      <c r="C1360" s="24" t="str">
        <f t="shared" si="107"/>
        <v/>
      </c>
      <c r="D1360" s="67" t="s">
        <v>2399</v>
      </c>
      <c r="E1360" s="36" t="s">
        <v>2393</v>
      </c>
      <c r="F1360" s="46" t="s">
        <v>2400</v>
      </c>
      <c r="G1360" s="139">
        <v>8</v>
      </c>
      <c r="H1360" s="140">
        <f t="shared" si="102"/>
        <v>8</v>
      </c>
      <c r="I1360" t="str">
        <f t="shared" si="103"/>
        <v>NICE</v>
      </c>
    </row>
    <row r="1361" spans="1:9" ht="16" x14ac:dyDescent="0.2">
      <c r="A1361" s="36" t="s">
        <v>4804</v>
      </c>
      <c r="B1361" s="24" t="str">
        <f t="shared" si="106"/>
        <v>8</v>
      </c>
      <c r="C1361" s="24" t="str">
        <f t="shared" si="107"/>
        <v>A</v>
      </c>
      <c r="D1361" s="40" t="s">
        <v>4803</v>
      </c>
      <c r="E1361" s="36" t="s">
        <v>2393</v>
      </c>
      <c r="F1361" s="46" t="s">
        <v>4805</v>
      </c>
      <c r="G1361" s="139" t="s">
        <v>5085</v>
      </c>
      <c r="H1361" s="140">
        <f t="shared" si="102"/>
        <v>8</v>
      </c>
      <c r="I1361" t="str">
        <f t="shared" si="103"/>
        <v>NICE</v>
      </c>
    </row>
    <row r="1362" spans="1:9" ht="16" x14ac:dyDescent="0.2">
      <c r="A1362" s="67">
        <v>9</v>
      </c>
      <c r="B1362" s="24">
        <f t="shared" si="106"/>
        <v>9</v>
      </c>
      <c r="C1362" s="24" t="str">
        <f t="shared" si="107"/>
        <v/>
      </c>
      <c r="D1362" s="36" t="s">
        <v>2401</v>
      </c>
      <c r="E1362" s="67" t="s">
        <v>2393</v>
      </c>
      <c r="F1362" s="68" t="s">
        <v>2402</v>
      </c>
      <c r="G1362" s="139">
        <v>9</v>
      </c>
      <c r="H1362" s="140">
        <f t="shared" si="102"/>
        <v>9</v>
      </c>
      <c r="I1362" t="str">
        <f t="shared" si="103"/>
        <v>NICE</v>
      </c>
    </row>
    <row r="1363" spans="1:9" ht="16" x14ac:dyDescent="0.2">
      <c r="A1363" s="67">
        <v>10</v>
      </c>
      <c r="B1363" s="24">
        <f t="shared" si="106"/>
        <v>10</v>
      </c>
      <c r="C1363" s="24" t="str">
        <f t="shared" si="107"/>
        <v/>
      </c>
      <c r="D1363" s="26" t="s">
        <v>2403</v>
      </c>
      <c r="E1363" s="67" t="s">
        <v>2393</v>
      </c>
      <c r="F1363" s="68" t="s">
        <v>2404</v>
      </c>
      <c r="G1363" s="139">
        <v>10</v>
      </c>
      <c r="H1363" s="140">
        <f t="shared" si="102"/>
        <v>10</v>
      </c>
      <c r="I1363" t="str">
        <f t="shared" si="103"/>
        <v>NICE</v>
      </c>
    </row>
    <row r="1364" spans="1:9" ht="16" x14ac:dyDescent="0.2">
      <c r="A1364" s="71" t="s">
        <v>4407</v>
      </c>
      <c r="B1364" s="24" t="str">
        <f t="shared" si="106"/>
        <v>10</v>
      </c>
      <c r="C1364" s="24" t="str">
        <f t="shared" si="107"/>
        <v>A</v>
      </c>
      <c r="D1364" s="26" t="s">
        <v>4406</v>
      </c>
      <c r="E1364" s="40" t="s">
        <v>2393</v>
      </c>
      <c r="F1364" s="68" t="s">
        <v>4408</v>
      </c>
      <c r="G1364" s="139" t="s">
        <v>5086</v>
      </c>
      <c r="H1364" s="140">
        <f t="shared" ref="H1364:H1427" si="108">G1364*1</f>
        <v>10</v>
      </c>
      <c r="I1364" t="str">
        <f t="shared" ref="I1364:I1427" si="109">IF(AND(H1364&gt;$K$2,H1364&lt;=$L$2),$M$2,IF(AND(H1364&gt;$K$3,H1364&lt;=$L$3),$M$3,IF(AND(H1364&gt;$K$4,H1364&lt;=$L$4),$M$4,IF(AND(H1364&gt;$K$5,H1364&lt;=$L$5),$M$5,IF(AND(H1364&gt;$K$6,H1364&lt;=$L$6),$M$6,"N/A")))))</f>
        <v>NICE</v>
      </c>
    </row>
    <row r="1365" spans="1:9" ht="32" x14ac:dyDescent="0.2">
      <c r="A1365" s="36">
        <v>12</v>
      </c>
      <c r="B1365" s="24">
        <f t="shared" si="106"/>
        <v>12</v>
      </c>
      <c r="C1365" s="24" t="str">
        <f t="shared" si="107"/>
        <v/>
      </c>
      <c r="D1365" s="67" t="s">
        <v>2405</v>
      </c>
      <c r="E1365" s="36" t="s">
        <v>2393</v>
      </c>
      <c r="F1365" s="46" t="s">
        <v>2406</v>
      </c>
      <c r="G1365" s="139">
        <v>12</v>
      </c>
      <c r="H1365" s="140">
        <f t="shared" si="108"/>
        <v>12</v>
      </c>
      <c r="I1365" t="str">
        <f t="shared" si="109"/>
        <v>NICE</v>
      </c>
    </row>
    <row r="1366" spans="1:9" ht="32" x14ac:dyDescent="0.2">
      <c r="A1366" s="26">
        <v>15</v>
      </c>
      <c r="B1366" s="24">
        <f t="shared" si="106"/>
        <v>15</v>
      </c>
      <c r="C1366" s="24" t="str">
        <f t="shared" si="107"/>
        <v/>
      </c>
      <c r="D1366" s="36" t="s">
        <v>2407</v>
      </c>
      <c r="E1366" s="26" t="s">
        <v>2393</v>
      </c>
      <c r="F1366" s="25" t="s">
        <v>2408</v>
      </c>
      <c r="G1366" s="139">
        <v>15</v>
      </c>
      <c r="H1366" s="140">
        <f t="shared" si="108"/>
        <v>15</v>
      </c>
      <c r="I1366" t="str">
        <f t="shared" si="109"/>
        <v>NICE</v>
      </c>
    </row>
    <row r="1367" spans="1:9" ht="32" x14ac:dyDescent="0.2">
      <c r="A1367" s="67" t="s">
        <v>4487</v>
      </c>
      <c r="B1367" s="24" t="str">
        <f t="shared" si="106"/>
        <v>15</v>
      </c>
      <c r="C1367" s="24" t="str">
        <f t="shared" si="107"/>
        <v>A</v>
      </c>
      <c r="D1367" s="36" t="s">
        <v>4486</v>
      </c>
      <c r="E1367" s="67" t="s">
        <v>2393</v>
      </c>
      <c r="F1367" s="68" t="s">
        <v>4488</v>
      </c>
      <c r="G1367" s="139" t="s">
        <v>5087</v>
      </c>
      <c r="H1367" s="140">
        <f t="shared" si="108"/>
        <v>15</v>
      </c>
      <c r="I1367" t="str">
        <f t="shared" si="109"/>
        <v>NICE</v>
      </c>
    </row>
    <row r="1368" spans="1:9" ht="16" x14ac:dyDescent="0.2">
      <c r="A1368" s="26" t="s">
        <v>4490</v>
      </c>
      <c r="B1368" s="24" t="str">
        <f t="shared" si="106"/>
        <v>15</v>
      </c>
      <c r="C1368" s="24" t="str">
        <f t="shared" si="107"/>
        <v>B</v>
      </c>
      <c r="D1368" s="67" t="s">
        <v>4489</v>
      </c>
      <c r="E1368" s="26" t="s">
        <v>2393</v>
      </c>
      <c r="F1368" s="25" t="s">
        <v>4491</v>
      </c>
      <c r="G1368" s="139" t="s">
        <v>5087</v>
      </c>
      <c r="H1368" s="140">
        <f t="shared" si="108"/>
        <v>15</v>
      </c>
      <c r="I1368" t="str">
        <f t="shared" si="109"/>
        <v>NICE</v>
      </c>
    </row>
    <row r="1369" spans="1:9" ht="16" x14ac:dyDescent="0.2">
      <c r="A1369" s="67">
        <v>16</v>
      </c>
      <c r="B1369" s="24">
        <f t="shared" si="106"/>
        <v>16</v>
      </c>
      <c r="C1369" s="24" t="str">
        <f t="shared" si="107"/>
        <v/>
      </c>
      <c r="D1369" s="26" t="s">
        <v>2409</v>
      </c>
      <c r="E1369" s="67" t="s">
        <v>2393</v>
      </c>
      <c r="F1369" s="68" t="s">
        <v>2410</v>
      </c>
      <c r="G1369" s="139">
        <v>16</v>
      </c>
      <c r="H1369" s="140">
        <f t="shared" si="108"/>
        <v>16</v>
      </c>
      <c r="I1369" t="str">
        <f t="shared" si="109"/>
        <v>NICE</v>
      </c>
    </row>
    <row r="1370" spans="1:9" ht="16" x14ac:dyDescent="0.2">
      <c r="A1370" s="36">
        <v>19</v>
      </c>
      <c r="B1370" s="24">
        <f t="shared" si="106"/>
        <v>19</v>
      </c>
      <c r="C1370" s="24" t="str">
        <f t="shared" si="107"/>
        <v/>
      </c>
      <c r="D1370" s="36" t="s">
        <v>2411</v>
      </c>
      <c r="E1370" s="36" t="s">
        <v>2393</v>
      </c>
      <c r="F1370" s="46" t="s">
        <v>2412</v>
      </c>
      <c r="G1370" s="139">
        <v>19</v>
      </c>
      <c r="H1370" s="140">
        <f t="shared" si="108"/>
        <v>19</v>
      </c>
      <c r="I1370" t="str">
        <f t="shared" si="109"/>
        <v>NICE</v>
      </c>
    </row>
    <row r="1371" spans="1:9" ht="16" x14ac:dyDescent="0.2">
      <c r="A1371" s="26">
        <v>20</v>
      </c>
      <c r="B1371" s="24">
        <f t="shared" si="106"/>
        <v>20</v>
      </c>
      <c r="C1371" s="24" t="str">
        <f t="shared" si="107"/>
        <v/>
      </c>
      <c r="D1371" s="40" t="s">
        <v>2413</v>
      </c>
      <c r="E1371" s="26" t="s">
        <v>2393</v>
      </c>
      <c r="F1371" s="25" t="s">
        <v>2414</v>
      </c>
      <c r="G1371" s="139">
        <v>20</v>
      </c>
      <c r="H1371" s="140">
        <f t="shared" si="108"/>
        <v>20</v>
      </c>
      <c r="I1371" t="str">
        <f t="shared" si="109"/>
        <v>NICE</v>
      </c>
    </row>
    <row r="1372" spans="1:9" ht="16" x14ac:dyDescent="0.2">
      <c r="A1372" s="36">
        <v>21</v>
      </c>
      <c r="B1372" s="24">
        <f t="shared" si="106"/>
        <v>21</v>
      </c>
      <c r="C1372" s="24" t="str">
        <f t="shared" si="107"/>
        <v/>
      </c>
      <c r="D1372" s="26" t="s">
        <v>2415</v>
      </c>
      <c r="E1372" s="36" t="s">
        <v>2393</v>
      </c>
      <c r="F1372" s="34" t="s">
        <v>2416</v>
      </c>
      <c r="G1372" s="139">
        <v>21</v>
      </c>
      <c r="H1372" s="140">
        <f t="shared" si="108"/>
        <v>21</v>
      </c>
      <c r="I1372" t="str">
        <f t="shared" si="109"/>
        <v>NICE</v>
      </c>
    </row>
    <row r="1373" spans="1:9" ht="16" x14ac:dyDescent="0.2">
      <c r="A1373" s="40" t="s">
        <v>4568</v>
      </c>
      <c r="B1373" s="24" t="str">
        <f t="shared" si="106"/>
        <v>21</v>
      </c>
      <c r="C1373" s="24" t="str">
        <f t="shared" si="107"/>
        <v>A</v>
      </c>
      <c r="D1373" s="67"/>
      <c r="E1373" s="40" t="s">
        <v>2393</v>
      </c>
      <c r="F1373" s="29" t="s">
        <v>4569</v>
      </c>
      <c r="G1373" s="139" t="s">
        <v>5088</v>
      </c>
      <c r="H1373" s="140">
        <f t="shared" si="108"/>
        <v>21</v>
      </c>
      <c r="I1373" t="str">
        <f t="shared" si="109"/>
        <v>NICE</v>
      </c>
    </row>
    <row r="1374" spans="1:9" ht="16" x14ac:dyDescent="0.2">
      <c r="A1374" s="40">
        <v>22</v>
      </c>
      <c r="B1374" s="24">
        <f t="shared" si="106"/>
        <v>22</v>
      </c>
      <c r="C1374" s="24" t="str">
        <f t="shared" si="107"/>
        <v/>
      </c>
      <c r="D1374" s="67" t="s">
        <v>2417</v>
      </c>
      <c r="E1374" s="40" t="s">
        <v>2393</v>
      </c>
      <c r="F1374" s="29" t="s">
        <v>2418</v>
      </c>
      <c r="G1374" s="139">
        <v>22</v>
      </c>
      <c r="H1374" s="140">
        <f t="shared" si="108"/>
        <v>22</v>
      </c>
      <c r="I1374" t="str">
        <f t="shared" si="109"/>
        <v>NICE</v>
      </c>
    </row>
    <row r="1375" spans="1:9" ht="16" x14ac:dyDescent="0.2">
      <c r="A1375" s="26">
        <v>23</v>
      </c>
      <c r="B1375" s="24">
        <f t="shared" si="106"/>
        <v>23</v>
      </c>
      <c r="C1375" s="24" t="str">
        <f t="shared" si="107"/>
        <v/>
      </c>
      <c r="D1375" s="36" t="s">
        <v>2419</v>
      </c>
      <c r="E1375" s="26" t="s">
        <v>2393</v>
      </c>
      <c r="F1375" s="25" t="s">
        <v>2420</v>
      </c>
      <c r="G1375" s="139">
        <v>23</v>
      </c>
      <c r="H1375" s="140">
        <f t="shared" si="108"/>
        <v>23</v>
      </c>
      <c r="I1375" t="str">
        <f t="shared" si="109"/>
        <v>NICE</v>
      </c>
    </row>
    <row r="1376" spans="1:9" ht="16" x14ac:dyDescent="0.2">
      <c r="A1376" s="67">
        <v>24</v>
      </c>
      <c r="B1376" s="24">
        <f t="shared" si="106"/>
        <v>24</v>
      </c>
      <c r="C1376" s="24" t="str">
        <f t="shared" si="107"/>
        <v/>
      </c>
      <c r="D1376" s="67" t="s">
        <v>2421</v>
      </c>
      <c r="E1376" s="67" t="s">
        <v>2393</v>
      </c>
      <c r="F1376" s="68" t="s">
        <v>2422</v>
      </c>
      <c r="G1376" s="139">
        <v>24</v>
      </c>
      <c r="H1376" s="140">
        <f t="shared" si="108"/>
        <v>24</v>
      </c>
      <c r="I1376" t="str">
        <f t="shared" si="109"/>
        <v>NICE</v>
      </c>
    </row>
    <row r="1377" spans="1:9" ht="16" x14ac:dyDescent="0.2">
      <c r="A1377" s="36" t="s">
        <v>4599</v>
      </c>
      <c r="B1377" s="24" t="str">
        <f t="shared" si="106"/>
        <v>24</v>
      </c>
      <c r="C1377" s="24" t="str">
        <f t="shared" si="107"/>
        <v>A</v>
      </c>
      <c r="D1377" s="36" t="s">
        <v>4598</v>
      </c>
      <c r="E1377" s="36" t="s">
        <v>2393</v>
      </c>
      <c r="F1377" s="46" t="s">
        <v>4600</v>
      </c>
      <c r="G1377" s="139" t="s">
        <v>5089</v>
      </c>
      <c r="H1377" s="140">
        <f t="shared" si="108"/>
        <v>24</v>
      </c>
      <c r="I1377" t="str">
        <f t="shared" si="109"/>
        <v>NICE</v>
      </c>
    </row>
    <row r="1378" spans="1:9" ht="48" x14ac:dyDescent="0.2">
      <c r="A1378" s="36">
        <v>25</v>
      </c>
      <c r="B1378" s="24">
        <f t="shared" si="106"/>
        <v>25</v>
      </c>
      <c r="C1378" s="24" t="str">
        <f t="shared" si="107"/>
        <v/>
      </c>
      <c r="D1378" s="36" t="s">
        <v>2423</v>
      </c>
      <c r="E1378" s="36" t="s">
        <v>2393</v>
      </c>
      <c r="F1378" s="34" t="s">
        <v>2424</v>
      </c>
      <c r="G1378" s="139">
        <v>25</v>
      </c>
      <c r="H1378" s="140">
        <f t="shared" si="108"/>
        <v>25</v>
      </c>
      <c r="I1378" t="str">
        <f t="shared" si="109"/>
        <v>NICE</v>
      </c>
    </row>
    <row r="1379" spans="1:9" ht="16" x14ac:dyDescent="0.2">
      <c r="A1379" s="26" t="s">
        <v>4602</v>
      </c>
      <c r="B1379" s="24" t="str">
        <f t="shared" si="106"/>
        <v>25</v>
      </c>
      <c r="C1379" s="24" t="str">
        <f t="shared" si="107"/>
        <v>A</v>
      </c>
      <c r="D1379" s="36" t="s">
        <v>4601</v>
      </c>
      <c r="E1379" s="26" t="s">
        <v>2393</v>
      </c>
      <c r="F1379" s="46" t="s">
        <v>4603</v>
      </c>
      <c r="G1379" s="139" t="s">
        <v>5090</v>
      </c>
      <c r="H1379" s="140">
        <f t="shared" si="108"/>
        <v>25</v>
      </c>
      <c r="I1379" t="str">
        <f t="shared" si="109"/>
        <v>NICE</v>
      </c>
    </row>
    <row r="1380" spans="1:9" ht="16" x14ac:dyDescent="0.2">
      <c r="A1380" s="40" t="s">
        <v>4604</v>
      </c>
      <c r="B1380" s="24" t="str">
        <f t="shared" si="106"/>
        <v>25</v>
      </c>
      <c r="C1380" s="24" t="str">
        <f t="shared" si="107"/>
        <v>B</v>
      </c>
      <c r="D1380" s="67"/>
      <c r="E1380" s="36" t="s">
        <v>2393</v>
      </c>
      <c r="F1380" s="78" t="s">
        <v>4605</v>
      </c>
      <c r="G1380" s="139" t="s">
        <v>5090</v>
      </c>
      <c r="H1380" s="140">
        <f t="shared" si="108"/>
        <v>25</v>
      </c>
      <c r="I1380" t="str">
        <f t="shared" si="109"/>
        <v>NICE</v>
      </c>
    </row>
    <row r="1381" spans="1:9" ht="16" x14ac:dyDescent="0.2">
      <c r="A1381" s="36">
        <v>27</v>
      </c>
      <c r="B1381" s="24">
        <f t="shared" si="106"/>
        <v>27</v>
      </c>
      <c r="C1381" s="24" t="str">
        <f t="shared" si="107"/>
        <v/>
      </c>
      <c r="D1381" s="36" t="s">
        <v>2425</v>
      </c>
      <c r="E1381" s="36" t="s">
        <v>2393</v>
      </c>
      <c r="F1381" s="46" t="s">
        <v>2426</v>
      </c>
      <c r="G1381" s="139">
        <v>27</v>
      </c>
      <c r="H1381" s="140">
        <f t="shared" si="108"/>
        <v>27</v>
      </c>
      <c r="I1381" t="str">
        <f t="shared" si="109"/>
        <v>NICE</v>
      </c>
    </row>
    <row r="1382" spans="1:9" ht="16" x14ac:dyDescent="0.2">
      <c r="A1382" s="36" t="s">
        <v>4613</v>
      </c>
      <c r="B1382" s="24" t="str">
        <f t="shared" si="106"/>
        <v>27</v>
      </c>
      <c r="C1382" s="24" t="str">
        <f t="shared" si="107"/>
        <v>A</v>
      </c>
      <c r="D1382" s="36" t="s">
        <v>4612</v>
      </c>
      <c r="E1382" s="36" t="s">
        <v>2393</v>
      </c>
      <c r="F1382" s="46" t="s">
        <v>4614</v>
      </c>
      <c r="G1382" s="139" t="s">
        <v>5091</v>
      </c>
      <c r="H1382" s="140">
        <f t="shared" si="108"/>
        <v>27</v>
      </c>
      <c r="I1382" t="str">
        <f t="shared" si="109"/>
        <v>NICE</v>
      </c>
    </row>
    <row r="1383" spans="1:9" ht="16" x14ac:dyDescent="0.2">
      <c r="A1383" s="71" t="s">
        <v>4616</v>
      </c>
      <c r="B1383" s="24" t="str">
        <f t="shared" si="106"/>
        <v>27</v>
      </c>
      <c r="C1383" s="24" t="str">
        <f t="shared" si="107"/>
        <v>B</v>
      </c>
      <c r="D1383" s="26" t="s">
        <v>4615</v>
      </c>
      <c r="E1383" s="40" t="s">
        <v>2393</v>
      </c>
      <c r="F1383" s="68" t="s">
        <v>4617</v>
      </c>
      <c r="G1383" s="139" t="s">
        <v>5091</v>
      </c>
      <c r="H1383" s="140">
        <f t="shared" si="108"/>
        <v>27</v>
      </c>
      <c r="I1383" t="str">
        <f t="shared" si="109"/>
        <v>NICE</v>
      </c>
    </row>
    <row r="1384" spans="1:9" ht="16" x14ac:dyDescent="0.2">
      <c r="A1384" s="36">
        <v>28</v>
      </c>
      <c r="B1384" s="24">
        <f t="shared" si="106"/>
        <v>28</v>
      </c>
      <c r="C1384" s="24" t="str">
        <f t="shared" si="107"/>
        <v/>
      </c>
      <c r="D1384" s="36" t="s">
        <v>2427</v>
      </c>
      <c r="E1384" s="36" t="s">
        <v>2393</v>
      </c>
      <c r="F1384" s="46" t="s">
        <v>2428</v>
      </c>
      <c r="G1384" s="139">
        <v>28</v>
      </c>
      <c r="H1384" s="140">
        <f t="shared" si="108"/>
        <v>28</v>
      </c>
      <c r="I1384" t="str">
        <f t="shared" si="109"/>
        <v>NICE</v>
      </c>
    </row>
    <row r="1385" spans="1:9" ht="16" x14ac:dyDescent="0.2">
      <c r="A1385" s="36">
        <v>29</v>
      </c>
      <c r="B1385" s="24">
        <f t="shared" si="106"/>
        <v>29</v>
      </c>
      <c r="C1385" s="24" t="str">
        <f t="shared" si="107"/>
        <v/>
      </c>
      <c r="D1385" s="36" t="s">
        <v>2429</v>
      </c>
      <c r="E1385" s="36" t="s">
        <v>2393</v>
      </c>
      <c r="F1385" s="46" t="s">
        <v>2430</v>
      </c>
      <c r="G1385" s="139">
        <v>29</v>
      </c>
      <c r="H1385" s="140">
        <f t="shared" si="108"/>
        <v>29</v>
      </c>
      <c r="I1385" t="str">
        <f t="shared" si="109"/>
        <v>NICE</v>
      </c>
    </row>
    <row r="1386" spans="1:9" ht="16" x14ac:dyDescent="0.2">
      <c r="A1386" s="36">
        <v>31</v>
      </c>
      <c r="B1386" s="24">
        <f t="shared" si="106"/>
        <v>31</v>
      </c>
      <c r="C1386" s="24" t="str">
        <f t="shared" si="107"/>
        <v/>
      </c>
      <c r="D1386" s="36" t="s">
        <v>2431</v>
      </c>
      <c r="E1386" s="36" t="s">
        <v>2393</v>
      </c>
      <c r="F1386" s="46" t="s">
        <v>2432</v>
      </c>
      <c r="G1386" s="139">
        <v>31</v>
      </c>
      <c r="H1386" s="140">
        <f t="shared" si="108"/>
        <v>31</v>
      </c>
      <c r="I1386" t="str">
        <f t="shared" si="109"/>
        <v>NICE</v>
      </c>
    </row>
    <row r="1387" spans="1:9" ht="16" x14ac:dyDescent="0.2">
      <c r="A1387" s="36">
        <v>32</v>
      </c>
      <c r="B1387" s="24">
        <f t="shared" si="106"/>
        <v>32</v>
      </c>
      <c r="C1387" s="24" t="str">
        <f t="shared" si="107"/>
        <v/>
      </c>
      <c r="D1387" s="36" t="s">
        <v>2433</v>
      </c>
      <c r="E1387" s="36" t="s">
        <v>2393</v>
      </c>
      <c r="F1387" s="46" t="s">
        <v>2434</v>
      </c>
      <c r="G1387" s="139">
        <v>32</v>
      </c>
      <c r="H1387" s="140">
        <f t="shared" si="108"/>
        <v>32</v>
      </c>
      <c r="I1387" t="str">
        <f t="shared" si="109"/>
        <v>NICE</v>
      </c>
    </row>
    <row r="1388" spans="1:9" ht="16" x14ac:dyDescent="0.2">
      <c r="A1388" s="67" t="s">
        <v>4664</v>
      </c>
      <c r="B1388" s="24" t="str">
        <f t="shared" si="106"/>
        <v>33</v>
      </c>
      <c r="C1388" s="24" t="str">
        <f t="shared" si="107"/>
        <v>A</v>
      </c>
      <c r="D1388" s="40" t="s">
        <v>4663</v>
      </c>
      <c r="E1388" s="67" t="s">
        <v>2393</v>
      </c>
      <c r="F1388" s="29" t="s">
        <v>4665</v>
      </c>
      <c r="G1388" s="139" t="s">
        <v>5092</v>
      </c>
      <c r="H1388" s="140">
        <f t="shared" si="108"/>
        <v>33</v>
      </c>
      <c r="I1388" t="str">
        <f t="shared" si="109"/>
        <v>NICE</v>
      </c>
    </row>
    <row r="1389" spans="1:9" ht="16" x14ac:dyDescent="0.2">
      <c r="A1389" s="36">
        <v>34</v>
      </c>
      <c r="B1389" s="24">
        <f t="shared" si="106"/>
        <v>34</v>
      </c>
      <c r="C1389" s="24" t="str">
        <f t="shared" si="107"/>
        <v/>
      </c>
      <c r="D1389" s="36" t="s">
        <v>2435</v>
      </c>
      <c r="E1389" s="36" t="s">
        <v>2393</v>
      </c>
      <c r="F1389" s="34" t="s">
        <v>2436</v>
      </c>
      <c r="G1389" s="139">
        <v>34</v>
      </c>
      <c r="H1389" s="140">
        <f t="shared" si="108"/>
        <v>34</v>
      </c>
      <c r="I1389" t="str">
        <f t="shared" si="109"/>
        <v>NICE</v>
      </c>
    </row>
    <row r="1390" spans="1:9" ht="16" x14ac:dyDescent="0.2">
      <c r="A1390" s="36">
        <v>35</v>
      </c>
      <c r="B1390" s="24">
        <f t="shared" si="106"/>
        <v>35</v>
      </c>
      <c r="C1390" s="24" t="str">
        <f t="shared" si="107"/>
        <v/>
      </c>
      <c r="D1390" s="36" t="s">
        <v>2437</v>
      </c>
      <c r="E1390" s="36" t="s">
        <v>2393</v>
      </c>
      <c r="F1390" s="46" t="s">
        <v>2438</v>
      </c>
      <c r="G1390" s="139">
        <v>35</v>
      </c>
      <c r="H1390" s="140">
        <f t="shared" si="108"/>
        <v>35</v>
      </c>
      <c r="I1390" t="str">
        <f t="shared" si="109"/>
        <v>NICE</v>
      </c>
    </row>
    <row r="1391" spans="1:9" ht="16" x14ac:dyDescent="0.2">
      <c r="A1391" s="36">
        <v>37</v>
      </c>
      <c r="B1391" s="24">
        <f t="shared" si="106"/>
        <v>37</v>
      </c>
      <c r="C1391" s="24" t="str">
        <f t="shared" si="107"/>
        <v/>
      </c>
      <c r="D1391" s="36" t="s">
        <v>2439</v>
      </c>
      <c r="E1391" s="36" t="s">
        <v>2393</v>
      </c>
      <c r="F1391" s="46" t="s">
        <v>2440</v>
      </c>
      <c r="G1391" s="139">
        <v>37</v>
      </c>
      <c r="H1391" s="140">
        <f t="shared" si="108"/>
        <v>37</v>
      </c>
      <c r="I1391" t="str">
        <f t="shared" si="109"/>
        <v>NICE</v>
      </c>
    </row>
    <row r="1392" spans="1:9" ht="16" x14ac:dyDescent="0.2">
      <c r="A1392" s="67">
        <v>38</v>
      </c>
      <c r="B1392" s="24">
        <f t="shared" si="106"/>
        <v>38</v>
      </c>
      <c r="C1392" s="24" t="str">
        <f t="shared" si="107"/>
        <v/>
      </c>
      <c r="D1392" s="36" t="s">
        <v>2441</v>
      </c>
      <c r="E1392" s="67" t="s">
        <v>2393</v>
      </c>
      <c r="F1392" s="68" t="s">
        <v>2442</v>
      </c>
      <c r="G1392" s="139">
        <v>38</v>
      </c>
      <c r="H1392" s="140">
        <f t="shared" si="108"/>
        <v>38</v>
      </c>
      <c r="I1392" t="str">
        <f t="shared" si="109"/>
        <v>NICE</v>
      </c>
    </row>
    <row r="1393" spans="1:9" ht="16" x14ac:dyDescent="0.2">
      <c r="A1393" s="67">
        <v>40</v>
      </c>
      <c r="B1393" s="24">
        <f t="shared" si="106"/>
        <v>40</v>
      </c>
      <c r="C1393" s="24" t="str">
        <f t="shared" si="107"/>
        <v/>
      </c>
      <c r="D1393" s="67" t="s">
        <v>2443</v>
      </c>
      <c r="E1393" s="67" t="s">
        <v>2393</v>
      </c>
      <c r="F1393" s="68" t="s">
        <v>2444</v>
      </c>
      <c r="G1393" s="139">
        <v>40</v>
      </c>
      <c r="H1393" s="140">
        <f t="shared" si="108"/>
        <v>40</v>
      </c>
      <c r="I1393" t="str">
        <f t="shared" si="109"/>
        <v>NICE</v>
      </c>
    </row>
    <row r="1394" spans="1:9" ht="16" x14ac:dyDescent="0.2">
      <c r="A1394" s="36" t="s">
        <v>4710</v>
      </c>
      <c r="B1394" s="24" t="str">
        <f t="shared" si="106"/>
        <v>40</v>
      </c>
      <c r="C1394" s="24" t="str">
        <f t="shared" si="107"/>
        <v>A</v>
      </c>
      <c r="D1394" s="36" t="s">
        <v>4709</v>
      </c>
      <c r="E1394" s="36" t="s">
        <v>2393</v>
      </c>
      <c r="F1394" s="34" t="s">
        <v>4711</v>
      </c>
      <c r="G1394" s="139" t="s">
        <v>5093</v>
      </c>
      <c r="H1394" s="140">
        <f t="shared" si="108"/>
        <v>40</v>
      </c>
      <c r="I1394" t="str">
        <f t="shared" si="109"/>
        <v>NICE</v>
      </c>
    </row>
    <row r="1395" spans="1:9" ht="16" x14ac:dyDescent="0.2">
      <c r="A1395" s="26">
        <v>41</v>
      </c>
      <c r="B1395" s="24">
        <f t="shared" si="106"/>
        <v>41</v>
      </c>
      <c r="C1395" s="24" t="str">
        <f t="shared" si="107"/>
        <v/>
      </c>
      <c r="D1395" s="67" t="s">
        <v>2445</v>
      </c>
      <c r="E1395" s="26" t="s">
        <v>2393</v>
      </c>
      <c r="F1395" s="25" t="s">
        <v>2446</v>
      </c>
      <c r="G1395" s="139">
        <v>41</v>
      </c>
      <c r="H1395" s="140">
        <f t="shared" si="108"/>
        <v>41</v>
      </c>
      <c r="I1395" t="str">
        <f t="shared" si="109"/>
        <v>NICE</v>
      </c>
    </row>
    <row r="1396" spans="1:9" ht="16" x14ac:dyDescent="0.2">
      <c r="A1396" s="26" t="s">
        <v>4713</v>
      </c>
      <c r="B1396" s="24" t="str">
        <f t="shared" si="106"/>
        <v>41</v>
      </c>
      <c r="C1396" s="24" t="str">
        <f t="shared" si="107"/>
        <v>A</v>
      </c>
      <c r="D1396" s="67" t="s">
        <v>4712</v>
      </c>
      <c r="E1396" s="26" t="s">
        <v>2393</v>
      </c>
      <c r="F1396" s="25" t="s">
        <v>4714</v>
      </c>
      <c r="G1396" s="139" t="s">
        <v>5094</v>
      </c>
      <c r="H1396" s="140">
        <f t="shared" si="108"/>
        <v>41</v>
      </c>
      <c r="I1396" t="str">
        <f t="shared" si="109"/>
        <v>NICE</v>
      </c>
    </row>
    <row r="1397" spans="1:9" ht="32" x14ac:dyDescent="0.2">
      <c r="A1397" s="36">
        <v>42</v>
      </c>
      <c r="B1397" s="24">
        <f t="shared" si="106"/>
        <v>42</v>
      </c>
      <c r="C1397" s="24" t="str">
        <f t="shared" si="107"/>
        <v/>
      </c>
      <c r="D1397" s="26" t="s">
        <v>2447</v>
      </c>
      <c r="E1397" s="36" t="s">
        <v>2393</v>
      </c>
      <c r="F1397" s="46" t="s">
        <v>2448</v>
      </c>
      <c r="G1397" s="139">
        <v>42</v>
      </c>
      <c r="H1397" s="140">
        <f t="shared" si="108"/>
        <v>42</v>
      </c>
      <c r="I1397" t="str">
        <f t="shared" si="109"/>
        <v>NICE</v>
      </c>
    </row>
    <row r="1398" spans="1:9" ht="16" x14ac:dyDescent="0.2">
      <c r="A1398" s="67" t="s">
        <v>4716</v>
      </c>
      <c r="B1398" s="24" t="str">
        <f t="shared" si="106"/>
        <v>42</v>
      </c>
      <c r="C1398" s="24" t="str">
        <f t="shared" si="107"/>
        <v>A</v>
      </c>
      <c r="D1398" s="36" t="s">
        <v>4715</v>
      </c>
      <c r="E1398" s="67" t="s">
        <v>2393</v>
      </c>
      <c r="F1398" s="29" t="s">
        <v>4717</v>
      </c>
      <c r="G1398" s="139" t="s">
        <v>5095</v>
      </c>
      <c r="H1398" s="140">
        <f t="shared" si="108"/>
        <v>42</v>
      </c>
      <c r="I1398" t="str">
        <f t="shared" si="109"/>
        <v>NICE</v>
      </c>
    </row>
    <row r="1399" spans="1:9" ht="16" x14ac:dyDescent="0.2">
      <c r="A1399" s="67" t="s">
        <v>4719</v>
      </c>
      <c r="B1399" s="24" t="str">
        <f t="shared" si="106"/>
        <v>43</v>
      </c>
      <c r="C1399" s="24" t="str">
        <f t="shared" si="107"/>
        <v>A</v>
      </c>
      <c r="D1399" s="36" t="s">
        <v>4718</v>
      </c>
      <c r="E1399" s="67" t="s">
        <v>2393</v>
      </c>
      <c r="F1399" s="68" t="s">
        <v>4720</v>
      </c>
      <c r="G1399" s="139" t="s">
        <v>5096</v>
      </c>
      <c r="H1399" s="140">
        <f t="shared" si="108"/>
        <v>43</v>
      </c>
      <c r="I1399" t="str">
        <f t="shared" si="109"/>
        <v>NICE</v>
      </c>
    </row>
    <row r="1400" spans="1:9" ht="16" x14ac:dyDescent="0.2">
      <c r="A1400" s="36">
        <v>44</v>
      </c>
      <c r="B1400" s="24">
        <f t="shared" si="106"/>
        <v>44</v>
      </c>
      <c r="C1400" s="24" t="str">
        <f t="shared" si="107"/>
        <v/>
      </c>
      <c r="D1400" s="36" t="s">
        <v>2449</v>
      </c>
      <c r="E1400" s="36" t="s">
        <v>2393</v>
      </c>
      <c r="F1400" s="46" t="s">
        <v>2450</v>
      </c>
      <c r="G1400" s="139">
        <v>44</v>
      </c>
      <c r="H1400" s="140">
        <f t="shared" si="108"/>
        <v>44</v>
      </c>
      <c r="I1400" t="str">
        <f t="shared" si="109"/>
        <v>NICE</v>
      </c>
    </row>
    <row r="1401" spans="1:9" ht="16" x14ac:dyDescent="0.2">
      <c r="A1401" s="67">
        <v>46</v>
      </c>
      <c r="B1401" s="24">
        <f t="shared" si="106"/>
        <v>46</v>
      </c>
      <c r="C1401" s="24" t="str">
        <f t="shared" si="107"/>
        <v/>
      </c>
      <c r="D1401" s="36" t="s">
        <v>2451</v>
      </c>
      <c r="E1401" s="67" t="s">
        <v>2393</v>
      </c>
      <c r="F1401" s="68" t="s">
        <v>2452</v>
      </c>
      <c r="G1401" s="139">
        <v>46</v>
      </c>
      <c r="H1401" s="140">
        <f t="shared" si="108"/>
        <v>46</v>
      </c>
      <c r="I1401" t="str">
        <f t="shared" si="109"/>
        <v>NICE</v>
      </c>
    </row>
    <row r="1402" spans="1:9" ht="16" x14ac:dyDescent="0.2">
      <c r="A1402" s="36" t="s">
        <v>4722</v>
      </c>
      <c r="B1402" s="24" t="str">
        <f t="shared" si="106"/>
        <v>46</v>
      </c>
      <c r="C1402" s="24" t="str">
        <f t="shared" si="107"/>
        <v>A</v>
      </c>
      <c r="D1402" s="36" t="s">
        <v>4721</v>
      </c>
      <c r="E1402" s="36" t="s">
        <v>2393</v>
      </c>
      <c r="F1402" s="30" t="s">
        <v>4723</v>
      </c>
      <c r="G1402" s="139" t="s">
        <v>5097</v>
      </c>
      <c r="H1402" s="140">
        <f t="shared" si="108"/>
        <v>46</v>
      </c>
      <c r="I1402" t="str">
        <f t="shared" si="109"/>
        <v>NICE</v>
      </c>
    </row>
    <row r="1403" spans="1:9" ht="16" x14ac:dyDescent="0.2">
      <c r="A1403" s="36">
        <v>49</v>
      </c>
      <c r="B1403" s="24">
        <f t="shared" si="106"/>
        <v>49</v>
      </c>
      <c r="C1403" s="24" t="str">
        <f t="shared" si="107"/>
        <v/>
      </c>
      <c r="D1403" s="67" t="s">
        <v>2453</v>
      </c>
      <c r="E1403" s="36" t="s">
        <v>2393</v>
      </c>
      <c r="F1403" s="46" t="s">
        <v>2454</v>
      </c>
      <c r="G1403" s="139">
        <v>49</v>
      </c>
      <c r="H1403" s="140">
        <f t="shared" si="108"/>
        <v>49</v>
      </c>
      <c r="I1403" t="str">
        <f t="shared" si="109"/>
        <v>NICE</v>
      </c>
    </row>
    <row r="1404" spans="1:9" ht="16" x14ac:dyDescent="0.2">
      <c r="A1404" s="67">
        <v>50</v>
      </c>
      <c r="B1404" s="24">
        <f t="shared" si="106"/>
        <v>50</v>
      </c>
      <c r="C1404" s="24" t="str">
        <f t="shared" si="107"/>
        <v/>
      </c>
      <c r="D1404" s="36" t="s">
        <v>2455</v>
      </c>
      <c r="E1404" s="67" t="s">
        <v>2393</v>
      </c>
      <c r="F1404" s="68" t="s">
        <v>2456</v>
      </c>
      <c r="G1404" s="139">
        <v>50</v>
      </c>
      <c r="H1404" s="140">
        <f t="shared" si="108"/>
        <v>50</v>
      </c>
      <c r="I1404" t="str">
        <f t="shared" si="109"/>
        <v>NICE</v>
      </c>
    </row>
    <row r="1405" spans="1:9" ht="16" x14ac:dyDescent="0.2">
      <c r="A1405" s="36">
        <v>51</v>
      </c>
      <c r="B1405" s="24">
        <f t="shared" si="106"/>
        <v>51</v>
      </c>
      <c r="C1405" s="24" t="str">
        <f t="shared" si="107"/>
        <v/>
      </c>
      <c r="D1405" s="67" t="s">
        <v>2457</v>
      </c>
      <c r="E1405" s="36" t="s">
        <v>2393</v>
      </c>
      <c r="F1405" s="34" t="s">
        <v>2458</v>
      </c>
      <c r="G1405" s="139">
        <v>51</v>
      </c>
      <c r="H1405" s="140">
        <f t="shared" si="108"/>
        <v>51</v>
      </c>
      <c r="I1405" t="str">
        <f t="shared" si="109"/>
        <v>NICE</v>
      </c>
    </row>
    <row r="1406" spans="1:9" ht="16" x14ac:dyDescent="0.2">
      <c r="A1406" s="36">
        <v>52</v>
      </c>
      <c r="B1406" s="24">
        <f t="shared" si="106"/>
        <v>52</v>
      </c>
      <c r="C1406" s="24" t="str">
        <f t="shared" si="107"/>
        <v/>
      </c>
      <c r="D1406" s="36" t="s">
        <v>2459</v>
      </c>
      <c r="E1406" s="36" t="s">
        <v>2393</v>
      </c>
      <c r="F1406" s="34" t="s">
        <v>2460</v>
      </c>
      <c r="G1406" s="139">
        <v>52</v>
      </c>
      <c r="H1406" s="140">
        <f t="shared" si="108"/>
        <v>52</v>
      </c>
      <c r="I1406" t="str">
        <f t="shared" si="109"/>
        <v>NICE</v>
      </c>
    </row>
    <row r="1407" spans="1:9" ht="16" x14ac:dyDescent="0.2">
      <c r="A1407" s="67">
        <v>53</v>
      </c>
      <c r="B1407" s="24">
        <f t="shared" si="106"/>
        <v>53</v>
      </c>
      <c r="C1407" s="24" t="str">
        <f t="shared" si="107"/>
        <v/>
      </c>
      <c r="D1407" s="36" t="s">
        <v>2461</v>
      </c>
      <c r="E1407" s="67" t="s">
        <v>2393</v>
      </c>
      <c r="F1407" s="68" t="s">
        <v>2462</v>
      </c>
      <c r="G1407" s="139">
        <v>53</v>
      </c>
      <c r="H1407" s="140">
        <f t="shared" si="108"/>
        <v>53</v>
      </c>
      <c r="I1407" t="str">
        <f t="shared" si="109"/>
        <v>NICE</v>
      </c>
    </row>
    <row r="1408" spans="1:9" ht="16" x14ac:dyDescent="0.2">
      <c r="A1408" s="67" t="s">
        <v>4877</v>
      </c>
      <c r="B1408" s="24" t="str">
        <f t="shared" ref="B1408" si="110">IF(ISNUMBER(A1408),A1408,(LEFT(A1408,LEN(A1408)-1)))</f>
        <v>53</v>
      </c>
      <c r="C1408" s="24" t="str">
        <f t="shared" ref="C1408" si="111">IF(ISNUMBER(A1408),"",(RIGHT(A1408,1)))</f>
        <v>A</v>
      </c>
      <c r="D1408" s="36" t="s">
        <v>2461</v>
      </c>
      <c r="E1408" s="67" t="s">
        <v>2393</v>
      </c>
      <c r="F1408" s="68" t="s">
        <v>5994</v>
      </c>
      <c r="G1408" s="139" t="s">
        <v>5979</v>
      </c>
      <c r="H1408" s="140">
        <f t="shared" si="108"/>
        <v>53</v>
      </c>
      <c r="I1408" t="str">
        <f t="shared" si="109"/>
        <v>NICE</v>
      </c>
    </row>
    <row r="1409" spans="1:9" ht="16" x14ac:dyDescent="0.2">
      <c r="A1409" s="67">
        <v>55</v>
      </c>
      <c r="B1409" s="24">
        <f t="shared" si="106"/>
        <v>55</v>
      </c>
      <c r="C1409" s="24" t="str">
        <f t="shared" si="107"/>
        <v/>
      </c>
      <c r="D1409" s="67" t="s">
        <v>2463</v>
      </c>
      <c r="E1409" s="67" t="s">
        <v>2393</v>
      </c>
      <c r="F1409" s="68" t="s">
        <v>2464</v>
      </c>
      <c r="G1409" s="139">
        <v>55</v>
      </c>
      <c r="H1409" s="140">
        <f t="shared" si="108"/>
        <v>55</v>
      </c>
      <c r="I1409" t="str">
        <f t="shared" si="109"/>
        <v>NICE</v>
      </c>
    </row>
    <row r="1410" spans="1:9" ht="16" x14ac:dyDescent="0.2">
      <c r="A1410" s="26">
        <v>56</v>
      </c>
      <c r="B1410" s="24">
        <f t="shared" si="106"/>
        <v>56</v>
      </c>
      <c r="C1410" s="24" t="str">
        <f t="shared" si="107"/>
        <v/>
      </c>
      <c r="D1410" s="67" t="s">
        <v>2465</v>
      </c>
      <c r="E1410" s="26" t="s">
        <v>2393</v>
      </c>
      <c r="F1410" s="25" t="s">
        <v>2466</v>
      </c>
      <c r="G1410" s="139">
        <v>56</v>
      </c>
      <c r="H1410" s="140">
        <f t="shared" si="108"/>
        <v>56</v>
      </c>
      <c r="I1410" t="str">
        <f t="shared" si="109"/>
        <v>NICE</v>
      </c>
    </row>
    <row r="1411" spans="1:9" ht="16" x14ac:dyDescent="0.2">
      <c r="A1411" s="36">
        <v>58</v>
      </c>
      <c r="B1411" s="24">
        <f t="shared" si="106"/>
        <v>58</v>
      </c>
      <c r="C1411" s="24" t="str">
        <f t="shared" si="107"/>
        <v/>
      </c>
      <c r="D1411" s="26" t="s">
        <v>2467</v>
      </c>
      <c r="E1411" s="36" t="s">
        <v>2393</v>
      </c>
      <c r="F1411" s="46" t="s">
        <v>2468</v>
      </c>
      <c r="G1411" s="139">
        <v>58</v>
      </c>
      <c r="H1411" s="140">
        <f t="shared" si="108"/>
        <v>58</v>
      </c>
      <c r="I1411" t="str">
        <f t="shared" si="109"/>
        <v>NICE</v>
      </c>
    </row>
    <row r="1412" spans="1:9" ht="16" x14ac:dyDescent="0.2">
      <c r="A1412" s="36" t="s">
        <v>4725</v>
      </c>
      <c r="B1412" s="24" t="str">
        <f t="shared" si="106"/>
        <v>59</v>
      </c>
      <c r="C1412" s="24" t="str">
        <f t="shared" si="107"/>
        <v>A</v>
      </c>
      <c r="D1412" s="26" t="s">
        <v>4724</v>
      </c>
      <c r="E1412" s="36" t="s">
        <v>2393</v>
      </c>
      <c r="F1412" s="46" t="s">
        <v>4726</v>
      </c>
      <c r="G1412" s="139" t="s">
        <v>5098</v>
      </c>
      <c r="H1412" s="140">
        <f t="shared" si="108"/>
        <v>59</v>
      </c>
      <c r="I1412" t="str">
        <f t="shared" si="109"/>
        <v>NICE</v>
      </c>
    </row>
    <row r="1413" spans="1:9" ht="16" x14ac:dyDescent="0.2">
      <c r="A1413" s="67">
        <v>60</v>
      </c>
      <c r="B1413" s="24">
        <f t="shared" si="106"/>
        <v>60</v>
      </c>
      <c r="C1413" s="24" t="str">
        <f t="shared" si="107"/>
        <v/>
      </c>
      <c r="D1413" s="36" t="s">
        <v>2469</v>
      </c>
      <c r="E1413" s="67" t="s">
        <v>2393</v>
      </c>
      <c r="F1413" s="68" t="s">
        <v>2470</v>
      </c>
      <c r="G1413" s="139">
        <v>60</v>
      </c>
      <c r="H1413" s="140">
        <f t="shared" si="108"/>
        <v>60</v>
      </c>
      <c r="I1413" t="str">
        <f t="shared" si="109"/>
        <v>NICE</v>
      </c>
    </row>
    <row r="1414" spans="1:9" ht="16" x14ac:dyDescent="0.2">
      <c r="A1414" s="36">
        <v>61</v>
      </c>
      <c r="B1414" s="24">
        <f t="shared" si="106"/>
        <v>61</v>
      </c>
      <c r="C1414" s="24" t="str">
        <f t="shared" si="107"/>
        <v/>
      </c>
      <c r="D1414" s="67" t="s">
        <v>2471</v>
      </c>
      <c r="E1414" s="36" t="s">
        <v>2393</v>
      </c>
      <c r="F1414" s="46" t="s">
        <v>2472</v>
      </c>
      <c r="G1414" s="139">
        <v>61</v>
      </c>
      <c r="H1414" s="140">
        <f t="shared" si="108"/>
        <v>61</v>
      </c>
      <c r="I1414" t="str">
        <f t="shared" si="109"/>
        <v>NICE</v>
      </c>
    </row>
    <row r="1415" spans="1:9" ht="16" x14ac:dyDescent="0.2">
      <c r="A1415" s="36">
        <v>62</v>
      </c>
      <c r="B1415" s="24">
        <f t="shared" si="106"/>
        <v>62</v>
      </c>
      <c r="C1415" s="24" t="str">
        <f t="shared" si="107"/>
        <v/>
      </c>
      <c r="D1415" s="36" t="s">
        <v>2473</v>
      </c>
      <c r="E1415" s="36" t="s">
        <v>2393</v>
      </c>
      <c r="F1415" s="34" t="s">
        <v>2474</v>
      </c>
      <c r="G1415" s="139">
        <v>62</v>
      </c>
      <c r="H1415" s="140">
        <f t="shared" si="108"/>
        <v>62</v>
      </c>
      <c r="I1415" t="str">
        <f t="shared" si="109"/>
        <v>NICE</v>
      </c>
    </row>
    <row r="1416" spans="1:9" ht="32" x14ac:dyDescent="0.2">
      <c r="A1416" s="36">
        <v>63</v>
      </c>
      <c r="B1416" s="24">
        <f t="shared" si="106"/>
        <v>63</v>
      </c>
      <c r="C1416" s="24" t="str">
        <f t="shared" si="107"/>
        <v/>
      </c>
      <c r="D1416" s="36" t="s">
        <v>2475</v>
      </c>
      <c r="E1416" s="36" t="s">
        <v>2393</v>
      </c>
      <c r="F1416" s="46" t="s">
        <v>2476</v>
      </c>
      <c r="G1416" s="139">
        <v>63</v>
      </c>
      <c r="H1416" s="140">
        <f t="shared" si="108"/>
        <v>63</v>
      </c>
      <c r="I1416" t="str">
        <f t="shared" si="109"/>
        <v>NICE</v>
      </c>
    </row>
    <row r="1417" spans="1:9" ht="32" x14ac:dyDescent="0.2">
      <c r="A1417" s="36" t="s">
        <v>4870</v>
      </c>
      <c r="B1417" s="24" t="str">
        <f t="shared" ref="B1417" si="112">IF(ISNUMBER(A1417),A1417,(LEFT(A1417,LEN(A1417)-1)))</f>
        <v>63</v>
      </c>
      <c r="C1417" s="24" t="str">
        <f t="shared" ref="C1417" si="113">IF(ISNUMBER(A1417),"",(RIGHT(A1417,1)))</f>
        <v>A</v>
      </c>
      <c r="D1417" s="36" t="s">
        <v>2475</v>
      </c>
      <c r="E1417" s="36" t="s">
        <v>2393</v>
      </c>
      <c r="F1417" s="46" t="s">
        <v>5961</v>
      </c>
      <c r="G1417" s="139" t="s">
        <v>5980</v>
      </c>
      <c r="H1417" s="140">
        <f t="shared" si="108"/>
        <v>63</v>
      </c>
      <c r="I1417" t="str">
        <f t="shared" si="109"/>
        <v>NICE</v>
      </c>
    </row>
    <row r="1418" spans="1:9" ht="16" x14ac:dyDescent="0.2">
      <c r="A1418" s="67">
        <v>64</v>
      </c>
      <c r="B1418" s="24">
        <f t="shared" si="106"/>
        <v>64</v>
      </c>
      <c r="C1418" s="24" t="str">
        <f t="shared" si="107"/>
        <v/>
      </c>
      <c r="D1418" s="36" t="s">
        <v>2477</v>
      </c>
      <c r="E1418" s="67" t="s">
        <v>2393</v>
      </c>
      <c r="F1418" s="68" t="s">
        <v>2478</v>
      </c>
      <c r="G1418" s="139">
        <v>64</v>
      </c>
      <c r="H1418" s="140">
        <f t="shared" si="108"/>
        <v>64</v>
      </c>
      <c r="I1418" t="str">
        <f t="shared" si="109"/>
        <v>NICE</v>
      </c>
    </row>
    <row r="1419" spans="1:9" ht="16" x14ac:dyDescent="0.2">
      <c r="A1419" s="36" t="s">
        <v>4728</v>
      </c>
      <c r="B1419" s="24" t="str">
        <f t="shared" ref="B1419:B1484" si="114">IF(ISNUMBER(A1419),A1419,(LEFT(A1419,LEN(A1419)-1)))</f>
        <v>65</v>
      </c>
      <c r="C1419" s="24" t="str">
        <f t="shared" ref="C1419:C1484" si="115">IF(ISNUMBER(A1419),"",(RIGHT(A1419,1)))</f>
        <v>A</v>
      </c>
      <c r="D1419" s="36" t="s">
        <v>4727</v>
      </c>
      <c r="E1419" s="36" t="s">
        <v>2393</v>
      </c>
      <c r="F1419" s="34" t="s">
        <v>4729</v>
      </c>
      <c r="G1419" s="139" t="s">
        <v>5099</v>
      </c>
      <c r="H1419" s="140">
        <f t="shared" si="108"/>
        <v>65</v>
      </c>
      <c r="I1419" t="str">
        <f t="shared" si="109"/>
        <v>NICE</v>
      </c>
    </row>
    <row r="1420" spans="1:9" ht="32" x14ac:dyDescent="0.2">
      <c r="A1420" s="36">
        <v>66</v>
      </c>
      <c r="B1420" s="24">
        <f t="shared" si="114"/>
        <v>66</v>
      </c>
      <c r="C1420" s="24" t="str">
        <f t="shared" si="115"/>
        <v/>
      </c>
      <c r="D1420" s="67" t="s">
        <v>2479</v>
      </c>
      <c r="E1420" s="36" t="s">
        <v>2393</v>
      </c>
      <c r="F1420" s="46" t="s">
        <v>2480</v>
      </c>
      <c r="G1420" s="139">
        <v>66</v>
      </c>
      <c r="H1420" s="140">
        <f t="shared" si="108"/>
        <v>66</v>
      </c>
      <c r="I1420" t="str">
        <f t="shared" si="109"/>
        <v>NICE</v>
      </c>
    </row>
    <row r="1421" spans="1:9" ht="16" x14ac:dyDescent="0.2">
      <c r="A1421" s="67">
        <v>68</v>
      </c>
      <c r="B1421" s="24">
        <f t="shared" si="114"/>
        <v>68</v>
      </c>
      <c r="C1421" s="24" t="str">
        <f t="shared" si="115"/>
        <v/>
      </c>
      <c r="D1421" s="36" t="s">
        <v>2481</v>
      </c>
      <c r="E1421" s="67" t="s">
        <v>2393</v>
      </c>
      <c r="F1421" s="68" t="s">
        <v>2482</v>
      </c>
      <c r="G1421" s="139">
        <v>68</v>
      </c>
      <c r="H1421" s="140">
        <f t="shared" si="108"/>
        <v>68</v>
      </c>
      <c r="I1421" t="str">
        <f t="shared" si="109"/>
        <v>NICE</v>
      </c>
    </row>
    <row r="1422" spans="1:9" ht="16" x14ac:dyDescent="0.2">
      <c r="A1422" s="36" t="s">
        <v>4731</v>
      </c>
      <c r="B1422" s="24" t="str">
        <f t="shared" si="114"/>
        <v>68</v>
      </c>
      <c r="C1422" s="24" t="str">
        <f t="shared" si="115"/>
        <v>A</v>
      </c>
      <c r="D1422" s="26" t="s">
        <v>4730</v>
      </c>
      <c r="E1422" s="36" t="s">
        <v>2393</v>
      </c>
      <c r="F1422" s="34" t="s">
        <v>4732</v>
      </c>
      <c r="G1422" s="139" t="s">
        <v>5100</v>
      </c>
      <c r="H1422" s="140">
        <f t="shared" si="108"/>
        <v>68</v>
      </c>
      <c r="I1422" t="str">
        <f t="shared" si="109"/>
        <v>NICE</v>
      </c>
    </row>
    <row r="1423" spans="1:9" ht="16" x14ac:dyDescent="0.2">
      <c r="A1423" s="36" t="s">
        <v>4734</v>
      </c>
      <c r="B1423" s="24" t="str">
        <f t="shared" si="114"/>
        <v>68</v>
      </c>
      <c r="C1423" s="24" t="str">
        <f t="shared" si="115"/>
        <v>B</v>
      </c>
      <c r="D1423" s="26" t="s">
        <v>4733</v>
      </c>
      <c r="E1423" s="36" t="s">
        <v>2393</v>
      </c>
      <c r="F1423" s="34" t="s">
        <v>4735</v>
      </c>
      <c r="G1423" s="139" t="s">
        <v>5100</v>
      </c>
      <c r="H1423" s="140">
        <f t="shared" si="108"/>
        <v>68</v>
      </c>
      <c r="I1423" t="str">
        <f t="shared" si="109"/>
        <v>NICE</v>
      </c>
    </row>
    <row r="1424" spans="1:9" ht="16" x14ac:dyDescent="0.2">
      <c r="A1424" s="36">
        <v>69</v>
      </c>
      <c r="B1424" s="24">
        <f t="shared" si="114"/>
        <v>69</v>
      </c>
      <c r="C1424" s="24" t="str">
        <f t="shared" si="115"/>
        <v/>
      </c>
      <c r="D1424" s="36" t="s">
        <v>2483</v>
      </c>
      <c r="E1424" s="36" t="s">
        <v>2393</v>
      </c>
      <c r="F1424" s="46" t="s">
        <v>2484</v>
      </c>
      <c r="G1424" s="139">
        <v>69</v>
      </c>
      <c r="H1424" s="140">
        <f t="shared" si="108"/>
        <v>69</v>
      </c>
      <c r="I1424" t="str">
        <f t="shared" si="109"/>
        <v>NICE</v>
      </c>
    </row>
    <row r="1425" spans="1:9" ht="16" x14ac:dyDescent="0.2">
      <c r="A1425" s="36" t="s">
        <v>4738</v>
      </c>
      <c r="B1425" s="24" t="str">
        <f t="shared" si="114"/>
        <v>69</v>
      </c>
      <c r="C1425" s="24" t="str">
        <f t="shared" si="115"/>
        <v>A</v>
      </c>
      <c r="D1425" s="67"/>
      <c r="E1425" s="36" t="s">
        <v>2393</v>
      </c>
      <c r="F1425" s="38" t="s">
        <v>4739</v>
      </c>
      <c r="G1425" s="139" t="s">
        <v>5101</v>
      </c>
      <c r="H1425" s="140">
        <f t="shared" si="108"/>
        <v>69</v>
      </c>
      <c r="I1425" t="str">
        <f t="shared" si="109"/>
        <v>NICE</v>
      </c>
    </row>
    <row r="1426" spans="1:9" ht="16" x14ac:dyDescent="0.2">
      <c r="A1426" s="67">
        <v>70</v>
      </c>
      <c r="B1426" s="24">
        <f t="shared" si="114"/>
        <v>70</v>
      </c>
      <c r="C1426" s="24" t="str">
        <f t="shared" si="115"/>
        <v/>
      </c>
      <c r="D1426" s="67" t="s">
        <v>2485</v>
      </c>
      <c r="E1426" s="67" t="s">
        <v>2393</v>
      </c>
      <c r="F1426" s="68" t="s">
        <v>2486</v>
      </c>
      <c r="G1426" s="139">
        <v>70</v>
      </c>
      <c r="H1426" s="140">
        <f t="shared" si="108"/>
        <v>70</v>
      </c>
      <c r="I1426" t="str">
        <f t="shared" si="109"/>
        <v>NICE</v>
      </c>
    </row>
    <row r="1427" spans="1:9" ht="16" x14ac:dyDescent="0.2">
      <c r="A1427" s="36" t="s">
        <v>4765</v>
      </c>
      <c r="B1427" s="24" t="str">
        <f t="shared" si="114"/>
        <v>70</v>
      </c>
      <c r="C1427" s="24" t="str">
        <f t="shared" si="115"/>
        <v>A</v>
      </c>
      <c r="D1427" s="36" t="s">
        <v>4764</v>
      </c>
      <c r="E1427" s="36" t="s">
        <v>2393</v>
      </c>
      <c r="F1427" s="34" t="s">
        <v>4766</v>
      </c>
      <c r="G1427" s="139" t="s">
        <v>5102</v>
      </c>
      <c r="H1427" s="140">
        <f t="shared" si="108"/>
        <v>70</v>
      </c>
      <c r="I1427" t="str">
        <f t="shared" si="109"/>
        <v>NICE</v>
      </c>
    </row>
    <row r="1428" spans="1:9" ht="16" x14ac:dyDescent="0.2">
      <c r="A1428" s="35" t="s">
        <v>4768</v>
      </c>
      <c r="B1428" s="24" t="str">
        <f t="shared" si="114"/>
        <v>70</v>
      </c>
      <c r="C1428" s="24" t="str">
        <f t="shared" si="115"/>
        <v>B</v>
      </c>
      <c r="D1428" s="67" t="s">
        <v>4767</v>
      </c>
      <c r="E1428" s="36" t="s">
        <v>2393</v>
      </c>
      <c r="F1428" s="34" t="s">
        <v>4769</v>
      </c>
      <c r="G1428" s="139" t="s">
        <v>5102</v>
      </c>
      <c r="H1428" s="140">
        <f t="shared" ref="H1428:H1492" si="116">G1428*1</f>
        <v>70</v>
      </c>
      <c r="I1428" t="str">
        <f t="shared" ref="I1428:I1492" si="117">IF(AND(H1428&gt;$K$2,H1428&lt;=$L$2),$M$2,IF(AND(H1428&gt;$K$3,H1428&lt;=$L$3),$M$3,IF(AND(H1428&gt;$K$4,H1428&lt;=$L$4),$M$4,IF(AND(H1428&gt;$K$5,H1428&lt;=$L$5),$M$5,IF(AND(H1428&gt;$K$6,H1428&lt;=$L$6),$M$6,"N/A")))))</f>
        <v>NICE</v>
      </c>
    </row>
    <row r="1429" spans="1:9" ht="16" x14ac:dyDescent="0.2">
      <c r="A1429" s="36">
        <v>72</v>
      </c>
      <c r="B1429" s="24">
        <f t="shared" si="114"/>
        <v>72</v>
      </c>
      <c r="C1429" s="24" t="str">
        <f t="shared" si="115"/>
        <v/>
      </c>
      <c r="D1429" s="36" t="s">
        <v>2487</v>
      </c>
      <c r="E1429" s="36" t="s">
        <v>2393</v>
      </c>
      <c r="F1429" s="46" t="s">
        <v>2488</v>
      </c>
      <c r="G1429" s="139">
        <v>72</v>
      </c>
      <c r="H1429" s="140">
        <f t="shared" si="116"/>
        <v>72</v>
      </c>
      <c r="I1429" t="str">
        <f t="shared" si="117"/>
        <v>NICE</v>
      </c>
    </row>
    <row r="1430" spans="1:9" ht="16" x14ac:dyDescent="0.2">
      <c r="A1430" s="26">
        <v>74</v>
      </c>
      <c r="B1430" s="24">
        <f t="shared" si="114"/>
        <v>74</v>
      </c>
      <c r="C1430" s="24" t="str">
        <f t="shared" si="115"/>
        <v/>
      </c>
      <c r="D1430" s="67" t="s">
        <v>2489</v>
      </c>
      <c r="E1430" s="26" t="s">
        <v>2393</v>
      </c>
      <c r="F1430" s="25" t="s">
        <v>2490</v>
      </c>
      <c r="G1430" s="139">
        <v>74</v>
      </c>
      <c r="H1430" s="140">
        <f t="shared" si="116"/>
        <v>74</v>
      </c>
      <c r="I1430" t="str">
        <f t="shared" si="117"/>
        <v>NICE</v>
      </c>
    </row>
    <row r="1431" spans="1:9" ht="16" x14ac:dyDescent="0.2">
      <c r="A1431" s="36">
        <v>75</v>
      </c>
      <c r="B1431" s="24">
        <f t="shared" si="114"/>
        <v>75</v>
      </c>
      <c r="C1431" s="24" t="str">
        <f t="shared" si="115"/>
        <v/>
      </c>
      <c r="D1431" s="36" t="s">
        <v>2491</v>
      </c>
      <c r="E1431" s="36" t="s">
        <v>2393</v>
      </c>
      <c r="F1431" s="46" t="s">
        <v>2492</v>
      </c>
      <c r="G1431" s="139">
        <v>75</v>
      </c>
      <c r="H1431" s="140">
        <f t="shared" si="116"/>
        <v>75</v>
      </c>
      <c r="I1431" t="str">
        <f t="shared" si="117"/>
        <v>NICE</v>
      </c>
    </row>
    <row r="1432" spans="1:9" ht="16" x14ac:dyDescent="0.2">
      <c r="A1432" s="36" t="s">
        <v>4771</v>
      </c>
      <c r="B1432" s="24" t="str">
        <f t="shared" si="114"/>
        <v>75</v>
      </c>
      <c r="C1432" s="24" t="str">
        <f t="shared" si="115"/>
        <v>A</v>
      </c>
      <c r="D1432" s="40" t="s">
        <v>4770</v>
      </c>
      <c r="E1432" s="36" t="s">
        <v>2393</v>
      </c>
      <c r="F1432" s="25" t="s">
        <v>4772</v>
      </c>
      <c r="G1432" s="139" t="s">
        <v>5103</v>
      </c>
      <c r="H1432" s="140">
        <f t="shared" si="116"/>
        <v>75</v>
      </c>
      <c r="I1432" t="str">
        <f t="shared" si="117"/>
        <v>NICE</v>
      </c>
    </row>
    <row r="1433" spans="1:9" ht="16" x14ac:dyDescent="0.2">
      <c r="A1433" s="26" t="s">
        <v>4774</v>
      </c>
      <c r="B1433" s="24" t="str">
        <f t="shared" si="114"/>
        <v>75</v>
      </c>
      <c r="C1433" s="24" t="str">
        <f t="shared" si="115"/>
        <v>B</v>
      </c>
      <c r="D1433" s="36" t="s">
        <v>4773</v>
      </c>
      <c r="E1433" s="26" t="s">
        <v>2393</v>
      </c>
      <c r="F1433" s="25" t="s">
        <v>4775</v>
      </c>
      <c r="G1433" s="139" t="s">
        <v>5103</v>
      </c>
      <c r="H1433" s="140">
        <f t="shared" si="116"/>
        <v>75</v>
      </c>
      <c r="I1433" t="str">
        <f t="shared" si="117"/>
        <v>NICE</v>
      </c>
    </row>
    <row r="1434" spans="1:9" ht="16" x14ac:dyDescent="0.2">
      <c r="A1434" s="70" t="s">
        <v>4777</v>
      </c>
      <c r="B1434" s="24" t="str">
        <f t="shared" si="114"/>
        <v>75</v>
      </c>
      <c r="C1434" s="24" t="str">
        <f t="shared" si="115"/>
        <v>C</v>
      </c>
      <c r="D1434" s="67" t="s">
        <v>4776</v>
      </c>
      <c r="E1434" s="26" t="s">
        <v>2393</v>
      </c>
      <c r="F1434" s="25" t="s">
        <v>4778</v>
      </c>
      <c r="G1434" s="139" t="s">
        <v>5103</v>
      </c>
      <c r="H1434" s="140">
        <f t="shared" si="116"/>
        <v>75</v>
      </c>
      <c r="I1434" t="str">
        <f t="shared" si="117"/>
        <v>NICE</v>
      </c>
    </row>
    <row r="1435" spans="1:9" ht="16" x14ac:dyDescent="0.2">
      <c r="A1435" s="67">
        <v>76</v>
      </c>
      <c r="B1435" s="24">
        <f t="shared" si="114"/>
        <v>76</v>
      </c>
      <c r="C1435" s="24" t="str">
        <f t="shared" si="115"/>
        <v/>
      </c>
      <c r="D1435" s="26" t="s">
        <v>2493</v>
      </c>
      <c r="E1435" s="67" t="s">
        <v>2393</v>
      </c>
      <c r="F1435" s="68" t="s">
        <v>2494</v>
      </c>
      <c r="G1435" s="139">
        <v>76</v>
      </c>
      <c r="H1435" s="140">
        <f t="shared" si="116"/>
        <v>76</v>
      </c>
      <c r="I1435" t="str">
        <f t="shared" si="117"/>
        <v>NICE</v>
      </c>
    </row>
    <row r="1436" spans="1:9" ht="16" x14ac:dyDescent="0.2">
      <c r="A1436" s="26" t="s">
        <v>4780</v>
      </c>
      <c r="B1436" s="24" t="str">
        <f t="shared" si="114"/>
        <v>76</v>
      </c>
      <c r="C1436" s="24" t="str">
        <f t="shared" si="115"/>
        <v>A</v>
      </c>
      <c r="D1436" s="26" t="s">
        <v>4779</v>
      </c>
      <c r="E1436" s="26" t="s">
        <v>2393</v>
      </c>
      <c r="F1436" s="25" t="s">
        <v>4781</v>
      </c>
      <c r="G1436" s="139" t="s">
        <v>5104</v>
      </c>
      <c r="H1436" s="140">
        <f t="shared" si="116"/>
        <v>76</v>
      </c>
      <c r="I1436" t="str">
        <f t="shared" si="117"/>
        <v>NICE</v>
      </c>
    </row>
    <row r="1437" spans="1:9" ht="32" x14ac:dyDescent="0.2">
      <c r="A1437" s="36">
        <v>77</v>
      </c>
      <c r="B1437" s="24">
        <f t="shared" si="114"/>
        <v>77</v>
      </c>
      <c r="C1437" s="24" t="str">
        <f t="shared" si="115"/>
        <v/>
      </c>
      <c r="D1437" s="36" t="s">
        <v>2495</v>
      </c>
      <c r="E1437" s="36" t="s">
        <v>2393</v>
      </c>
      <c r="F1437" s="46" t="s">
        <v>2496</v>
      </c>
      <c r="G1437" s="139">
        <v>77</v>
      </c>
      <c r="H1437" s="140">
        <f t="shared" si="116"/>
        <v>77</v>
      </c>
      <c r="I1437" t="str">
        <f t="shared" si="117"/>
        <v>NICE</v>
      </c>
    </row>
    <row r="1438" spans="1:9" ht="16" x14ac:dyDescent="0.2">
      <c r="A1438" s="36">
        <v>78</v>
      </c>
      <c r="B1438" s="24">
        <f t="shared" si="114"/>
        <v>78</v>
      </c>
      <c r="C1438" s="24" t="str">
        <f t="shared" si="115"/>
        <v/>
      </c>
      <c r="D1438" s="67" t="s">
        <v>2497</v>
      </c>
      <c r="E1438" s="36" t="s">
        <v>2393</v>
      </c>
      <c r="F1438" s="34" t="s">
        <v>2498</v>
      </c>
      <c r="G1438" s="139">
        <v>78</v>
      </c>
      <c r="H1438" s="140">
        <f t="shared" si="116"/>
        <v>78</v>
      </c>
      <c r="I1438" t="str">
        <f t="shared" si="117"/>
        <v>NICE</v>
      </c>
    </row>
    <row r="1439" spans="1:9" ht="16" x14ac:dyDescent="0.2">
      <c r="A1439" s="36">
        <v>79</v>
      </c>
      <c r="B1439" s="24">
        <f t="shared" si="114"/>
        <v>79</v>
      </c>
      <c r="C1439" s="24" t="str">
        <f t="shared" si="115"/>
        <v/>
      </c>
      <c r="D1439" s="36" t="s">
        <v>2499</v>
      </c>
      <c r="E1439" s="36" t="s">
        <v>2393</v>
      </c>
      <c r="F1439" s="34" t="s">
        <v>2500</v>
      </c>
      <c r="G1439" s="139">
        <v>79</v>
      </c>
      <c r="H1439" s="140">
        <f t="shared" si="116"/>
        <v>79</v>
      </c>
      <c r="I1439" t="str">
        <f t="shared" si="117"/>
        <v>NICE</v>
      </c>
    </row>
    <row r="1440" spans="1:9" ht="16" x14ac:dyDescent="0.2">
      <c r="A1440" s="26" t="s">
        <v>4786</v>
      </c>
      <c r="B1440" s="24" t="str">
        <f t="shared" si="114"/>
        <v>81</v>
      </c>
      <c r="C1440" s="24" t="str">
        <f t="shared" si="115"/>
        <v>A</v>
      </c>
      <c r="D1440" s="36" t="s">
        <v>4785</v>
      </c>
      <c r="E1440" s="26" t="s">
        <v>2393</v>
      </c>
      <c r="F1440" s="25" t="s">
        <v>4787</v>
      </c>
      <c r="G1440" s="139" t="s">
        <v>5105</v>
      </c>
      <c r="H1440" s="140">
        <f t="shared" si="116"/>
        <v>81</v>
      </c>
      <c r="I1440" t="str">
        <f t="shared" si="117"/>
        <v>NICE</v>
      </c>
    </row>
    <row r="1441" spans="1:9" ht="16" x14ac:dyDescent="0.2">
      <c r="A1441" s="36" t="s">
        <v>4789</v>
      </c>
      <c r="B1441" s="24" t="str">
        <f t="shared" si="114"/>
        <v>82</v>
      </c>
      <c r="C1441" s="24" t="str">
        <f t="shared" si="115"/>
        <v>A</v>
      </c>
      <c r="D1441" s="36" t="s">
        <v>4788</v>
      </c>
      <c r="E1441" s="36" t="s">
        <v>2393</v>
      </c>
      <c r="F1441" s="46" t="s">
        <v>4790</v>
      </c>
      <c r="G1441" s="139" t="s">
        <v>5106</v>
      </c>
      <c r="H1441" s="140">
        <f t="shared" si="116"/>
        <v>82</v>
      </c>
      <c r="I1441" t="str">
        <f t="shared" si="117"/>
        <v>NICE</v>
      </c>
    </row>
    <row r="1442" spans="1:9" ht="16" x14ac:dyDescent="0.2">
      <c r="A1442" s="36">
        <v>83</v>
      </c>
      <c r="B1442" s="24">
        <f t="shared" si="114"/>
        <v>83</v>
      </c>
      <c r="C1442" s="24" t="str">
        <f t="shared" si="115"/>
        <v/>
      </c>
      <c r="D1442" s="36" t="s">
        <v>2501</v>
      </c>
      <c r="E1442" s="36" t="s">
        <v>2393</v>
      </c>
      <c r="F1442" s="46" t="s">
        <v>2502</v>
      </c>
      <c r="G1442" s="139">
        <v>83</v>
      </c>
      <c r="H1442" s="140">
        <f t="shared" si="116"/>
        <v>83</v>
      </c>
      <c r="I1442" t="str">
        <f t="shared" si="117"/>
        <v>NICE</v>
      </c>
    </row>
    <row r="1443" spans="1:9" ht="16" x14ac:dyDescent="0.2">
      <c r="A1443" s="36">
        <v>87</v>
      </c>
      <c r="B1443" s="24">
        <f t="shared" si="114"/>
        <v>87</v>
      </c>
      <c r="C1443" s="24" t="str">
        <f t="shared" si="115"/>
        <v/>
      </c>
      <c r="D1443" s="36" t="s">
        <v>2503</v>
      </c>
      <c r="E1443" s="36" t="s">
        <v>2393</v>
      </c>
      <c r="F1443" s="46" t="s">
        <v>2504</v>
      </c>
      <c r="G1443" s="139">
        <v>87</v>
      </c>
      <c r="H1443" s="140">
        <f t="shared" si="116"/>
        <v>87</v>
      </c>
      <c r="I1443" t="str">
        <f t="shared" si="117"/>
        <v>NICE</v>
      </c>
    </row>
    <row r="1444" spans="1:9" ht="16" x14ac:dyDescent="0.2">
      <c r="A1444" s="26" t="s">
        <v>4792</v>
      </c>
      <c r="B1444" s="24" t="str">
        <f t="shared" si="114"/>
        <v>87</v>
      </c>
      <c r="C1444" s="24" t="str">
        <f t="shared" si="115"/>
        <v>A</v>
      </c>
      <c r="D1444" s="26" t="s">
        <v>4791</v>
      </c>
      <c r="E1444" s="26" t="s">
        <v>2393</v>
      </c>
      <c r="F1444" s="25" t="s">
        <v>4793</v>
      </c>
      <c r="G1444" s="139" t="s">
        <v>5107</v>
      </c>
      <c r="H1444" s="140">
        <f t="shared" si="116"/>
        <v>87</v>
      </c>
      <c r="I1444" t="str">
        <f t="shared" si="117"/>
        <v>NICE</v>
      </c>
    </row>
    <row r="1445" spans="1:9" ht="16" x14ac:dyDescent="0.2">
      <c r="A1445" s="36">
        <v>88</v>
      </c>
      <c r="B1445" s="24">
        <f t="shared" si="114"/>
        <v>88</v>
      </c>
      <c r="C1445" s="24" t="str">
        <f t="shared" si="115"/>
        <v/>
      </c>
      <c r="D1445" s="26" t="s">
        <v>2505</v>
      </c>
      <c r="E1445" s="36" t="s">
        <v>2393</v>
      </c>
      <c r="F1445" s="46" t="s">
        <v>2506</v>
      </c>
      <c r="G1445" s="139">
        <v>88</v>
      </c>
      <c r="H1445" s="140">
        <f t="shared" si="116"/>
        <v>88</v>
      </c>
      <c r="I1445" t="str">
        <f t="shared" si="117"/>
        <v>NICE</v>
      </c>
    </row>
    <row r="1446" spans="1:9" ht="16" x14ac:dyDescent="0.2">
      <c r="A1446" s="36" t="s">
        <v>4795</v>
      </c>
      <c r="B1446" s="24" t="str">
        <f t="shared" si="114"/>
        <v>88</v>
      </c>
      <c r="C1446" s="24" t="str">
        <f t="shared" si="115"/>
        <v>A</v>
      </c>
      <c r="D1446" s="36" t="s">
        <v>4794</v>
      </c>
      <c r="E1446" s="36" t="s">
        <v>2393</v>
      </c>
      <c r="F1446" s="46" t="s">
        <v>4796</v>
      </c>
      <c r="G1446" s="139" t="s">
        <v>5108</v>
      </c>
      <c r="H1446" s="140">
        <f t="shared" si="116"/>
        <v>88</v>
      </c>
      <c r="I1446" t="str">
        <f t="shared" si="117"/>
        <v>NICE</v>
      </c>
    </row>
    <row r="1447" spans="1:9" ht="16" x14ac:dyDescent="0.2">
      <c r="A1447" s="36" t="s">
        <v>5999</v>
      </c>
      <c r="B1447" s="24" t="str">
        <f t="shared" si="114"/>
        <v>88</v>
      </c>
      <c r="C1447" s="24" t="str">
        <f t="shared" si="115"/>
        <v>B</v>
      </c>
      <c r="D1447" s="36"/>
      <c r="E1447" s="36" t="s">
        <v>2393</v>
      </c>
      <c r="F1447" s="46" t="s">
        <v>6000</v>
      </c>
      <c r="H1447" s="140"/>
    </row>
    <row r="1448" spans="1:9" ht="16" x14ac:dyDescent="0.2">
      <c r="A1448" s="26">
        <v>90</v>
      </c>
      <c r="B1448" s="24">
        <f t="shared" si="114"/>
        <v>90</v>
      </c>
      <c r="C1448" s="24" t="str">
        <f t="shared" si="115"/>
        <v/>
      </c>
      <c r="D1448" s="36" t="s">
        <v>2507</v>
      </c>
      <c r="E1448" s="26" t="s">
        <v>2393</v>
      </c>
      <c r="F1448" s="25" t="s">
        <v>2508</v>
      </c>
      <c r="G1448" s="139">
        <v>90</v>
      </c>
      <c r="H1448" s="140">
        <f t="shared" si="116"/>
        <v>90</v>
      </c>
      <c r="I1448" t="str">
        <f t="shared" si="117"/>
        <v>NICE</v>
      </c>
    </row>
    <row r="1449" spans="1:9" ht="32" x14ac:dyDescent="0.2">
      <c r="A1449" s="36">
        <v>92</v>
      </c>
      <c r="B1449" s="24">
        <f t="shared" si="114"/>
        <v>92</v>
      </c>
      <c r="C1449" s="24" t="str">
        <f t="shared" si="115"/>
        <v/>
      </c>
      <c r="D1449" s="36" t="s">
        <v>2509</v>
      </c>
      <c r="E1449" s="36" t="s">
        <v>2393</v>
      </c>
      <c r="F1449" s="34" t="s">
        <v>2510</v>
      </c>
      <c r="G1449" s="139">
        <v>92</v>
      </c>
      <c r="H1449" s="140">
        <f t="shared" si="116"/>
        <v>92</v>
      </c>
      <c r="I1449" t="str">
        <f t="shared" si="117"/>
        <v>NICE</v>
      </c>
    </row>
    <row r="1450" spans="1:9" ht="16" x14ac:dyDescent="0.2">
      <c r="A1450" s="26" t="s">
        <v>4827</v>
      </c>
      <c r="B1450" s="24" t="str">
        <f t="shared" si="114"/>
        <v>92</v>
      </c>
      <c r="C1450" s="24" t="str">
        <f t="shared" si="115"/>
        <v>A</v>
      </c>
      <c r="D1450" s="36" t="s">
        <v>4826</v>
      </c>
      <c r="E1450" s="26" t="s">
        <v>2393</v>
      </c>
      <c r="F1450" s="25" t="s">
        <v>4828</v>
      </c>
      <c r="G1450" s="139" t="s">
        <v>5109</v>
      </c>
      <c r="H1450" s="140">
        <f t="shared" si="116"/>
        <v>92</v>
      </c>
      <c r="I1450" t="str">
        <f t="shared" si="117"/>
        <v>NICE</v>
      </c>
    </row>
    <row r="1451" spans="1:9" ht="32" x14ac:dyDescent="0.2">
      <c r="A1451" s="26" t="s">
        <v>4830</v>
      </c>
      <c r="B1451" s="24" t="str">
        <f t="shared" si="114"/>
        <v>92</v>
      </c>
      <c r="C1451" s="24" t="str">
        <f t="shared" si="115"/>
        <v>B</v>
      </c>
      <c r="D1451" s="36" t="s">
        <v>4829</v>
      </c>
      <c r="E1451" s="26" t="s">
        <v>2393</v>
      </c>
      <c r="F1451" s="25" t="s">
        <v>4831</v>
      </c>
      <c r="G1451" s="139" t="s">
        <v>5109</v>
      </c>
      <c r="H1451" s="140">
        <f t="shared" si="116"/>
        <v>92</v>
      </c>
      <c r="I1451" t="str">
        <f t="shared" si="117"/>
        <v>NICE</v>
      </c>
    </row>
    <row r="1452" spans="1:9" ht="16" x14ac:dyDescent="0.2">
      <c r="A1452" s="67">
        <v>93</v>
      </c>
      <c r="B1452" s="24">
        <f t="shared" si="114"/>
        <v>93</v>
      </c>
      <c r="C1452" s="24" t="str">
        <f t="shared" si="115"/>
        <v/>
      </c>
      <c r="D1452" s="36" t="s">
        <v>2511</v>
      </c>
      <c r="E1452" s="67" t="s">
        <v>2393</v>
      </c>
      <c r="F1452" s="29" t="s">
        <v>2512</v>
      </c>
      <c r="G1452" s="139">
        <v>93</v>
      </c>
      <c r="H1452" s="140">
        <f t="shared" si="116"/>
        <v>93</v>
      </c>
      <c r="I1452" t="str">
        <f t="shared" si="117"/>
        <v>NICE</v>
      </c>
    </row>
    <row r="1453" spans="1:9" ht="16" x14ac:dyDescent="0.2">
      <c r="A1453" s="36">
        <v>94</v>
      </c>
      <c r="B1453" s="24">
        <f t="shared" si="114"/>
        <v>94</v>
      </c>
      <c r="C1453" s="24" t="str">
        <f t="shared" si="115"/>
        <v/>
      </c>
      <c r="D1453" s="36" t="s">
        <v>2513</v>
      </c>
      <c r="E1453" s="36" t="s">
        <v>2393</v>
      </c>
      <c r="F1453" s="34" t="s">
        <v>2514</v>
      </c>
      <c r="G1453" s="139">
        <v>94</v>
      </c>
      <c r="H1453" s="140">
        <f t="shared" si="116"/>
        <v>94</v>
      </c>
      <c r="I1453" t="str">
        <f t="shared" si="117"/>
        <v>NICE</v>
      </c>
    </row>
    <row r="1454" spans="1:9" ht="16" x14ac:dyDescent="0.2">
      <c r="A1454" s="67" t="s">
        <v>4836</v>
      </c>
      <c r="B1454" s="24" t="str">
        <f t="shared" si="114"/>
        <v>95</v>
      </c>
      <c r="C1454" s="24" t="str">
        <f t="shared" si="115"/>
        <v>A</v>
      </c>
      <c r="D1454" s="36" t="s">
        <v>4835</v>
      </c>
      <c r="E1454" s="67" t="s">
        <v>2393</v>
      </c>
      <c r="F1454" s="68" t="s">
        <v>4837</v>
      </c>
      <c r="G1454" s="139" t="s">
        <v>5110</v>
      </c>
      <c r="H1454" s="140">
        <f t="shared" si="116"/>
        <v>95</v>
      </c>
      <c r="I1454" t="str">
        <f t="shared" si="117"/>
        <v>NICE</v>
      </c>
    </row>
    <row r="1455" spans="1:9" ht="32" x14ac:dyDescent="0.2">
      <c r="A1455" s="73" t="s">
        <v>4838</v>
      </c>
      <c r="B1455" s="24" t="str">
        <f t="shared" si="114"/>
        <v>95</v>
      </c>
      <c r="C1455" s="24" t="str">
        <f t="shared" si="115"/>
        <v>B</v>
      </c>
      <c r="D1455" s="26"/>
      <c r="E1455" s="26" t="s">
        <v>2393</v>
      </c>
      <c r="F1455" s="37" t="s">
        <v>4839</v>
      </c>
      <c r="G1455" s="139" t="s">
        <v>5110</v>
      </c>
      <c r="H1455" s="140">
        <f t="shared" si="116"/>
        <v>95</v>
      </c>
      <c r="I1455" t="str">
        <f t="shared" si="117"/>
        <v>NICE</v>
      </c>
    </row>
    <row r="1456" spans="1:9" ht="16" x14ac:dyDescent="0.2">
      <c r="A1456" s="67">
        <v>96</v>
      </c>
      <c r="B1456" s="24">
        <f t="shared" si="114"/>
        <v>96</v>
      </c>
      <c r="C1456" s="24" t="str">
        <f t="shared" si="115"/>
        <v/>
      </c>
      <c r="D1456" s="26" t="s">
        <v>2515</v>
      </c>
      <c r="E1456" s="67" t="s">
        <v>2393</v>
      </c>
      <c r="F1456" s="68" t="s">
        <v>2516</v>
      </c>
      <c r="G1456" s="139">
        <v>96</v>
      </c>
      <c r="H1456" s="140">
        <f t="shared" si="116"/>
        <v>96</v>
      </c>
      <c r="I1456" t="str">
        <f t="shared" si="117"/>
        <v>NICE</v>
      </c>
    </row>
    <row r="1457" spans="1:9" ht="16" x14ac:dyDescent="0.2">
      <c r="A1457" s="36">
        <v>98</v>
      </c>
      <c r="B1457" s="24">
        <f t="shared" si="114"/>
        <v>98</v>
      </c>
      <c r="C1457" s="24" t="str">
        <f t="shared" si="115"/>
        <v/>
      </c>
      <c r="D1457" s="36" t="s">
        <v>2517</v>
      </c>
      <c r="E1457" s="36" t="s">
        <v>2393</v>
      </c>
      <c r="F1457" s="46" t="s">
        <v>2518</v>
      </c>
      <c r="G1457" s="139">
        <v>98</v>
      </c>
      <c r="H1457" s="140">
        <f t="shared" si="116"/>
        <v>98</v>
      </c>
      <c r="I1457" t="str">
        <f t="shared" si="117"/>
        <v>NICE</v>
      </c>
    </row>
    <row r="1458" spans="1:9" ht="16" x14ac:dyDescent="0.2">
      <c r="A1458" s="67" t="s">
        <v>4859</v>
      </c>
      <c r="B1458" s="24" t="str">
        <f t="shared" si="114"/>
        <v>99</v>
      </c>
      <c r="C1458" s="24" t="str">
        <f t="shared" si="115"/>
        <v>A</v>
      </c>
      <c r="D1458" s="26" t="s">
        <v>4858</v>
      </c>
      <c r="E1458" s="67" t="s">
        <v>2393</v>
      </c>
      <c r="F1458" s="29" t="s">
        <v>4860</v>
      </c>
      <c r="G1458" s="139" t="s">
        <v>5111</v>
      </c>
      <c r="H1458" s="140">
        <f t="shared" si="116"/>
        <v>99</v>
      </c>
      <c r="I1458" t="str">
        <f t="shared" si="117"/>
        <v>NICE</v>
      </c>
    </row>
    <row r="1459" spans="1:9" ht="16" x14ac:dyDescent="0.2">
      <c r="A1459" s="26">
        <v>100</v>
      </c>
      <c r="B1459" s="24">
        <f t="shared" si="114"/>
        <v>100</v>
      </c>
      <c r="C1459" s="24" t="str">
        <f t="shared" si="115"/>
        <v/>
      </c>
      <c r="D1459" s="67" t="s">
        <v>2519</v>
      </c>
      <c r="E1459" s="26" t="s">
        <v>2393</v>
      </c>
      <c r="F1459" s="25" t="s">
        <v>2520</v>
      </c>
      <c r="G1459" s="139">
        <v>100</v>
      </c>
      <c r="H1459" s="140">
        <f t="shared" si="116"/>
        <v>100</v>
      </c>
      <c r="I1459" t="str">
        <f t="shared" si="117"/>
        <v>NICE</v>
      </c>
    </row>
    <row r="1460" spans="1:9" ht="16" x14ac:dyDescent="0.2">
      <c r="A1460" s="67">
        <v>101</v>
      </c>
      <c r="B1460" s="24">
        <f t="shared" si="114"/>
        <v>101</v>
      </c>
      <c r="C1460" s="24" t="str">
        <f t="shared" si="115"/>
        <v/>
      </c>
      <c r="D1460" s="36" t="s">
        <v>2521</v>
      </c>
      <c r="E1460" s="67" t="s">
        <v>2393</v>
      </c>
      <c r="F1460" s="68" t="s">
        <v>2522</v>
      </c>
      <c r="G1460" s="139">
        <v>101</v>
      </c>
      <c r="H1460" s="140">
        <f t="shared" si="116"/>
        <v>101</v>
      </c>
      <c r="I1460" t="str">
        <f t="shared" si="117"/>
        <v>NICE</v>
      </c>
    </row>
    <row r="1461" spans="1:9" ht="16" x14ac:dyDescent="0.2">
      <c r="A1461" s="26">
        <v>102</v>
      </c>
      <c r="B1461" s="24">
        <f t="shared" si="114"/>
        <v>102</v>
      </c>
      <c r="C1461" s="24" t="str">
        <f t="shared" si="115"/>
        <v/>
      </c>
      <c r="D1461" s="67" t="s">
        <v>2523</v>
      </c>
      <c r="E1461" s="26" t="s">
        <v>2393</v>
      </c>
      <c r="F1461" s="25" t="s">
        <v>2524</v>
      </c>
      <c r="G1461" s="139">
        <v>102</v>
      </c>
      <c r="H1461" s="140">
        <f t="shared" si="116"/>
        <v>102</v>
      </c>
      <c r="I1461" t="str">
        <f t="shared" si="117"/>
        <v>NICE</v>
      </c>
    </row>
    <row r="1462" spans="1:9" ht="16" x14ac:dyDescent="0.2">
      <c r="A1462" s="67" t="s">
        <v>4339</v>
      </c>
      <c r="B1462" s="24" t="str">
        <f t="shared" si="114"/>
        <v>102</v>
      </c>
      <c r="C1462" s="24" t="str">
        <f t="shared" si="115"/>
        <v>A</v>
      </c>
      <c r="D1462" s="26" t="s">
        <v>4338</v>
      </c>
      <c r="E1462" s="67" t="s">
        <v>2393</v>
      </c>
      <c r="F1462" s="68" t="s">
        <v>4340</v>
      </c>
      <c r="G1462" s="139" t="s">
        <v>5112</v>
      </c>
      <c r="H1462" s="140">
        <f t="shared" si="116"/>
        <v>102</v>
      </c>
      <c r="I1462" t="str">
        <f t="shared" si="117"/>
        <v>NICE</v>
      </c>
    </row>
    <row r="1463" spans="1:9" ht="16" x14ac:dyDescent="0.2">
      <c r="A1463" s="36">
        <v>104</v>
      </c>
      <c r="B1463" s="24">
        <f t="shared" si="114"/>
        <v>104</v>
      </c>
      <c r="C1463" s="24" t="str">
        <f t="shared" si="115"/>
        <v/>
      </c>
      <c r="D1463" s="36" t="s">
        <v>2525</v>
      </c>
      <c r="E1463" s="36" t="s">
        <v>2393</v>
      </c>
      <c r="F1463" s="46" t="s">
        <v>2526</v>
      </c>
      <c r="G1463" s="139">
        <v>104</v>
      </c>
      <c r="H1463" s="140">
        <f t="shared" si="116"/>
        <v>104</v>
      </c>
      <c r="I1463" t="str">
        <f t="shared" si="117"/>
        <v>NICE</v>
      </c>
    </row>
    <row r="1464" spans="1:9" ht="48" x14ac:dyDescent="0.2">
      <c r="A1464" s="36">
        <v>105</v>
      </c>
      <c r="B1464" s="24">
        <f t="shared" si="114"/>
        <v>105</v>
      </c>
      <c r="C1464" s="24" t="str">
        <f t="shared" si="115"/>
        <v/>
      </c>
      <c r="D1464" s="26" t="s">
        <v>2527</v>
      </c>
      <c r="E1464" s="36" t="s">
        <v>2393</v>
      </c>
      <c r="F1464" s="46" t="s">
        <v>2528</v>
      </c>
      <c r="G1464" s="139">
        <v>105</v>
      </c>
      <c r="H1464" s="140">
        <f t="shared" si="116"/>
        <v>105</v>
      </c>
      <c r="I1464" t="str">
        <f t="shared" si="117"/>
        <v>NICE</v>
      </c>
    </row>
    <row r="1465" spans="1:9" ht="16" x14ac:dyDescent="0.2">
      <c r="A1465" s="36">
        <v>106</v>
      </c>
      <c r="B1465" s="24">
        <f t="shared" si="114"/>
        <v>106</v>
      </c>
      <c r="C1465" s="24" t="str">
        <f t="shared" si="115"/>
        <v/>
      </c>
      <c r="D1465" s="67" t="s">
        <v>2529</v>
      </c>
      <c r="E1465" s="36" t="s">
        <v>2393</v>
      </c>
      <c r="F1465" s="46" t="s">
        <v>2530</v>
      </c>
      <c r="G1465" s="139">
        <v>106</v>
      </c>
      <c r="H1465" s="140">
        <f t="shared" si="116"/>
        <v>106</v>
      </c>
      <c r="I1465" t="str">
        <f t="shared" si="117"/>
        <v>NICE</v>
      </c>
    </row>
    <row r="1466" spans="1:9" ht="16" x14ac:dyDescent="0.2">
      <c r="A1466" s="36">
        <v>107</v>
      </c>
      <c r="B1466" s="24">
        <f t="shared" si="114"/>
        <v>107</v>
      </c>
      <c r="C1466" s="24" t="str">
        <f t="shared" si="115"/>
        <v/>
      </c>
      <c r="D1466" s="26" t="s">
        <v>2531</v>
      </c>
      <c r="E1466" s="36" t="s">
        <v>2393</v>
      </c>
      <c r="F1466" s="46" t="s">
        <v>2532</v>
      </c>
      <c r="G1466" s="139">
        <v>107</v>
      </c>
      <c r="H1466" s="140">
        <f t="shared" si="116"/>
        <v>107</v>
      </c>
      <c r="I1466" t="str">
        <f t="shared" si="117"/>
        <v>NICE</v>
      </c>
    </row>
    <row r="1467" spans="1:9" ht="16" x14ac:dyDescent="0.2">
      <c r="A1467" s="40">
        <v>108</v>
      </c>
      <c r="B1467" s="24">
        <f t="shared" si="114"/>
        <v>108</v>
      </c>
      <c r="C1467" s="24" t="str">
        <f t="shared" si="115"/>
        <v/>
      </c>
      <c r="D1467" s="67" t="s">
        <v>2533</v>
      </c>
      <c r="E1467" s="40" t="s">
        <v>2393</v>
      </c>
      <c r="F1467" s="29" t="s">
        <v>2534</v>
      </c>
      <c r="G1467" s="139">
        <v>108</v>
      </c>
      <c r="H1467" s="140">
        <f t="shared" si="116"/>
        <v>108</v>
      </c>
      <c r="I1467" t="str">
        <f t="shared" si="117"/>
        <v>NICE</v>
      </c>
    </row>
    <row r="1468" spans="1:9" ht="16" x14ac:dyDescent="0.2">
      <c r="A1468" s="40" t="s">
        <v>4876</v>
      </c>
      <c r="B1468" s="24" t="str">
        <f t="shared" ref="B1468" si="118">IF(ISNUMBER(A1468),A1468,(LEFT(A1468,LEN(A1468)-1)))</f>
        <v>108</v>
      </c>
      <c r="C1468" s="24" t="str">
        <f t="shared" ref="C1468" si="119">IF(ISNUMBER(A1468),"",(RIGHT(A1468,1)))</f>
        <v>A</v>
      </c>
      <c r="D1468" s="67"/>
      <c r="E1468" s="40" t="s">
        <v>2393</v>
      </c>
      <c r="F1468" s="29" t="s">
        <v>5948</v>
      </c>
      <c r="G1468" s="139" t="s">
        <v>5981</v>
      </c>
      <c r="H1468" s="140">
        <f t="shared" si="116"/>
        <v>108</v>
      </c>
      <c r="I1468" t="str">
        <f t="shared" si="117"/>
        <v>NICE</v>
      </c>
    </row>
    <row r="1469" spans="1:9" ht="16" x14ac:dyDescent="0.2">
      <c r="A1469" s="26">
        <v>109</v>
      </c>
      <c r="B1469" s="24">
        <f t="shared" si="114"/>
        <v>109</v>
      </c>
      <c r="C1469" s="24" t="str">
        <f t="shared" si="115"/>
        <v/>
      </c>
      <c r="D1469" s="36" t="s">
        <v>2535</v>
      </c>
      <c r="E1469" s="26" t="s">
        <v>2393</v>
      </c>
      <c r="F1469" s="25" t="s">
        <v>2536</v>
      </c>
      <c r="G1469" s="139">
        <v>109</v>
      </c>
      <c r="H1469" s="140">
        <f t="shared" si="116"/>
        <v>109</v>
      </c>
      <c r="I1469" t="str">
        <f t="shared" si="117"/>
        <v>NICE</v>
      </c>
    </row>
    <row r="1470" spans="1:9" ht="16" x14ac:dyDescent="0.2">
      <c r="A1470" s="36" t="s">
        <v>4404</v>
      </c>
      <c r="B1470" s="24" t="str">
        <f t="shared" si="114"/>
        <v>109</v>
      </c>
      <c r="C1470" s="24" t="str">
        <f t="shared" si="115"/>
        <v>A</v>
      </c>
      <c r="D1470" s="67" t="s">
        <v>4403</v>
      </c>
      <c r="E1470" s="36" t="s">
        <v>2393</v>
      </c>
      <c r="F1470" s="34" t="s">
        <v>4405</v>
      </c>
      <c r="G1470" s="139" t="s">
        <v>5113</v>
      </c>
      <c r="H1470" s="140">
        <f t="shared" si="116"/>
        <v>109</v>
      </c>
      <c r="I1470" t="str">
        <f t="shared" si="117"/>
        <v>NICE</v>
      </c>
    </row>
    <row r="1471" spans="1:9" ht="16" x14ac:dyDescent="0.2">
      <c r="A1471" s="26">
        <v>110</v>
      </c>
      <c r="B1471" s="24">
        <f t="shared" si="114"/>
        <v>110</v>
      </c>
      <c r="C1471" s="24" t="str">
        <f t="shared" si="115"/>
        <v/>
      </c>
      <c r="D1471" s="36" t="s">
        <v>2537</v>
      </c>
      <c r="E1471" s="26" t="s">
        <v>2393</v>
      </c>
      <c r="F1471" s="30" t="s">
        <v>2538</v>
      </c>
      <c r="G1471" s="139">
        <v>110</v>
      </c>
      <c r="H1471" s="140">
        <f t="shared" si="116"/>
        <v>110</v>
      </c>
      <c r="I1471" t="str">
        <f t="shared" si="117"/>
        <v>NICE</v>
      </c>
    </row>
    <row r="1472" spans="1:9" ht="16" x14ac:dyDescent="0.2">
      <c r="A1472" s="36" t="s">
        <v>4410</v>
      </c>
      <c r="B1472" s="24" t="str">
        <f t="shared" si="114"/>
        <v>110</v>
      </c>
      <c r="C1472" s="24" t="str">
        <f t="shared" si="115"/>
        <v>A</v>
      </c>
      <c r="D1472" s="67" t="s">
        <v>4409</v>
      </c>
      <c r="E1472" s="36" t="s">
        <v>2393</v>
      </c>
      <c r="F1472" s="46" t="s">
        <v>4411</v>
      </c>
      <c r="G1472" s="139" t="s">
        <v>5114</v>
      </c>
      <c r="H1472" s="140">
        <f t="shared" si="116"/>
        <v>110</v>
      </c>
      <c r="I1472" t="str">
        <f t="shared" si="117"/>
        <v>NICE</v>
      </c>
    </row>
    <row r="1473" spans="1:9" ht="16" x14ac:dyDescent="0.2">
      <c r="A1473" s="26">
        <v>111</v>
      </c>
      <c r="B1473" s="24">
        <f t="shared" si="114"/>
        <v>111</v>
      </c>
      <c r="C1473" s="24" t="str">
        <f t="shared" si="115"/>
        <v/>
      </c>
      <c r="D1473" s="36" t="s">
        <v>2539</v>
      </c>
      <c r="E1473" s="26" t="s">
        <v>2393</v>
      </c>
      <c r="F1473" s="30" t="s">
        <v>2540</v>
      </c>
      <c r="G1473" s="139">
        <v>111</v>
      </c>
      <c r="H1473" s="140">
        <f t="shared" si="116"/>
        <v>111</v>
      </c>
      <c r="I1473" t="str">
        <f t="shared" si="117"/>
        <v>NICE</v>
      </c>
    </row>
    <row r="1474" spans="1:9" ht="16" x14ac:dyDescent="0.2">
      <c r="A1474" s="36" t="s">
        <v>4413</v>
      </c>
      <c r="B1474" s="24" t="str">
        <f t="shared" si="114"/>
        <v>111</v>
      </c>
      <c r="C1474" s="24" t="str">
        <f t="shared" si="115"/>
        <v>A</v>
      </c>
      <c r="D1474" s="26" t="s">
        <v>4412</v>
      </c>
      <c r="E1474" s="36" t="s">
        <v>2393</v>
      </c>
      <c r="F1474" s="34" t="s">
        <v>4414</v>
      </c>
      <c r="G1474" s="139" t="s">
        <v>5115</v>
      </c>
      <c r="H1474" s="140">
        <f t="shared" si="116"/>
        <v>111</v>
      </c>
      <c r="I1474" t="str">
        <f t="shared" si="117"/>
        <v>NICE</v>
      </c>
    </row>
    <row r="1475" spans="1:9" ht="16" x14ac:dyDescent="0.2">
      <c r="A1475" s="26">
        <v>112</v>
      </c>
      <c r="B1475" s="24">
        <f t="shared" si="114"/>
        <v>112</v>
      </c>
      <c r="C1475" s="24" t="str">
        <f t="shared" si="115"/>
        <v/>
      </c>
      <c r="D1475" s="36" t="s">
        <v>2541</v>
      </c>
      <c r="E1475" s="26" t="s">
        <v>2393</v>
      </c>
      <c r="F1475" s="25" t="s">
        <v>2542</v>
      </c>
      <c r="G1475" s="139">
        <v>112</v>
      </c>
      <c r="H1475" s="140">
        <f t="shared" si="116"/>
        <v>112</v>
      </c>
      <c r="I1475" t="str">
        <f t="shared" si="117"/>
        <v>NICE</v>
      </c>
    </row>
    <row r="1476" spans="1:9" ht="16" x14ac:dyDescent="0.2">
      <c r="A1476" s="67" t="s">
        <v>4425</v>
      </c>
      <c r="B1476" s="24" t="str">
        <f t="shared" si="114"/>
        <v>112</v>
      </c>
      <c r="C1476" s="24" t="str">
        <f t="shared" si="115"/>
        <v>A</v>
      </c>
      <c r="D1476" s="36" t="s">
        <v>4424</v>
      </c>
      <c r="E1476" s="67" t="s">
        <v>2393</v>
      </c>
      <c r="F1476" s="68" t="s">
        <v>4426</v>
      </c>
      <c r="G1476" s="139" t="s">
        <v>5116</v>
      </c>
      <c r="H1476" s="140">
        <f t="shared" si="116"/>
        <v>112</v>
      </c>
      <c r="I1476" t="str">
        <f t="shared" si="117"/>
        <v>NICE</v>
      </c>
    </row>
    <row r="1477" spans="1:9" ht="16" x14ac:dyDescent="0.2">
      <c r="A1477" s="67">
        <v>113</v>
      </c>
      <c r="B1477" s="24">
        <f t="shared" si="114"/>
        <v>113</v>
      </c>
      <c r="C1477" s="24" t="str">
        <f t="shared" si="115"/>
        <v/>
      </c>
      <c r="D1477" s="40" t="s">
        <v>2543</v>
      </c>
      <c r="E1477" s="67" t="s">
        <v>2393</v>
      </c>
      <c r="F1477" s="68" t="s">
        <v>2544</v>
      </c>
      <c r="G1477" s="139">
        <v>113</v>
      </c>
      <c r="H1477" s="140">
        <f t="shared" si="116"/>
        <v>113</v>
      </c>
      <c r="I1477" t="str">
        <f t="shared" si="117"/>
        <v>NICE</v>
      </c>
    </row>
    <row r="1478" spans="1:9" ht="16" x14ac:dyDescent="0.2">
      <c r="A1478" s="26" t="s">
        <v>4440</v>
      </c>
      <c r="B1478" s="24" t="str">
        <f t="shared" si="114"/>
        <v>113</v>
      </c>
      <c r="C1478" s="24" t="str">
        <f t="shared" si="115"/>
        <v>A</v>
      </c>
      <c r="D1478" s="36" t="s">
        <v>4439</v>
      </c>
      <c r="E1478" s="26" t="s">
        <v>2393</v>
      </c>
      <c r="F1478" s="30" t="s">
        <v>4441</v>
      </c>
      <c r="G1478" s="139" t="s">
        <v>5117</v>
      </c>
      <c r="H1478" s="140">
        <f t="shared" si="116"/>
        <v>113</v>
      </c>
      <c r="I1478" t="str">
        <f t="shared" si="117"/>
        <v>NICE</v>
      </c>
    </row>
    <row r="1479" spans="1:9" ht="16" x14ac:dyDescent="0.2">
      <c r="A1479" s="36">
        <v>114</v>
      </c>
      <c r="B1479" s="24">
        <f t="shared" si="114"/>
        <v>114</v>
      </c>
      <c r="C1479" s="24" t="str">
        <f t="shared" si="115"/>
        <v/>
      </c>
      <c r="D1479" s="26" t="s">
        <v>2545</v>
      </c>
      <c r="E1479" s="36" t="s">
        <v>2393</v>
      </c>
      <c r="F1479" s="46" t="s">
        <v>2546</v>
      </c>
      <c r="G1479" s="139">
        <v>114</v>
      </c>
      <c r="H1479" s="140">
        <f t="shared" si="116"/>
        <v>114</v>
      </c>
      <c r="I1479" t="str">
        <f t="shared" si="117"/>
        <v>NICE</v>
      </c>
    </row>
    <row r="1480" spans="1:9" ht="16" x14ac:dyDescent="0.2">
      <c r="A1480" s="67" t="s">
        <v>4455</v>
      </c>
      <c r="B1480" s="24" t="str">
        <f t="shared" si="114"/>
        <v>114</v>
      </c>
      <c r="C1480" s="24" t="str">
        <f t="shared" si="115"/>
        <v>A</v>
      </c>
      <c r="D1480" s="36" t="s">
        <v>4454</v>
      </c>
      <c r="E1480" s="67" t="s">
        <v>2393</v>
      </c>
      <c r="F1480" s="29" t="s">
        <v>4456</v>
      </c>
      <c r="G1480" s="139" t="s">
        <v>5118</v>
      </c>
      <c r="H1480" s="140">
        <f t="shared" si="116"/>
        <v>114</v>
      </c>
      <c r="I1480" t="str">
        <f t="shared" si="117"/>
        <v>NICE</v>
      </c>
    </row>
    <row r="1481" spans="1:9" ht="16" x14ac:dyDescent="0.2">
      <c r="A1481" s="26">
        <v>116</v>
      </c>
      <c r="B1481" s="24">
        <f t="shared" si="114"/>
        <v>116</v>
      </c>
      <c r="C1481" s="24" t="str">
        <f t="shared" si="115"/>
        <v/>
      </c>
      <c r="D1481" s="26" t="s">
        <v>2547</v>
      </c>
      <c r="E1481" s="26" t="s">
        <v>2393</v>
      </c>
      <c r="F1481" s="25" t="s">
        <v>2548</v>
      </c>
      <c r="G1481" s="139">
        <v>116</v>
      </c>
      <c r="H1481" s="140">
        <f t="shared" si="116"/>
        <v>116</v>
      </c>
      <c r="I1481" t="str">
        <f t="shared" si="117"/>
        <v>NICE</v>
      </c>
    </row>
    <row r="1482" spans="1:9" ht="16" x14ac:dyDescent="0.2">
      <c r="A1482" s="26">
        <v>117</v>
      </c>
      <c r="B1482" s="24">
        <f t="shared" si="114"/>
        <v>117</v>
      </c>
      <c r="C1482" s="24" t="str">
        <f t="shared" si="115"/>
        <v/>
      </c>
      <c r="D1482" s="36" t="s">
        <v>2549</v>
      </c>
      <c r="E1482" s="26" t="s">
        <v>2393</v>
      </c>
      <c r="F1482" s="25" t="s">
        <v>2550</v>
      </c>
      <c r="G1482" s="139">
        <v>117</v>
      </c>
      <c r="H1482" s="140">
        <f t="shared" si="116"/>
        <v>117</v>
      </c>
      <c r="I1482" t="str">
        <f t="shared" si="117"/>
        <v>NICE</v>
      </c>
    </row>
    <row r="1483" spans="1:9" ht="16" x14ac:dyDescent="0.2">
      <c r="A1483" s="26">
        <v>118</v>
      </c>
      <c r="B1483" s="24">
        <f t="shared" si="114"/>
        <v>118</v>
      </c>
      <c r="C1483" s="24" t="str">
        <f t="shared" si="115"/>
        <v/>
      </c>
      <c r="D1483" s="26" t="s">
        <v>2551</v>
      </c>
      <c r="E1483" s="26" t="s">
        <v>2393</v>
      </c>
      <c r="F1483" s="25" t="s">
        <v>2552</v>
      </c>
      <c r="G1483" s="139">
        <v>118</v>
      </c>
      <c r="H1483" s="140">
        <f t="shared" si="116"/>
        <v>118</v>
      </c>
      <c r="I1483" t="str">
        <f t="shared" si="117"/>
        <v>NICE</v>
      </c>
    </row>
    <row r="1484" spans="1:9" ht="16" x14ac:dyDescent="0.2">
      <c r="A1484" s="49" t="s">
        <v>4457</v>
      </c>
      <c r="B1484" s="24" t="str">
        <f t="shared" si="114"/>
        <v>118</v>
      </c>
      <c r="C1484" s="24" t="str">
        <f t="shared" si="115"/>
        <v>A</v>
      </c>
      <c r="D1484" s="67"/>
      <c r="E1484" s="40" t="s">
        <v>2393</v>
      </c>
      <c r="F1484" s="48" t="s">
        <v>4458</v>
      </c>
      <c r="G1484" s="139" t="s">
        <v>5119</v>
      </c>
      <c r="H1484" s="140">
        <f t="shared" si="116"/>
        <v>118</v>
      </c>
      <c r="I1484" t="str">
        <f t="shared" si="117"/>
        <v>NICE</v>
      </c>
    </row>
    <row r="1485" spans="1:9" ht="16" x14ac:dyDescent="0.2">
      <c r="A1485" s="26">
        <v>119</v>
      </c>
      <c r="B1485" s="24">
        <f t="shared" ref="B1485:B1550" si="120">IF(ISNUMBER(A1485),A1485,(LEFT(A1485,LEN(A1485)-1)))</f>
        <v>119</v>
      </c>
      <c r="C1485" s="24" t="str">
        <f t="shared" ref="C1485:C1550" si="121">IF(ISNUMBER(A1485),"",(RIGHT(A1485,1)))</f>
        <v/>
      </c>
      <c r="D1485" s="26" t="s">
        <v>2553</v>
      </c>
      <c r="E1485" s="26" t="s">
        <v>2393</v>
      </c>
      <c r="F1485" s="25" t="s">
        <v>2554</v>
      </c>
      <c r="G1485" s="139">
        <v>119</v>
      </c>
      <c r="H1485" s="140">
        <f t="shared" si="116"/>
        <v>119</v>
      </c>
      <c r="I1485" t="str">
        <f t="shared" si="117"/>
        <v>NICE</v>
      </c>
    </row>
    <row r="1486" spans="1:9" ht="16" x14ac:dyDescent="0.2">
      <c r="A1486" s="36">
        <v>120</v>
      </c>
      <c r="B1486" s="24">
        <f t="shared" si="120"/>
        <v>120</v>
      </c>
      <c r="C1486" s="24" t="str">
        <f t="shared" si="121"/>
        <v/>
      </c>
      <c r="D1486" s="67" t="s">
        <v>2555</v>
      </c>
      <c r="E1486" s="36" t="s">
        <v>2393</v>
      </c>
      <c r="F1486" s="46" t="s">
        <v>2556</v>
      </c>
      <c r="G1486" s="139">
        <v>120</v>
      </c>
      <c r="H1486" s="140">
        <f t="shared" si="116"/>
        <v>120</v>
      </c>
      <c r="I1486" t="str">
        <f t="shared" si="117"/>
        <v>NICE</v>
      </c>
    </row>
    <row r="1487" spans="1:9" ht="16" x14ac:dyDescent="0.2">
      <c r="A1487" s="36">
        <v>121</v>
      </c>
      <c r="B1487" s="24">
        <f t="shared" si="120"/>
        <v>121</v>
      </c>
      <c r="C1487" s="24" t="str">
        <f t="shared" si="121"/>
        <v/>
      </c>
      <c r="D1487" s="36" t="s">
        <v>2557</v>
      </c>
      <c r="E1487" s="36" t="s">
        <v>2393</v>
      </c>
      <c r="F1487" s="46" t="s">
        <v>2558</v>
      </c>
      <c r="G1487" s="139">
        <v>121</v>
      </c>
      <c r="H1487" s="140">
        <f t="shared" si="116"/>
        <v>121</v>
      </c>
      <c r="I1487" t="str">
        <f t="shared" si="117"/>
        <v>NICE</v>
      </c>
    </row>
    <row r="1488" spans="1:9" ht="16" x14ac:dyDescent="0.2">
      <c r="A1488" s="26">
        <v>124</v>
      </c>
      <c r="B1488" s="24">
        <f t="shared" si="120"/>
        <v>124</v>
      </c>
      <c r="C1488" s="24" t="str">
        <f t="shared" si="121"/>
        <v/>
      </c>
      <c r="D1488" s="26" t="s">
        <v>2559</v>
      </c>
      <c r="E1488" s="26" t="s">
        <v>2393</v>
      </c>
      <c r="F1488" s="25" t="s">
        <v>2560</v>
      </c>
      <c r="G1488" s="139">
        <v>124</v>
      </c>
      <c r="H1488" s="140">
        <f t="shared" si="116"/>
        <v>124</v>
      </c>
      <c r="I1488" t="str">
        <f t="shared" si="117"/>
        <v>NICE</v>
      </c>
    </row>
    <row r="1489" spans="1:9" ht="16" x14ac:dyDescent="0.2">
      <c r="A1489" s="36" t="s">
        <v>4460</v>
      </c>
      <c r="B1489" s="24" t="str">
        <f t="shared" si="120"/>
        <v>124</v>
      </c>
      <c r="C1489" s="24" t="str">
        <f t="shared" si="121"/>
        <v>A</v>
      </c>
      <c r="D1489" s="26" t="s">
        <v>4459</v>
      </c>
      <c r="E1489" s="36" t="s">
        <v>2393</v>
      </c>
      <c r="F1489" s="34" t="s">
        <v>4461</v>
      </c>
      <c r="G1489" s="139" t="s">
        <v>5120</v>
      </c>
      <c r="H1489" s="140">
        <f t="shared" si="116"/>
        <v>124</v>
      </c>
      <c r="I1489" t="str">
        <f t="shared" si="117"/>
        <v>NICE</v>
      </c>
    </row>
    <row r="1490" spans="1:9" ht="16" x14ac:dyDescent="0.2">
      <c r="A1490" s="36" t="s">
        <v>4871</v>
      </c>
      <c r="B1490" s="24" t="str">
        <f t="shared" si="120"/>
        <v>124</v>
      </c>
      <c r="C1490" s="24" t="str">
        <f t="shared" si="121"/>
        <v>B</v>
      </c>
      <c r="D1490" s="26" t="s">
        <v>2559</v>
      </c>
      <c r="E1490" s="26" t="s">
        <v>2393</v>
      </c>
      <c r="F1490" s="34" t="s">
        <v>5962</v>
      </c>
      <c r="G1490" s="139" t="s">
        <v>5120</v>
      </c>
      <c r="H1490" s="140">
        <f t="shared" si="116"/>
        <v>124</v>
      </c>
      <c r="I1490" t="str">
        <f t="shared" si="117"/>
        <v>NICE</v>
      </c>
    </row>
    <row r="1491" spans="1:9" ht="32" x14ac:dyDescent="0.2">
      <c r="A1491" s="67">
        <v>126</v>
      </c>
      <c r="B1491" s="24">
        <f t="shared" si="120"/>
        <v>126</v>
      </c>
      <c r="C1491" s="24" t="str">
        <f t="shared" si="121"/>
        <v/>
      </c>
      <c r="D1491" s="26" t="s">
        <v>2561</v>
      </c>
      <c r="E1491" s="67" t="s">
        <v>2393</v>
      </c>
      <c r="F1491" s="68" t="s">
        <v>2562</v>
      </c>
      <c r="G1491" s="139">
        <v>126</v>
      </c>
      <c r="H1491" s="140">
        <f t="shared" si="116"/>
        <v>126</v>
      </c>
      <c r="I1491" t="str">
        <f t="shared" si="117"/>
        <v>NICE</v>
      </c>
    </row>
    <row r="1492" spans="1:9" ht="16" x14ac:dyDescent="0.2">
      <c r="A1492" s="36">
        <v>127</v>
      </c>
      <c r="B1492" s="24">
        <f t="shared" si="120"/>
        <v>127</v>
      </c>
      <c r="C1492" s="24" t="str">
        <f t="shared" si="121"/>
        <v/>
      </c>
      <c r="D1492" s="26" t="s">
        <v>2563</v>
      </c>
      <c r="E1492" s="36" t="s">
        <v>2393</v>
      </c>
      <c r="F1492" s="46" t="s">
        <v>2564</v>
      </c>
      <c r="G1492" s="139">
        <v>127</v>
      </c>
      <c r="H1492" s="140">
        <f t="shared" si="116"/>
        <v>127</v>
      </c>
      <c r="I1492" t="str">
        <f t="shared" si="117"/>
        <v>NICE</v>
      </c>
    </row>
    <row r="1493" spans="1:9" ht="16" x14ac:dyDescent="0.2">
      <c r="A1493" s="36">
        <v>128</v>
      </c>
      <c r="B1493" s="24">
        <f t="shared" si="120"/>
        <v>128</v>
      </c>
      <c r="C1493" s="24" t="str">
        <f t="shared" si="121"/>
        <v/>
      </c>
      <c r="D1493" s="36" t="s">
        <v>2565</v>
      </c>
      <c r="E1493" s="36" t="s">
        <v>2393</v>
      </c>
      <c r="F1493" s="46" t="s">
        <v>2566</v>
      </c>
      <c r="G1493" s="139">
        <v>128</v>
      </c>
      <c r="H1493" s="140">
        <f t="shared" ref="H1493:H1556" si="122">G1493*1</f>
        <v>128</v>
      </c>
      <c r="I1493" t="str">
        <f t="shared" ref="I1493:I1556" si="123">IF(AND(H1493&gt;$K$2,H1493&lt;=$L$2),$M$2,IF(AND(H1493&gt;$K$3,H1493&lt;=$L$3),$M$3,IF(AND(H1493&gt;$K$4,H1493&lt;=$L$4),$M$4,IF(AND(H1493&gt;$K$5,H1493&lt;=$L$5),$M$5,IF(AND(H1493&gt;$K$6,H1493&lt;=$L$6),$M$6,"N/A")))))</f>
        <v>NICE</v>
      </c>
    </row>
    <row r="1494" spans="1:9" ht="16" x14ac:dyDescent="0.2">
      <c r="A1494" s="67">
        <v>129</v>
      </c>
      <c r="B1494" s="24">
        <f t="shared" si="120"/>
        <v>129</v>
      </c>
      <c r="C1494" s="24" t="str">
        <f t="shared" si="121"/>
        <v/>
      </c>
      <c r="D1494" s="36" t="s">
        <v>2567</v>
      </c>
      <c r="E1494" s="67" t="s">
        <v>2393</v>
      </c>
      <c r="F1494" s="68" t="s">
        <v>2568</v>
      </c>
      <c r="G1494" s="139">
        <v>129</v>
      </c>
      <c r="H1494" s="140">
        <f t="shared" si="122"/>
        <v>129</v>
      </c>
      <c r="I1494" t="str">
        <f t="shared" si="123"/>
        <v>NICE</v>
      </c>
    </row>
    <row r="1495" spans="1:9" ht="16" x14ac:dyDescent="0.2">
      <c r="A1495" s="67" t="s">
        <v>4872</v>
      </c>
      <c r="B1495" s="24" t="str">
        <f t="shared" ref="B1495" si="124">IF(ISNUMBER(A1495),A1495,(LEFT(A1495,LEN(A1495)-1)))</f>
        <v>129</v>
      </c>
      <c r="C1495" s="24" t="str">
        <f t="shared" ref="C1495" si="125">IF(ISNUMBER(A1495),"",(RIGHT(A1495,1)))</f>
        <v>A</v>
      </c>
      <c r="D1495" s="36" t="s">
        <v>2567</v>
      </c>
      <c r="E1495" s="67" t="s">
        <v>2393</v>
      </c>
      <c r="F1495" s="68" t="s">
        <v>5963</v>
      </c>
      <c r="G1495" s="139" t="s">
        <v>5982</v>
      </c>
      <c r="H1495" s="140">
        <f t="shared" si="122"/>
        <v>129</v>
      </c>
      <c r="I1495" t="str">
        <f t="shared" si="123"/>
        <v>NICE</v>
      </c>
    </row>
    <row r="1496" spans="1:9" ht="16" x14ac:dyDescent="0.2">
      <c r="A1496" s="26">
        <v>130</v>
      </c>
      <c r="B1496" s="24">
        <f t="shared" si="120"/>
        <v>130</v>
      </c>
      <c r="C1496" s="24" t="str">
        <f t="shared" si="121"/>
        <v/>
      </c>
      <c r="D1496" s="67" t="s">
        <v>2569</v>
      </c>
      <c r="E1496" s="26" t="s">
        <v>2393</v>
      </c>
      <c r="F1496" s="30" t="s">
        <v>2570</v>
      </c>
      <c r="G1496" s="139">
        <v>130</v>
      </c>
      <c r="H1496" s="140">
        <f t="shared" si="122"/>
        <v>130</v>
      </c>
      <c r="I1496" t="str">
        <f t="shared" si="123"/>
        <v>NICE</v>
      </c>
    </row>
    <row r="1497" spans="1:9" ht="16" x14ac:dyDescent="0.2">
      <c r="A1497" s="26" t="s">
        <v>4463</v>
      </c>
      <c r="B1497" s="24" t="str">
        <f t="shared" si="120"/>
        <v>130</v>
      </c>
      <c r="C1497" s="24" t="str">
        <f t="shared" si="121"/>
        <v>A</v>
      </c>
      <c r="D1497" s="36" t="s">
        <v>4462</v>
      </c>
      <c r="E1497" s="26" t="s">
        <v>2393</v>
      </c>
      <c r="F1497" s="25" t="s">
        <v>4464</v>
      </c>
      <c r="G1497" s="139" t="s">
        <v>5121</v>
      </c>
      <c r="H1497" s="140">
        <f t="shared" si="122"/>
        <v>130</v>
      </c>
      <c r="I1497" t="str">
        <f t="shared" si="123"/>
        <v>NICE</v>
      </c>
    </row>
    <row r="1498" spans="1:9" ht="16" x14ac:dyDescent="0.2">
      <c r="A1498" s="36">
        <v>132</v>
      </c>
      <c r="B1498" s="24">
        <f t="shared" si="120"/>
        <v>132</v>
      </c>
      <c r="C1498" s="24" t="str">
        <f t="shared" si="121"/>
        <v/>
      </c>
      <c r="D1498" s="26" t="s">
        <v>2571</v>
      </c>
      <c r="E1498" s="36" t="s">
        <v>2393</v>
      </c>
      <c r="F1498" s="34" t="s">
        <v>2572</v>
      </c>
      <c r="G1498" s="139">
        <v>132</v>
      </c>
      <c r="H1498" s="140">
        <f t="shared" si="122"/>
        <v>132</v>
      </c>
      <c r="I1498" t="str">
        <f t="shared" si="123"/>
        <v>NICE</v>
      </c>
    </row>
    <row r="1499" spans="1:9" ht="16" x14ac:dyDescent="0.2">
      <c r="A1499" s="26" t="s">
        <v>4466</v>
      </c>
      <c r="B1499" s="24" t="str">
        <f t="shared" si="120"/>
        <v>132</v>
      </c>
      <c r="C1499" s="24" t="str">
        <f t="shared" si="121"/>
        <v>A</v>
      </c>
      <c r="D1499" s="67" t="s">
        <v>4465</v>
      </c>
      <c r="E1499" s="26" t="s">
        <v>2393</v>
      </c>
      <c r="F1499" s="30" t="s">
        <v>4467</v>
      </c>
      <c r="G1499" s="139" t="s">
        <v>5122</v>
      </c>
      <c r="H1499" s="140">
        <f t="shared" si="122"/>
        <v>132</v>
      </c>
      <c r="I1499" t="str">
        <f t="shared" si="123"/>
        <v>NICE</v>
      </c>
    </row>
    <row r="1500" spans="1:9" ht="16" x14ac:dyDescent="0.2">
      <c r="A1500" s="26">
        <v>133</v>
      </c>
      <c r="B1500" s="24">
        <f t="shared" si="120"/>
        <v>133</v>
      </c>
      <c r="C1500" s="24" t="str">
        <f t="shared" si="121"/>
        <v/>
      </c>
      <c r="D1500" s="67" t="s">
        <v>2573</v>
      </c>
      <c r="E1500" s="26" t="s">
        <v>2393</v>
      </c>
      <c r="F1500" s="30" t="s">
        <v>2574</v>
      </c>
      <c r="G1500" s="139">
        <v>133</v>
      </c>
      <c r="H1500" s="140">
        <f t="shared" si="122"/>
        <v>133</v>
      </c>
      <c r="I1500" t="str">
        <f t="shared" si="123"/>
        <v>NICE</v>
      </c>
    </row>
    <row r="1501" spans="1:9" ht="16" x14ac:dyDescent="0.2">
      <c r="A1501" s="67">
        <v>134</v>
      </c>
      <c r="B1501" s="24">
        <f t="shared" si="120"/>
        <v>134</v>
      </c>
      <c r="C1501" s="24" t="str">
        <f t="shared" si="121"/>
        <v/>
      </c>
      <c r="D1501" s="36" t="s">
        <v>2575</v>
      </c>
      <c r="E1501" s="67" t="s">
        <v>2393</v>
      </c>
      <c r="F1501" s="68" t="s">
        <v>2576</v>
      </c>
      <c r="G1501" s="139">
        <v>134</v>
      </c>
      <c r="H1501" s="140">
        <f t="shared" si="122"/>
        <v>134</v>
      </c>
      <c r="I1501" t="str">
        <f t="shared" si="123"/>
        <v>NICE</v>
      </c>
    </row>
    <row r="1502" spans="1:9" ht="32" x14ac:dyDescent="0.2">
      <c r="A1502" s="36">
        <v>135</v>
      </c>
      <c r="B1502" s="24">
        <f t="shared" si="120"/>
        <v>135</v>
      </c>
      <c r="C1502" s="24" t="str">
        <f t="shared" si="121"/>
        <v/>
      </c>
      <c r="D1502" s="36" t="s">
        <v>2577</v>
      </c>
      <c r="E1502" s="36" t="s">
        <v>2393</v>
      </c>
      <c r="F1502" s="46" t="s">
        <v>2578</v>
      </c>
      <c r="G1502" s="139">
        <v>135</v>
      </c>
      <c r="H1502" s="140">
        <f t="shared" si="122"/>
        <v>135</v>
      </c>
      <c r="I1502" t="str">
        <f t="shared" si="123"/>
        <v>NICE</v>
      </c>
    </row>
    <row r="1503" spans="1:9" ht="16" x14ac:dyDescent="0.2">
      <c r="A1503" s="67">
        <v>136</v>
      </c>
      <c r="B1503" s="24">
        <f t="shared" si="120"/>
        <v>136</v>
      </c>
      <c r="C1503" s="24" t="str">
        <f t="shared" si="121"/>
        <v/>
      </c>
      <c r="D1503" s="67" t="s">
        <v>2579</v>
      </c>
      <c r="E1503" s="67" t="s">
        <v>2393</v>
      </c>
      <c r="F1503" s="68" t="s">
        <v>2580</v>
      </c>
      <c r="G1503" s="139">
        <v>136</v>
      </c>
      <c r="H1503" s="140">
        <f t="shared" si="122"/>
        <v>136</v>
      </c>
      <c r="I1503" t="str">
        <f t="shared" si="123"/>
        <v>NICE</v>
      </c>
    </row>
    <row r="1504" spans="1:9" ht="16" x14ac:dyDescent="0.2">
      <c r="A1504" s="36">
        <v>137</v>
      </c>
      <c r="B1504" s="24">
        <f t="shared" si="120"/>
        <v>137</v>
      </c>
      <c r="C1504" s="24" t="str">
        <f t="shared" si="121"/>
        <v/>
      </c>
      <c r="D1504" s="26" t="s">
        <v>2581</v>
      </c>
      <c r="E1504" s="36" t="s">
        <v>2393</v>
      </c>
      <c r="F1504" s="46" t="s">
        <v>2582</v>
      </c>
      <c r="G1504" s="139">
        <v>137</v>
      </c>
      <c r="H1504" s="140">
        <f t="shared" si="122"/>
        <v>137</v>
      </c>
      <c r="I1504" t="str">
        <f t="shared" si="123"/>
        <v>NICE</v>
      </c>
    </row>
    <row r="1505" spans="1:9" ht="16" x14ac:dyDescent="0.2">
      <c r="A1505" s="36">
        <v>138</v>
      </c>
      <c r="B1505" s="24">
        <f t="shared" si="120"/>
        <v>138</v>
      </c>
      <c r="C1505" s="24" t="str">
        <f t="shared" si="121"/>
        <v/>
      </c>
      <c r="D1505" s="36" t="s">
        <v>2583</v>
      </c>
      <c r="E1505" s="36" t="s">
        <v>2393</v>
      </c>
      <c r="F1505" s="46" t="s">
        <v>2584</v>
      </c>
      <c r="G1505" s="139">
        <v>138</v>
      </c>
      <c r="H1505" s="140">
        <f t="shared" si="122"/>
        <v>138</v>
      </c>
      <c r="I1505" t="str">
        <f t="shared" si="123"/>
        <v>NICE</v>
      </c>
    </row>
    <row r="1506" spans="1:9" ht="32" x14ac:dyDescent="0.2">
      <c r="A1506" s="36">
        <v>139</v>
      </c>
      <c r="B1506" s="24">
        <f t="shared" si="120"/>
        <v>139</v>
      </c>
      <c r="C1506" s="24" t="str">
        <f t="shared" si="121"/>
        <v/>
      </c>
      <c r="D1506" s="26" t="s">
        <v>2585</v>
      </c>
      <c r="E1506" s="36" t="s">
        <v>2393</v>
      </c>
      <c r="F1506" s="46" t="s">
        <v>2586</v>
      </c>
      <c r="G1506" s="139">
        <v>139</v>
      </c>
      <c r="H1506" s="140">
        <f t="shared" si="122"/>
        <v>139</v>
      </c>
      <c r="I1506" t="str">
        <f t="shared" si="123"/>
        <v>NICE</v>
      </c>
    </row>
    <row r="1507" spans="1:9" ht="16" x14ac:dyDescent="0.2">
      <c r="A1507" s="67">
        <v>141</v>
      </c>
      <c r="B1507" s="24">
        <f t="shared" si="120"/>
        <v>141</v>
      </c>
      <c r="C1507" s="24" t="str">
        <f t="shared" si="121"/>
        <v/>
      </c>
      <c r="D1507" s="67" t="s">
        <v>2587</v>
      </c>
      <c r="E1507" s="67" t="s">
        <v>2393</v>
      </c>
      <c r="F1507" s="68" t="s">
        <v>2588</v>
      </c>
      <c r="G1507" s="139">
        <v>141</v>
      </c>
      <c r="H1507" s="140">
        <f t="shared" si="122"/>
        <v>141</v>
      </c>
      <c r="I1507" t="str">
        <f t="shared" si="123"/>
        <v>NICE</v>
      </c>
    </row>
    <row r="1508" spans="1:9" ht="16" x14ac:dyDescent="0.2">
      <c r="A1508" s="36" t="s">
        <v>4469</v>
      </c>
      <c r="B1508" s="24" t="str">
        <f t="shared" si="120"/>
        <v>141</v>
      </c>
      <c r="C1508" s="24" t="str">
        <f t="shared" si="121"/>
        <v>A</v>
      </c>
      <c r="D1508" s="36" t="s">
        <v>4468</v>
      </c>
      <c r="E1508" s="36" t="s">
        <v>2393</v>
      </c>
      <c r="F1508" s="34" t="s">
        <v>4470</v>
      </c>
      <c r="G1508" s="139" t="s">
        <v>5123</v>
      </c>
      <c r="H1508" s="140">
        <f t="shared" si="122"/>
        <v>141</v>
      </c>
      <c r="I1508" t="str">
        <f t="shared" si="123"/>
        <v>NICE</v>
      </c>
    </row>
    <row r="1509" spans="1:9" ht="16" x14ac:dyDescent="0.2">
      <c r="A1509" s="67" t="s">
        <v>4472</v>
      </c>
      <c r="B1509" s="24" t="str">
        <f t="shared" si="120"/>
        <v>142</v>
      </c>
      <c r="C1509" s="24" t="str">
        <f t="shared" si="121"/>
        <v>A</v>
      </c>
      <c r="D1509" s="36" t="s">
        <v>4471</v>
      </c>
      <c r="E1509" s="67" t="s">
        <v>2393</v>
      </c>
      <c r="F1509" s="68" t="s">
        <v>4473</v>
      </c>
      <c r="G1509" s="139" t="s">
        <v>5124</v>
      </c>
      <c r="H1509" s="140">
        <f t="shared" si="122"/>
        <v>142</v>
      </c>
      <c r="I1509" t="str">
        <f t="shared" si="123"/>
        <v>NICE</v>
      </c>
    </row>
    <row r="1510" spans="1:9" ht="16" x14ac:dyDescent="0.2">
      <c r="A1510" s="36">
        <v>143</v>
      </c>
      <c r="B1510" s="24">
        <f t="shared" si="120"/>
        <v>143</v>
      </c>
      <c r="C1510" s="24" t="str">
        <f t="shared" si="121"/>
        <v/>
      </c>
      <c r="D1510" s="36" t="s">
        <v>2589</v>
      </c>
      <c r="E1510" s="36" t="s">
        <v>2393</v>
      </c>
      <c r="F1510" s="46" t="s">
        <v>2590</v>
      </c>
      <c r="G1510" s="139">
        <v>143</v>
      </c>
      <c r="H1510" s="140">
        <f t="shared" si="122"/>
        <v>143</v>
      </c>
      <c r="I1510" t="str">
        <f t="shared" si="123"/>
        <v>NICE</v>
      </c>
    </row>
    <row r="1511" spans="1:9" ht="16" x14ac:dyDescent="0.2">
      <c r="A1511" s="36" t="s">
        <v>4475</v>
      </c>
      <c r="B1511" s="24" t="str">
        <f t="shared" si="120"/>
        <v>143</v>
      </c>
      <c r="C1511" s="24" t="str">
        <f t="shared" si="121"/>
        <v>A</v>
      </c>
      <c r="D1511" s="36" t="s">
        <v>4474</v>
      </c>
      <c r="E1511" s="36" t="s">
        <v>2393</v>
      </c>
      <c r="F1511" s="34" t="s">
        <v>4476</v>
      </c>
      <c r="G1511" s="139" t="s">
        <v>5125</v>
      </c>
      <c r="H1511" s="140">
        <f t="shared" si="122"/>
        <v>143</v>
      </c>
      <c r="I1511" t="str">
        <f t="shared" si="123"/>
        <v>NICE</v>
      </c>
    </row>
    <row r="1512" spans="1:9" ht="16" x14ac:dyDescent="0.2">
      <c r="A1512" s="36">
        <v>144</v>
      </c>
      <c r="B1512" s="24">
        <f t="shared" si="120"/>
        <v>144</v>
      </c>
      <c r="C1512" s="24" t="str">
        <f t="shared" si="121"/>
        <v/>
      </c>
      <c r="D1512" s="67" t="s">
        <v>2591</v>
      </c>
      <c r="E1512" s="36" t="s">
        <v>2393</v>
      </c>
      <c r="F1512" s="34" t="s">
        <v>2592</v>
      </c>
      <c r="G1512" s="139">
        <v>144</v>
      </c>
      <c r="H1512" s="140">
        <f t="shared" si="122"/>
        <v>144</v>
      </c>
      <c r="I1512" t="str">
        <f t="shared" si="123"/>
        <v>NICE</v>
      </c>
    </row>
    <row r="1513" spans="1:9" ht="16" x14ac:dyDescent="0.2">
      <c r="A1513" s="72" t="s">
        <v>4478</v>
      </c>
      <c r="B1513" s="24" t="str">
        <f t="shared" si="120"/>
        <v>144</v>
      </c>
      <c r="C1513" s="24" t="str">
        <f t="shared" si="121"/>
        <v>A</v>
      </c>
      <c r="D1513" s="36" t="s">
        <v>4477</v>
      </c>
      <c r="E1513" s="67" t="s">
        <v>2393</v>
      </c>
      <c r="F1513" s="68" t="s">
        <v>4479</v>
      </c>
      <c r="G1513" s="139" t="s">
        <v>5126</v>
      </c>
      <c r="H1513" s="140">
        <f t="shared" si="122"/>
        <v>144</v>
      </c>
      <c r="I1513" t="str">
        <f t="shared" si="123"/>
        <v>NICE</v>
      </c>
    </row>
    <row r="1514" spans="1:9" ht="16" x14ac:dyDescent="0.2">
      <c r="A1514" s="67">
        <v>145</v>
      </c>
      <c r="B1514" s="24">
        <f t="shared" si="120"/>
        <v>145</v>
      </c>
      <c r="C1514" s="24" t="str">
        <f t="shared" si="121"/>
        <v/>
      </c>
      <c r="D1514" s="36" t="s">
        <v>2593</v>
      </c>
      <c r="E1514" s="67" t="s">
        <v>2393</v>
      </c>
      <c r="F1514" s="68" t="s">
        <v>2594</v>
      </c>
      <c r="G1514" s="139">
        <v>145</v>
      </c>
      <c r="H1514" s="140">
        <f t="shared" si="122"/>
        <v>145</v>
      </c>
      <c r="I1514" t="str">
        <f t="shared" si="123"/>
        <v>NICE</v>
      </c>
    </row>
    <row r="1515" spans="1:9" ht="16" x14ac:dyDescent="0.2">
      <c r="A1515" s="67" t="s">
        <v>4481</v>
      </c>
      <c r="B1515" s="24" t="str">
        <f t="shared" si="120"/>
        <v>145</v>
      </c>
      <c r="C1515" s="24" t="str">
        <f t="shared" si="121"/>
        <v>A</v>
      </c>
      <c r="D1515" s="36" t="s">
        <v>4480</v>
      </c>
      <c r="E1515" s="67" t="s">
        <v>2393</v>
      </c>
      <c r="F1515" s="68" t="s">
        <v>4482</v>
      </c>
      <c r="G1515" s="139" t="s">
        <v>5127</v>
      </c>
      <c r="H1515" s="140">
        <f t="shared" si="122"/>
        <v>145</v>
      </c>
      <c r="I1515" t="str">
        <f t="shared" si="123"/>
        <v>NICE</v>
      </c>
    </row>
    <row r="1516" spans="1:9" ht="16" x14ac:dyDescent="0.2">
      <c r="A1516" s="67">
        <v>148</v>
      </c>
      <c r="B1516" s="24">
        <f t="shared" si="120"/>
        <v>148</v>
      </c>
      <c r="C1516" s="24" t="str">
        <f t="shared" si="121"/>
        <v/>
      </c>
      <c r="D1516" s="36" t="s">
        <v>2595</v>
      </c>
      <c r="E1516" s="67" t="s">
        <v>2393</v>
      </c>
      <c r="F1516" s="68" t="s">
        <v>2596</v>
      </c>
      <c r="G1516" s="139">
        <v>148</v>
      </c>
      <c r="H1516" s="140">
        <f t="shared" si="122"/>
        <v>148</v>
      </c>
      <c r="I1516" t="str">
        <f t="shared" si="123"/>
        <v>NICE</v>
      </c>
    </row>
    <row r="1517" spans="1:9" ht="16" x14ac:dyDescent="0.2">
      <c r="A1517" s="26">
        <v>149</v>
      </c>
      <c r="B1517" s="24">
        <f t="shared" si="120"/>
        <v>149</v>
      </c>
      <c r="C1517" s="24" t="str">
        <f t="shared" si="121"/>
        <v/>
      </c>
      <c r="D1517" s="36" t="s">
        <v>2597</v>
      </c>
      <c r="E1517" s="26" t="s">
        <v>2393</v>
      </c>
      <c r="F1517" s="25" t="s">
        <v>2598</v>
      </c>
      <c r="G1517" s="139">
        <v>149</v>
      </c>
      <c r="H1517" s="140">
        <f t="shared" si="122"/>
        <v>149</v>
      </c>
      <c r="I1517" t="str">
        <f t="shared" si="123"/>
        <v>NICE</v>
      </c>
    </row>
    <row r="1518" spans="1:9" ht="16" x14ac:dyDescent="0.2">
      <c r="A1518" s="36">
        <v>150</v>
      </c>
      <c r="B1518" s="24">
        <f t="shared" si="120"/>
        <v>150</v>
      </c>
      <c r="C1518" s="24" t="str">
        <f t="shared" si="121"/>
        <v/>
      </c>
      <c r="D1518" s="67" t="s">
        <v>2599</v>
      </c>
      <c r="E1518" s="36" t="s">
        <v>2393</v>
      </c>
      <c r="F1518" s="46" t="s">
        <v>2600</v>
      </c>
      <c r="G1518" s="139">
        <v>150</v>
      </c>
      <c r="H1518" s="140">
        <f t="shared" si="122"/>
        <v>150</v>
      </c>
      <c r="I1518" t="str">
        <f t="shared" si="123"/>
        <v>NICE</v>
      </c>
    </row>
    <row r="1519" spans="1:9" ht="16" x14ac:dyDescent="0.2">
      <c r="A1519" s="35">
        <v>152</v>
      </c>
      <c r="B1519" s="24">
        <f t="shared" si="120"/>
        <v>152</v>
      </c>
      <c r="C1519" s="24" t="str">
        <f t="shared" si="121"/>
        <v/>
      </c>
      <c r="D1519" s="26" t="s">
        <v>2601</v>
      </c>
      <c r="E1519" s="36" t="s">
        <v>2393</v>
      </c>
      <c r="F1519" s="46" t="s">
        <v>2602</v>
      </c>
      <c r="G1519" s="139">
        <v>152</v>
      </c>
      <c r="H1519" s="140">
        <f t="shared" si="122"/>
        <v>152</v>
      </c>
      <c r="I1519" t="str">
        <f t="shared" si="123"/>
        <v>NICE</v>
      </c>
    </row>
    <row r="1520" spans="1:9" ht="16" x14ac:dyDescent="0.2">
      <c r="A1520" s="72">
        <v>153</v>
      </c>
      <c r="B1520" s="24">
        <f t="shared" si="120"/>
        <v>153</v>
      </c>
      <c r="C1520" s="24" t="str">
        <f t="shared" si="121"/>
        <v/>
      </c>
      <c r="D1520" s="26" t="s">
        <v>2603</v>
      </c>
      <c r="E1520" s="67" t="s">
        <v>2393</v>
      </c>
      <c r="F1520" s="68" t="s">
        <v>2604</v>
      </c>
      <c r="G1520" s="139">
        <v>153</v>
      </c>
      <c r="H1520" s="140">
        <f t="shared" si="122"/>
        <v>153</v>
      </c>
      <c r="I1520" t="str">
        <f t="shared" si="123"/>
        <v>NICE</v>
      </c>
    </row>
    <row r="1521" spans="1:9" ht="16" x14ac:dyDescent="0.2">
      <c r="A1521" s="35">
        <v>154</v>
      </c>
      <c r="B1521" s="24">
        <f t="shared" si="120"/>
        <v>154</v>
      </c>
      <c r="C1521" s="24" t="str">
        <f t="shared" si="121"/>
        <v/>
      </c>
      <c r="D1521" s="40" t="s">
        <v>2605</v>
      </c>
      <c r="E1521" s="36" t="s">
        <v>2393</v>
      </c>
      <c r="F1521" s="46" t="s">
        <v>2606</v>
      </c>
      <c r="G1521" s="139">
        <v>154</v>
      </c>
      <c r="H1521" s="140">
        <f t="shared" si="122"/>
        <v>154</v>
      </c>
      <c r="I1521" t="str">
        <f t="shared" si="123"/>
        <v>NICE</v>
      </c>
    </row>
    <row r="1522" spans="1:9" ht="16" x14ac:dyDescent="0.2">
      <c r="A1522" s="35">
        <v>155</v>
      </c>
      <c r="B1522" s="24">
        <f t="shared" si="120"/>
        <v>155</v>
      </c>
      <c r="C1522" s="24" t="str">
        <f t="shared" si="121"/>
        <v/>
      </c>
      <c r="D1522" s="36" t="s">
        <v>2607</v>
      </c>
      <c r="E1522" s="36" t="s">
        <v>2393</v>
      </c>
      <c r="F1522" s="34" t="s">
        <v>2608</v>
      </c>
      <c r="G1522" s="139">
        <v>155</v>
      </c>
      <c r="H1522" s="140">
        <f t="shared" si="122"/>
        <v>155</v>
      </c>
      <c r="I1522" t="str">
        <f t="shared" si="123"/>
        <v>NICE</v>
      </c>
    </row>
    <row r="1523" spans="1:9" ht="16" x14ac:dyDescent="0.2">
      <c r="A1523" s="72">
        <v>156</v>
      </c>
      <c r="B1523" s="24">
        <f t="shared" si="120"/>
        <v>156</v>
      </c>
      <c r="C1523" s="24" t="str">
        <f t="shared" si="121"/>
        <v/>
      </c>
      <c r="D1523" s="26" t="s">
        <v>2609</v>
      </c>
      <c r="E1523" s="67" t="s">
        <v>2393</v>
      </c>
      <c r="F1523" s="68" t="s">
        <v>2610</v>
      </c>
      <c r="G1523" s="139">
        <v>156</v>
      </c>
      <c r="H1523" s="140">
        <f t="shared" si="122"/>
        <v>156</v>
      </c>
      <c r="I1523" t="str">
        <f t="shared" si="123"/>
        <v>NICE</v>
      </c>
    </row>
    <row r="1524" spans="1:9" ht="16" x14ac:dyDescent="0.2">
      <c r="A1524" s="67" t="s">
        <v>4484</v>
      </c>
      <c r="B1524" s="24" t="str">
        <f t="shared" si="120"/>
        <v>156</v>
      </c>
      <c r="C1524" s="24" t="str">
        <f t="shared" si="121"/>
        <v>A</v>
      </c>
      <c r="D1524" s="36" t="s">
        <v>4483</v>
      </c>
      <c r="E1524" s="67" t="s">
        <v>2393</v>
      </c>
      <c r="F1524" s="68" t="s">
        <v>4485</v>
      </c>
      <c r="G1524" s="139" t="s">
        <v>5128</v>
      </c>
      <c r="H1524" s="140">
        <f t="shared" si="122"/>
        <v>156</v>
      </c>
      <c r="I1524" t="str">
        <f t="shared" si="123"/>
        <v>NICE</v>
      </c>
    </row>
    <row r="1525" spans="1:9" ht="16" x14ac:dyDescent="0.2">
      <c r="A1525" s="72">
        <v>157</v>
      </c>
      <c r="B1525" s="24">
        <f t="shared" si="120"/>
        <v>157</v>
      </c>
      <c r="C1525" s="24" t="str">
        <f t="shared" si="121"/>
        <v/>
      </c>
      <c r="D1525" s="26" t="s">
        <v>2611</v>
      </c>
      <c r="E1525" s="67" t="s">
        <v>2393</v>
      </c>
      <c r="F1525" s="29" t="s">
        <v>2612</v>
      </c>
      <c r="G1525" s="139">
        <v>157</v>
      </c>
      <c r="H1525" s="140">
        <f t="shared" si="122"/>
        <v>157</v>
      </c>
      <c r="I1525" t="str">
        <f t="shared" si="123"/>
        <v>NICE</v>
      </c>
    </row>
    <row r="1526" spans="1:9" ht="16" x14ac:dyDescent="0.2">
      <c r="A1526" s="72">
        <v>158</v>
      </c>
      <c r="B1526" s="24">
        <f t="shared" si="120"/>
        <v>158</v>
      </c>
      <c r="C1526" s="24" t="str">
        <f t="shared" si="121"/>
        <v/>
      </c>
      <c r="D1526" s="36" t="s">
        <v>2613</v>
      </c>
      <c r="E1526" s="67" t="s">
        <v>2393</v>
      </c>
      <c r="F1526" s="68" t="s">
        <v>2614</v>
      </c>
      <c r="G1526" s="139">
        <v>158</v>
      </c>
      <c r="H1526" s="140">
        <f t="shared" si="122"/>
        <v>158</v>
      </c>
      <c r="I1526" t="str">
        <f t="shared" si="123"/>
        <v>NICE</v>
      </c>
    </row>
    <row r="1527" spans="1:9" ht="16" x14ac:dyDescent="0.2">
      <c r="A1527" s="72">
        <v>160</v>
      </c>
      <c r="B1527" s="24">
        <f t="shared" si="120"/>
        <v>160</v>
      </c>
      <c r="C1527" s="24" t="str">
        <f t="shared" si="121"/>
        <v/>
      </c>
      <c r="D1527" s="26" t="s">
        <v>2615</v>
      </c>
      <c r="E1527" s="67" t="s">
        <v>2393</v>
      </c>
      <c r="F1527" s="68" t="s">
        <v>2616</v>
      </c>
      <c r="G1527" s="139">
        <v>160</v>
      </c>
      <c r="H1527" s="140">
        <f t="shared" si="122"/>
        <v>160</v>
      </c>
      <c r="I1527" t="str">
        <f t="shared" si="123"/>
        <v>NICE</v>
      </c>
    </row>
    <row r="1528" spans="1:9" ht="16" x14ac:dyDescent="0.2">
      <c r="A1528" s="70" t="s">
        <v>4493</v>
      </c>
      <c r="B1528" s="24" t="str">
        <f t="shared" si="120"/>
        <v>160</v>
      </c>
      <c r="C1528" s="24" t="str">
        <f t="shared" si="121"/>
        <v>A</v>
      </c>
      <c r="D1528" s="67" t="s">
        <v>4492</v>
      </c>
      <c r="E1528" s="26" t="s">
        <v>2393</v>
      </c>
      <c r="F1528" s="25" t="s">
        <v>4494</v>
      </c>
      <c r="G1528" s="139" t="s">
        <v>5129</v>
      </c>
      <c r="H1528" s="140">
        <f t="shared" si="122"/>
        <v>160</v>
      </c>
      <c r="I1528" t="str">
        <f t="shared" si="123"/>
        <v>NICE</v>
      </c>
    </row>
    <row r="1529" spans="1:9" ht="16" x14ac:dyDescent="0.2">
      <c r="A1529" s="72">
        <v>162</v>
      </c>
      <c r="B1529" s="24">
        <f t="shared" si="120"/>
        <v>162</v>
      </c>
      <c r="C1529" s="24" t="str">
        <f t="shared" si="121"/>
        <v/>
      </c>
      <c r="D1529" s="40" t="s">
        <v>2617</v>
      </c>
      <c r="E1529" s="67" t="s">
        <v>2393</v>
      </c>
      <c r="F1529" s="68" t="s">
        <v>2618</v>
      </c>
      <c r="G1529" s="139">
        <v>162</v>
      </c>
      <c r="H1529" s="140">
        <f t="shared" si="122"/>
        <v>162</v>
      </c>
      <c r="I1529" t="str">
        <f t="shared" si="123"/>
        <v>NICE</v>
      </c>
    </row>
    <row r="1530" spans="1:9" ht="16" x14ac:dyDescent="0.2">
      <c r="A1530" s="72">
        <v>163</v>
      </c>
      <c r="B1530" s="24">
        <f t="shared" si="120"/>
        <v>163</v>
      </c>
      <c r="C1530" s="24" t="str">
        <f t="shared" si="121"/>
        <v/>
      </c>
      <c r="D1530" s="36" t="s">
        <v>2619</v>
      </c>
      <c r="E1530" s="67" t="s">
        <v>2393</v>
      </c>
      <c r="F1530" s="68" t="s">
        <v>2620</v>
      </c>
      <c r="G1530" s="139">
        <v>163</v>
      </c>
      <c r="H1530" s="140">
        <f t="shared" si="122"/>
        <v>163</v>
      </c>
      <c r="I1530" t="str">
        <f t="shared" si="123"/>
        <v>NICE</v>
      </c>
    </row>
    <row r="1531" spans="1:9" ht="16" x14ac:dyDescent="0.2">
      <c r="A1531" s="72">
        <v>164</v>
      </c>
      <c r="B1531" s="24">
        <f t="shared" si="120"/>
        <v>164</v>
      </c>
      <c r="C1531" s="24" t="str">
        <f t="shared" si="121"/>
        <v/>
      </c>
      <c r="D1531" s="40" t="s">
        <v>2621</v>
      </c>
      <c r="E1531" s="67" t="s">
        <v>2393</v>
      </c>
      <c r="F1531" s="68" t="s">
        <v>2622</v>
      </c>
      <c r="G1531" s="139">
        <v>164</v>
      </c>
      <c r="H1531" s="140">
        <f t="shared" si="122"/>
        <v>164</v>
      </c>
      <c r="I1531" t="str">
        <f t="shared" si="123"/>
        <v>NICE</v>
      </c>
    </row>
    <row r="1532" spans="1:9" ht="16" x14ac:dyDescent="0.2">
      <c r="A1532" s="72" t="s">
        <v>4496</v>
      </c>
      <c r="B1532" s="24" t="str">
        <f t="shared" si="120"/>
        <v>165</v>
      </c>
      <c r="C1532" s="24" t="str">
        <f t="shared" si="121"/>
        <v>A</v>
      </c>
      <c r="D1532" s="36" t="s">
        <v>4495</v>
      </c>
      <c r="E1532" s="67" t="s">
        <v>2393</v>
      </c>
      <c r="F1532" s="68" t="s">
        <v>4497</v>
      </c>
      <c r="G1532" s="139" t="s">
        <v>5130</v>
      </c>
      <c r="H1532" s="140">
        <f t="shared" si="122"/>
        <v>165</v>
      </c>
      <c r="I1532" t="str">
        <f t="shared" si="123"/>
        <v>NICE</v>
      </c>
    </row>
    <row r="1533" spans="1:9" ht="16" x14ac:dyDescent="0.2">
      <c r="A1533" s="35">
        <v>166</v>
      </c>
      <c r="B1533" s="24">
        <f t="shared" si="120"/>
        <v>166</v>
      </c>
      <c r="C1533" s="24" t="str">
        <f t="shared" si="121"/>
        <v/>
      </c>
      <c r="D1533" s="26" t="s">
        <v>2623</v>
      </c>
      <c r="E1533" s="36" t="s">
        <v>2393</v>
      </c>
      <c r="F1533" s="46" t="s">
        <v>2624</v>
      </c>
      <c r="G1533" s="139">
        <v>166</v>
      </c>
      <c r="H1533" s="140">
        <f t="shared" si="122"/>
        <v>166</v>
      </c>
      <c r="I1533" t="str">
        <f t="shared" si="123"/>
        <v>NICE</v>
      </c>
    </row>
    <row r="1534" spans="1:9" ht="16" x14ac:dyDescent="0.2">
      <c r="A1534" s="72" t="s">
        <v>4499</v>
      </c>
      <c r="B1534" s="24" t="str">
        <f t="shared" si="120"/>
        <v>167</v>
      </c>
      <c r="C1534" s="24" t="str">
        <f t="shared" si="121"/>
        <v>A</v>
      </c>
      <c r="D1534" s="26" t="s">
        <v>4498</v>
      </c>
      <c r="E1534" s="67" t="s">
        <v>2393</v>
      </c>
      <c r="F1534" s="29" t="s">
        <v>4500</v>
      </c>
      <c r="G1534" s="139" t="s">
        <v>5131</v>
      </c>
      <c r="H1534" s="140">
        <f t="shared" si="122"/>
        <v>167</v>
      </c>
      <c r="I1534" t="str">
        <f t="shared" si="123"/>
        <v>NICE</v>
      </c>
    </row>
    <row r="1535" spans="1:9" ht="16" x14ac:dyDescent="0.2">
      <c r="A1535" s="70">
        <v>168</v>
      </c>
      <c r="B1535" s="24">
        <f t="shared" si="120"/>
        <v>168</v>
      </c>
      <c r="C1535" s="24" t="str">
        <f t="shared" si="121"/>
        <v/>
      </c>
      <c r="D1535" s="36" t="s">
        <v>2625</v>
      </c>
      <c r="E1535" s="26" t="s">
        <v>2393</v>
      </c>
      <c r="F1535" s="25" t="s">
        <v>2626</v>
      </c>
      <c r="G1535" s="139">
        <v>168</v>
      </c>
      <c r="H1535" s="140">
        <f t="shared" si="122"/>
        <v>168</v>
      </c>
      <c r="I1535" t="str">
        <f t="shared" si="123"/>
        <v>NICE</v>
      </c>
    </row>
    <row r="1536" spans="1:9" ht="16" x14ac:dyDescent="0.2">
      <c r="A1536" s="35">
        <v>169</v>
      </c>
      <c r="B1536" s="24">
        <f t="shared" si="120"/>
        <v>169</v>
      </c>
      <c r="C1536" s="24" t="str">
        <f t="shared" si="121"/>
        <v/>
      </c>
      <c r="D1536" s="36" t="s">
        <v>2627</v>
      </c>
      <c r="E1536" s="36" t="s">
        <v>2393</v>
      </c>
      <c r="F1536" s="46" t="s">
        <v>2628</v>
      </c>
      <c r="G1536" s="139">
        <v>169</v>
      </c>
      <c r="H1536" s="140">
        <f t="shared" si="122"/>
        <v>169</v>
      </c>
      <c r="I1536" t="str">
        <f t="shared" si="123"/>
        <v>NICE</v>
      </c>
    </row>
    <row r="1537" spans="1:9" ht="16" x14ac:dyDescent="0.2">
      <c r="A1537" s="72">
        <v>170</v>
      </c>
      <c r="B1537" s="24">
        <f t="shared" si="120"/>
        <v>170</v>
      </c>
      <c r="C1537" s="24" t="str">
        <f t="shared" si="121"/>
        <v/>
      </c>
      <c r="D1537" s="36" t="s">
        <v>2629</v>
      </c>
      <c r="E1537" s="67" t="s">
        <v>2393</v>
      </c>
      <c r="F1537" s="68" t="s">
        <v>2630</v>
      </c>
      <c r="G1537" s="139">
        <v>170</v>
      </c>
      <c r="H1537" s="140">
        <f t="shared" si="122"/>
        <v>170</v>
      </c>
      <c r="I1537" t="str">
        <f t="shared" si="123"/>
        <v>NICE</v>
      </c>
    </row>
    <row r="1538" spans="1:9" ht="16" x14ac:dyDescent="0.2">
      <c r="A1538" s="72" t="s">
        <v>4502</v>
      </c>
      <c r="B1538" s="24" t="str">
        <f t="shared" si="120"/>
        <v>171</v>
      </c>
      <c r="C1538" s="24" t="str">
        <f t="shared" si="121"/>
        <v>A</v>
      </c>
      <c r="D1538" s="26" t="s">
        <v>4501</v>
      </c>
      <c r="E1538" s="67" t="s">
        <v>2393</v>
      </c>
      <c r="F1538" s="29" t="s">
        <v>4503</v>
      </c>
      <c r="G1538" s="139" t="s">
        <v>5132</v>
      </c>
      <c r="H1538" s="140">
        <f t="shared" si="122"/>
        <v>171</v>
      </c>
      <c r="I1538" t="str">
        <f t="shared" si="123"/>
        <v>NICE</v>
      </c>
    </row>
    <row r="1539" spans="1:9" ht="16" x14ac:dyDescent="0.2">
      <c r="A1539" s="70">
        <v>172</v>
      </c>
      <c r="B1539" s="24">
        <f t="shared" si="120"/>
        <v>172</v>
      </c>
      <c r="C1539" s="24" t="str">
        <f t="shared" si="121"/>
        <v/>
      </c>
      <c r="D1539" s="36" t="s">
        <v>2631</v>
      </c>
      <c r="E1539" s="26" t="s">
        <v>2393</v>
      </c>
      <c r="F1539" s="25" t="s">
        <v>2632</v>
      </c>
      <c r="G1539" s="139">
        <v>172</v>
      </c>
      <c r="H1539" s="140">
        <f t="shared" si="122"/>
        <v>172</v>
      </c>
      <c r="I1539" t="str">
        <f t="shared" si="123"/>
        <v>NICE</v>
      </c>
    </row>
    <row r="1540" spans="1:9" ht="16" x14ac:dyDescent="0.2">
      <c r="A1540" s="35">
        <v>173</v>
      </c>
      <c r="B1540" s="24">
        <f t="shared" si="120"/>
        <v>173</v>
      </c>
      <c r="C1540" s="24" t="str">
        <f t="shared" si="121"/>
        <v/>
      </c>
      <c r="D1540" s="40" t="s">
        <v>2633</v>
      </c>
      <c r="E1540" s="36" t="s">
        <v>2393</v>
      </c>
      <c r="F1540" s="46" t="s">
        <v>2634</v>
      </c>
      <c r="G1540" s="139">
        <v>173</v>
      </c>
      <c r="H1540" s="140">
        <f t="shared" si="122"/>
        <v>173</v>
      </c>
      <c r="I1540" t="str">
        <f t="shared" si="123"/>
        <v>NICE</v>
      </c>
    </row>
    <row r="1541" spans="1:9" ht="16" x14ac:dyDescent="0.2">
      <c r="A1541" s="35" t="s">
        <v>4505</v>
      </c>
      <c r="B1541" s="24" t="str">
        <f t="shared" si="120"/>
        <v>173</v>
      </c>
      <c r="C1541" s="24" t="str">
        <f t="shared" si="121"/>
        <v>A</v>
      </c>
      <c r="D1541" s="36" t="s">
        <v>4504</v>
      </c>
      <c r="E1541" s="36" t="s">
        <v>2393</v>
      </c>
      <c r="F1541" s="46" t="s">
        <v>4506</v>
      </c>
      <c r="G1541" s="139" t="s">
        <v>5133</v>
      </c>
      <c r="H1541" s="140">
        <f t="shared" si="122"/>
        <v>173</v>
      </c>
      <c r="I1541" t="str">
        <f t="shared" si="123"/>
        <v>NICE</v>
      </c>
    </row>
    <row r="1542" spans="1:9" ht="16" x14ac:dyDescent="0.2">
      <c r="A1542" s="35" t="s">
        <v>4508</v>
      </c>
      <c r="B1542" s="24" t="str">
        <f t="shared" si="120"/>
        <v>173</v>
      </c>
      <c r="C1542" s="24" t="str">
        <f t="shared" si="121"/>
        <v>B</v>
      </c>
      <c r="D1542" s="67" t="s">
        <v>4507</v>
      </c>
      <c r="E1542" s="36" t="s">
        <v>2393</v>
      </c>
      <c r="F1542" s="46" t="s">
        <v>4509</v>
      </c>
      <c r="G1542" s="139" t="s">
        <v>5133</v>
      </c>
      <c r="H1542" s="140">
        <f t="shared" si="122"/>
        <v>173</v>
      </c>
      <c r="I1542" t="str">
        <f t="shared" si="123"/>
        <v>NICE</v>
      </c>
    </row>
    <row r="1543" spans="1:9" ht="32" x14ac:dyDescent="0.2">
      <c r="A1543" s="70">
        <v>174</v>
      </c>
      <c r="B1543" s="24">
        <f t="shared" si="120"/>
        <v>174</v>
      </c>
      <c r="C1543" s="24" t="str">
        <f t="shared" si="121"/>
        <v/>
      </c>
      <c r="D1543" s="36" t="s">
        <v>2635</v>
      </c>
      <c r="E1543" s="26" t="s">
        <v>2393</v>
      </c>
      <c r="F1543" s="25" t="s">
        <v>2636</v>
      </c>
      <c r="G1543" s="139">
        <v>174</v>
      </c>
      <c r="H1543" s="140">
        <f t="shared" si="122"/>
        <v>174</v>
      </c>
      <c r="I1543" t="str">
        <f t="shared" si="123"/>
        <v>NICE</v>
      </c>
    </row>
    <row r="1544" spans="1:9" ht="16" x14ac:dyDescent="0.2">
      <c r="A1544" s="35">
        <v>175</v>
      </c>
      <c r="B1544" s="24">
        <f t="shared" si="120"/>
        <v>175</v>
      </c>
      <c r="C1544" s="24" t="str">
        <f t="shared" si="121"/>
        <v/>
      </c>
      <c r="D1544" s="26" t="s">
        <v>2637</v>
      </c>
      <c r="E1544" s="36" t="s">
        <v>2393</v>
      </c>
      <c r="F1544" s="46" t="s">
        <v>2638</v>
      </c>
      <c r="G1544" s="139">
        <v>175</v>
      </c>
      <c r="H1544" s="140">
        <f t="shared" si="122"/>
        <v>175</v>
      </c>
      <c r="I1544" t="str">
        <f t="shared" si="123"/>
        <v>NICE</v>
      </c>
    </row>
    <row r="1545" spans="1:9" ht="16" x14ac:dyDescent="0.2">
      <c r="A1545" s="35">
        <v>176</v>
      </c>
      <c r="B1545" s="24">
        <f t="shared" si="120"/>
        <v>176</v>
      </c>
      <c r="C1545" s="24" t="str">
        <f t="shared" si="121"/>
        <v/>
      </c>
      <c r="D1545" s="40" t="s">
        <v>2639</v>
      </c>
      <c r="E1545" s="36" t="s">
        <v>2393</v>
      </c>
      <c r="F1545" s="46" t="s">
        <v>2640</v>
      </c>
      <c r="G1545" s="139">
        <v>176</v>
      </c>
      <c r="H1545" s="140">
        <f t="shared" si="122"/>
        <v>176</v>
      </c>
      <c r="I1545" t="str">
        <f t="shared" si="123"/>
        <v>NICE</v>
      </c>
    </row>
    <row r="1546" spans="1:9" ht="16" x14ac:dyDescent="0.2">
      <c r="A1546" s="70">
        <v>177</v>
      </c>
      <c r="B1546" s="24">
        <f t="shared" si="120"/>
        <v>177</v>
      </c>
      <c r="C1546" s="24" t="str">
        <f t="shared" si="121"/>
        <v/>
      </c>
      <c r="D1546" s="36" t="s">
        <v>2641</v>
      </c>
      <c r="E1546" s="26" t="s">
        <v>2393</v>
      </c>
      <c r="F1546" s="25" t="s">
        <v>2642</v>
      </c>
      <c r="G1546" s="139">
        <v>177</v>
      </c>
      <c r="H1546" s="140">
        <f t="shared" si="122"/>
        <v>177</v>
      </c>
      <c r="I1546" t="str">
        <f t="shared" si="123"/>
        <v>NICE</v>
      </c>
    </row>
    <row r="1547" spans="1:9" ht="16" x14ac:dyDescent="0.2">
      <c r="A1547" s="36" t="s">
        <v>4511</v>
      </c>
      <c r="B1547" s="24" t="str">
        <f t="shared" si="120"/>
        <v>177</v>
      </c>
      <c r="C1547" s="24" t="str">
        <f t="shared" si="121"/>
        <v>A</v>
      </c>
      <c r="D1547" s="36" t="s">
        <v>4510</v>
      </c>
      <c r="E1547" s="36" t="s">
        <v>2393</v>
      </c>
      <c r="F1547" s="46" t="s">
        <v>4512</v>
      </c>
      <c r="G1547" s="139" t="s">
        <v>5134</v>
      </c>
      <c r="H1547" s="140">
        <f t="shared" si="122"/>
        <v>177</v>
      </c>
      <c r="I1547" t="str">
        <f t="shared" si="123"/>
        <v>NICE</v>
      </c>
    </row>
    <row r="1548" spans="1:9" ht="16" x14ac:dyDescent="0.2">
      <c r="A1548" s="26" t="s">
        <v>4514</v>
      </c>
      <c r="B1548" s="24" t="str">
        <f t="shared" si="120"/>
        <v>177</v>
      </c>
      <c r="C1548" s="24" t="str">
        <f t="shared" si="121"/>
        <v>B</v>
      </c>
      <c r="D1548" s="36" t="s">
        <v>4513</v>
      </c>
      <c r="E1548" s="26" t="s">
        <v>2393</v>
      </c>
      <c r="F1548" s="25" t="s">
        <v>4515</v>
      </c>
      <c r="G1548" s="139" t="s">
        <v>5134</v>
      </c>
      <c r="H1548" s="140">
        <f t="shared" si="122"/>
        <v>177</v>
      </c>
      <c r="I1548" t="str">
        <f t="shared" si="123"/>
        <v>NICE</v>
      </c>
    </row>
    <row r="1549" spans="1:9" ht="16" x14ac:dyDescent="0.2">
      <c r="A1549" s="35">
        <v>179</v>
      </c>
      <c r="B1549" s="24">
        <f t="shared" si="120"/>
        <v>179</v>
      </c>
      <c r="C1549" s="24" t="str">
        <f t="shared" si="121"/>
        <v/>
      </c>
      <c r="D1549" s="36" t="s">
        <v>2643</v>
      </c>
      <c r="E1549" s="36" t="s">
        <v>2393</v>
      </c>
      <c r="F1549" s="46" t="s">
        <v>2644</v>
      </c>
      <c r="G1549" s="139">
        <v>179</v>
      </c>
      <c r="H1549" s="140">
        <f t="shared" si="122"/>
        <v>179</v>
      </c>
      <c r="I1549" t="str">
        <f t="shared" si="123"/>
        <v>NICE</v>
      </c>
    </row>
    <row r="1550" spans="1:9" ht="16" x14ac:dyDescent="0.2">
      <c r="A1550" s="70" t="s">
        <v>4517</v>
      </c>
      <c r="B1550" s="24" t="str">
        <f t="shared" si="120"/>
        <v>179</v>
      </c>
      <c r="C1550" s="24" t="str">
        <f t="shared" si="121"/>
        <v>A</v>
      </c>
      <c r="D1550" s="36" t="s">
        <v>4516</v>
      </c>
      <c r="E1550" s="26" t="s">
        <v>2393</v>
      </c>
      <c r="F1550" s="25" t="s">
        <v>4518</v>
      </c>
      <c r="G1550" s="139" t="s">
        <v>5135</v>
      </c>
      <c r="H1550" s="140">
        <f t="shared" si="122"/>
        <v>179</v>
      </c>
      <c r="I1550" t="str">
        <f t="shared" si="123"/>
        <v>NICE</v>
      </c>
    </row>
    <row r="1551" spans="1:9" ht="16" x14ac:dyDescent="0.2">
      <c r="A1551" s="40" t="s">
        <v>4519</v>
      </c>
      <c r="B1551" s="24" t="str">
        <f t="shared" ref="B1551:B1616" si="126">IF(ISNUMBER(A1551),A1551,(LEFT(A1551,LEN(A1551)-1)))</f>
        <v>179</v>
      </c>
      <c r="C1551" s="24" t="str">
        <f t="shared" ref="C1551:C1616" si="127">IF(ISNUMBER(A1551),"",(RIGHT(A1551,1)))</f>
        <v>B</v>
      </c>
      <c r="D1551" s="36"/>
      <c r="E1551" s="40" t="s">
        <v>2393</v>
      </c>
      <c r="F1551" s="29" t="s">
        <v>4520</v>
      </c>
      <c r="G1551" s="139" t="s">
        <v>5135</v>
      </c>
      <c r="H1551" s="140">
        <f t="shared" si="122"/>
        <v>179</v>
      </c>
      <c r="I1551" t="str">
        <f t="shared" si="123"/>
        <v>NICE</v>
      </c>
    </row>
    <row r="1552" spans="1:9" ht="16" x14ac:dyDescent="0.2">
      <c r="A1552" s="35">
        <v>180</v>
      </c>
      <c r="B1552" s="24">
        <f t="shared" si="126"/>
        <v>180</v>
      </c>
      <c r="C1552" s="24" t="str">
        <f t="shared" si="127"/>
        <v/>
      </c>
      <c r="D1552" s="36" t="s">
        <v>2645</v>
      </c>
      <c r="E1552" s="36" t="s">
        <v>2393</v>
      </c>
      <c r="F1552" s="34" t="s">
        <v>2646</v>
      </c>
      <c r="G1552" s="139">
        <v>180</v>
      </c>
      <c r="H1552" s="140">
        <f t="shared" si="122"/>
        <v>180</v>
      </c>
      <c r="I1552" t="str">
        <f t="shared" si="123"/>
        <v>NICE</v>
      </c>
    </row>
    <row r="1553" spans="1:9" ht="16" x14ac:dyDescent="0.2">
      <c r="A1553" s="72" t="s">
        <v>4522</v>
      </c>
      <c r="B1553" s="24" t="str">
        <f t="shared" si="126"/>
        <v>180</v>
      </c>
      <c r="C1553" s="24" t="str">
        <f t="shared" si="127"/>
        <v>A</v>
      </c>
      <c r="D1553" s="67" t="s">
        <v>4521</v>
      </c>
      <c r="E1553" s="67" t="s">
        <v>2393</v>
      </c>
      <c r="F1553" s="68" t="s">
        <v>4523</v>
      </c>
      <c r="G1553" s="139" t="s">
        <v>5136</v>
      </c>
      <c r="H1553" s="140">
        <f t="shared" si="122"/>
        <v>180</v>
      </c>
      <c r="I1553" t="str">
        <f t="shared" si="123"/>
        <v>NICE</v>
      </c>
    </row>
    <row r="1554" spans="1:9" ht="16" x14ac:dyDescent="0.2">
      <c r="A1554" s="71" t="s">
        <v>4525</v>
      </c>
      <c r="B1554" s="24" t="str">
        <f t="shared" si="126"/>
        <v>181</v>
      </c>
      <c r="C1554" s="24" t="str">
        <f t="shared" si="127"/>
        <v>A</v>
      </c>
      <c r="D1554" s="67" t="s">
        <v>4524</v>
      </c>
      <c r="E1554" s="40" t="s">
        <v>2393</v>
      </c>
      <c r="F1554" s="29" t="s">
        <v>4526</v>
      </c>
      <c r="G1554" s="139" t="s">
        <v>5137</v>
      </c>
      <c r="H1554" s="140">
        <f t="shared" si="122"/>
        <v>181</v>
      </c>
      <c r="I1554" t="str">
        <f t="shared" si="123"/>
        <v>NICE</v>
      </c>
    </row>
    <row r="1555" spans="1:9" ht="16" x14ac:dyDescent="0.2">
      <c r="A1555" s="71" t="s">
        <v>4874</v>
      </c>
      <c r="B1555" s="24" t="str">
        <f t="shared" ref="B1555" si="128">IF(ISNUMBER(A1555),A1555,(LEFT(A1555,LEN(A1555)-1)))</f>
        <v>181</v>
      </c>
      <c r="C1555" s="24" t="str">
        <f t="shared" ref="C1555" si="129">IF(ISNUMBER(A1555),"",(RIGHT(A1555,1)))</f>
        <v>B</v>
      </c>
      <c r="D1555" s="148" t="s">
        <v>4524</v>
      </c>
      <c r="E1555" s="40" t="s">
        <v>2393</v>
      </c>
      <c r="F1555" s="29" t="s">
        <v>5964</v>
      </c>
      <c r="G1555" s="139" t="s">
        <v>5137</v>
      </c>
      <c r="H1555" s="140">
        <f t="shared" si="122"/>
        <v>181</v>
      </c>
      <c r="I1555" t="str">
        <f t="shared" si="123"/>
        <v>NICE</v>
      </c>
    </row>
    <row r="1556" spans="1:9" ht="16" x14ac:dyDescent="0.2">
      <c r="A1556" s="35">
        <v>182</v>
      </c>
      <c r="B1556" s="24">
        <f t="shared" si="126"/>
        <v>182</v>
      </c>
      <c r="C1556" s="24" t="str">
        <f t="shared" si="127"/>
        <v/>
      </c>
      <c r="D1556" s="26" t="s">
        <v>2647</v>
      </c>
      <c r="E1556" s="36" t="s">
        <v>2393</v>
      </c>
      <c r="F1556" s="46" t="s">
        <v>2648</v>
      </c>
      <c r="G1556" s="139">
        <v>182</v>
      </c>
      <c r="H1556" s="140">
        <f t="shared" si="122"/>
        <v>182</v>
      </c>
      <c r="I1556" t="str">
        <f t="shared" si="123"/>
        <v>NICE</v>
      </c>
    </row>
    <row r="1557" spans="1:9" ht="32" x14ac:dyDescent="0.2">
      <c r="A1557" s="35">
        <v>183</v>
      </c>
      <c r="B1557" s="24">
        <f t="shared" si="126"/>
        <v>183</v>
      </c>
      <c r="C1557" s="24" t="str">
        <f t="shared" si="127"/>
        <v/>
      </c>
      <c r="D1557" s="40" t="s">
        <v>2649</v>
      </c>
      <c r="E1557" s="36" t="s">
        <v>2393</v>
      </c>
      <c r="F1557" s="46" t="s">
        <v>2650</v>
      </c>
      <c r="G1557" s="139">
        <v>183</v>
      </c>
      <c r="H1557" s="140">
        <f t="shared" ref="H1557:H1620" si="130">G1557*1</f>
        <v>183</v>
      </c>
      <c r="I1557" t="str">
        <f t="shared" ref="I1557:I1620" si="131">IF(AND(H1557&gt;$K$2,H1557&lt;=$L$2),$M$2,IF(AND(H1557&gt;$K$3,H1557&lt;=$L$3),$M$3,IF(AND(H1557&gt;$K$4,H1557&lt;=$L$4),$M$4,IF(AND(H1557&gt;$K$5,H1557&lt;=$L$5),$M$5,IF(AND(H1557&gt;$K$6,H1557&lt;=$L$6),$M$6,"N/A")))))</f>
        <v>NICE</v>
      </c>
    </row>
    <row r="1558" spans="1:9" ht="32" x14ac:dyDescent="0.2">
      <c r="A1558" s="36" t="s">
        <v>4528</v>
      </c>
      <c r="B1558" s="24" t="str">
        <f t="shared" si="126"/>
        <v>183</v>
      </c>
      <c r="C1558" s="24" t="str">
        <f t="shared" si="127"/>
        <v>A</v>
      </c>
      <c r="D1558" s="36" t="s">
        <v>4527</v>
      </c>
      <c r="E1558" s="36" t="s">
        <v>2393</v>
      </c>
      <c r="F1558" s="34" t="s">
        <v>4529</v>
      </c>
      <c r="G1558" s="139" t="s">
        <v>5138</v>
      </c>
      <c r="H1558" s="140">
        <f t="shared" si="130"/>
        <v>183</v>
      </c>
      <c r="I1558" t="str">
        <f t="shared" si="131"/>
        <v>NICE</v>
      </c>
    </row>
    <row r="1559" spans="1:9" ht="16" x14ac:dyDescent="0.2">
      <c r="A1559" s="70" t="s">
        <v>4531</v>
      </c>
      <c r="B1559" s="24" t="str">
        <f t="shared" si="126"/>
        <v>185</v>
      </c>
      <c r="C1559" s="24" t="str">
        <f t="shared" si="127"/>
        <v>A</v>
      </c>
      <c r="D1559" s="67" t="s">
        <v>4530</v>
      </c>
      <c r="E1559" s="26" t="s">
        <v>2393</v>
      </c>
      <c r="F1559" s="25" t="s">
        <v>4532</v>
      </c>
      <c r="G1559" s="139" t="s">
        <v>5139</v>
      </c>
      <c r="H1559" s="140">
        <f t="shared" si="130"/>
        <v>185</v>
      </c>
      <c r="I1559" t="str">
        <f t="shared" si="131"/>
        <v>NICE</v>
      </c>
    </row>
    <row r="1560" spans="1:9" ht="16" x14ac:dyDescent="0.2">
      <c r="A1560" s="35">
        <v>186</v>
      </c>
      <c r="B1560" s="24">
        <f t="shared" si="126"/>
        <v>186</v>
      </c>
      <c r="C1560" s="24" t="str">
        <f t="shared" si="127"/>
        <v/>
      </c>
      <c r="D1560" s="36" t="s">
        <v>2651</v>
      </c>
      <c r="E1560" s="36" t="s">
        <v>2393</v>
      </c>
      <c r="F1560" s="46" t="s">
        <v>2652</v>
      </c>
      <c r="G1560" s="139">
        <v>186</v>
      </c>
      <c r="H1560" s="140">
        <f t="shared" si="130"/>
        <v>186</v>
      </c>
      <c r="I1560" t="str">
        <f t="shared" si="131"/>
        <v>NICE</v>
      </c>
    </row>
    <row r="1561" spans="1:9" ht="16" x14ac:dyDescent="0.2">
      <c r="A1561" s="35">
        <v>187</v>
      </c>
      <c r="B1561" s="24">
        <f t="shared" si="126"/>
        <v>187</v>
      </c>
      <c r="C1561" s="24" t="str">
        <f t="shared" si="127"/>
        <v/>
      </c>
      <c r="D1561" s="36" t="s">
        <v>2653</v>
      </c>
      <c r="E1561" s="36" t="s">
        <v>2393</v>
      </c>
      <c r="F1561" s="46" t="s">
        <v>2654</v>
      </c>
      <c r="G1561" s="139">
        <v>187</v>
      </c>
      <c r="H1561" s="140">
        <f t="shared" si="130"/>
        <v>187</v>
      </c>
      <c r="I1561" t="str">
        <f t="shared" si="131"/>
        <v>NICE</v>
      </c>
    </row>
    <row r="1562" spans="1:9" ht="16" x14ac:dyDescent="0.2">
      <c r="A1562" s="35">
        <v>190</v>
      </c>
      <c r="B1562" s="24">
        <f t="shared" si="126"/>
        <v>190</v>
      </c>
      <c r="C1562" s="24" t="str">
        <f t="shared" si="127"/>
        <v/>
      </c>
      <c r="D1562" s="26" t="s">
        <v>2655</v>
      </c>
      <c r="E1562" s="36" t="s">
        <v>2393</v>
      </c>
      <c r="F1562" s="46" t="s">
        <v>2656</v>
      </c>
      <c r="G1562" s="139">
        <v>190</v>
      </c>
      <c r="H1562" s="140">
        <f t="shared" si="130"/>
        <v>190</v>
      </c>
      <c r="I1562" t="str">
        <f t="shared" si="131"/>
        <v>NICE</v>
      </c>
    </row>
    <row r="1563" spans="1:9" ht="16" x14ac:dyDescent="0.2">
      <c r="A1563" s="70">
        <v>191</v>
      </c>
      <c r="B1563" s="24">
        <f t="shared" si="126"/>
        <v>191</v>
      </c>
      <c r="C1563" s="24" t="str">
        <f t="shared" si="127"/>
        <v/>
      </c>
      <c r="D1563" s="36" t="s">
        <v>2657</v>
      </c>
      <c r="E1563" s="26" t="s">
        <v>2393</v>
      </c>
      <c r="F1563" s="25" t="s">
        <v>2658</v>
      </c>
      <c r="G1563" s="139">
        <v>191</v>
      </c>
      <c r="H1563" s="140">
        <f t="shared" si="130"/>
        <v>191</v>
      </c>
      <c r="I1563" t="str">
        <f t="shared" si="131"/>
        <v>NICE</v>
      </c>
    </row>
    <row r="1564" spans="1:9" ht="16" x14ac:dyDescent="0.2">
      <c r="A1564" s="73" t="s">
        <v>4533</v>
      </c>
      <c r="B1564" s="24" t="str">
        <f t="shared" si="126"/>
        <v>191</v>
      </c>
      <c r="C1564" s="24" t="str">
        <f t="shared" si="127"/>
        <v>A</v>
      </c>
      <c r="D1564" s="36"/>
      <c r="E1564" s="26" t="s">
        <v>2393</v>
      </c>
      <c r="F1564" s="78" t="s">
        <v>4534</v>
      </c>
      <c r="G1564" s="139" t="s">
        <v>5140</v>
      </c>
      <c r="H1564" s="140">
        <f t="shared" si="130"/>
        <v>191</v>
      </c>
      <c r="I1564" t="str">
        <f t="shared" si="131"/>
        <v>NICE</v>
      </c>
    </row>
    <row r="1565" spans="1:9" ht="16" x14ac:dyDescent="0.2">
      <c r="A1565" s="35">
        <v>193</v>
      </c>
      <c r="B1565" s="24">
        <f t="shared" si="126"/>
        <v>193</v>
      </c>
      <c r="C1565" s="24" t="str">
        <f t="shared" si="127"/>
        <v/>
      </c>
      <c r="D1565" s="36" t="s">
        <v>2659</v>
      </c>
      <c r="E1565" s="36" t="s">
        <v>2393</v>
      </c>
      <c r="F1565" s="46" t="s">
        <v>2660</v>
      </c>
      <c r="G1565" s="139">
        <v>193</v>
      </c>
      <c r="H1565" s="140">
        <f t="shared" si="130"/>
        <v>193</v>
      </c>
      <c r="I1565" t="str">
        <f t="shared" si="131"/>
        <v>NICE</v>
      </c>
    </row>
    <row r="1566" spans="1:9" ht="16" x14ac:dyDescent="0.2">
      <c r="A1566" s="70" t="s">
        <v>4536</v>
      </c>
      <c r="B1566" s="24" t="str">
        <f t="shared" si="126"/>
        <v>193</v>
      </c>
      <c r="C1566" s="24" t="str">
        <f t="shared" si="127"/>
        <v>A</v>
      </c>
      <c r="D1566" s="67" t="s">
        <v>4535</v>
      </c>
      <c r="E1566" s="26" t="s">
        <v>2393</v>
      </c>
      <c r="F1566" s="25" t="s">
        <v>4537</v>
      </c>
      <c r="G1566" s="139" t="s">
        <v>5141</v>
      </c>
      <c r="H1566" s="140">
        <f t="shared" si="130"/>
        <v>193</v>
      </c>
      <c r="I1566" t="str">
        <f t="shared" si="131"/>
        <v>NICE</v>
      </c>
    </row>
    <row r="1567" spans="1:9" ht="16" x14ac:dyDescent="0.2">
      <c r="A1567" s="72">
        <v>194</v>
      </c>
      <c r="B1567" s="24">
        <f t="shared" si="126"/>
        <v>194</v>
      </c>
      <c r="C1567" s="24" t="str">
        <f t="shared" si="127"/>
        <v/>
      </c>
      <c r="D1567" s="36" t="s">
        <v>2661</v>
      </c>
      <c r="E1567" s="67" t="s">
        <v>2393</v>
      </c>
      <c r="F1567" s="68" t="s">
        <v>2662</v>
      </c>
      <c r="G1567" s="139">
        <v>194</v>
      </c>
      <c r="H1567" s="140">
        <f t="shared" si="130"/>
        <v>194</v>
      </c>
      <c r="I1567" t="str">
        <f t="shared" si="131"/>
        <v>NICE</v>
      </c>
    </row>
    <row r="1568" spans="1:9" ht="16" x14ac:dyDescent="0.2">
      <c r="A1568" s="149" t="s">
        <v>4539</v>
      </c>
      <c r="B1568" s="24" t="str">
        <f t="shared" si="126"/>
        <v>195</v>
      </c>
      <c r="C1568" s="24" t="str">
        <f t="shared" si="127"/>
        <v>A</v>
      </c>
      <c r="D1568" s="26" t="s">
        <v>4538</v>
      </c>
      <c r="E1568" s="67" t="s">
        <v>2393</v>
      </c>
      <c r="F1568" s="29" t="s">
        <v>4540</v>
      </c>
      <c r="G1568" s="139" t="s">
        <v>5142</v>
      </c>
      <c r="H1568" s="140">
        <f t="shared" si="130"/>
        <v>195</v>
      </c>
      <c r="I1568" t="str">
        <f t="shared" si="131"/>
        <v>NICE</v>
      </c>
    </row>
    <row r="1569" spans="1:9" ht="16" x14ac:dyDescent="0.2">
      <c r="A1569" s="149">
        <v>197</v>
      </c>
      <c r="B1569" s="24">
        <f t="shared" si="126"/>
        <v>197</v>
      </c>
      <c r="C1569" s="24" t="str">
        <f t="shared" si="127"/>
        <v/>
      </c>
      <c r="D1569" s="36" t="s">
        <v>2663</v>
      </c>
      <c r="E1569" s="67" t="s">
        <v>2393</v>
      </c>
      <c r="F1569" s="68" t="s">
        <v>2664</v>
      </c>
      <c r="G1569" s="139">
        <v>197</v>
      </c>
      <c r="H1569" s="140">
        <f t="shared" si="130"/>
        <v>197</v>
      </c>
      <c r="I1569" t="str">
        <f t="shared" si="131"/>
        <v>NICE</v>
      </c>
    </row>
    <row r="1570" spans="1:9" ht="16" x14ac:dyDescent="0.2">
      <c r="A1570" s="150" t="s">
        <v>4542</v>
      </c>
      <c r="B1570" s="24" t="str">
        <f t="shared" si="126"/>
        <v>197</v>
      </c>
      <c r="C1570" s="24" t="str">
        <f t="shared" si="127"/>
        <v>A</v>
      </c>
      <c r="D1570" s="67" t="s">
        <v>4541</v>
      </c>
      <c r="E1570" s="36" t="s">
        <v>2393</v>
      </c>
      <c r="F1570" s="34" t="s">
        <v>4543</v>
      </c>
      <c r="G1570" s="139" t="s">
        <v>5143</v>
      </c>
      <c r="H1570" s="140">
        <f t="shared" si="130"/>
        <v>197</v>
      </c>
      <c r="I1570" t="str">
        <f t="shared" si="131"/>
        <v>NICE</v>
      </c>
    </row>
    <row r="1571" spans="1:9" ht="16" x14ac:dyDescent="0.2">
      <c r="A1571" s="150">
        <v>198</v>
      </c>
      <c r="B1571" s="24">
        <f t="shared" si="126"/>
        <v>198</v>
      </c>
      <c r="C1571" s="24" t="str">
        <f t="shared" si="127"/>
        <v/>
      </c>
      <c r="D1571" s="36" t="s">
        <v>2665</v>
      </c>
      <c r="E1571" s="36" t="s">
        <v>2393</v>
      </c>
      <c r="F1571" s="46" t="s">
        <v>2666</v>
      </c>
      <c r="G1571" s="139">
        <v>198</v>
      </c>
      <c r="H1571" s="140">
        <f t="shared" si="130"/>
        <v>198</v>
      </c>
      <c r="I1571" t="str">
        <f t="shared" si="131"/>
        <v>NICE</v>
      </c>
    </row>
    <row r="1572" spans="1:9" ht="16" x14ac:dyDescent="0.2">
      <c r="A1572" s="150">
        <v>199</v>
      </c>
      <c r="B1572" s="24">
        <f t="shared" si="126"/>
        <v>199</v>
      </c>
      <c r="C1572" s="24" t="str">
        <f t="shared" si="127"/>
        <v/>
      </c>
      <c r="D1572" s="26" t="s">
        <v>2667</v>
      </c>
      <c r="E1572" s="36" t="s">
        <v>2393</v>
      </c>
      <c r="F1572" s="46" t="s">
        <v>2668</v>
      </c>
      <c r="G1572" s="139">
        <v>199</v>
      </c>
      <c r="H1572" s="140">
        <f t="shared" si="130"/>
        <v>199</v>
      </c>
      <c r="I1572" t="str">
        <f t="shared" si="131"/>
        <v>NICE</v>
      </c>
    </row>
    <row r="1573" spans="1:9" ht="16" x14ac:dyDescent="0.2">
      <c r="A1573" s="150">
        <v>201</v>
      </c>
      <c r="B1573" s="24">
        <f t="shared" si="126"/>
        <v>201</v>
      </c>
      <c r="C1573" s="24" t="str">
        <f t="shared" si="127"/>
        <v/>
      </c>
      <c r="D1573" s="36" t="s">
        <v>2669</v>
      </c>
      <c r="E1573" s="36" t="s">
        <v>2393</v>
      </c>
      <c r="F1573" s="46" t="s">
        <v>2670</v>
      </c>
      <c r="G1573" s="139">
        <v>201</v>
      </c>
      <c r="H1573" s="140">
        <f t="shared" si="130"/>
        <v>201</v>
      </c>
      <c r="I1573" t="str">
        <f t="shared" si="131"/>
        <v>NICE</v>
      </c>
    </row>
    <row r="1574" spans="1:9" ht="16" x14ac:dyDescent="0.2">
      <c r="A1574" s="149" t="s">
        <v>4545</v>
      </c>
      <c r="B1574" s="24" t="str">
        <f t="shared" si="126"/>
        <v>202</v>
      </c>
      <c r="C1574" s="24" t="str">
        <f t="shared" si="127"/>
        <v>A</v>
      </c>
      <c r="D1574" s="26" t="s">
        <v>4544</v>
      </c>
      <c r="E1574" s="67" t="s">
        <v>2393</v>
      </c>
      <c r="F1574" s="29" t="s">
        <v>4546</v>
      </c>
      <c r="G1574" s="139" t="s">
        <v>5144</v>
      </c>
      <c r="H1574" s="140">
        <f t="shared" si="130"/>
        <v>202</v>
      </c>
      <c r="I1574" t="str">
        <f t="shared" si="131"/>
        <v>NICE</v>
      </c>
    </row>
    <row r="1575" spans="1:9" ht="32" x14ac:dyDescent="0.2">
      <c r="A1575" s="150">
        <v>203</v>
      </c>
      <c r="B1575" s="24">
        <f t="shared" si="126"/>
        <v>203</v>
      </c>
      <c r="C1575" s="24" t="str">
        <f t="shared" si="127"/>
        <v/>
      </c>
      <c r="D1575" s="36" t="s">
        <v>2671</v>
      </c>
      <c r="E1575" s="36" t="s">
        <v>2393</v>
      </c>
      <c r="F1575" s="46" t="s">
        <v>2672</v>
      </c>
      <c r="G1575" s="139">
        <v>203</v>
      </c>
      <c r="H1575" s="140">
        <f t="shared" si="130"/>
        <v>203</v>
      </c>
      <c r="I1575" t="str">
        <f t="shared" si="131"/>
        <v>NICE</v>
      </c>
    </row>
    <row r="1576" spans="1:9" ht="32" x14ac:dyDescent="0.2">
      <c r="A1576" s="149">
        <v>204</v>
      </c>
      <c r="B1576" s="24">
        <f t="shared" si="126"/>
        <v>204</v>
      </c>
      <c r="C1576" s="24" t="str">
        <f t="shared" si="127"/>
        <v/>
      </c>
      <c r="D1576" s="40" t="s">
        <v>2673</v>
      </c>
      <c r="E1576" s="67" t="s">
        <v>2393</v>
      </c>
      <c r="F1576" s="68" t="s">
        <v>2674</v>
      </c>
      <c r="G1576" s="139">
        <v>204</v>
      </c>
      <c r="H1576" s="140">
        <f t="shared" si="130"/>
        <v>204</v>
      </c>
      <c r="I1576" t="str">
        <f t="shared" si="131"/>
        <v>NICE</v>
      </c>
    </row>
    <row r="1577" spans="1:9" ht="16" x14ac:dyDescent="0.2">
      <c r="A1577" s="70">
        <v>205</v>
      </c>
      <c r="B1577" s="24">
        <f t="shared" si="126"/>
        <v>205</v>
      </c>
      <c r="C1577" s="24" t="str">
        <f t="shared" si="127"/>
        <v/>
      </c>
      <c r="D1577" s="26" t="s">
        <v>2675</v>
      </c>
      <c r="E1577" s="26" t="s">
        <v>2393</v>
      </c>
      <c r="F1577" s="25" t="s">
        <v>2676</v>
      </c>
      <c r="G1577" s="139">
        <v>205</v>
      </c>
      <c r="H1577" s="140">
        <f t="shared" si="130"/>
        <v>205</v>
      </c>
      <c r="I1577" t="str">
        <f t="shared" si="131"/>
        <v>NICE</v>
      </c>
    </row>
    <row r="1578" spans="1:9" ht="16" x14ac:dyDescent="0.2">
      <c r="A1578" s="149" t="s">
        <v>4548</v>
      </c>
      <c r="B1578" s="24" t="str">
        <f t="shared" si="126"/>
        <v>206</v>
      </c>
      <c r="C1578" s="24" t="str">
        <f t="shared" si="127"/>
        <v>A</v>
      </c>
      <c r="D1578" s="67" t="s">
        <v>4547</v>
      </c>
      <c r="E1578" s="67" t="s">
        <v>2393</v>
      </c>
      <c r="F1578" s="68" t="s">
        <v>4549</v>
      </c>
      <c r="G1578" s="139" t="s">
        <v>5145</v>
      </c>
      <c r="H1578" s="140">
        <f t="shared" si="130"/>
        <v>206</v>
      </c>
      <c r="I1578" t="str">
        <f t="shared" si="131"/>
        <v>NICE</v>
      </c>
    </row>
    <row r="1579" spans="1:9" ht="16" x14ac:dyDescent="0.2">
      <c r="A1579" s="150">
        <v>207</v>
      </c>
      <c r="B1579" s="24">
        <f t="shared" si="126"/>
        <v>207</v>
      </c>
      <c r="C1579" s="24" t="str">
        <f t="shared" si="127"/>
        <v/>
      </c>
      <c r="D1579" s="36" t="s">
        <v>2677</v>
      </c>
      <c r="E1579" s="36" t="s">
        <v>2393</v>
      </c>
      <c r="F1579" s="46" t="s">
        <v>2678</v>
      </c>
      <c r="G1579" s="139">
        <v>207</v>
      </c>
      <c r="H1579" s="140">
        <f t="shared" si="130"/>
        <v>207</v>
      </c>
      <c r="I1579" t="str">
        <f t="shared" si="131"/>
        <v>NICE</v>
      </c>
    </row>
    <row r="1580" spans="1:9" ht="16" x14ac:dyDescent="0.2">
      <c r="A1580" s="150">
        <v>208</v>
      </c>
      <c r="B1580" s="24">
        <f t="shared" si="126"/>
        <v>208</v>
      </c>
      <c r="C1580" s="24" t="str">
        <f t="shared" si="127"/>
        <v/>
      </c>
      <c r="D1580" s="36" t="s">
        <v>2679</v>
      </c>
      <c r="E1580" s="36" t="s">
        <v>2393</v>
      </c>
      <c r="F1580" s="46" t="s">
        <v>2680</v>
      </c>
      <c r="G1580" s="139">
        <v>208</v>
      </c>
      <c r="H1580" s="140">
        <f t="shared" si="130"/>
        <v>208</v>
      </c>
      <c r="I1580" t="str">
        <f t="shared" si="131"/>
        <v>NICE</v>
      </c>
    </row>
    <row r="1581" spans="1:9" ht="16" x14ac:dyDescent="0.2">
      <c r="A1581" s="149">
        <v>209</v>
      </c>
      <c r="B1581" s="24">
        <f t="shared" si="126"/>
        <v>209</v>
      </c>
      <c r="C1581" s="24" t="str">
        <f t="shared" si="127"/>
        <v/>
      </c>
      <c r="D1581" s="40" t="s">
        <v>2681</v>
      </c>
      <c r="E1581" s="67" t="s">
        <v>2393</v>
      </c>
      <c r="F1581" s="68" t="s">
        <v>2682</v>
      </c>
      <c r="G1581" s="139">
        <v>209</v>
      </c>
      <c r="H1581" s="140">
        <f t="shared" si="130"/>
        <v>209</v>
      </c>
      <c r="I1581" t="str">
        <f t="shared" si="131"/>
        <v>NICE</v>
      </c>
    </row>
    <row r="1582" spans="1:9" ht="16" x14ac:dyDescent="0.2">
      <c r="A1582" s="149">
        <v>210</v>
      </c>
      <c r="B1582" s="24">
        <f t="shared" si="126"/>
        <v>210</v>
      </c>
      <c r="C1582" s="24" t="str">
        <f t="shared" si="127"/>
        <v/>
      </c>
      <c r="D1582" s="36" t="s">
        <v>2683</v>
      </c>
      <c r="E1582" s="67" t="s">
        <v>2393</v>
      </c>
      <c r="F1582" s="68" t="s">
        <v>2684</v>
      </c>
      <c r="G1582" s="139">
        <v>210</v>
      </c>
      <c r="H1582" s="140">
        <f t="shared" si="130"/>
        <v>210</v>
      </c>
      <c r="I1582" t="str">
        <f t="shared" si="131"/>
        <v>NICE</v>
      </c>
    </row>
    <row r="1583" spans="1:9" ht="16" x14ac:dyDescent="0.2">
      <c r="A1583" s="149" t="s">
        <v>4551</v>
      </c>
      <c r="B1583" s="24" t="str">
        <f t="shared" si="126"/>
        <v>211</v>
      </c>
      <c r="C1583" s="24" t="str">
        <f t="shared" si="127"/>
        <v>A</v>
      </c>
      <c r="D1583" s="67" t="s">
        <v>4550</v>
      </c>
      <c r="E1583" s="67" t="s">
        <v>2393</v>
      </c>
      <c r="F1583" s="29" t="s">
        <v>4552</v>
      </c>
      <c r="G1583" s="139" t="s">
        <v>5146</v>
      </c>
      <c r="H1583" s="140">
        <f t="shared" si="130"/>
        <v>211</v>
      </c>
      <c r="I1583" t="str">
        <f t="shared" si="131"/>
        <v>NICE</v>
      </c>
    </row>
    <row r="1584" spans="1:9" ht="16" x14ac:dyDescent="0.2">
      <c r="A1584" s="118" t="s">
        <v>4554</v>
      </c>
      <c r="B1584" s="24" t="str">
        <f t="shared" si="126"/>
        <v>212</v>
      </c>
      <c r="C1584" s="24" t="str">
        <f t="shared" si="127"/>
        <v>A</v>
      </c>
      <c r="D1584" s="36" t="s">
        <v>4553</v>
      </c>
      <c r="E1584" s="36" t="s">
        <v>2393</v>
      </c>
      <c r="F1584" s="46" t="s">
        <v>4555</v>
      </c>
      <c r="G1584" s="139" t="s">
        <v>5147</v>
      </c>
      <c r="H1584" s="140">
        <f t="shared" si="130"/>
        <v>212</v>
      </c>
      <c r="I1584" t="str">
        <f t="shared" si="131"/>
        <v>NICE</v>
      </c>
    </row>
    <row r="1585" spans="1:9" ht="16" x14ac:dyDescent="0.2">
      <c r="A1585" s="150">
        <v>213</v>
      </c>
      <c r="B1585" s="24">
        <f t="shared" si="126"/>
        <v>213</v>
      </c>
      <c r="C1585" s="24" t="str">
        <f t="shared" si="127"/>
        <v/>
      </c>
      <c r="D1585" s="26" t="s">
        <v>2685</v>
      </c>
      <c r="E1585" s="36" t="s">
        <v>2393</v>
      </c>
      <c r="F1585" s="46" t="s">
        <v>2686</v>
      </c>
      <c r="G1585" s="139">
        <v>213</v>
      </c>
      <c r="H1585" s="140">
        <f t="shared" si="130"/>
        <v>213</v>
      </c>
      <c r="I1585" t="str">
        <f t="shared" si="131"/>
        <v>NICE</v>
      </c>
    </row>
    <row r="1586" spans="1:9" ht="16" x14ac:dyDescent="0.2">
      <c r="A1586" s="150">
        <v>214</v>
      </c>
      <c r="B1586" s="24">
        <f t="shared" si="126"/>
        <v>214</v>
      </c>
      <c r="C1586" s="24" t="str">
        <f t="shared" si="127"/>
        <v/>
      </c>
      <c r="D1586" s="40" t="s">
        <v>2687</v>
      </c>
      <c r="E1586" s="36" t="s">
        <v>2393</v>
      </c>
      <c r="F1586" s="46" t="s">
        <v>2688</v>
      </c>
      <c r="G1586" s="139">
        <v>214</v>
      </c>
      <c r="H1586" s="140">
        <f t="shared" si="130"/>
        <v>214</v>
      </c>
      <c r="I1586" t="str">
        <f t="shared" si="131"/>
        <v>NICE</v>
      </c>
    </row>
    <row r="1587" spans="1:9" ht="16" x14ac:dyDescent="0.2">
      <c r="A1587" s="150" t="s">
        <v>4557</v>
      </c>
      <c r="B1587" s="24" t="str">
        <f t="shared" si="126"/>
        <v>214</v>
      </c>
      <c r="C1587" s="24" t="str">
        <f t="shared" si="127"/>
        <v>A</v>
      </c>
      <c r="D1587" s="67" t="s">
        <v>4556</v>
      </c>
      <c r="E1587" s="36" t="s">
        <v>2393</v>
      </c>
      <c r="F1587" s="46" t="s">
        <v>4558</v>
      </c>
      <c r="G1587" s="139" t="s">
        <v>5148</v>
      </c>
      <c r="H1587" s="140">
        <f t="shared" si="130"/>
        <v>214</v>
      </c>
      <c r="I1587" t="str">
        <f t="shared" si="131"/>
        <v>NICE</v>
      </c>
    </row>
    <row r="1588" spans="1:9" ht="16" x14ac:dyDescent="0.2">
      <c r="A1588" s="82" t="s">
        <v>4560</v>
      </c>
      <c r="B1588" s="24" t="str">
        <f t="shared" si="126"/>
        <v>214</v>
      </c>
      <c r="C1588" s="24" t="str">
        <f t="shared" si="127"/>
        <v>B</v>
      </c>
      <c r="D1588" s="36" t="s">
        <v>4559</v>
      </c>
      <c r="E1588" s="67" t="s">
        <v>2393</v>
      </c>
      <c r="F1588" s="68" t="s">
        <v>4561</v>
      </c>
      <c r="G1588" s="139" t="s">
        <v>5148</v>
      </c>
      <c r="H1588" s="140">
        <f t="shared" si="130"/>
        <v>214</v>
      </c>
      <c r="I1588" t="str">
        <f t="shared" si="131"/>
        <v>NICE</v>
      </c>
    </row>
    <row r="1589" spans="1:9" ht="16" x14ac:dyDescent="0.2">
      <c r="A1589" s="149" t="s">
        <v>4563</v>
      </c>
      <c r="B1589" s="24" t="str">
        <f t="shared" si="126"/>
        <v>216</v>
      </c>
      <c r="C1589" s="24" t="str">
        <f t="shared" si="127"/>
        <v>A</v>
      </c>
      <c r="D1589" s="36" t="s">
        <v>4562</v>
      </c>
      <c r="E1589" s="67" t="s">
        <v>2393</v>
      </c>
      <c r="F1589" s="29" t="s">
        <v>4564</v>
      </c>
      <c r="G1589" s="139" t="s">
        <v>5149</v>
      </c>
      <c r="H1589" s="140">
        <f t="shared" si="130"/>
        <v>216</v>
      </c>
      <c r="I1589" t="str">
        <f t="shared" si="131"/>
        <v>NICE</v>
      </c>
    </row>
    <row r="1590" spans="1:9" ht="16" x14ac:dyDescent="0.2">
      <c r="A1590" s="149">
        <v>217</v>
      </c>
      <c r="B1590" s="24">
        <f t="shared" si="126"/>
        <v>217</v>
      </c>
      <c r="C1590" s="24" t="str">
        <f t="shared" si="127"/>
        <v/>
      </c>
      <c r="D1590" s="40" t="s">
        <v>2689</v>
      </c>
      <c r="E1590" s="67" t="s">
        <v>2393</v>
      </c>
      <c r="F1590" s="68" t="s">
        <v>2690</v>
      </c>
      <c r="G1590" s="139">
        <v>217</v>
      </c>
      <c r="H1590" s="140">
        <f t="shared" si="130"/>
        <v>217</v>
      </c>
      <c r="I1590" t="str">
        <f t="shared" si="131"/>
        <v>NICE</v>
      </c>
    </row>
    <row r="1591" spans="1:9" ht="16" x14ac:dyDescent="0.2">
      <c r="A1591" s="72" t="s">
        <v>4566</v>
      </c>
      <c r="B1591" s="24" t="str">
        <f t="shared" si="126"/>
        <v>219</v>
      </c>
      <c r="C1591" s="24" t="str">
        <f t="shared" si="127"/>
        <v>A</v>
      </c>
      <c r="D1591" s="36" t="s">
        <v>4565</v>
      </c>
      <c r="E1591" s="67" t="s">
        <v>2393</v>
      </c>
      <c r="F1591" s="68" t="s">
        <v>4567</v>
      </c>
      <c r="G1591" s="139" t="s">
        <v>5150</v>
      </c>
      <c r="H1591" s="140">
        <f t="shared" si="130"/>
        <v>219</v>
      </c>
      <c r="I1591" t="str">
        <f t="shared" si="131"/>
        <v>NICE</v>
      </c>
    </row>
    <row r="1592" spans="1:9" ht="16" x14ac:dyDescent="0.2">
      <c r="A1592" s="35">
        <v>220</v>
      </c>
      <c r="B1592" s="24">
        <f t="shared" si="126"/>
        <v>220</v>
      </c>
      <c r="C1592" s="24" t="str">
        <f t="shared" si="127"/>
        <v/>
      </c>
      <c r="D1592" s="40" t="s">
        <v>2691</v>
      </c>
      <c r="E1592" s="36" t="s">
        <v>2393</v>
      </c>
      <c r="F1592" s="46" t="s">
        <v>2692</v>
      </c>
      <c r="G1592" s="139">
        <v>220</v>
      </c>
      <c r="H1592" s="140">
        <f t="shared" si="130"/>
        <v>220</v>
      </c>
      <c r="I1592" t="str">
        <f t="shared" si="131"/>
        <v>NICE</v>
      </c>
    </row>
    <row r="1593" spans="1:9" ht="16" x14ac:dyDescent="0.2">
      <c r="A1593" s="72" t="s">
        <v>4571</v>
      </c>
      <c r="B1593" s="24" t="str">
        <f t="shared" si="126"/>
        <v>221</v>
      </c>
      <c r="C1593" s="24" t="str">
        <f t="shared" si="127"/>
        <v>A</v>
      </c>
      <c r="D1593" s="36" t="s">
        <v>4570</v>
      </c>
      <c r="E1593" s="67" t="s">
        <v>2393</v>
      </c>
      <c r="F1593" s="29" t="s">
        <v>4572</v>
      </c>
      <c r="G1593" s="139" t="s">
        <v>5151</v>
      </c>
      <c r="H1593" s="140">
        <f t="shared" si="130"/>
        <v>221</v>
      </c>
      <c r="I1593" t="str">
        <f t="shared" si="131"/>
        <v>NICE</v>
      </c>
    </row>
    <row r="1594" spans="1:9" ht="16" x14ac:dyDescent="0.2">
      <c r="A1594" s="40" t="s">
        <v>4574</v>
      </c>
      <c r="B1594" s="24" t="str">
        <f t="shared" si="126"/>
        <v>222</v>
      </c>
      <c r="C1594" s="24" t="str">
        <f t="shared" si="127"/>
        <v>B</v>
      </c>
      <c r="D1594" s="36" t="s">
        <v>4573</v>
      </c>
      <c r="E1594" s="40" t="s">
        <v>2393</v>
      </c>
      <c r="F1594" s="29" t="s">
        <v>4575</v>
      </c>
      <c r="G1594" s="139" t="s">
        <v>5152</v>
      </c>
      <c r="H1594" s="140">
        <f t="shared" si="130"/>
        <v>222</v>
      </c>
      <c r="I1594" t="str">
        <f t="shared" si="131"/>
        <v>NICE</v>
      </c>
    </row>
    <row r="1595" spans="1:9" ht="16" x14ac:dyDescent="0.2">
      <c r="A1595" s="72">
        <v>223</v>
      </c>
      <c r="B1595" s="24">
        <f t="shared" si="126"/>
        <v>223</v>
      </c>
      <c r="C1595" s="24" t="str">
        <f t="shared" si="127"/>
        <v/>
      </c>
      <c r="D1595" s="40" t="s">
        <v>2693</v>
      </c>
      <c r="E1595" s="67" t="s">
        <v>2393</v>
      </c>
      <c r="F1595" s="68" t="s">
        <v>2694</v>
      </c>
      <c r="G1595" s="139">
        <v>223</v>
      </c>
      <c r="H1595" s="140">
        <f t="shared" si="130"/>
        <v>223</v>
      </c>
      <c r="I1595" t="str">
        <f t="shared" si="131"/>
        <v>NICE</v>
      </c>
    </row>
    <row r="1596" spans="1:9" ht="16" x14ac:dyDescent="0.2">
      <c r="A1596" s="70">
        <v>224</v>
      </c>
      <c r="B1596" s="24">
        <f t="shared" si="126"/>
        <v>224</v>
      </c>
      <c r="C1596" s="24" t="str">
        <f t="shared" si="127"/>
        <v/>
      </c>
      <c r="D1596" s="36" t="s">
        <v>2695</v>
      </c>
      <c r="E1596" s="26" t="s">
        <v>2393</v>
      </c>
      <c r="F1596" s="30" t="s">
        <v>2696</v>
      </c>
      <c r="G1596" s="139">
        <v>224</v>
      </c>
      <c r="H1596" s="140">
        <f t="shared" si="130"/>
        <v>224</v>
      </c>
      <c r="I1596" t="str">
        <f t="shared" si="131"/>
        <v>NICE</v>
      </c>
    </row>
    <row r="1597" spans="1:9" ht="16" x14ac:dyDescent="0.2">
      <c r="A1597" s="35" t="s">
        <v>4577</v>
      </c>
      <c r="B1597" s="24" t="str">
        <f t="shared" si="126"/>
        <v>224</v>
      </c>
      <c r="C1597" s="24" t="str">
        <f t="shared" si="127"/>
        <v>A</v>
      </c>
      <c r="D1597" s="26" t="s">
        <v>4576</v>
      </c>
      <c r="E1597" s="36" t="s">
        <v>2393</v>
      </c>
      <c r="F1597" s="46" t="s">
        <v>4578</v>
      </c>
      <c r="G1597" s="139" t="s">
        <v>5153</v>
      </c>
      <c r="H1597" s="140">
        <f t="shared" si="130"/>
        <v>224</v>
      </c>
      <c r="I1597" t="str">
        <f t="shared" si="131"/>
        <v>NICE</v>
      </c>
    </row>
    <row r="1598" spans="1:9" ht="16" x14ac:dyDescent="0.2">
      <c r="A1598" s="72">
        <v>225</v>
      </c>
      <c r="B1598" s="24">
        <f t="shared" si="126"/>
        <v>225</v>
      </c>
      <c r="C1598" s="24" t="str">
        <f t="shared" si="127"/>
        <v/>
      </c>
      <c r="D1598" s="26" t="s">
        <v>2697</v>
      </c>
      <c r="E1598" s="67" t="s">
        <v>2393</v>
      </c>
      <c r="F1598" s="68" t="s">
        <v>2698</v>
      </c>
      <c r="G1598" s="139">
        <v>225</v>
      </c>
      <c r="H1598" s="140">
        <f t="shared" si="130"/>
        <v>225</v>
      </c>
      <c r="I1598" t="str">
        <f t="shared" si="131"/>
        <v>NICE</v>
      </c>
    </row>
    <row r="1599" spans="1:9" ht="32" x14ac:dyDescent="0.2">
      <c r="A1599" s="36" t="s">
        <v>4579</v>
      </c>
      <c r="B1599" s="24" t="str">
        <f t="shared" si="126"/>
        <v>225</v>
      </c>
      <c r="C1599" s="24" t="str">
        <f t="shared" si="127"/>
        <v>A</v>
      </c>
      <c r="D1599" s="67"/>
      <c r="E1599" s="36" t="s">
        <v>2393</v>
      </c>
      <c r="F1599" s="37" t="s">
        <v>4580</v>
      </c>
      <c r="G1599" s="139" t="s">
        <v>5154</v>
      </c>
      <c r="H1599" s="140">
        <f t="shared" si="130"/>
        <v>225</v>
      </c>
      <c r="I1599" t="str">
        <f t="shared" si="131"/>
        <v>NICE</v>
      </c>
    </row>
    <row r="1600" spans="1:9" ht="32" x14ac:dyDescent="0.2">
      <c r="A1600" s="74" t="s">
        <v>4581</v>
      </c>
      <c r="B1600" s="24" t="str">
        <f t="shared" si="126"/>
        <v>225</v>
      </c>
      <c r="C1600" s="24" t="str">
        <f t="shared" si="127"/>
        <v>B</v>
      </c>
      <c r="D1600" s="36"/>
      <c r="E1600" s="36" t="s">
        <v>2393</v>
      </c>
      <c r="F1600" s="37" t="s">
        <v>4582</v>
      </c>
      <c r="G1600" s="139" t="s">
        <v>5154</v>
      </c>
      <c r="H1600" s="140">
        <f t="shared" si="130"/>
        <v>225</v>
      </c>
      <c r="I1600" t="str">
        <f t="shared" si="131"/>
        <v>NICE</v>
      </c>
    </row>
    <row r="1601" spans="1:9" ht="16" x14ac:dyDescent="0.2">
      <c r="A1601" s="72">
        <v>226</v>
      </c>
      <c r="B1601" s="24">
        <f t="shared" si="126"/>
        <v>226</v>
      </c>
      <c r="C1601" s="24" t="str">
        <f t="shared" si="127"/>
        <v/>
      </c>
      <c r="D1601" s="26" t="s">
        <v>2699</v>
      </c>
      <c r="E1601" s="67" t="s">
        <v>2393</v>
      </c>
      <c r="F1601" s="68" t="s">
        <v>2700</v>
      </c>
      <c r="G1601" s="139">
        <v>226</v>
      </c>
      <c r="H1601" s="140">
        <f t="shared" si="130"/>
        <v>226</v>
      </c>
      <c r="I1601" t="str">
        <f t="shared" si="131"/>
        <v>NICE</v>
      </c>
    </row>
    <row r="1602" spans="1:9" ht="16" x14ac:dyDescent="0.2">
      <c r="A1602" s="72">
        <v>227</v>
      </c>
      <c r="B1602" s="24">
        <f t="shared" si="126"/>
        <v>227</v>
      </c>
      <c r="C1602" s="24" t="str">
        <f t="shared" si="127"/>
        <v/>
      </c>
      <c r="D1602" s="40" t="s">
        <v>2701</v>
      </c>
      <c r="E1602" s="67" t="s">
        <v>2393</v>
      </c>
      <c r="F1602" s="29" t="s">
        <v>2702</v>
      </c>
      <c r="G1602" s="139">
        <v>227</v>
      </c>
      <c r="H1602" s="140">
        <f t="shared" si="130"/>
        <v>227</v>
      </c>
      <c r="I1602" t="str">
        <f t="shared" si="131"/>
        <v>NICE</v>
      </c>
    </row>
    <row r="1603" spans="1:9" ht="16" x14ac:dyDescent="0.2">
      <c r="A1603" s="35">
        <v>229</v>
      </c>
      <c r="B1603" s="24">
        <f t="shared" si="126"/>
        <v>229</v>
      </c>
      <c r="C1603" s="24" t="str">
        <f t="shared" si="127"/>
        <v/>
      </c>
      <c r="D1603" s="26" t="s">
        <v>2703</v>
      </c>
      <c r="E1603" s="36" t="s">
        <v>2393</v>
      </c>
      <c r="F1603" s="46" t="s">
        <v>2704</v>
      </c>
      <c r="G1603" s="139">
        <v>229</v>
      </c>
      <c r="H1603" s="140">
        <f t="shared" si="130"/>
        <v>229</v>
      </c>
      <c r="I1603" t="str">
        <f t="shared" si="131"/>
        <v>NICE</v>
      </c>
    </row>
    <row r="1604" spans="1:9" ht="16" x14ac:dyDescent="0.2">
      <c r="A1604" s="72">
        <v>230</v>
      </c>
      <c r="B1604" s="24">
        <f t="shared" si="126"/>
        <v>230</v>
      </c>
      <c r="C1604" s="24" t="str">
        <f t="shared" si="127"/>
        <v/>
      </c>
      <c r="D1604" s="36" t="s">
        <v>2705</v>
      </c>
      <c r="E1604" s="67" t="s">
        <v>2393</v>
      </c>
      <c r="F1604" s="68" t="s">
        <v>2706</v>
      </c>
      <c r="G1604" s="139">
        <v>230</v>
      </c>
      <c r="H1604" s="140">
        <f t="shared" si="130"/>
        <v>230</v>
      </c>
      <c r="I1604" t="str">
        <f t="shared" si="131"/>
        <v>NICE</v>
      </c>
    </row>
    <row r="1605" spans="1:9" ht="16" x14ac:dyDescent="0.2">
      <c r="A1605" s="70">
        <v>231</v>
      </c>
      <c r="B1605" s="24">
        <f t="shared" si="126"/>
        <v>231</v>
      </c>
      <c r="C1605" s="24" t="str">
        <f t="shared" si="127"/>
        <v/>
      </c>
      <c r="D1605" s="36" t="s">
        <v>2707</v>
      </c>
      <c r="E1605" s="26" t="s">
        <v>2393</v>
      </c>
      <c r="F1605" s="25" t="s">
        <v>2708</v>
      </c>
      <c r="G1605" s="139">
        <v>231</v>
      </c>
      <c r="H1605" s="140">
        <f t="shared" si="130"/>
        <v>231</v>
      </c>
      <c r="I1605" t="str">
        <f t="shared" si="131"/>
        <v>NICE</v>
      </c>
    </row>
    <row r="1606" spans="1:9" ht="32" x14ac:dyDescent="0.2">
      <c r="A1606" s="70" t="s">
        <v>4863</v>
      </c>
      <c r="B1606" s="24" t="str">
        <f t="shared" si="126"/>
        <v>231</v>
      </c>
      <c r="C1606" s="24" t="str">
        <f t="shared" ref="C1606" si="132">IF(ISNUMBER(A1606),"",(RIGHT(A1606,1)))</f>
        <v>A</v>
      </c>
      <c r="D1606" s="36" t="s">
        <v>2707</v>
      </c>
      <c r="E1606" s="26" t="s">
        <v>2393</v>
      </c>
      <c r="F1606" s="25" t="s">
        <v>5996</v>
      </c>
      <c r="G1606" s="139" t="s">
        <v>5155</v>
      </c>
      <c r="H1606" s="140">
        <f t="shared" si="130"/>
        <v>231</v>
      </c>
      <c r="I1606" t="str">
        <f t="shared" si="131"/>
        <v>NICE</v>
      </c>
    </row>
    <row r="1607" spans="1:9" ht="16" x14ac:dyDescent="0.2">
      <c r="A1607" s="35">
        <v>233</v>
      </c>
      <c r="B1607" s="24">
        <f t="shared" si="126"/>
        <v>233</v>
      </c>
      <c r="C1607" s="24" t="str">
        <f t="shared" si="127"/>
        <v/>
      </c>
      <c r="D1607" s="36" t="s">
        <v>2709</v>
      </c>
      <c r="E1607" s="36" t="s">
        <v>2393</v>
      </c>
      <c r="F1607" s="46" t="s">
        <v>2710</v>
      </c>
      <c r="G1607" s="139">
        <v>233</v>
      </c>
      <c r="H1607" s="140">
        <f t="shared" si="130"/>
        <v>233</v>
      </c>
      <c r="I1607" t="str">
        <f t="shared" si="131"/>
        <v>NICE</v>
      </c>
    </row>
    <row r="1608" spans="1:9" ht="16" x14ac:dyDescent="0.2">
      <c r="A1608" s="70" t="s">
        <v>4584</v>
      </c>
      <c r="B1608" s="24" t="str">
        <f t="shared" si="126"/>
        <v>234</v>
      </c>
      <c r="C1608" s="24" t="str">
        <f t="shared" si="127"/>
        <v>A</v>
      </c>
      <c r="D1608" s="67" t="s">
        <v>4583</v>
      </c>
      <c r="E1608" s="26" t="s">
        <v>2393</v>
      </c>
      <c r="F1608" s="25" t="s">
        <v>4585</v>
      </c>
      <c r="G1608" s="139" t="s">
        <v>5156</v>
      </c>
      <c r="H1608" s="140">
        <f t="shared" si="130"/>
        <v>234</v>
      </c>
      <c r="I1608" t="str">
        <f t="shared" si="131"/>
        <v>NICE</v>
      </c>
    </row>
    <row r="1609" spans="1:9" ht="16" x14ac:dyDescent="0.2">
      <c r="A1609" s="36" t="s">
        <v>4587</v>
      </c>
      <c r="B1609" s="24" t="str">
        <f t="shared" si="126"/>
        <v>234</v>
      </c>
      <c r="C1609" s="24" t="str">
        <f t="shared" si="127"/>
        <v>B</v>
      </c>
      <c r="D1609" s="36" t="s">
        <v>4586</v>
      </c>
      <c r="E1609" s="36" t="s">
        <v>2393</v>
      </c>
      <c r="F1609" s="25" t="s">
        <v>4588</v>
      </c>
      <c r="G1609" s="139" t="s">
        <v>5156</v>
      </c>
      <c r="H1609" s="140">
        <f t="shared" si="130"/>
        <v>234</v>
      </c>
      <c r="I1609" t="str">
        <f t="shared" si="131"/>
        <v>NICE</v>
      </c>
    </row>
    <row r="1610" spans="1:9" ht="16" x14ac:dyDescent="0.2">
      <c r="A1610" s="72">
        <v>235</v>
      </c>
      <c r="B1610" s="24">
        <f t="shared" si="126"/>
        <v>235</v>
      </c>
      <c r="C1610" s="24" t="str">
        <f t="shared" si="127"/>
        <v/>
      </c>
      <c r="D1610" s="26" t="s">
        <v>2711</v>
      </c>
      <c r="E1610" s="67" t="s">
        <v>2393</v>
      </c>
      <c r="F1610" s="68" t="s">
        <v>2712</v>
      </c>
      <c r="G1610" s="139">
        <v>235</v>
      </c>
      <c r="H1610" s="140">
        <f t="shared" si="130"/>
        <v>235</v>
      </c>
      <c r="I1610" t="str">
        <f t="shared" si="131"/>
        <v>NICE</v>
      </c>
    </row>
    <row r="1611" spans="1:9" ht="16" x14ac:dyDescent="0.2">
      <c r="A1611" s="72">
        <v>237</v>
      </c>
      <c r="B1611" s="24">
        <f t="shared" si="126"/>
        <v>237</v>
      </c>
      <c r="C1611" s="24" t="str">
        <f t="shared" si="127"/>
        <v/>
      </c>
      <c r="D1611" s="36" t="s">
        <v>2713</v>
      </c>
      <c r="E1611" s="67" t="s">
        <v>2393</v>
      </c>
      <c r="F1611" s="29" t="s">
        <v>2714</v>
      </c>
      <c r="G1611" s="139">
        <v>237</v>
      </c>
      <c r="H1611" s="140">
        <f t="shared" si="130"/>
        <v>237</v>
      </c>
      <c r="I1611" t="str">
        <f t="shared" si="131"/>
        <v>NICE</v>
      </c>
    </row>
    <row r="1612" spans="1:9" ht="16" x14ac:dyDescent="0.2">
      <c r="A1612" s="70" t="s">
        <v>4590</v>
      </c>
      <c r="B1612" s="24" t="str">
        <f t="shared" si="126"/>
        <v>238</v>
      </c>
      <c r="C1612" s="24" t="str">
        <f t="shared" si="127"/>
        <v>A</v>
      </c>
      <c r="D1612" s="36" t="s">
        <v>4589</v>
      </c>
      <c r="E1612" s="26" t="s">
        <v>2393</v>
      </c>
      <c r="F1612" s="25" t="s">
        <v>4591</v>
      </c>
      <c r="G1612" s="139" t="s">
        <v>5157</v>
      </c>
      <c r="H1612" s="140">
        <f t="shared" si="130"/>
        <v>238</v>
      </c>
      <c r="I1612" t="str">
        <f t="shared" si="131"/>
        <v>NICE</v>
      </c>
    </row>
    <row r="1613" spans="1:9" ht="16" x14ac:dyDescent="0.2">
      <c r="A1613" s="35">
        <v>239</v>
      </c>
      <c r="B1613" s="24">
        <f t="shared" si="126"/>
        <v>239</v>
      </c>
      <c r="C1613" s="24" t="str">
        <f t="shared" si="127"/>
        <v/>
      </c>
      <c r="D1613" s="36" t="s">
        <v>2715</v>
      </c>
      <c r="E1613" s="36" t="s">
        <v>2393</v>
      </c>
      <c r="F1613" s="46" t="s">
        <v>2716</v>
      </c>
      <c r="G1613" s="139">
        <v>239</v>
      </c>
      <c r="H1613" s="140">
        <f t="shared" si="130"/>
        <v>239</v>
      </c>
      <c r="I1613" t="str">
        <f t="shared" si="131"/>
        <v>NICE</v>
      </c>
    </row>
    <row r="1614" spans="1:9" ht="16" x14ac:dyDescent="0.2">
      <c r="A1614" s="26">
        <v>244</v>
      </c>
      <c r="B1614" s="24">
        <f t="shared" si="126"/>
        <v>244</v>
      </c>
      <c r="C1614" s="24" t="str">
        <f t="shared" si="127"/>
        <v/>
      </c>
      <c r="D1614" s="36" t="s">
        <v>2717</v>
      </c>
      <c r="E1614" s="26" t="s">
        <v>2393</v>
      </c>
      <c r="F1614" s="25" t="s">
        <v>2718</v>
      </c>
      <c r="G1614" s="139">
        <v>244</v>
      </c>
      <c r="H1614" s="140">
        <f t="shared" si="130"/>
        <v>244</v>
      </c>
      <c r="I1614" t="str">
        <f t="shared" si="131"/>
        <v>NICE</v>
      </c>
    </row>
    <row r="1615" spans="1:9" ht="16" x14ac:dyDescent="0.2">
      <c r="A1615" s="36" t="s">
        <v>4593</v>
      </c>
      <c r="B1615" s="24" t="str">
        <f t="shared" si="126"/>
        <v>244</v>
      </c>
      <c r="C1615" s="24" t="str">
        <f t="shared" si="127"/>
        <v>A</v>
      </c>
      <c r="D1615" s="67" t="s">
        <v>4592</v>
      </c>
      <c r="E1615" s="36" t="s">
        <v>2393</v>
      </c>
      <c r="F1615" s="46" t="s">
        <v>4594</v>
      </c>
      <c r="G1615" s="139" t="s">
        <v>5158</v>
      </c>
      <c r="H1615" s="140">
        <f t="shared" si="130"/>
        <v>244</v>
      </c>
      <c r="I1615" t="str">
        <f t="shared" si="131"/>
        <v>NICE</v>
      </c>
    </row>
    <row r="1616" spans="1:9" ht="16" x14ac:dyDescent="0.2">
      <c r="A1616" s="36" t="s">
        <v>4596</v>
      </c>
      <c r="B1616" s="24" t="str">
        <f t="shared" si="126"/>
        <v>246</v>
      </c>
      <c r="C1616" s="24" t="str">
        <f t="shared" si="127"/>
        <v>A</v>
      </c>
      <c r="D1616" s="26" t="s">
        <v>4595</v>
      </c>
      <c r="E1616" s="36" t="s">
        <v>2393</v>
      </c>
      <c r="F1616" s="46" t="s">
        <v>4597</v>
      </c>
      <c r="G1616" s="139" t="s">
        <v>5159</v>
      </c>
      <c r="H1616" s="140">
        <f t="shared" si="130"/>
        <v>246</v>
      </c>
      <c r="I1616" t="str">
        <f t="shared" si="131"/>
        <v>NICE</v>
      </c>
    </row>
    <row r="1617" spans="1:9" ht="16" x14ac:dyDescent="0.2">
      <c r="A1617" s="67">
        <v>252</v>
      </c>
      <c r="B1617" s="24">
        <f t="shared" ref="B1617:B1680" si="133">IF(ISNUMBER(A1617),A1617,(LEFT(A1617,LEN(A1617)-1)))</f>
        <v>252</v>
      </c>
      <c r="C1617" s="24" t="str">
        <f t="shared" ref="C1617:C1680" si="134">IF(ISNUMBER(A1617),"",(RIGHT(A1617,1)))</f>
        <v/>
      </c>
      <c r="D1617" s="36" t="s">
        <v>2719</v>
      </c>
      <c r="E1617" s="67" t="s">
        <v>2393</v>
      </c>
      <c r="F1617" s="68" t="s">
        <v>2720</v>
      </c>
      <c r="G1617" s="139">
        <v>252</v>
      </c>
      <c r="H1617" s="140">
        <f t="shared" si="130"/>
        <v>252</v>
      </c>
      <c r="I1617" t="str">
        <f t="shared" si="131"/>
        <v>NICE</v>
      </c>
    </row>
    <row r="1618" spans="1:9" ht="32" x14ac:dyDescent="0.2">
      <c r="A1618" s="36">
        <v>261</v>
      </c>
      <c r="B1618" s="24">
        <f t="shared" si="133"/>
        <v>261</v>
      </c>
      <c r="C1618" s="24" t="str">
        <f t="shared" si="134"/>
        <v/>
      </c>
      <c r="D1618" s="36" t="s">
        <v>2721</v>
      </c>
      <c r="E1618" s="36" t="s">
        <v>2393</v>
      </c>
      <c r="F1618" s="46" t="s">
        <v>2722</v>
      </c>
      <c r="G1618" s="139">
        <v>261</v>
      </c>
      <c r="H1618" s="140">
        <f t="shared" si="130"/>
        <v>261</v>
      </c>
      <c r="I1618" t="str">
        <f t="shared" si="131"/>
        <v>NICE</v>
      </c>
    </row>
    <row r="1619" spans="1:9" ht="32" x14ac:dyDescent="0.2">
      <c r="A1619" s="36">
        <v>264</v>
      </c>
      <c r="B1619" s="24">
        <f t="shared" si="133"/>
        <v>264</v>
      </c>
      <c r="C1619" s="24" t="str">
        <f t="shared" si="134"/>
        <v/>
      </c>
      <c r="D1619" s="67" t="s">
        <v>2723</v>
      </c>
      <c r="E1619" s="36" t="s">
        <v>2393</v>
      </c>
      <c r="F1619" s="46" t="s">
        <v>2724</v>
      </c>
      <c r="G1619" s="139">
        <v>264</v>
      </c>
      <c r="H1619" s="140">
        <f t="shared" si="130"/>
        <v>264</v>
      </c>
      <c r="I1619" t="str">
        <f t="shared" si="131"/>
        <v>NICE</v>
      </c>
    </row>
    <row r="1620" spans="1:9" ht="16" x14ac:dyDescent="0.2">
      <c r="A1620" s="67" t="s">
        <v>4607</v>
      </c>
      <c r="B1620" s="24" t="str">
        <f t="shared" si="133"/>
        <v>264</v>
      </c>
      <c r="C1620" s="24" t="str">
        <f t="shared" si="134"/>
        <v>A</v>
      </c>
      <c r="D1620" s="67" t="s">
        <v>4606</v>
      </c>
      <c r="E1620" s="67" t="s">
        <v>2393</v>
      </c>
      <c r="F1620" s="68" t="s">
        <v>4608</v>
      </c>
      <c r="G1620" s="139" t="s">
        <v>5160</v>
      </c>
      <c r="H1620" s="140">
        <f t="shared" si="130"/>
        <v>264</v>
      </c>
      <c r="I1620" t="str">
        <f t="shared" si="131"/>
        <v>NICE</v>
      </c>
    </row>
    <row r="1621" spans="1:9" ht="32" x14ac:dyDescent="0.2">
      <c r="A1621" s="36">
        <v>270</v>
      </c>
      <c r="B1621" s="24">
        <f t="shared" si="133"/>
        <v>270</v>
      </c>
      <c r="C1621" s="24" t="str">
        <f t="shared" si="134"/>
        <v/>
      </c>
      <c r="D1621" s="67" t="s">
        <v>2725</v>
      </c>
      <c r="E1621" s="36" t="s">
        <v>2393</v>
      </c>
      <c r="F1621" s="46" t="s">
        <v>2726</v>
      </c>
      <c r="G1621" s="139">
        <v>270</v>
      </c>
      <c r="H1621" s="140">
        <f t="shared" ref="H1621:H1684" si="135">G1621*1</f>
        <v>270</v>
      </c>
      <c r="I1621" t="str">
        <f t="shared" ref="I1621:I1684" si="136">IF(AND(H1621&gt;$K$2,H1621&lt;=$L$2),$M$2,IF(AND(H1621&gt;$K$3,H1621&lt;=$L$3),$M$3,IF(AND(H1621&gt;$K$4,H1621&lt;=$L$4),$M$4,IF(AND(H1621&gt;$K$5,H1621&lt;=$L$5),$M$5,IF(AND(H1621&gt;$K$6,H1621&lt;=$L$6),$M$6,"N/A")))))</f>
        <v>NICE</v>
      </c>
    </row>
    <row r="1622" spans="1:9" ht="16" x14ac:dyDescent="0.2">
      <c r="A1622" s="36">
        <v>271</v>
      </c>
      <c r="B1622" s="24">
        <f t="shared" si="133"/>
        <v>271</v>
      </c>
      <c r="C1622" s="24" t="str">
        <f t="shared" si="134"/>
        <v/>
      </c>
      <c r="D1622" s="26" t="s">
        <v>2727</v>
      </c>
      <c r="E1622" s="36" t="s">
        <v>2393</v>
      </c>
      <c r="F1622" s="46" t="s">
        <v>2728</v>
      </c>
      <c r="G1622" s="139">
        <v>271</v>
      </c>
      <c r="H1622" s="140">
        <f t="shared" si="135"/>
        <v>271</v>
      </c>
      <c r="I1622" t="str">
        <f t="shared" si="136"/>
        <v>NICE</v>
      </c>
    </row>
    <row r="1623" spans="1:9" ht="16" x14ac:dyDescent="0.2">
      <c r="A1623" s="26" t="s">
        <v>4610</v>
      </c>
      <c r="B1623" s="24" t="str">
        <f t="shared" si="133"/>
        <v>271</v>
      </c>
      <c r="C1623" s="24" t="str">
        <f t="shared" si="134"/>
        <v>B</v>
      </c>
      <c r="D1623" s="67" t="s">
        <v>4609</v>
      </c>
      <c r="E1623" s="26" t="s">
        <v>2393</v>
      </c>
      <c r="F1623" s="25" t="s">
        <v>4611</v>
      </c>
      <c r="G1623" s="139" t="s">
        <v>5161</v>
      </c>
      <c r="H1623" s="140">
        <f t="shared" si="135"/>
        <v>271</v>
      </c>
      <c r="I1623" t="str">
        <f t="shared" si="136"/>
        <v>NICE</v>
      </c>
    </row>
    <row r="1624" spans="1:9" ht="16" x14ac:dyDescent="0.2">
      <c r="A1624" s="36">
        <v>277</v>
      </c>
      <c r="B1624" s="24">
        <f t="shared" si="133"/>
        <v>277</v>
      </c>
      <c r="C1624" s="24" t="str">
        <f t="shared" si="134"/>
        <v/>
      </c>
      <c r="D1624" s="36" t="s">
        <v>2729</v>
      </c>
      <c r="E1624" s="36" t="s">
        <v>2393</v>
      </c>
      <c r="F1624" s="46" t="s">
        <v>2730</v>
      </c>
      <c r="G1624" s="139">
        <v>277</v>
      </c>
      <c r="H1624" s="140">
        <f t="shared" si="135"/>
        <v>277</v>
      </c>
      <c r="I1624" t="str">
        <f t="shared" si="136"/>
        <v>NICE</v>
      </c>
    </row>
    <row r="1625" spans="1:9" ht="16" x14ac:dyDescent="0.2">
      <c r="A1625" s="36">
        <v>278</v>
      </c>
      <c r="B1625" s="24">
        <f t="shared" si="133"/>
        <v>278</v>
      </c>
      <c r="C1625" s="24" t="str">
        <f t="shared" si="134"/>
        <v/>
      </c>
      <c r="D1625" s="36" t="s">
        <v>2731</v>
      </c>
      <c r="E1625" s="36" t="s">
        <v>2393</v>
      </c>
      <c r="F1625" s="46" t="s">
        <v>2732</v>
      </c>
      <c r="G1625" s="139">
        <v>278</v>
      </c>
      <c r="H1625" s="140">
        <f t="shared" si="135"/>
        <v>278</v>
      </c>
      <c r="I1625" t="str">
        <f t="shared" si="136"/>
        <v>NICE</v>
      </c>
    </row>
    <row r="1626" spans="1:9" ht="48" x14ac:dyDescent="0.2">
      <c r="A1626" s="67">
        <v>281</v>
      </c>
      <c r="B1626" s="24">
        <f t="shared" si="133"/>
        <v>281</v>
      </c>
      <c r="C1626" s="24" t="str">
        <f t="shared" si="134"/>
        <v/>
      </c>
      <c r="D1626" s="67" t="s">
        <v>2733</v>
      </c>
      <c r="E1626" s="67" t="s">
        <v>2393</v>
      </c>
      <c r="F1626" s="68" t="s">
        <v>2734</v>
      </c>
      <c r="G1626" s="139">
        <v>281</v>
      </c>
      <c r="H1626" s="140">
        <f t="shared" si="135"/>
        <v>281</v>
      </c>
      <c r="I1626" t="str">
        <f t="shared" si="136"/>
        <v>NICE</v>
      </c>
    </row>
    <row r="1627" spans="1:9" ht="16" x14ac:dyDescent="0.2">
      <c r="A1627" s="67">
        <v>282</v>
      </c>
      <c r="B1627" s="24">
        <f t="shared" si="133"/>
        <v>282</v>
      </c>
      <c r="C1627" s="24" t="str">
        <f t="shared" si="134"/>
        <v/>
      </c>
      <c r="D1627" s="36" t="s">
        <v>2735</v>
      </c>
      <c r="E1627" s="67" t="s">
        <v>2393</v>
      </c>
      <c r="F1627" s="68" t="s">
        <v>2736</v>
      </c>
      <c r="G1627" s="139">
        <v>282</v>
      </c>
      <c r="H1627" s="140">
        <f t="shared" si="135"/>
        <v>282</v>
      </c>
      <c r="I1627" t="str">
        <f t="shared" si="136"/>
        <v>NICE</v>
      </c>
    </row>
    <row r="1628" spans="1:9" ht="16" x14ac:dyDescent="0.2">
      <c r="A1628" s="26" t="s">
        <v>4619</v>
      </c>
      <c r="B1628" s="24" t="str">
        <f t="shared" si="133"/>
        <v>282</v>
      </c>
      <c r="C1628" s="24" t="str">
        <f t="shared" si="134"/>
        <v>A</v>
      </c>
      <c r="D1628" s="36" t="s">
        <v>4618</v>
      </c>
      <c r="E1628" s="26" t="s">
        <v>2393</v>
      </c>
      <c r="F1628" s="25" t="s">
        <v>4620</v>
      </c>
      <c r="G1628" s="139" t="s">
        <v>5162</v>
      </c>
      <c r="H1628" s="140">
        <f t="shared" si="135"/>
        <v>282</v>
      </c>
      <c r="I1628" t="str">
        <f t="shared" si="136"/>
        <v>NICE</v>
      </c>
    </row>
    <row r="1629" spans="1:9" ht="16" x14ac:dyDescent="0.2">
      <c r="A1629" s="36">
        <v>286</v>
      </c>
      <c r="B1629" s="24">
        <f t="shared" si="133"/>
        <v>286</v>
      </c>
      <c r="C1629" s="24" t="str">
        <f t="shared" si="134"/>
        <v/>
      </c>
      <c r="D1629" s="36" t="s">
        <v>2737</v>
      </c>
      <c r="E1629" s="36" t="s">
        <v>2393</v>
      </c>
      <c r="F1629" s="46" t="s">
        <v>2738</v>
      </c>
      <c r="G1629" s="139">
        <v>286</v>
      </c>
      <c r="H1629" s="140">
        <f t="shared" si="135"/>
        <v>286</v>
      </c>
      <c r="I1629" t="str">
        <f t="shared" si="136"/>
        <v>NICE</v>
      </c>
    </row>
    <row r="1630" spans="1:9" ht="16" x14ac:dyDescent="0.2">
      <c r="A1630" s="67">
        <v>287</v>
      </c>
      <c r="B1630" s="24">
        <f t="shared" si="133"/>
        <v>287</v>
      </c>
      <c r="C1630" s="24" t="str">
        <f t="shared" si="134"/>
        <v/>
      </c>
      <c r="D1630" s="67" t="s">
        <v>2739</v>
      </c>
      <c r="E1630" s="67" t="s">
        <v>2393</v>
      </c>
      <c r="F1630" s="68" t="s">
        <v>2740</v>
      </c>
      <c r="G1630" s="139">
        <v>287</v>
      </c>
      <c r="H1630" s="140">
        <f t="shared" si="135"/>
        <v>287</v>
      </c>
      <c r="I1630" t="str">
        <f t="shared" si="136"/>
        <v>NICE</v>
      </c>
    </row>
    <row r="1631" spans="1:9" ht="16" x14ac:dyDescent="0.2">
      <c r="A1631" s="36">
        <v>290</v>
      </c>
      <c r="B1631" s="24">
        <f t="shared" si="133"/>
        <v>290</v>
      </c>
      <c r="C1631" s="24" t="str">
        <f t="shared" si="134"/>
        <v/>
      </c>
      <c r="D1631" s="67" t="s">
        <v>2741</v>
      </c>
      <c r="E1631" s="36" t="s">
        <v>2393</v>
      </c>
      <c r="F1631" s="46" t="s">
        <v>2742</v>
      </c>
      <c r="G1631" s="139">
        <v>290</v>
      </c>
      <c r="H1631" s="140">
        <f t="shared" si="135"/>
        <v>290</v>
      </c>
      <c r="I1631" t="str">
        <f t="shared" si="136"/>
        <v>NICE</v>
      </c>
    </row>
    <row r="1632" spans="1:9" ht="16" x14ac:dyDescent="0.2">
      <c r="A1632" s="36">
        <v>294</v>
      </c>
      <c r="B1632" s="24">
        <f t="shared" si="133"/>
        <v>294</v>
      </c>
      <c r="C1632" s="24" t="str">
        <f t="shared" si="134"/>
        <v/>
      </c>
      <c r="D1632" s="67" t="s">
        <v>2743</v>
      </c>
      <c r="E1632" s="36" t="s">
        <v>2393</v>
      </c>
      <c r="F1632" s="46" t="s">
        <v>2744</v>
      </c>
      <c r="G1632" s="139">
        <v>294</v>
      </c>
      <c r="H1632" s="140">
        <f t="shared" si="135"/>
        <v>294</v>
      </c>
      <c r="I1632" t="str">
        <f t="shared" si="136"/>
        <v>NICE</v>
      </c>
    </row>
    <row r="1633" spans="1:9" ht="16" x14ac:dyDescent="0.2">
      <c r="A1633" s="40" t="s">
        <v>4622</v>
      </c>
      <c r="B1633" s="24" t="str">
        <f t="shared" si="133"/>
        <v>294</v>
      </c>
      <c r="C1633" s="24" t="str">
        <f t="shared" si="134"/>
        <v>A</v>
      </c>
      <c r="D1633" s="36" t="s">
        <v>4621</v>
      </c>
      <c r="E1633" s="40" t="s">
        <v>2393</v>
      </c>
      <c r="F1633" s="29" t="s">
        <v>4623</v>
      </c>
      <c r="G1633" s="139" t="s">
        <v>5163</v>
      </c>
      <c r="H1633" s="140">
        <f t="shared" si="135"/>
        <v>294</v>
      </c>
      <c r="I1633" t="str">
        <f t="shared" si="136"/>
        <v>NICE</v>
      </c>
    </row>
    <row r="1634" spans="1:9" ht="16" x14ac:dyDescent="0.2">
      <c r="A1634" s="36">
        <v>296</v>
      </c>
      <c r="B1634" s="24">
        <f t="shared" si="133"/>
        <v>296</v>
      </c>
      <c r="C1634" s="24" t="str">
        <f t="shared" si="134"/>
        <v/>
      </c>
      <c r="D1634" s="67" t="s">
        <v>2745</v>
      </c>
      <c r="E1634" s="36" t="s">
        <v>2393</v>
      </c>
      <c r="F1634" s="46" t="s">
        <v>2746</v>
      </c>
      <c r="G1634" s="139">
        <v>296</v>
      </c>
      <c r="H1634" s="140">
        <f t="shared" si="135"/>
        <v>296</v>
      </c>
      <c r="I1634" t="str">
        <f t="shared" si="136"/>
        <v>NICE</v>
      </c>
    </row>
    <row r="1635" spans="1:9" ht="16" x14ac:dyDescent="0.2">
      <c r="A1635" s="26" t="s">
        <v>4625</v>
      </c>
      <c r="B1635" s="24" t="str">
        <f t="shared" si="133"/>
        <v>297</v>
      </c>
      <c r="C1635" s="24" t="str">
        <f t="shared" si="134"/>
        <v>A</v>
      </c>
      <c r="D1635" s="36" t="s">
        <v>4624</v>
      </c>
      <c r="E1635" s="26" t="s">
        <v>2393</v>
      </c>
      <c r="F1635" s="25" t="s">
        <v>4626</v>
      </c>
      <c r="G1635" s="139" t="s">
        <v>5164</v>
      </c>
      <c r="H1635" s="140">
        <f t="shared" si="135"/>
        <v>297</v>
      </c>
      <c r="I1635" t="str">
        <f t="shared" si="136"/>
        <v>NICE</v>
      </c>
    </row>
    <row r="1636" spans="1:9" ht="16" x14ac:dyDescent="0.2">
      <c r="A1636" s="36">
        <v>299</v>
      </c>
      <c r="B1636" s="24">
        <f t="shared" si="133"/>
        <v>299</v>
      </c>
      <c r="C1636" s="24" t="str">
        <f t="shared" si="134"/>
        <v/>
      </c>
      <c r="D1636" s="67" t="s">
        <v>2747</v>
      </c>
      <c r="E1636" s="36" t="s">
        <v>2393</v>
      </c>
      <c r="F1636" s="46" t="s">
        <v>2748</v>
      </c>
      <c r="G1636" s="139">
        <v>299</v>
      </c>
      <c r="H1636" s="140">
        <f t="shared" si="135"/>
        <v>299</v>
      </c>
      <c r="I1636" t="str">
        <f t="shared" si="136"/>
        <v>NICE</v>
      </c>
    </row>
    <row r="1637" spans="1:9" ht="16" x14ac:dyDescent="0.2">
      <c r="A1637" s="26" t="s">
        <v>4628</v>
      </c>
      <c r="B1637" s="24" t="str">
        <f t="shared" si="133"/>
        <v>300</v>
      </c>
      <c r="C1637" s="24" t="str">
        <f t="shared" si="134"/>
        <v>A</v>
      </c>
      <c r="D1637" s="36" t="s">
        <v>4627</v>
      </c>
      <c r="E1637" s="26" t="s">
        <v>2393</v>
      </c>
      <c r="F1637" s="25" t="s">
        <v>4629</v>
      </c>
      <c r="G1637" s="139" t="s">
        <v>5165</v>
      </c>
      <c r="H1637" s="140">
        <f t="shared" si="135"/>
        <v>300</v>
      </c>
      <c r="I1637" t="str">
        <f t="shared" si="136"/>
        <v>NICE</v>
      </c>
    </row>
    <row r="1638" spans="1:9" ht="16" x14ac:dyDescent="0.2">
      <c r="A1638" s="36">
        <v>302</v>
      </c>
      <c r="B1638" s="24">
        <f t="shared" si="133"/>
        <v>302</v>
      </c>
      <c r="C1638" s="24" t="str">
        <f t="shared" si="134"/>
        <v/>
      </c>
      <c r="D1638" s="67" t="s">
        <v>2749</v>
      </c>
      <c r="E1638" s="36" t="s">
        <v>2393</v>
      </c>
      <c r="F1638" s="46" t="s">
        <v>2750</v>
      </c>
      <c r="G1638" s="139">
        <v>302</v>
      </c>
      <c r="H1638" s="140">
        <f t="shared" si="135"/>
        <v>302</v>
      </c>
      <c r="I1638" t="str">
        <f t="shared" si="136"/>
        <v>NICE</v>
      </c>
    </row>
    <row r="1639" spans="1:9" ht="16" x14ac:dyDescent="0.2">
      <c r="A1639" s="36">
        <v>310</v>
      </c>
      <c r="B1639" s="24">
        <f t="shared" si="133"/>
        <v>310</v>
      </c>
      <c r="C1639" s="24" t="str">
        <f t="shared" si="134"/>
        <v/>
      </c>
      <c r="D1639" s="67" t="s">
        <v>2751</v>
      </c>
      <c r="E1639" s="36" t="s">
        <v>2393</v>
      </c>
      <c r="F1639" s="46" t="s">
        <v>2752</v>
      </c>
      <c r="G1639" s="139">
        <v>310</v>
      </c>
      <c r="H1639" s="140">
        <f t="shared" si="135"/>
        <v>310</v>
      </c>
      <c r="I1639" t="str">
        <f t="shared" si="136"/>
        <v>NICE</v>
      </c>
    </row>
    <row r="1640" spans="1:9" ht="16" x14ac:dyDescent="0.2">
      <c r="A1640" s="26">
        <v>314</v>
      </c>
      <c r="B1640" s="24">
        <f t="shared" si="133"/>
        <v>314</v>
      </c>
      <c r="C1640" s="24" t="str">
        <f t="shared" si="134"/>
        <v/>
      </c>
      <c r="D1640" s="36" t="s">
        <v>2753</v>
      </c>
      <c r="E1640" s="26" t="s">
        <v>2393</v>
      </c>
      <c r="F1640" s="25" t="s">
        <v>2754</v>
      </c>
      <c r="G1640" s="139">
        <v>314</v>
      </c>
      <c r="H1640" s="140">
        <f t="shared" si="135"/>
        <v>314</v>
      </c>
      <c r="I1640" t="str">
        <f t="shared" si="136"/>
        <v>NICE</v>
      </c>
    </row>
    <row r="1641" spans="1:9" ht="32" x14ac:dyDescent="0.2">
      <c r="A1641" s="36">
        <v>316</v>
      </c>
      <c r="B1641" s="24">
        <f t="shared" si="133"/>
        <v>316</v>
      </c>
      <c r="C1641" s="24" t="str">
        <f t="shared" si="134"/>
        <v/>
      </c>
      <c r="D1641" s="26" t="s">
        <v>2755</v>
      </c>
      <c r="E1641" s="36" t="s">
        <v>2393</v>
      </c>
      <c r="F1641" s="46" t="s">
        <v>2756</v>
      </c>
      <c r="G1641" s="139">
        <v>316</v>
      </c>
      <c r="H1641" s="140">
        <f t="shared" si="135"/>
        <v>316</v>
      </c>
      <c r="I1641" t="str">
        <f t="shared" si="136"/>
        <v>NICE</v>
      </c>
    </row>
    <row r="1642" spans="1:9" ht="32" x14ac:dyDescent="0.2">
      <c r="A1642" s="26" t="s">
        <v>4643</v>
      </c>
      <c r="B1642" s="24" t="str">
        <f t="shared" si="133"/>
        <v>320</v>
      </c>
      <c r="C1642" s="24" t="str">
        <f t="shared" si="134"/>
        <v>A</v>
      </c>
      <c r="D1642" s="36" t="s">
        <v>4642</v>
      </c>
      <c r="E1642" s="26" t="s">
        <v>2393</v>
      </c>
      <c r="F1642" s="25" t="s">
        <v>4644</v>
      </c>
      <c r="G1642" s="139" t="s">
        <v>5166</v>
      </c>
      <c r="H1642" s="140">
        <f t="shared" si="135"/>
        <v>320</v>
      </c>
      <c r="I1642" t="str">
        <f t="shared" si="136"/>
        <v>NICE</v>
      </c>
    </row>
    <row r="1643" spans="1:9" ht="16" x14ac:dyDescent="0.2">
      <c r="A1643" s="67" t="s">
        <v>4646</v>
      </c>
      <c r="B1643" s="24" t="str">
        <f t="shared" si="133"/>
        <v>321</v>
      </c>
      <c r="C1643" s="24" t="str">
        <f t="shared" si="134"/>
        <v>A</v>
      </c>
      <c r="D1643" s="26" t="s">
        <v>4645</v>
      </c>
      <c r="E1643" s="67" t="s">
        <v>2393</v>
      </c>
      <c r="F1643" s="68" t="s">
        <v>4647</v>
      </c>
      <c r="G1643" s="139" t="s">
        <v>5167</v>
      </c>
      <c r="H1643" s="140">
        <f t="shared" si="135"/>
        <v>321</v>
      </c>
      <c r="I1643" t="str">
        <f t="shared" si="136"/>
        <v>NICE</v>
      </c>
    </row>
    <row r="1644" spans="1:9" ht="32" x14ac:dyDescent="0.2">
      <c r="A1644" s="36">
        <v>325</v>
      </c>
      <c r="B1644" s="24">
        <f t="shared" si="133"/>
        <v>325</v>
      </c>
      <c r="C1644" s="24" t="str">
        <f t="shared" si="134"/>
        <v/>
      </c>
      <c r="D1644" s="36" t="s">
        <v>2757</v>
      </c>
      <c r="E1644" s="36" t="s">
        <v>2393</v>
      </c>
      <c r="F1644" s="46" t="s">
        <v>2758</v>
      </c>
      <c r="G1644" s="139">
        <v>325</v>
      </c>
      <c r="H1644" s="140">
        <f t="shared" si="135"/>
        <v>325</v>
      </c>
      <c r="I1644" t="str">
        <f t="shared" si="136"/>
        <v>NICE</v>
      </c>
    </row>
    <row r="1645" spans="1:9" ht="16" x14ac:dyDescent="0.2">
      <c r="A1645" s="26" t="s">
        <v>4649</v>
      </c>
      <c r="B1645" s="24" t="str">
        <f t="shared" si="133"/>
        <v>325</v>
      </c>
      <c r="C1645" s="24" t="str">
        <f t="shared" si="134"/>
        <v>A</v>
      </c>
      <c r="D1645" s="26" t="s">
        <v>4648</v>
      </c>
      <c r="E1645" s="26" t="s">
        <v>2393</v>
      </c>
      <c r="F1645" s="25" t="s">
        <v>4650</v>
      </c>
      <c r="G1645" s="139" t="s">
        <v>5168</v>
      </c>
      <c r="H1645" s="140">
        <f t="shared" si="135"/>
        <v>325</v>
      </c>
      <c r="I1645" t="str">
        <f t="shared" si="136"/>
        <v>NICE</v>
      </c>
    </row>
    <row r="1646" spans="1:9" ht="16" x14ac:dyDescent="0.2">
      <c r="A1646" s="26">
        <v>332</v>
      </c>
      <c r="B1646" s="24">
        <f t="shared" si="133"/>
        <v>332</v>
      </c>
      <c r="C1646" s="24" t="str">
        <f t="shared" si="134"/>
        <v/>
      </c>
      <c r="D1646" s="26" t="s">
        <v>2759</v>
      </c>
      <c r="E1646" s="26" t="s">
        <v>2393</v>
      </c>
      <c r="F1646" s="25" t="s">
        <v>2760</v>
      </c>
      <c r="G1646" s="139">
        <v>332</v>
      </c>
      <c r="H1646" s="140">
        <f t="shared" si="135"/>
        <v>332</v>
      </c>
      <c r="I1646" t="str">
        <f t="shared" si="136"/>
        <v>NICE</v>
      </c>
    </row>
    <row r="1647" spans="1:9" ht="16" x14ac:dyDescent="0.2">
      <c r="A1647" s="67" t="s">
        <v>4655</v>
      </c>
      <c r="B1647" s="24" t="str">
        <f t="shared" si="133"/>
        <v>332</v>
      </c>
      <c r="C1647" s="24" t="str">
        <f t="shared" si="134"/>
        <v>A</v>
      </c>
      <c r="D1647" s="26" t="s">
        <v>4654</v>
      </c>
      <c r="E1647" s="67" t="s">
        <v>2393</v>
      </c>
      <c r="F1647" s="29" t="s">
        <v>4656</v>
      </c>
      <c r="G1647" s="139" t="s">
        <v>5169</v>
      </c>
      <c r="H1647" s="140">
        <f t="shared" si="135"/>
        <v>332</v>
      </c>
      <c r="I1647" t="str">
        <f t="shared" si="136"/>
        <v>NICE</v>
      </c>
    </row>
    <row r="1648" spans="1:9" ht="16" x14ac:dyDescent="0.2">
      <c r="A1648" s="26">
        <v>336</v>
      </c>
      <c r="B1648" s="24">
        <f t="shared" si="133"/>
        <v>336</v>
      </c>
      <c r="C1648" s="24" t="str">
        <f t="shared" si="134"/>
        <v/>
      </c>
      <c r="D1648" s="67" t="s">
        <v>2761</v>
      </c>
      <c r="E1648" s="26" t="s">
        <v>2393</v>
      </c>
      <c r="F1648" s="25" t="s">
        <v>2762</v>
      </c>
      <c r="G1648" s="139">
        <v>336</v>
      </c>
      <c r="H1648" s="140">
        <f t="shared" si="135"/>
        <v>336</v>
      </c>
      <c r="I1648" t="str">
        <f t="shared" si="136"/>
        <v>NICE</v>
      </c>
    </row>
    <row r="1649" spans="1:9" ht="32" x14ac:dyDescent="0.2">
      <c r="A1649" s="67" t="s">
        <v>4658</v>
      </c>
      <c r="B1649" s="24" t="str">
        <f t="shared" si="133"/>
        <v>338</v>
      </c>
      <c r="C1649" s="24" t="str">
        <f t="shared" si="134"/>
        <v>A</v>
      </c>
      <c r="D1649" s="36" t="s">
        <v>4657</v>
      </c>
      <c r="E1649" s="67" t="s">
        <v>2393</v>
      </c>
      <c r="F1649" s="68" t="s">
        <v>4659</v>
      </c>
      <c r="G1649" s="139" t="s">
        <v>5170</v>
      </c>
      <c r="H1649" s="140">
        <f t="shared" si="135"/>
        <v>338</v>
      </c>
      <c r="I1649" t="str">
        <f t="shared" si="136"/>
        <v>NICE</v>
      </c>
    </row>
    <row r="1650" spans="1:9" ht="16" x14ac:dyDescent="0.2">
      <c r="A1650" s="26" t="s">
        <v>4661</v>
      </c>
      <c r="B1650" s="24" t="str">
        <f t="shared" si="133"/>
        <v>339</v>
      </c>
      <c r="C1650" s="24" t="str">
        <f t="shared" si="134"/>
        <v>A</v>
      </c>
      <c r="D1650" s="40" t="s">
        <v>4660</v>
      </c>
      <c r="E1650" s="26" t="s">
        <v>2393</v>
      </c>
      <c r="F1650" s="25" t="s">
        <v>4662</v>
      </c>
      <c r="G1650" s="139" t="s">
        <v>5171</v>
      </c>
      <c r="H1650" s="140">
        <f t="shared" si="135"/>
        <v>339</v>
      </c>
      <c r="I1650" t="str">
        <f t="shared" si="136"/>
        <v>NICE</v>
      </c>
    </row>
    <row r="1651" spans="1:9" ht="16" x14ac:dyDescent="0.2">
      <c r="A1651" s="36">
        <v>340</v>
      </c>
      <c r="B1651" s="24">
        <f t="shared" si="133"/>
        <v>340</v>
      </c>
      <c r="C1651" s="24" t="str">
        <f t="shared" si="134"/>
        <v/>
      </c>
      <c r="D1651" s="26" t="s">
        <v>2763</v>
      </c>
      <c r="E1651" s="36" t="s">
        <v>2393</v>
      </c>
      <c r="F1651" s="46" t="s">
        <v>2764</v>
      </c>
      <c r="G1651" s="139">
        <v>340</v>
      </c>
      <c r="H1651" s="140">
        <f t="shared" si="135"/>
        <v>340</v>
      </c>
      <c r="I1651" t="str">
        <f t="shared" si="136"/>
        <v>NICE</v>
      </c>
    </row>
    <row r="1652" spans="1:9" ht="16" x14ac:dyDescent="0.2">
      <c r="A1652" s="36">
        <v>342</v>
      </c>
      <c r="B1652" s="24">
        <f t="shared" si="133"/>
        <v>342</v>
      </c>
      <c r="C1652" s="24" t="str">
        <f t="shared" si="134"/>
        <v/>
      </c>
      <c r="D1652" s="36" t="s">
        <v>2765</v>
      </c>
      <c r="E1652" s="36" t="s">
        <v>2393</v>
      </c>
      <c r="F1652" s="46" t="s">
        <v>2766</v>
      </c>
      <c r="G1652" s="139">
        <v>342</v>
      </c>
      <c r="H1652" s="140">
        <f t="shared" si="135"/>
        <v>342</v>
      </c>
      <c r="I1652" t="str">
        <f t="shared" si="136"/>
        <v>NICE</v>
      </c>
    </row>
    <row r="1653" spans="1:9" ht="16" x14ac:dyDescent="0.2">
      <c r="A1653" s="67" t="s">
        <v>4667</v>
      </c>
      <c r="B1653" s="24" t="str">
        <f t="shared" si="133"/>
        <v>342</v>
      </c>
      <c r="C1653" s="24" t="str">
        <f t="shared" si="134"/>
        <v>A</v>
      </c>
      <c r="D1653" s="40" t="s">
        <v>4666</v>
      </c>
      <c r="E1653" s="67" t="s">
        <v>2393</v>
      </c>
      <c r="F1653" s="68" t="s">
        <v>4668</v>
      </c>
      <c r="G1653" s="139" t="s">
        <v>5172</v>
      </c>
      <c r="H1653" s="140">
        <f t="shared" si="135"/>
        <v>342</v>
      </c>
      <c r="I1653" t="str">
        <f t="shared" si="136"/>
        <v>NICE</v>
      </c>
    </row>
    <row r="1654" spans="1:9" ht="16" x14ac:dyDescent="0.2">
      <c r="A1654" s="67">
        <v>344</v>
      </c>
      <c r="B1654" s="24">
        <f t="shared" si="133"/>
        <v>344</v>
      </c>
      <c r="C1654" s="24" t="str">
        <f t="shared" si="134"/>
        <v/>
      </c>
      <c r="D1654" s="26" t="s">
        <v>2767</v>
      </c>
      <c r="E1654" s="67" t="s">
        <v>2393</v>
      </c>
      <c r="F1654" s="68" t="s">
        <v>2768</v>
      </c>
      <c r="G1654" s="139">
        <v>344</v>
      </c>
      <c r="H1654" s="140">
        <f t="shared" si="135"/>
        <v>344</v>
      </c>
      <c r="I1654" t="str">
        <f t="shared" si="136"/>
        <v>NICE</v>
      </c>
    </row>
    <row r="1655" spans="1:9" ht="16" x14ac:dyDescent="0.2">
      <c r="A1655" s="36">
        <v>345</v>
      </c>
      <c r="B1655" s="24">
        <f t="shared" si="133"/>
        <v>345</v>
      </c>
      <c r="C1655" s="24" t="str">
        <f t="shared" si="134"/>
        <v/>
      </c>
      <c r="D1655" s="36" t="s">
        <v>2769</v>
      </c>
      <c r="E1655" s="36" t="s">
        <v>2393</v>
      </c>
      <c r="F1655" s="46" t="s">
        <v>2770</v>
      </c>
      <c r="G1655" s="139">
        <v>345</v>
      </c>
      <c r="H1655" s="140">
        <f t="shared" si="135"/>
        <v>345</v>
      </c>
      <c r="I1655" t="str">
        <f t="shared" si="136"/>
        <v>NICE</v>
      </c>
    </row>
    <row r="1656" spans="1:9" ht="32" x14ac:dyDescent="0.2">
      <c r="A1656" s="36">
        <v>346</v>
      </c>
      <c r="B1656" s="24">
        <f t="shared" si="133"/>
        <v>346</v>
      </c>
      <c r="C1656" s="24" t="str">
        <f t="shared" si="134"/>
        <v/>
      </c>
      <c r="D1656" s="36" t="s">
        <v>2771</v>
      </c>
      <c r="E1656" s="36" t="s">
        <v>2393</v>
      </c>
      <c r="F1656" s="46" t="s">
        <v>2772</v>
      </c>
      <c r="G1656" s="139">
        <v>346</v>
      </c>
      <c r="H1656" s="140">
        <f t="shared" si="135"/>
        <v>346</v>
      </c>
      <c r="I1656" t="str">
        <f t="shared" si="136"/>
        <v>NICE</v>
      </c>
    </row>
    <row r="1657" spans="1:9" ht="16" x14ac:dyDescent="0.2">
      <c r="A1657" s="26" t="s">
        <v>4670</v>
      </c>
      <c r="B1657" s="24" t="str">
        <f t="shared" si="133"/>
        <v>347</v>
      </c>
      <c r="C1657" s="24" t="str">
        <f t="shared" si="134"/>
        <v>A</v>
      </c>
      <c r="D1657" s="26" t="s">
        <v>4669</v>
      </c>
      <c r="E1657" s="26" t="s">
        <v>2393</v>
      </c>
      <c r="F1657" s="25" t="s">
        <v>4671</v>
      </c>
      <c r="G1657" s="139" t="s">
        <v>5173</v>
      </c>
      <c r="H1657" s="140">
        <f t="shared" si="135"/>
        <v>347</v>
      </c>
      <c r="I1657" t="str">
        <f t="shared" si="136"/>
        <v>NICE</v>
      </c>
    </row>
    <row r="1658" spans="1:9" ht="16" x14ac:dyDescent="0.2">
      <c r="A1658" s="35">
        <v>350</v>
      </c>
      <c r="B1658" s="24">
        <f t="shared" si="133"/>
        <v>350</v>
      </c>
      <c r="C1658" s="24" t="str">
        <f t="shared" si="134"/>
        <v/>
      </c>
      <c r="D1658" s="36" t="s">
        <v>2773</v>
      </c>
      <c r="E1658" s="36" t="s">
        <v>2393</v>
      </c>
      <c r="F1658" s="46" t="s">
        <v>2774</v>
      </c>
      <c r="G1658" s="139">
        <v>350</v>
      </c>
      <c r="H1658" s="140">
        <f t="shared" si="135"/>
        <v>350</v>
      </c>
      <c r="I1658" t="str">
        <f t="shared" si="136"/>
        <v>NICE</v>
      </c>
    </row>
    <row r="1659" spans="1:9" ht="16" x14ac:dyDescent="0.2">
      <c r="A1659" s="35">
        <v>353</v>
      </c>
      <c r="B1659" s="24">
        <f t="shared" si="133"/>
        <v>353</v>
      </c>
      <c r="C1659" s="24" t="str">
        <f t="shared" si="134"/>
        <v/>
      </c>
      <c r="D1659" s="36" t="s">
        <v>2775</v>
      </c>
      <c r="E1659" s="36" t="s">
        <v>2393</v>
      </c>
      <c r="F1659" s="46" t="s">
        <v>2776</v>
      </c>
      <c r="G1659" s="139">
        <v>353</v>
      </c>
      <c r="H1659" s="140">
        <f t="shared" si="135"/>
        <v>353</v>
      </c>
      <c r="I1659" t="str">
        <f t="shared" si="136"/>
        <v>NICE</v>
      </c>
    </row>
    <row r="1660" spans="1:9" ht="16" x14ac:dyDescent="0.2">
      <c r="A1660" s="70">
        <v>359</v>
      </c>
      <c r="B1660" s="24">
        <f t="shared" si="133"/>
        <v>359</v>
      </c>
      <c r="C1660" s="24" t="str">
        <f t="shared" si="134"/>
        <v/>
      </c>
      <c r="D1660" s="36" t="s">
        <v>2777</v>
      </c>
      <c r="E1660" s="26" t="s">
        <v>2393</v>
      </c>
      <c r="F1660" s="25" t="s">
        <v>2778</v>
      </c>
      <c r="G1660" s="139">
        <v>359</v>
      </c>
      <c r="H1660" s="140">
        <f t="shared" si="135"/>
        <v>359</v>
      </c>
      <c r="I1660" t="str">
        <f t="shared" si="136"/>
        <v>NICE</v>
      </c>
    </row>
    <row r="1661" spans="1:9" ht="16" x14ac:dyDescent="0.2">
      <c r="A1661" s="35">
        <v>360</v>
      </c>
      <c r="B1661" s="24">
        <f t="shared" si="133"/>
        <v>360</v>
      </c>
      <c r="C1661" s="24" t="str">
        <f t="shared" si="134"/>
        <v/>
      </c>
      <c r="D1661" s="36" t="s">
        <v>2779</v>
      </c>
      <c r="E1661" s="36" t="s">
        <v>2393</v>
      </c>
      <c r="F1661" s="46" t="s">
        <v>2780</v>
      </c>
      <c r="G1661" s="139">
        <v>360</v>
      </c>
      <c r="H1661" s="140">
        <f t="shared" si="135"/>
        <v>360</v>
      </c>
      <c r="I1661" t="str">
        <f t="shared" si="136"/>
        <v>NICE</v>
      </c>
    </row>
    <row r="1662" spans="1:9" ht="16" x14ac:dyDescent="0.2">
      <c r="A1662" s="70">
        <v>363</v>
      </c>
      <c r="B1662" s="24">
        <f t="shared" si="133"/>
        <v>363</v>
      </c>
      <c r="C1662" s="24" t="str">
        <f t="shared" si="134"/>
        <v/>
      </c>
      <c r="D1662" s="40" t="s">
        <v>2781</v>
      </c>
      <c r="E1662" s="26" t="s">
        <v>2393</v>
      </c>
      <c r="F1662" s="25" t="s">
        <v>2782</v>
      </c>
      <c r="G1662" s="139">
        <v>363</v>
      </c>
      <c r="H1662" s="140">
        <f t="shared" si="135"/>
        <v>363</v>
      </c>
      <c r="I1662" t="str">
        <f t="shared" si="136"/>
        <v>NICE</v>
      </c>
    </row>
    <row r="1663" spans="1:9" ht="16" x14ac:dyDescent="0.2">
      <c r="A1663" s="35" t="s">
        <v>4673</v>
      </c>
      <c r="B1663" s="24" t="str">
        <f t="shared" si="133"/>
        <v>363</v>
      </c>
      <c r="C1663" s="24" t="str">
        <f t="shared" si="134"/>
        <v>A</v>
      </c>
      <c r="D1663" s="67" t="s">
        <v>4672</v>
      </c>
      <c r="E1663" s="36" t="s">
        <v>2393</v>
      </c>
      <c r="F1663" s="46" t="s">
        <v>4674</v>
      </c>
      <c r="G1663" s="139" t="s">
        <v>5174</v>
      </c>
      <c r="H1663" s="140">
        <f t="shared" si="135"/>
        <v>363</v>
      </c>
      <c r="I1663" t="str">
        <f t="shared" si="136"/>
        <v>NICE</v>
      </c>
    </row>
    <row r="1664" spans="1:9" ht="16" x14ac:dyDescent="0.2">
      <c r="A1664" s="40" t="s">
        <v>4676</v>
      </c>
      <c r="B1664" s="24" t="str">
        <f t="shared" si="133"/>
        <v>363</v>
      </c>
      <c r="C1664" s="24" t="str">
        <f t="shared" si="134"/>
        <v>B</v>
      </c>
      <c r="D1664" s="36" t="s">
        <v>4675</v>
      </c>
      <c r="E1664" s="40" t="s">
        <v>2393</v>
      </c>
      <c r="F1664" s="29" t="s">
        <v>4677</v>
      </c>
      <c r="G1664" s="139" t="s">
        <v>5174</v>
      </c>
      <c r="H1664" s="140">
        <f t="shared" si="135"/>
        <v>363</v>
      </c>
      <c r="I1664" t="str">
        <f t="shared" si="136"/>
        <v>NICE</v>
      </c>
    </row>
    <row r="1665" spans="1:9" ht="32" x14ac:dyDescent="0.2">
      <c r="A1665" s="35">
        <v>364</v>
      </c>
      <c r="B1665" s="24">
        <f t="shared" si="133"/>
        <v>364</v>
      </c>
      <c r="C1665" s="24" t="str">
        <f t="shared" si="134"/>
        <v/>
      </c>
      <c r="D1665" s="36" t="s">
        <v>2783</v>
      </c>
      <c r="E1665" s="36" t="s">
        <v>2393</v>
      </c>
      <c r="F1665" s="46" t="s">
        <v>2784</v>
      </c>
      <c r="G1665" s="139">
        <v>364</v>
      </c>
      <c r="H1665" s="140">
        <f t="shared" si="135"/>
        <v>364</v>
      </c>
      <c r="I1665" t="str">
        <f t="shared" si="136"/>
        <v>NICE</v>
      </c>
    </row>
    <row r="1666" spans="1:9" ht="32" x14ac:dyDescent="0.2">
      <c r="A1666" s="35">
        <v>369</v>
      </c>
      <c r="B1666" s="24">
        <f t="shared" si="133"/>
        <v>369</v>
      </c>
      <c r="C1666" s="24" t="str">
        <f t="shared" si="134"/>
        <v/>
      </c>
      <c r="D1666" s="36" t="s">
        <v>2785</v>
      </c>
      <c r="E1666" s="36" t="s">
        <v>2393</v>
      </c>
      <c r="F1666" s="46" t="s">
        <v>2786</v>
      </c>
      <c r="G1666" s="139">
        <v>369</v>
      </c>
      <c r="H1666" s="140">
        <f t="shared" si="135"/>
        <v>369</v>
      </c>
      <c r="I1666" t="str">
        <f t="shared" si="136"/>
        <v>NICE</v>
      </c>
    </row>
    <row r="1667" spans="1:9" ht="16" x14ac:dyDescent="0.2">
      <c r="A1667" s="35">
        <v>374</v>
      </c>
      <c r="B1667" s="24">
        <f t="shared" si="133"/>
        <v>374</v>
      </c>
      <c r="C1667" s="24" t="str">
        <f t="shared" si="134"/>
        <v/>
      </c>
      <c r="D1667" s="26" t="s">
        <v>2787</v>
      </c>
      <c r="E1667" s="36" t="s">
        <v>2393</v>
      </c>
      <c r="F1667" s="46" t="s">
        <v>2788</v>
      </c>
      <c r="G1667" s="139">
        <v>374</v>
      </c>
      <c r="H1667" s="140">
        <f t="shared" si="135"/>
        <v>374</v>
      </c>
      <c r="I1667" t="str">
        <f t="shared" si="136"/>
        <v>NICE</v>
      </c>
    </row>
    <row r="1668" spans="1:9" ht="16" x14ac:dyDescent="0.2">
      <c r="A1668" s="70">
        <v>376</v>
      </c>
      <c r="B1668" s="24">
        <f t="shared" si="133"/>
        <v>376</v>
      </c>
      <c r="C1668" s="24" t="str">
        <f t="shared" si="134"/>
        <v/>
      </c>
      <c r="D1668" s="36" t="s">
        <v>2789</v>
      </c>
      <c r="E1668" s="26" t="s">
        <v>2393</v>
      </c>
      <c r="F1668" s="25" t="s">
        <v>2790</v>
      </c>
      <c r="G1668" s="139">
        <v>376</v>
      </c>
      <c r="H1668" s="140">
        <f t="shared" si="135"/>
        <v>376</v>
      </c>
      <c r="I1668" t="str">
        <f t="shared" si="136"/>
        <v>NICE</v>
      </c>
    </row>
    <row r="1669" spans="1:9" ht="16" x14ac:dyDescent="0.2">
      <c r="A1669" s="35">
        <v>381</v>
      </c>
      <c r="B1669" s="24">
        <f t="shared" si="133"/>
        <v>381</v>
      </c>
      <c r="C1669" s="24" t="str">
        <f t="shared" si="134"/>
        <v/>
      </c>
      <c r="D1669" s="36" t="s">
        <v>2791</v>
      </c>
      <c r="E1669" s="36" t="s">
        <v>2393</v>
      </c>
      <c r="F1669" s="46" t="s">
        <v>2792</v>
      </c>
      <c r="G1669" s="139">
        <v>381</v>
      </c>
      <c r="H1669" s="140">
        <f t="shared" si="135"/>
        <v>381</v>
      </c>
      <c r="I1669" t="str">
        <f t="shared" si="136"/>
        <v>NICE</v>
      </c>
    </row>
    <row r="1670" spans="1:9" ht="16" x14ac:dyDescent="0.2">
      <c r="A1670" s="71">
        <v>383</v>
      </c>
      <c r="B1670" s="24">
        <f t="shared" si="133"/>
        <v>383</v>
      </c>
      <c r="C1670" s="24" t="str">
        <f t="shared" si="134"/>
        <v/>
      </c>
      <c r="D1670" s="36" t="s">
        <v>2793</v>
      </c>
      <c r="E1670" s="40" t="s">
        <v>2393</v>
      </c>
      <c r="F1670" s="29" t="s">
        <v>2794</v>
      </c>
      <c r="G1670" s="139">
        <v>383</v>
      </c>
      <c r="H1670" s="140">
        <f t="shared" si="135"/>
        <v>383</v>
      </c>
      <c r="I1670" t="str">
        <f t="shared" si="136"/>
        <v>NICE</v>
      </c>
    </row>
    <row r="1671" spans="1:9" ht="16" x14ac:dyDescent="0.2">
      <c r="A1671" s="72">
        <v>386</v>
      </c>
      <c r="B1671" s="24">
        <f t="shared" si="133"/>
        <v>386</v>
      </c>
      <c r="C1671" s="24" t="str">
        <f t="shared" si="134"/>
        <v/>
      </c>
      <c r="D1671" s="36" t="s">
        <v>2795</v>
      </c>
      <c r="E1671" s="67" t="s">
        <v>2393</v>
      </c>
      <c r="F1671" s="68" t="s">
        <v>2796</v>
      </c>
      <c r="G1671" s="139">
        <v>386</v>
      </c>
      <c r="H1671" s="140">
        <f t="shared" si="135"/>
        <v>386</v>
      </c>
      <c r="I1671" t="str">
        <f t="shared" si="136"/>
        <v>NICE</v>
      </c>
    </row>
    <row r="1672" spans="1:9" ht="16" x14ac:dyDescent="0.2">
      <c r="A1672" s="35">
        <v>389</v>
      </c>
      <c r="B1672" s="24">
        <f t="shared" si="133"/>
        <v>389</v>
      </c>
      <c r="C1672" s="24" t="str">
        <f t="shared" si="134"/>
        <v/>
      </c>
      <c r="D1672" s="40" t="s">
        <v>2797</v>
      </c>
      <c r="E1672" s="36" t="s">
        <v>2393</v>
      </c>
      <c r="F1672" s="46" t="s">
        <v>2798</v>
      </c>
      <c r="G1672" s="139">
        <v>389</v>
      </c>
      <c r="H1672" s="140">
        <f t="shared" si="135"/>
        <v>389</v>
      </c>
      <c r="I1672" t="str">
        <f t="shared" si="136"/>
        <v>NICE</v>
      </c>
    </row>
    <row r="1673" spans="1:9" ht="16" x14ac:dyDescent="0.2">
      <c r="A1673" s="36">
        <v>888</v>
      </c>
      <c r="B1673" s="24">
        <f t="shared" si="133"/>
        <v>888</v>
      </c>
      <c r="C1673" s="24" t="str">
        <f t="shared" si="134"/>
        <v/>
      </c>
      <c r="D1673" s="26" t="s">
        <v>2799</v>
      </c>
      <c r="E1673" s="36" t="s">
        <v>2393</v>
      </c>
      <c r="F1673" s="46" t="s">
        <v>2800</v>
      </c>
      <c r="G1673" s="139">
        <v>888</v>
      </c>
      <c r="H1673" s="140">
        <f t="shared" si="135"/>
        <v>888</v>
      </c>
      <c r="I1673" t="str">
        <f t="shared" si="136"/>
        <v>NICE</v>
      </c>
    </row>
    <row r="1674" spans="1:9" ht="16" x14ac:dyDescent="0.2">
      <c r="A1674" s="36">
        <v>889</v>
      </c>
      <c r="B1674" s="24">
        <f t="shared" si="133"/>
        <v>889</v>
      </c>
      <c r="C1674" s="24" t="str">
        <f t="shared" si="134"/>
        <v/>
      </c>
      <c r="D1674" s="36" t="s">
        <v>2801</v>
      </c>
      <c r="E1674" s="36" t="s">
        <v>2393</v>
      </c>
      <c r="F1674" s="46" t="s">
        <v>2802</v>
      </c>
      <c r="G1674" s="139">
        <v>889</v>
      </c>
      <c r="H1674" s="140">
        <f t="shared" si="135"/>
        <v>889</v>
      </c>
      <c r="I1674" t="str">
        <f t="shared" si="136"/>
        <v>NICE</v>
      </c>
    </row>
    <row r="1675" spans="1:9" ht="16" x14ac:dyDescent="0.2">
      <c r="A1675" s="35">
        <v>890</v>
      </c>
      <c r="B1675" s="24">
        <f t="shared" si="133"/>
        <v>890</v>
      </c>
      <c r="C1675" s="24" t="str">
        <f t="shared" si="134"/>
        <v/>
      </c>
      <c r="D1675" s="36" t="s">
        <v>2803</v>
      </c>
      <c r="E1675" s="36" t="s">
        <v>2393</v>
      </c>
      <c r="F1675" s="46" t="s">
        <v>2804</v>
      </c>
      <c r="G1675" s="139">
        <v>890</v>
      </c>
      <c r="H1675" s="140">
        <f t="shared" si="135"/>
        <v>890</v>
      </c>
      <c r="I1675" t="str">
        <f t="shared" si="136"/>
        <v>NICE</v>
      </c>
    </row>
    <row r="1676" spans="1:9" ht="16" x14ac:dyDescent="0.2">
      <c r="A1676" s="70" t="s">
        <v>4798</v>
      </c>
      <c r="B1676" s="24" t="str">
        <f t="shared" si="133"/>
        <v>891</v>
      </c>
      <c r="C1676" s="24" t="str">
        <f t="shared" si="134"/>
        <v>A</v>
      </c>
      <c r="D1676" s="67" t="s">
        <v>4797</v>
      </c>
      <c r="E1676" s="26" t="s">
        <v>2393</v>
      </c>
      <c r="F1676" s="25" t="s">
        <v>4799</v>
      </c>
      <c r="G1676" s="139" t="s">
        <v>5175</v>
      </c>
      <c r="H1676" s="140">
        <f t="shared" si="135"/>
        <v>891</v>
      </c>
      <c r="I1676" t="str">
        <f t="shared" si="136"/>
        <v>NICE</v>
      </c>
    </row>
    <row r="1677" spans="1:9" ht="16" x14ac:dyDescent="0.2">
      <c r="A1677" s="72">
        <v>892</v>
      </c>
      <c r="B1677" s="24">
        <f t="shared" si="133"/>
        <v>892</v>
      </c>
      <c r="C1677" s="24" t="str">
        <f t="shared" si="134"/>
        <v/>
      </c>
      <c r="D1677" s="36" t="s">
        <v>2805</v>
      </c>
      <c r="E1677" s="67" t="s">
        <v>2393</v>
      </c>
      <c r="F1677" s="68" t="s">
        <v>2806</v>
      </c>
      <c r="G1677" s="139">
        <v>892</v>
      </c>
      <c r="H1677" s="140">
        <f t="shared" si="135"/>
        <v>892</v>
      </c>
      <c r="I1677" t="str">
        <f t="shared" si="136"/>
        <v>NICE</v>
      </c>
    </row>
    <row r="1678" spans="1:9" ht="16" x14ac:dyDescent="0.2">
      <c r="A1678" s="35">
        <v>893</v>
      </c>
      <c r="B1678" s="24">
        <f t="shared" si="133"/>
        <v>893</v>
      </c>
      <c r="C1678" s="24" t="str">
        <f t="shared" si="134"/>
        <v/>
      </c>
      <c r="D1678" s="36" t="s">
        <v>2807</v>
      </c>
      <c r="E1678" s="36" t="s">
        <v>2393</v>
      </c>
      <c r="F1678" s="46" t="s">
        <v>2808</v>
      </c>
      <c r="G1678" s="139">
        <v>893</v>
      </c>
      <c r="H1678" s="140">
        <f t="shared" si="135"/>
        <v>893</v>
      </c>
      <c r="I1678" t="str">
        <f t="shared" si="136"/>
        <v>NICE</v>
      </c>
    </row>
    <row r="1679" spans="1:9" ht="16" x14ac:dyDescent="0.2">
      <c r="A1679" s="35">
        <v>895</v>
      </c>
      <c r="B1679" s="24">
        <f t="shared" si="133"/>
        <v>895</v>
      </c>
      <c r="C1679" s="24" t="str">
        <f t="shared" si="134"/>
        <v/>
      </c>
      <c r="D1679" s="67" t="s">
        <v>2809</v>
      </c>
      <c r="E1679" s="36" t="s">
        <v>2393</v>
      </c>
      <c r="F1679" s="46" t="s">
        <v>2810</v>
      </c>
      <c r="G1679" s="139">
        <v>895</v>
      </c>
      <c r="H1679" s="140">
        <f t="shared" si="135"/>
        <v>895</v>
      </c>
      <c r="I1679" t="str">
        <f t="shared" si="136"/>
        <v>NICE</v>
      </c>
    </row>
    <row r="1680" spans="1:9" ht="16" x14ac:dyDescent="0.2">
      <c r="A1680" s="35">
        <v>896</v>
      </c>
      <c r="B1680" s="24">
        <f t="shared" si="133"/>
        <v>896</v>
      </c>
      <c r="C1680" s="24" t="str">
        <f t="shared" si="134"/>
        <v/>
      </c>
      <c r="D1680" s="26" t="s">
        <v>2811</v>
      </c>
      <c r="E1680" s="36" t="s">
        <v>2393</v>
      </c>
      <c r="F1680" s="46" t="s">
        <v>2812</v>
      </c>
      <c r="G1680" s="139">
        <v>896</v>
      </c>
      <c r="H1680" s="140">
        <f t="shared" si="135"/>
        <v>896</v>
      </c>
      <c r="I1680" t="str">
        <f t="shared" si="136"/>
        <v>NICE</v>
      </c>
    </row>
    <row r="1681" spans="1:9" ht="16" x14ac:dyDescent="0.2">
      <c r="A1681" s="72">
        <v>897</v>
      </c>
      <c r="B1681" s="24">
        <f t="shared" ref="B1681:B1748" si="137">IF(ISNUMBER(A1681),A1681,(LEFT(A1681,LEN(A1681)-1)))</f>
        <v>897</v>
      </c>
      <c r="C1681" s="24" t="str">
        <f t="shared" ref="C1681:C1748" si="138">IF(ISNUMBER(A1681),"",(RIGHT(A1681,1)))</f>
        <v/>
      </c>
      <c r="D1681" s="36" t="s">
        <v>2813</v>
      </c>
      <c r="E1681" s="67" t="s">
        <v>2393</v>
      </c>
      <c r="F1681" s="68" t="s">
        <v>2814</v>
      </c>
      <c r="G1681" s="139">
        <v>897</v>
      </c>
      <c r="H1681" s="140">
        <f t="shared" si="135"/>
        <v>897</v>
      </c>
      <c r="I1681" t="str">
        <f t="shared" si="136"/>
        <v>NICE</v>
      </c>
    </row>
    <row r="1682" spans="1:9" ht="16" x14ac:dyDescent="0.2">
      <c r="A1682" s="72" t="s">
        <v>4801</v>
      </c>
      <c r="B1682" s="24" t="str">
        <f t="shared" si="137"/>
        <v>897</v>
      </c>
      <c r="C1682" s="24" t="str">
        <f t="shared" si="138"/>
        <v>A</v>
      </c>
      <c r="D1682" s="36" t="s">
        <v>4800</v>
      </c>
      <c r="E1682" s="67" t="s">
        <v>2393</v>
      </c>
      <c r="F1682" s="68" t="s">
        <v>4802</v>
      </c>
      <c r="G1682" s="139" t="s">
        <v>5176</v>
      </c>
      <c r="H1682" s="140">
        <f t="shared" si="135"/>
        <v>897</v>
      </c>
      <c r="I1682" t="str">
        <f t="shared" si="136"/>
        <v>NICE</v>
      </c>
    </row>
    <row r="1683" spans="1:9" ht="16" x14ac:dyDescent="0.2">
      <c r="A1683" s="36">
        <v>900</v>
      </c>
      <c r="B1683" s="24">
        <f t="shared" si="137"/>
        <v>900</v>
      </c>
      <c r="C1683" s="24" t="str">
        <f t="shared" si="138"/>
        <v/>
      </c>
      <c r="D1683" s="36" t="s">
        <v>2815</v>
      </c>
      <c r="E1683" s="36" t="s">
        <v>2393</v>
      </c>
      <c r="F1683" s="46" t="s">
        <v>2816</v>
      </c>
      <c r="G1683" s="139">
        <v>900</v>
      </c>
      <c r="H1683" s="140">
        <f t="shared" si="135"/>
        <v>900</v>
      </c>
      <c r="I1683" t="str">
        <f t="shared" si="136"/>
        <v>NICE</v>
      </c>
    </row>
    <row r="1684" spans="1:9" ht="32" x14ac:dyDescent="0.2">
      <c r="A1684" s="36">
        <v>901</v>
      </c>
      <c r="B1684" s="24">
        <f t="shared" si="137"/>
        <v>901</v>
      </c>
      <c r="C1684" s="24" t="str">
        <f t="shared" si="138"/>
        <v/>
      </c>
      <c r="D1684" s="67" t="s">
        <v>2817</v>
      </c>
      <c r="E1684" s="36" t="s">
        <v>2393</v>
      </c>
      <c r="F1684" s="46" t="s">
        <v>2818</v>
      </c>
      <c r="G1684" s="139">
        <v>901</v>
      </c>
      <c r="H1684" s="140">
        <f t="shared" si="135"/>
        <v>901</v>
      </c>
      <c r="I1684" t="str">
        <f t="shared" si="136"/>
        <v>NICE</v>
      </c>
    </row>
    <row r="1685" spans="1:9" ht="16" x14ac:dyDescent="0.2">
      <c r="A1685" s="26" t="s">
        <v>4807</v>
      </c>
      <c r="B1685" s="24" t="str">
        <f t="shared" si="137"/>
        <v>901</v>
      </c>
      <c r="C1685" s="24" t="str">
        <f t="shared" si="138"/>
        <v>A</v>
      </c>
      <c r="D1685" s="67" t="s">
        <v>4806</v>
      </c>
      <c r="E1685" s="26" t="s">
        <v>2393</v>
      </c>
      <c r="F1685" s="25" t="s">
        <v>4808</v>
      </c>
      <c r="G1685" s="139" t="s">
        <v>5177</v>
      </c>
      <c r="H1685" s="140">
        <f t="shared" ref="H1685:H1749" si="139">G1685*1</f>
        <v>901</v>
      </c>
      <c r="I1685" t="str">
        <f t="shared" ref="I1685:I1749" si="140">IF(AND(H1685&gt;$K$2,H1685&lt;=$L$2),$M$2,IF(AND(H1685&gt;$K$3,H1685&lt;=$L$3),$M$3,IF(AND(H1685&gt;$K$4,H1685&lt;=$L$4),$M$4,IF(AND(H1685&gt;$K$5,H1685&lt;=$L$5),$M$5,IF(AND(H1685&gt;$K$6,H1685&lt;=$L$6),$M$6,"N/A")))))</f>
        <v>NICE</v>
      </c>
    </row>
    <row r="1686" spans="1:9" ht="16" x14ac:dyDescent="0.2">
      <c r="A1686" s="36">
        <v>902</v>
      </c>
      <c r="B1686" s="24">
        <f t="shared" si="137"/>
        <v>902</v>
      </c>
      <c r="C1686" s="24" t="str">
        <f t="shared" si="138"/>
        <v/>
      </c>
      <c r="D1686" s="36" t="s">
        <v>2819</v>
      </c>
      <c r="E1686" s="36" t="s">
        <v>2393</v>
      </c>
      <c r="F1686" s="46" t="s">
        <v>2820</v>
      </c>
      <c r="G1686" s="139">
        <v>902</v>
      </c>
      <c r="H1686" s="140">
        <f t="shared" si="139"/>
        <v>902</v>
      </c>
      <c r="I1686" t="str">
        <f t="shared" si="140"/>
        <v>NICE</v>
      </c>
    </row>
    <row r="1687" spans="1:9" ht="16" x14ac:dyDescent="0.2">
      <c r="A1687" s="35">
        <v>903</v>
      </c>
      <c r="B1687" s="24">
        <f t="shared" si="137"/>
        <v>903</v>
      </c>
      <c r="C1687" s="24" t="str">
        <f t="shared" si="138"/>
        <v/>
      </c>
      <c r="D1687" s="36" t="s">
        <v>2821</v>
      </c>
      <c r="E1687" s="36" t="s">
        <v>2393</v>
      </c>
      <c r="F1687" s="46" t="s">
        <v>2822</v>
      </c>
      <c r="G1687" s="139">
        <v>903</v>
      </c>
      <c r="H1687" s="140">
        <f t="shared" si="139"/>
        <v>903</v>
      </c>
      <c r="I1687" t="str">
        <f t="shared" si="140"/>
        <v>NICE</v>
      </c>
    </row>
    <row r="1688" spans="1:9" ht="16" x14ac:dyDescent="0.2">
      <c r="A1688" s="26">
        <v>904</v>
      </c>
      <c r="B1688" s="24">
        <f t="shared" si="137"/>
        <v>904</v>
      </c>
      <c r="C1688" s="24" t="str">
        <f t="shared" si="138"/>
        <v/>
      </c>
      <c r="D1688" s="36" t="s">
        <v>2823</v>
      </c>
      <c r="E1688" s="26" t="s">
        <v>2393</v>
      </c>
      <c r="F1688" s="25" t="s">
        <v>2824</v>
      </c>
      <c r="G1688" s="139">
        <v>904</v>
      </c>
      <c r="H1688" s="140">
        <f t="shared" si="139"/>
        <v>904</v>
      </c>
      <c r="I1688" t="str">
        <f t="shared" si="140"/>
        <v>NICE</v>
      </c>
    </row>
    <row r="1689" spans="1:9" ht="16" x14ac:dyDescent="0.2">
      <c r="A1689" s="49" t="s">
        <v>4809</v>
      </c>
      <c r="B1689" s="24" t="str">
        <f t="shared" si="137"/>
        <v>904</v>
      </c>
      <c r="C1689" s="24" t="str">
        <f t="shared" si="138"/>
        <v>A</v>
      </c>
      <c r="D1689" s="36"/>
      <c r="E1689" s="36" t="s">
        <v>2393</v>
      </c>
      <c r="F1689" s="78" t="s">
        <v>4810</v>
      </c>
      <c r="G1689" s="139" t="s">
        <v>5178</v>
      </c>
      <c r="H1689" s="140">
        <f t="shared" si="139"/>
        <v>904</v>
      </c>
      <c r="I1689" t="str">
        <f t="shared" si="140"/>
        <v>NICE</v>
      </c>
    </row>
    <row r="1690" spans="1:9" ht="16" x14ac:dyDescent="0.2">
      <c r="A1690" s="26">
        <v>905</v>
      </c>
      <c r="B1690" s="24">
        <f t="shared" si="137"/>
        <v>905</v>
      </c>
      <c r="C1690" s="24" t="str">
        <f t="shared" si="138"/>
        <v/>
      </c>
      <c r="D1690" s="36" t="s">
        <v>2825</v>
      </c>
      <c r="E1690" s="26" t="s">
        <v>2393</v>
      </c>
      <c r="F1690" s="25" t="s">
        <v>2826</v>
      </c>
      <c r="G1690" s="139">
        <v>905</v>
      </c>
      <c r="H1690" s="140">
        <f t="shared" si="139"/>
        <v>905</v>
      </c>
      <c r="I1690" t="str">
        <f t="shared" si="140"/>
        <v>NICE</v>
      </c>
    </row>
    <row r="1691" spans="1:9" ht="16" x14ac:dyDescent="0.2">
      <c r="A1691" s="72" t="s">
        <v>4812</v>
      </c>
      <c r="B1691" s="24" t="str">
        <f t="shared" si="137"/>
        <v>905</v>
      </c>
      <c r="C1691" s="24" t="str">
        <f t="shared" si="138"/>
        <v>A</v>
      </c>
      <c r="D1691" s="67" t="s">
        <v>4811</v>
      </c>
      <c r="E1691" s="67" t="s">
        <v>2393</v>
      </c>
      <c r="F1691" s="29" t="s">
        <v>4813</v>
      </c>
      <c r="G1691" s="139" t="s">
        <v>5179</v>
      </c>
      <c r="H1691" s="140">
        <f t="shared" si="139"/>
        <v>905</v>
      </c>
      <c r="I1691" t="str">
        <f t="shared" si="140"/>
        <v>NICE</v>
      </c>
    </row>
    <row r="1692" spans="1:9" ht="16" x14ac:dyDescent="0.2">
      <c r="A1692" s="67" t="s">
        <v>4815</v>
      </c>
      <c r="B1692" s="24" t="str">
        <f t="shared" si="137"/>
        <v>907</v>
      </c>
      <c r="C1692" s="24" t="str">
        <f t="shared" si="138"/>
        <v>A</v>
      </c>
      <c r="D1692" s="26" t="s">
        <v>4814</v>
      </c>
      <c r="E1692" s="67" t="s">
        <v>2393</v>
      </c>
      <c r="F1692" s="68" t="s">
        <v>4816</v>
      </c>
      <c r="G1692" s="139" t="s">
        <v>5180</v>
      </c>
      <c r="H1692" s="140">
        <f t="shared" si="139"/>
        <v>907</v>
      </c>
      <c r="I1692" t="str">
        <f t="shared" si="140"/>
        <v>NICE</v>
      </c>
    </row>
    <row r="1693" spans="1:9" ht="16" x14ac:dyDescent="0.2">
      <c r="A1693" s="36">
        <v>908</v>
      </c>
      <c r="B1693" s="24">
        <f t="shared" si="137"/>
        <v>908</v>
      </c>
      <c r="C1693" s="24" t="str">
        <f t="shared" si="138"/>
        <v/>
      </c>
      <c r="D1693" s="26" t="s">
        <v>2827</v>
      </c>
      <c r="E1693" s="36" t="s">
        <v>2393</v>
      </c>
      <c r="F1693" s="46" t="s">
        <v>2828</v>
      </c>
      <c r="G1693" s="139">
        <v>908</v>
      </c>
      <c r="H1693" s="140">
        <f t="shared" si="139"/>
        <v>908</v>
      </c>
      <c r="I1693" t="str">
        <f t="shared" si="140"/>
        <v>NICE</v>
      </c>
    </row>
    <row r="1694" spans="1:9" ht="16" x14ac:dyDescent="0.2">
      <c r="A1694" s="36">
        <v>910</v>
      </c>
      <c r="B1694" s="24">
        <f t="shared" si="137"/>
        <v>910</v>
      </c>
      <c r="C1694" s="24" t="str">
        <f t="shared" si="138"/>
        <v/>
      </c>
      <c r="D1694" s="36" t="s">
        <v>2829</v>
      </c>
      <c r="E1694" s="36" t="s">
        <v>2393</v>
      </c>
      <c r="F1694" s="46" t="s">
        <v>2830</v>
      </c>
      <c r="G1694" s="139">
        <v>910</v>
      </c>
      <c r="H1694" s="140">
        <f t="shared" si="139"/>
        <v>910</v>
      </c>
      <c r="I1694" t="str">
        <f t="shared" si="140"/>
        <v>NICE</v>
      </c>
    </row>
    <row r="1695" spans="1:9" ht="16" x14ac:dyDescent="0.2">
      <c r="A1695" s="40" t="s">
        <v>4818</v>
      </c>
      <c r="B1695" s="24" t="str">
        <f t="shared" si="137"/>
        <v>911</v>
      </c>
      <c r="C1695" s="24" t="str">
        <f t="shared" si="138"/>
        <v>A</v>
      </c>
      <c r="D1695" s="40" t="s">
        <v>4817</v>
      </c>
      <c r="E1695" s="40" t="s">
        <v>2393</v>
      </c>
      <c r="F1695" s="29" t="s">
        <v>4819</v>
      </c>
      <c r="G1695" s="139" t="s">
        <v>5181</v>
      </c>
      <c r="H1695" s="140">
        <f t="shared" si="139"/>
        <v>911</v>
      </c>
      <c r="I1695" t="str">
        <f t="shared" si="140"/>
        <v>NICE</v>
      </c>
    </row>
    <row r="1696" spans="1:9" ht="16" x14ac:dyDescent="0.2">
      <c r="A1696" s="36">
        <v>912</v>
      </c>
      <c r="B1696" s="24">
        <f t="shared" si="137"/>
        <v>912</v>
      </c>
      <c r="C1696" s="24" t="str">
        <f t="shared" si="138"/>
        <v/>
      </c>
      <c r="D1696" s="26" t="s">
        <v>2831</v>
      </c>
      <c r="E1696" s="36" t="s">
        <v>2393</v>
      </c>
      <c r="F1696" s="46" t="s">
        <v>2832</v>
      </c>
      <c r="G1696" s="139">
        <v>912</v>
      </c>
      <c r="H1696" s="140">
        <f t="shared" si="139"/>
        <v>912</v>
      </c>
      <c r="I1696" t="str">
        <f t="shared" si="140"/>
        <v>NICE</v>
      </c>
    </row>
    <row r="1697" spans="1:9" ht="16" x14ac:dyDescent="0.2">
      <c r="A1697" s="36">
        <v>915</v>
      </c>
      <c r="B1697" s="24">
        <f t="shared" si="137"/>
        <v>915</v>
      </c>
      <c r="C1697" s="24" t="str">
        <f t="shared" si="138"/>
        <v/>
      </c>
      <c r="D1697" s="36" t="s">
        <v>2833</v>
      </c>
      <c r="E1697" s="36" t="s">
        <v>2393</v>
      </c>
      <c r="F1697" s="46" t="s">
        <v>2834</v>
      </c>
      <c r="G1697" s="139">
        <v>915</v>
      </c>
      <c r="H1697" s="140">
        <f t="shared" si="139"/>
        <v>915</v>
      </c>
      <c r="I1697" t="str">
        <f t="shared" si="140"/>
        <v>NICE</v>
      </c>
    </row>
    <row r="1698" spans="1:9" ht="16" x14ac:dyDescent="0.2">
      <c r="A1698" s="36">
        <v>917</v>
      </c>
      <c r="B1698" s="24">
        <f t="shared" si="137"/>
        <v>917</v>
      </c>
      <c r="C1698" s="24" t="str">
        <f t="shared" si="138"/>
        <v/>
      </c>
      <c r="D1698" s="67" t="s">
        <v>2835</v>
      </c>
      <c r="E1698" s="36" t="s">
        <v>2393</v>
      </c>
      <c r="F1698" s="46" t="s">
        <v>2836</v>
      </c>
      <c r="G1698" s="139">
        <v>917</v>
      </c>
      <c r="H1698" s="140">
        <f t="shared" si="139"/>
        <v>917</v>
      </c>
      <c r="I1698" t="str">
        <f t="shared" si="140"/>
        <v>NICE</v>
      </c>
    </row>
    <row r="1699" spans="1:9" ht="32" x14ac:dyDescent="0.2">
      <c r="A1699" s="67">
        <v>918</v>
      </c>
      <c r="B1699" s="24">
        <f t="shared" si="137"/>
        <v>918</v>
      </c>
      <c r="C1699" s="24" t="str">
        <f t="shared" si="138"/>
        <v/>
      </c>
      <c r="D1699" s="36" t="s">
        <v>2837</v>
      </c>
      <c r="E1699" s="67" t="s">
        <v>2393</v>
      </c>
      <c r="F1699" s="68" t="s">
        <v>2838</v>
      </c>
      <c r="G1699" s="139">
        <v>918</v>
      </c>
      <c r="H1699" s="140">
        <f t="shared" si="139"/>
        <v>918</v>
      </c>
      <c r="I1699" t="str">
        <f t="shared" si="140"/>
        <v>NICE</v>
      </c>
    </row>
    <row r="1700" spans="1:9" ht="16" x14ac:dyDescent="0.2">
      <c r="A1700" s="72">
        <v>922</v>
      </c>
      <c r="B1700" s="24">
        <f t="shared" si="137"/>
        <v>922</v>
      </c>
      <c r="C1700" s="24" t="str">
        <f t="shared" si="138"/>
        <v/>
      </c>
      <c r="D1700" s="36" t="s">
        <v>2839</v>
      </c>
      <c r="E1700" s="67" t="s">
        <v>2393</v>
      </c>
      <c r="F1700" s="68" t="s">
        <v>2840</v>
      </c>
      <c r="G1700" s="139">
        <v>922</v>
      </c>
      <c r="H1700" s="140">
        <f t="shared" si="139"/>
        <v>922</v>
      </c>
      <c r="I1700" t="str">
        <f t="shared" si="140"/>
        <v>NICE</v>
      </c>
    </row>
    <row r="1701" spans="1:9" ht="16" x14ac:dyDescent="0.2">
      <c r="A1701" s="26" t="s">
        <v>4821</v>
      </c>
      <c r="B1701" s="24" t="str">
        <f t="shared" si="137"/>
        <v>922</v>
      </c>
      <c r="C1701" s="24" t="str">
        <f t="shared" si="138"/>
        <v>A</v>
      </c>
      <c r="D1701" s="26" t="s">
        <v>4820</v>
      </c>
      <c r="E1701" s="26" t="s">
        <v>2393</v>
      </c>
      <c r="F1701" s="25" t="s">
        <v>4822</v>
      </c>
      <c r="G1701" s="139" t="s">
        <v>5182</v>
      </c>
      <c r="H1701" s="140">
        <f t="shared" si="139"/>
        <v>922</v>
      </c>
      <c r="I1701" t="str">
        <f t="shared" si="140"/>
        <v>NICE</v>
      </c>
    </row>
    <row r="1702" spans="1:9" ht="32" x14ac:dyDescent="0.2">
      <c r="A1702" s="26" t="s">
        <v>4879</v>
      </c>
      <c r="B1702" s="24" t="str">
        <f t="shared" si="137"/>
        <v>922</v>
      </c>
      <c r="C1702" s="24" t="str">
        <f t="shared" si="138"/>
        <v>B</v>
      </c>
      <c r="D1702" s="36" t="s">
        <v>2839</v>
      </c>
      <c r="E1702" s="26" t="s">
        <v>2393</v>
      </c>
      <c r="F1702" s="25" t="s">
        <v>5950</v>
      </c>
      <c r="G1702" s="139" t="s">
        <v>5182</v>
      </c>
      <c r="H1702" s="140">
        <f t="shared" si="139"/>
        <v>922</v>
      </c>
      <c r="I1702" t="str">
        <f t="shared" si="140"/>
        <v>NICE</v>
      </c>
    </row>
    <row r="1703" spans="1:9" ht="16" x14ac:dyDescent="0.2">
      <c r="A1703" s="36">
        <v>923</v>
      </c>
      <c r="B1703" s="24">
        <f t="shared" si="137"/>
        <v>923</v>
      </c>
      <c r="C1703" s="24" t="str">
        <f t="shared" si="138"/>
        <v/>
      </c>
      <c r="D1703" s="67" t="s">
        <v>2841</v>
      </c>
      <c r="E1703" s="36" t="s">
        <v>2393</v>
      </c>
      <c r="F1703" s="46" t="s">
        <v>2842</v>
      </c>
      <c r="G1703" s="139">
        <v>923</v>
      </c>
      <c r="H1703" s="140">
        <f t="shared" si="139"/>
        <v>923</v>
      </c>
      <c r="I1703" t="str">
        <f t="shared" si="140"/>
        <v>NICE</v>
      </c>
    </row>
    <row r="1704" spans="1:9" ht="16" x14ac:dyDescent="0.2">
      <c r="A1704" s="72" t="s">
        <v>4824</v>
      </c>
      <c r="B1704" s="24" t="str">
        <f t="shared" si="137"/>
        <v>923</v>
      </c>
      <c r="C1704" s="24" t="str">
        <f t="shared" si="138"/>
        <v>A</v>
      </c>
      <c r="D1704" s="67" t="s">
        <v>4823</v>
      </c>
      <c r="E1704" s="67" t="s">
        <v>2393</v>
      </c>
      <c r="F1704" s="29" t="s">
        <v>4825</v>
      </c>
      <c r="G1704" s="139" t="s">
        <v>5183</v>
      </c>
      <c r="H1704" s="140">
        <f t="shared" si="139"/>
        <v>923</v>
      </c>
      <c r="I1704" t="str">
        <f t="shared" si="140"/>
        <v>NICE</v>
      </c>
    </row>
    <row r="1705" spans="1:9" ht="16" x14ac:dyDescent="0.2">
      <c r="A1705" s="36">
        <v>942</v>
      </c>
      <c r="B1705" s="24">
        <f t="shared" si="137"/>
        <v>942</v>
      </c>
      <c r="C1705" s="24" t="str">
        <f t="shared" si="138"/>
        <v/>
      </c>
      <c r="D1705" s="36" t="s">
        <v>2843</v>
      </c>
      <c r="E1705" s="36" t="s">
        <v>2393</v>
      </c>
      <c r="F1705" s="46" t="s">
        <v>2844</v>
      </c>
      <c r="G1705" s="139">
        <v>942</v>
      </c>
      <c r="H1705" s="140">
        <f t="shared" si="139"/>
        <v>942</v>
      </c>
      <c r="I1705" t="str">
        <f t="shared" si="140"/>
        <v>NICE</v>
      </c>
    </row>
    <row r="1706" spans="1:9" ht="16" x14ac:dyDescent="0.2">
      <c r="A1706" s="35">
        <v>950</v>
      </c>
      <c r="B1706" s="24">
        <f t="shared" si="137"/>
        <v>950</v>
      </c>
      <c r="C1706" s="24" t="str">
        <f t="shared" si="138"/>
        <v/>
      </c>
      <c r="D1706" s="40" t="s">
        <v>2845</v>
      </c>
      <c r="E1706" s="36" t="s">
        <v>2393</v>
      </c>
      <c r="F1706" s="46" t="s">
        <v>2846</v>
      </c>
      <c r="G1706" s="139">
        <v>950</v>
      </c>
      <c r="H1706" s="140">
        <f t="shared" si="139"/>
        <v>950</v>
      </c>
      <c r="I1706" t="str">
        <f t="shared" si="140"/>
        <v>NICE</v>
      </c>
    </row>
    <row r="1707" spans="1:9" ht="16" x14ac:dyDescent="0.2">
      <c r="A1707" s="26">
        <v>952</v>
      </c>
      <c r="B1707" s="24">
        <f t="shared" si="137"/>
        <v>952</v>
      </c>
      <c r="C1707" s="24" t="str">
        <f t="shared" si="138"/>
        <v/>
      </c>
      <c r="D1707" s="36" t="s">
        <v>2847</v>
      </c>
      <c r="E1707" s="26" t="s">
        <v>2393</v>
      </c>
      <c r="F1707" s="25" t="s">
        <v>2848</v>
      </c>
      <c r="G1707" s="139">
        <v>952</v>
      </c>
      <c r="H1707" s="140">
        <f t="shared" si="139"/>
        <v>952</v>
      </c>
      <c r="I1707" t="str">
        <f t="shared" si="140"/>
        <v>NICE</v>
      </c>
    </row>
    <row r="1708" spans="1:9" ht="16" x14ac:dyDescent="0.2">
      <c r="A1708" s="36">
        <v>954</v>
      </c>
      <c r="B1708" s="24">
        <f t="shared" si="137"/>
        <v>954</v>
      </c>
      <c r="C1708" s="24" t="str">
        <f t="shared" si="138"/>
        <v/>
      </c>
      <c r="D1708" s="36" t="s">
        <v>2849</v>
      </c>
      <c r="E1708" s="36" t="s">
        <v>2393</v>
      </c>
      <c r="F1708" s="46" t="s">
        <v>2850</v>
      </c>
      <c r="G1708" s="139">
        <v>954</v>
      </c>
      <c r="H1708" s="140">
        <f t="shared" si="139"/>
        <v>954</v>
      </c>
      <c r="I1708" t="str">
        <f t="shared" si="140"/>
        <v>NICE</v>
      </c>
    </row>
    <row r="1709" spans="1:9" ht="16" x14ac:dyDescent="0.2">
      <c r="A1709" s="26" t="s">
        <v>4833</v>
      </c>
      <c r="B1709" s="24" t="str">
        <f t="shared" si="137"/>
        <v>954</v>
      </c>
      <c r="C1709" s="24" t="str">
        <f t="shared" si="138"/>
        <v>A</v>
      </c>
      <c r="D1709" s="26" t="s">
        <v>4832</v>
      </c>
      <c r="E1709" s="26" t="s">
        <v>2393</v>
      </c>
      <c r="F1709" s="25" t="s">
        <v>4834</v>
      </c>
      <c r="G1709" s="139" t="s">
        <v>5184</v>
      </c>
      <c r="H1709" s="140">
        <f t="shared" si="139"/>
        <v>954</v>
      </c>
      <c r="I1709" t="str">
        <f t="shared" si="140"/>
        <v>NICE</v>
      </c>
    </row>
    <row r="1710" spans="1:9" ht="16" x14ac:dyDescent="0.2">
      <c r="A1710" s="36">
        <v>965</v>
      </c>
      <c r="B1710" s="24">
        <f t="shared" si="137"/>
        <v>965</v>
      </c>
      <c r="C1710" s="24" t="str">
        <f t="shared" si="138"/>
        <v/>
      </c>
      <c r="D1710" s="36" t="s">
        <v>2851</v>
      </c>
      <c r="E1710" s="36" t="s">
        <v>2393</v>
      </c>
      <c r="F1710" s="46" t="s">
        <v>2852</v>
      </c>
      <c r="G1710" s="139">
        <v>965</v>
      </c>
      <c r="H1710" s="140">
        <f t="shared" si="139"/>
        <v>965</v>
      </c>
      <c r="I1710" t="str">
        <f t="shared" si="140"/>
        <v>NICE</v>
      </c>
    </row>
    <row r="1711" spans="1:9" ht="16" x14ac:dyDescent="0.2">
      <c r="A1711" s="36">
        <v>966</v>
      </c>
      <c r="B1711" s="24">
        <f t="shared" si="137"/>
        <v>966</v>
      </c>
      <c r="C1711" s="24" t="str">
        <f t="shared" si="138"/>
        <v/>
      </c>
      <c r="D1711" s="67" t="s">
        <v>2853</v>
      </c>
      <c r="E1711" s="36" t="s">
        <v>2393</v>
      </c>
      <c r="F1711" s="46" t="s">
        <v>2854</v>
      </c>
      <c r="G1711" s="139">
        <v>966</v>
      </c>
      <c r="H1711" s="140">
        <f t="shared" si="139"/>
        <v>966</v>
      </c>
      <c r="I1711" t="str">
        <f t="shared" si="140"/>
        <v>NICE</v>
      </c>
    </row>
    <row r="1712" spans="1:9" ht="16" x14ac:dyDescent="0.2">
      <c r="A1712" s="36">
        <v>967</v>
      </c>
      <c r="B1712" s="24">
        <f t="shared" si="137"/>
        <v>967</v>
      </c>
      <c r="C1712" s="24" t="str">
        <f t="shared" si="138"/>
        <v/>
      </c>
      <c r="D1712" s="26" t="s">
        <v>2855</v>
      </c>
      <c r="E1712" s="36" t="s">
        <v>2393</v>
      </c>
      <c r="F1712" s="46" t="s">
        <v>2856</v>
      </c>
      <c r="G1712" s="139">
        <v>967</v>
      </c>
      <c r="H1712" s="140">
        <f t="shared" si="139"/>
        <v>967</v>
      </c>
      <c r="I1712" t="str">
        <f t="shared" si="140"/>
        <v>NICE</v>
      </c>
    </row>
    <row r="1713" spans="1:9" ht="32" x14ac:dyDescent="0.2">
      <c r="A1713" s="26">
        <v>968</v>
      </c>
      <c r="B1713" s="24">
        <f t="shared" si="137"/>
        <v>968</v>
      </c>
      <c r="C1713" s="24" t="str">
        <f t="shared" si="138"/>
        <v/>
      </c>
      <c r="D1713" s="36" t="s">
        <v>2857</v>
      </c>
      <c r="E1713" s="26" t="s">
        <v>2393</v>
      </c>
      <c r="F1713" s="25" t="s">
        <v>2858</v>
      </c>
      <c r="G1713" s="139">
        <v>968</v>
      </c>
      <c r="H1713" s="140">
        <f t="shared" si="139"/>
        <v>968</v>
      </c>
      <c r="I1713" t="str">
        <f t="shared" si="140"/>
        <v>NICE</v>
      </c>
    </row>
    <row r="1714" spans="1:9" ht="16" x14ac:dyDescent="0.2">
      <c r="A1714" s="70" t="s">
        <v>4841</v>
      </c>
      <c r="B1714" s="24" t="str">
        <f t="shared" si="137"/>
        <v>973</v>
      </c>
      <c r="C1714" s="24" t="str">
        <f t="shared" si="138"/>
        <v>A</v>
      </c>
      <c r="D1714" s="67" t="s">
        <v>4840</v>
      </c>
      <c r="E1714" s="26" t="s">
        <v>2393</v>
      </c>
      <c r="F1714" s="25" t="s">
        <v>4842</v>
      </c>
      <c r="G1714" s="139" t="s">
        <v>5185</v>
      </c>
      <c r="H1714" s="140">
        <f t="shared" si="139"/>
        <v>973</v>
      </c>
      <c r="I1714" t="str">
        <f t="shared" si="140"/>
        <v>NICE</v>
      </c>
    </row>
    <row r="1715" spans="1:9" ht="16" x14ac:dyDescent="0.2">
      <c r="A1715" s="26">
        <v>974</v>
      </c>
      <c r="B1715" s="24">
        <f t="shared" si="137"/>
        <v>974</v>
      </c>
      <c r="C1715" s="24" t="str">
        <f t="shared" si="138"/>
        <v/>
      </c>
      <c r="D1715" s="36" t="s">
        <v>2859</v>
      </c>
      <c r="E1715" s="26" t="s">
        <v>2393</v>
      </c>
      <c r="F1715" s="25" t="s">
        <v>2860</v>
      </c>
      <c r="G1715" s="139">
        <v>974</v>
      </c>
      <c r="H1715" s="140">
        <f t="shared" si="139"/>
        <v>974</v>
      </c>
      <c r="I1715" t="str">
        <f t="shared" si="140"/>
        <v>NICE</v>
      </c>
    </row>
    <row r="1716" spans="1:9" ht="16" x14ac:dyDescent="0.2">
      <c r="A1716" s="70">
        <v>975</v>
      </c>
      <c r="B1716" s="24">
        <f t="shared" si="137"/>
        <v>975</v>
      </c>
      <c r="C1716" s="24" t="str">
        <f t="shared" si="138"/>
        <v/>
      </c>
      <c r="D1716" s="36" t="s">
        <v>2861</v>
      </c>
      <c r="E1716" s="26" t="s">
        <v>2393</v>
      </c>
      <c r="F1716" s="25" t="s">
        <v>2862</v>
      </c>
      <c r="G1716" s="139">
        <v>975</v>
      </c>
      <c r="H1716" s="140">
        <f t="shared" si="139"/>
        <v>975</v>
      </c>
      <c r="I1716" t="str">
        <f t="shared" si="140"/>
        <v>NICE</v>
      </c>
    </row>
    <row r="1717" spans="1:9" ht="16" x14ac:dyDescent="0.2">
      <c r="A1717" s="26">
        <v>976</v>
      </c>
      <c r="B1717" s="24">
        <f t="shared" si="137"/>
        <v>976</v>
      </c>
      <c r="C1717" s="24" t="str">
        <f t="shared" si="138"/>
        <v/>
      </c>
      <c r="D1717" s="36" t="s">
        <v>2863</v>
      </c>
      <c r="E1717" s="26" t="s">
        <v>2393</v>
      </c>
      <c r="F1717" s="25" t="s">
        <v>2864</v>
      </c>
      <c r="G1717" s="139">
        <v>976</v>
      </c>
      <c r="H1717" s="140">
        <f t="shared" si="139"/>
        <v>976</v>
      </c>
      <c r="I1717" t="str">
        <f t="shared" si="140"/>
        <v>NICE</v>
      </c>
    </row>
    <row r="1718" spans="1:9" ht="16" x14ac:dyDescent="0.2">
      <c r="A1718" s="26" t="s">
        <v>4844</v>
      </c>
      <c r="B1718" s="24" t="str">
        <f t="shared" si="137"/>
        <v>978</v>
      </c>
      <c r="C1718" s="24" t="str">
        <f t="shared" si="138"/>
        <v>A</v>
      </c>
      <c r="D1718" s="36" t="s">
        <v>4843</v>
      </c>
      <c r="E1718" s="26" t="s">
        <v>2393</v>
      </c>
      <c r="F1718" s="25" t="s">
        <v>4845</v>
      </c>
      <c r="G1718" s="139" t="s">
        <v>5186</v>
      </c>
      <c r="H1718" s="140">
        <f t="shared" si="139"/>
        <v>978</v>
      </c>
      <c r="I1718" t="str">
        <f t="shared" si="140"/>
        <v>NICE</v>
      </c>
    </row>
    <row r="1719" spans="1:9" ht="16" x14ac:dyDescent="0.2">
      <c r="A1719" s="26">
        <v>979</v>
      </c>
      <c r="B1719" s="24">
        <f t="shared" si="137"/>
        <v>979</v>
      </c>
      <c r="C1719" s="24" t="str">
        <f t="shared" si="138"/>
        <v/>
      </c>
      <c r="D1719" s="67" t="s">
        <v>2865</v>
      </c>
      <c r="E1719" s="26" t="s">
        <v>2393</v>
      </c>
      <c r="F1719" s="25" t="s">
        <v>2866</v>
      </c>
      <c r="G1719" s="139">
        <v>979</v>
      </c>
      <c r="H1719" s="140">
        <f t="shared" si="139"/>
        <v>979</v>
      </c>
      <c r="I1719" t="str">
        <f t="shared" si="140"/>
        <v>NICE</v>
      </c>
    </row>
    <row r="1720" spans="1:9" ht="16" x14ac:dyDescent="0.2">
      <c r="A1720" s="70" t="s">
        <v>4847</v>
      </c>
      <c r="B1720" s="24" t="str">
        <f t="shared" si="137"/>
        <v>980</v>
      </c>
      <c r="C1720" s="24" t="str">
        <f t="shared" si="138"/>
        <v>A</v>
      </c>
      <c r="D1720" s="67" t="s">
        <v>4846</v>
      </c>
      <c r="E1720" s="26" t="s">
        <v>2393</v>
      </c>
      <c r="F1720" s="25" t="s">
        <v>4848</v>
      </c>
      <c r="G1720" s="139" t="s">
        <v>5187</v>
      </c>
      <c r="H1720" s="140">
        <f t="shared" si="139"/>
        <v>980</v>
      </c>
      <c r="I1720" t="str">
        <f t="shared" si="140"/>
        <v>NICE</v>
      </c>
    </row>
    <row r="1721" spans="1:9" ht="16" x14ac:dyDescent="0.2">
      <c r="A1721" s="36">
        <v>982</v>
      </c>
      <c r="B1721" s="24">
        <f t="shared" si="137"/>
        <v>982</v>
      </c>
      <c r="C1721" s="24" t="str">
        <f t="shared" si="138"/>
        <v/>
      </c>
      <c r="D1721" s="67" t="s">
        <v>2867</v>
      </c>
      <c r="E1721" s="36" t="s">
        <v>2393</v>
      </c>
      <c r="F1721" s="46" t="s">
        <v>2868</v>
      </c>
      <c r="G1721" s="139">
        <v>982</v>
      </c>
      <c r="H1721" s="140">
        <f t="shared" si="139"/>
        <v>982</v>
      </c>
      <c r="I1721" t="str">
        <f t="shared" si="140"/>
        <v>NICE</v>
      </c>
    </row>
    <row r="1722" spans="1:9" ht="16" x14ac:dyDescent="0.2">
      <c r="A1722" s="36">
        <v>983</v>
      </c>
      <c r="B1722" s="24">
        <f t="shared" si="137"/>
        <v>983</v>
      </c>
      <c r="C1722" s="24" t="str">
        <f t="shared" si="138"/>
        <v/>
      </c>
      <c r="D1722" s="36" t="s">
        <v>2869</v>
      </c>
      <c r="E1722" s="36" t="s">
        <v>2393</v>
      </c>
      <c r="F1722" s="46" t="s">
        <v>2870</v>
      </c>
      <c r="G1722" s="139">
        <v>983</v>
      </c>
      <c r="H1722" s="140">
        <f t="shared" si="139"/>
        <v>983</v>
      </c>
      <c r="I1722" t="str">
        <f t="shared" si="140"/>
        <v>NICE</v>
      </c>
    </row>
    <row r="1723" spans="1:9" ht="16" x14ac:dyDescent="0.2">
      <c r="A1723" s="67">
        <v>984</v>
      </c>
      <c r="B1723" s="24">
        <f t="shared" si="137"/>
        <v>984</v>
      </c>
      <c r="C1723" s="24" t="str">
        <f t="shared" si="138"/>
        <v/>
      </c>
      <c r="D1723" s="36" t="s">
        <v>2871</v>
      </c>
      <c r="E1723" s="67" t="s">
        <v>2393</v>
      </c>
      <c r="F1723" s="68" t="s">
        <v>2872</v>
      </c>
      <c r="G1723" s="139">
        <v>984</v>
      </c>
      <c r="H1723" s="140">
        <f t="shared" si="139"/>
        <v>984</v>
      </c>
      <c r="I1723" t="str">
        <f t="shared" si="140"/>
        <v>NICE</v>
      </c>
    </row>
    <row r="1724" spans="1:9" ht="16" x14ac:dyDescent="0.2">
      <c r="A1724" s="35">
        <v>985</v>
      </c>
      <c r="B1724" s="24">
        <f t="shared" si="137"/>
        <v>985</v>
      </c>
      <c r="C1724" s="24" t="str">
        <f t="shared" si="138"/>
        <v/>
      </c>
      <c r="D1724" s="36" t="s">
        <v>2873</v>
      </c>
      <c r="E1724" s="36" t="s">
        <v>2393</v>
      </c>
      <c r="F1724" s="46" t="s">
        <v>2874</v>
      </c>
      <c r="G1724" s="139">
        <v>985</v>
      </c>
      <c r="H1724" s="140">
        <f t="shared" si="139"/>
        <v>985</v>
      </c>
      <c r="I1724" t="str">
        <f t="shared" si="140"/>
        <v>NICE</v>
      </c>
    </row>
    <row r="1725" spans="1:9" ht="16" x14ac:dyDescent="0.2">
      <c r="A1725" s="67">
        <v>986</v>
      </c>
      <c r="B1725" s="24">
        <f t="shared" si="137"/>
        <v>986</v>
      </c>
      <c r="C1725" s="24" t="str">
        <f t="shared" si="138"/>
        <v/>
      </c>
      <c r="D1725" s="36" t="s">
        <v>2875</v>
      </c>
      <c r="E1725" s="67" t="s">
        <v>2393</v>
      </c>
      <c r="F1725" s="68" t="s">
        <v>2876</v>
      </c>
      <c r="G1725" s="139">
        <v>986</v>
      </c>
      <c r="H1725" s="140">
        <f t="shared" si="139"/>
        <v>986</v>
      </c>
      <c r="I1725" t="str">
        <f t="shared" si="140"/>
        <v>NICE</v>
      </c>
    </row>
    <row r="1726" spans="1:9" ht="16" x14ac:dyDescent="0.2">
      <c r="A1726" s="36">
        <v>989</v>
      </c>
      <c r="B1726" s="24">
        <f t="shared" si="137"/>
        <v>989</v>
      </c>
      <c r="C1726" s="24" t="str">
        <f t="shared" si="138"/>
        <v/>
      </c>
      <c r="D1726" s="67" t="s">
        <v>2877</v>
      </c>
      <c r="E1726" s="36" t="s">
        <v>2393</v>
      </c>
      <c r="F1726" s="46" t="s">
        <v>2878</v>
      </c>
      <c r="G1726" s="139">
        <v>989</v>
      </c>
      <c r="H1726" s="140">
        <f t="shared" si="139"/>
        <v>989</v>
      </c>
      <c r="I1726" t="str">
        <f t="shared" si="140"/>
        <v>NICE</v>
      </c>
    </row>
    <row r="1727" spans="1:9" ht="16" x14ac:dyDescent="0.2">
      <c r="A1727" s="36">
        <v>990</v>
      </c>
      <c r="B1727" s="24">
        <f t="shared" si="137"/>
        <v>990</v>
      </c>
      <c r="C1727" s="24" t="str">
        <f t="shared" si="138"/>
        <v/>
      </c>
      <c r="D1727" s="36" t="s">
        <v>2879</v>
      </c>
      <c r="E1727" s="36" t="s">
        <v>2393</v>
      </c>
      <c r="F1727" s="46" t="s">
        <v>2880</v>
      </c>
      <c r="G1727" s="139">
        <v>990</v>
      </c>
      <c r="H1727" s="140">
        <f t="shared" si="139"/>
        <v>990</v>
      </c>
      <c r="I1727" t="str">
        <f t="shared" si="140"/>
        <v>NICE</v>
      </c>
    </row>
    <row r="1728" spans="1:9" ht="16" x14ac:dyDescent="0.2">
      <c r="A1728" s="36">
        <v>991</v>
      </c>
      <c r="B1728" s="24">
        <f t="shared" si="137"/>
        <v>991</v>
      </c>
      <c r="C1728" s="24" t="str">
        <f t="shared" si="138"/>
        <v/>
      </c>
      <c r="D1728" s="67" t="s">
        <v>2881</v>
      </c>
      <c r="E1728" s="36" t="s">
        <v>2393</v>
      </c>
      <c r="F1728" s="46" t="s">
        <v>2882</v>
      </c>
      <c r="G1728" s="139">
        <v>991</v>
      </c>
      <c r="H1728" s="140">
        <f t="shared" si="139"/>
        <v>991</v>
      </c>
      <c r="I1728" t="str">
        <f t="shared" si="140"/>
        <v>NICE</v>
      </c>
    </row>
    <row r="1729" spans="1:9" ht="32" x14ac:dyDescent="0.2">
      <c r="A1729" s="36">
        <v>992</v>
      </c>
      <c r="B1729" s="24">
        <f t="shared" si="137"/>
        <v>992</v>
      </c>
      <c r="C1729" s="24" t="str">
        <f t="shared" si="138"/>
        <v/>
      </c>
      <c r="D1729" s="26" t="s">
        <v>2883</v>
      </c>
      <c r="E1729" s="36" t="s">
        <v>2393</v>
      </c>
      <c r="F1729" s="46" t="s">
        <v>2884</v>
      </c>
      <c r="G1729" s="139">
        <v>992</v>
      </c>
      <c r="H1729" s="140">
        <f t="shared" si="139"/>
        <v>992</v>
      </c>
      <c r="I1729" t="str">
        <f t="shared" si="140"/>
        <v>NICE</v>
      </c>
    </row>
    <row r="1730" spans="1:9" ht="16" x14ac:dyDescent="0.2">
      <c r="A1730" s="67" t="s">
        <v>4850</v>
      </c>
      <c r="B1730" s="24" t="str">
        <f t="shared" si="137"/>
        <v>992</v>
      </c>
      <c r="C1730" s="24" t="str">
        <f t="shared" si="138"/>
        <v>A</v>
      </c>
      <c r="D1730" s="36" t="s">
        <v>4849</v>
      </c>
      <c r="E1730" s="67" t="s">
        <v>2393</v>
      </c>
      <c r="F1730" s="68" t="s">
        <v>4851</v>
      </c>
      <c r="G1730" s="139" t="s">
        <v>5188</v>
      </c>
      <c r="H1730" s="140">
        <f t="shared" si="139"/>
        <v>992</v>
      </c>
      <c r="I1730" t="str">
        <f t="shared" si="140"/>
        <v>NICE</v>
      </c>
    </row>
    <row r="1731" spans="1:9" ht="16" x14ac:dyDescent="0.2">
      <c r="A1731" s="67" t="s">
        <v>4853</v>
      </c>
      <c r="B1731" s="24" t="str">
        <f t="shared" si="137"/>
        <v>992</v>
      </c>
      <c r="C1731" s="24" t="str">
        <f t="shared" si="138"/>
        <v>B</v>
      </c>
      <c r="D1731" s="36" t="s">
        <v>4852</v>
      </c>
      <c r="E1731" s="67" t="s">
        <v>2393</v>
      </c>
      <c r="F1731" s="68" t="s">
        <v>4854</v>
      </c>
      <c r="G1731" s="139" t="s">
        <v>5188</v>
      </c>
      <c r="H1731" s="140">
        <f t="shared" si="139"/>
        <v>992</v>
      </c>
      <c r="I1731" t="str">
        <f t="shared" si="140"/>
        <v>NICE</v>
      </c>
    </row>
    <row r="1732" spans="1:9" ht="16" x14ac:dyDescent="0.2">
      <c r="A1732" s="67" t="s">
        <v>4878</v>
      </c>
      <c r="B1732" s="24" t="str">
        <f t="shared" si="137"/>
        <v>992</v>
      </c>
      <c r="C1732" s="24" t="str">
        <f t="shared" si="138"/>
        <v>C</v>
      </c>
      <c r="D1732" s="36" t="s">
        <v>2883</v>
      </c>
      <c r="E1732" s="67" t="s">
        <v>2393</v>
      </c>
      <c r="F1732" s="68" t="s">
        <v>5949</v>
      </c>
      <c r="G1732" s="139" t="s">
        <v>5188</v>
      </c>
      <c r="H1732" s="140">
        <f t="shared" si="139"/>
        <v>992</v>
      </c>
      <c r="I1732" t="str">
        <f t="shared" si="140"/>
        <v>NICE</v>
      </c>
    </row>
    <row r="1733" spans="1:9" ht="48" x14ac:dyDescent="0.2">
      <c r="A1733" s="36" t="s">
        <v>4856</v>
      </c>
      <c r="B1733" s="24" t="str">
        <f t="shared" si="137"/>
        <v>993</v>
      </c>
      <c r="C1733" s="24" t="str">
        <f t="shared" si="138"/>
        <v>A</v>
      </c>
      <c r="D1733" s="26" t="s">
        <v>4855</v>
      </c>
      <c r="E1733" s="36" t="s">
        <v>2393</v>
      </c>
      <c r="F1733" s="34" t="s">
        <v>4857</v>
      </c>
      <c r="G1733" s="139" t="s">
        <v>5189</v>
      </c>
      <c r="H1733" s="140">
        <f t="shared" si="139"/>
        <v>993</v>
      </c>
      <c r="I1733" t="str">
        <f t="shared" si="140"/>
        <v>NICE</v>
      </c>
    </row>
    <row r="1734" spans="1:9" ht="16" x14ac:dyDescent="0.2">
      <c r="A1734" s="35">
        <v>1002</v>
      </c>
      <c r="B1734" s="24">
        <f t="shared" si="137"/>
        <v>1002</v>
      </c>
      <c r="C1734" s="24" t="str">
        <f t="shared" si="138"/>
        <v/>
      </c>
      <c r="D1734" s="36" t="s">
        <v>2885</v>
      </c>
      <c r="E1734" s="36" t="s">
        <v>2393</v>
      </c>
      <c r="F1734" s="46" t="s">
        <v>2886</v>
      </c>
      <c r="G1734" s="139">
        <v>1002</v>
      </c>
      <c r="H1734" s="140">
        <f t="shared" si="139"/>
        <v>1002</v>
      </c>
      <c r="I1734" t="str">
        <f t="shared" si="140"/>
        <v>NICE</v>
      </c>
    </row>
    <row r="1735" spans="1:9" ht="16" x14ac:dyDescent="0.2">
      <c r="A1735" s="72" t="s">
        <v>4324</v>
      </c>
      <c r="B1735" s="24" t="str">
        <f t="shared" si="137"/>
        <v>1002</v>
      </c>
      <c r="C1735" s="24" t="str">
        <f t="shared" si="138"/>
        <v>A</v>
      </c>
      <c r="D1735" s="26" t="s">
        <v>4323</v>
      </c>
      <c r="E1735" s="67" t="s">
        <v>2393</v>
      </c>
      <c r="F1735" s="68" t="s">
        <v>4325</v>
      </c>
      <c r="G1735" s="139" t="s">
        <v>5190</v>
      </c>
      <c r="H1735" s="140">
        <f t="shared" si="139"/>
        <v>1002</v>
      </c>
      <c r="I1735" t="str">
        <f t="shared" si="140"/>
        <v>NICE</v>
      </c>
    </row>
    <row r="1736" spans="1:9" ht="16" x14ac:dyDescent="0.2">
      <c r="A1736" s="72" t="s">
        <v>4873</v>
      </c>
      <c r="B1736" s="24" t="str">
        <f t="shared" si="137"/>
        <v>1002</v>
      </c>
      <c r="C1736" s="24" t="str">
        <f t="shared" si="138"/>
        <v>B</v>
      </c>
      <c r="D1736" s="36" t="s">
        <v>2885</v>
      </c>
      <c r="E1736" s="36" t="s">
        <v>2393</v>
      </c>
      <c r="F1736" s="68" t="s">
        <v>5965</v>
      </c>
      <c r="G1736" s="139" t="s">
        <v>5190</v>
      </c>
      <c r="H1736" s="140">
        <f t="shared" si="139"/>
        <v>1002</v>
      </c>
      <c r="I1736" t="str">
        <f t="shared" si="140"/>
        <v>NICE</v>
      </c>
    </row>
    <row r="1737" spans="1:9" ht="16" x14ac:dyDescent="0.2">
      <c r="A1737" s="67">
        <v>1004</v>
      </c>
      <c r="B1737" s="24">
        <f t="shared" si="137"/>
        <v>1004</v>
      </c>
      <c r="C1737" s="24" t="str">
        <f t="shared" si="138"/>
        <v/>
      </c>
      <c r="D1737" s="36" t="s">
        <v>2887</v>
      </c>
      <c r="E1737" s="67" t="s">
        <v>2393</v>
      </c>
      <c r="F1737" s="68" t="s">
        <v>2888</v>
      </c>
      <c r="G1737" s="139">
        <v>1004</v>
      </c>
      <c r="H1737" s="140">
        <f t="shared" si="139"/>
        <v>1004</v>
      </c>
      <c r="I1737" t="str">
        <f t="shared" si="140"/>
        <v>NICE</v>
      </c>
    </row>
    <row r="1738" spans="1:9" ht="16" x14ac:dyDescent="0.2">
      <c r="A1738" s="26" t="s">
        <v>4327</v>
      </c>
      <c r="B1738" s="24" t="str">
        <f t="shared" si="137"/>
        <v>1004</v>
      </c>
      <c r="C1738" s="24" t="str">
        <f t="shared" si="138"/>
        <v>A</v>
      </c>
      <c r="D1738" s="36" t="s">
        <v>4326</v>
      </c>
      <c r="E1738" s="26" t="s">
        <v>2393</v>
      </c>
      <c r="F1738" s="25" t="s">
        <v>4328</v>
      </c>
      <c r="G1738" s="139" t="s">
        <v>5191</v>
      </c>
      <c r="H1738" s="140">
        <f t="shared" si="139"/>
        <v>1004</v>
      </c>
      <c r="I1738" t="str">
        <f t="shared" si="140"/>
        <v>NICE</v>
      </c>
    </row>
    <row r="1739" spans="1:9" ht="32" x14ac:dyDescent="0.2">
      <c r="A1739" s="67">
        <v>1005</v>
      </c>
      <c r="B1739" s="24">
        <f t="shared" si="137"/>
        <v>1005</v>
      </c>
      <c r="C1739" s="24" t="str">
        <f t="shared" si="138"/>
        <v/>
      </c>
      <c r="D1739" s="67" t="s">
        <v>2889</v>
      </c>
      <c r="E1739" s="67" t="s">
        <v>2393</v>
      </c>
      <c r="F1739" s="68" t="s">
        <v>2890</v>
      </c>
      <c r="G1739" s="139">
        <v>1005</v>
      </c>
      <c r="H1739" s="140">
        <f t="shared" si="139"/>
        <v>1005</v>
      </c>
      <c r="I1739" t="str">
        <f t="shared" si="140"/>
        <v>NICE</v>
      </c>
    </row>
    <row r="1740" spans="1:9" ht="16" x14ac:dyDescent="0.2">
      <c r="A1740" s="26" t="s">
        <v>4330</v>
      </c>
      <c r="B1740" s="24" t="str">
        <f t="shared" si="137"/>
        <v>1012</v>
      </c>
      <c r="C1740" s="24" t="str">
        <f t="shared" si="138"/>
        <v>A</v>
      </c>
      <c r="D1740" s="36" t="s">
        <v>4329</v>
      </c>
      <c r="E1740" s="26" t="s">
        <v>2393</v>
      </c>
      <c r="F1740" s="25" t="s">
        <v>4331</v>
      </c>
      <c r="G1740" s="139" t="s">
        <v>5192</v>
      </c>
      <c r="H1740" s="140">
        <f t="shared" si="139"/>
        <v>1012</v>
      </c>
      <c r="I1740" t="str">
        <f t="shared" si="140"/>
        <v>NICE</v>
      </c>
    </row>
    <row r="1741" spans="1:9" ht="16" x14ac:dyDescent="0.2">
      <c r="A1741" s="70" t="s">
        <v>4333</v>
      </c>
      <c r="B1741" s="24" t="str">
        <f t="shared" si="137"/>
        <v>1020</v>
      </c>
      <c r="C1741" s="24" t="str">
        <f t="shared" si="138"/>
        <v>A</v>
      </c>
      <c r="D1741" s="26" t="s">
        <v>4332</v>
      </c>
      <c r="E1741" s="26" t="s">
        <v>2393</v>
      </c>
      <c r="F1741" s="25" t="s">
        <v>4334</v>
      </c>
      <c r="G1741" s="139" t="s">
        <v>5193</v>
      </c>
      <c r="H1741" s="140">
        <f t="shared" si="139"/>
        <v>1020</v>
      </c>
      <c r="I1741" t="str">
        <f t="shared" si="140"/>
        <v>NICE</v>
      </c>
    </row>
    <row r="1742" spans="1:9" ht="16" x14ac:dyDescent="0.2">
      <c r="A1742" s="36">
        <v>1021</v>
      </c>
      <c r="B1742" s="24">
        <f t="shared" si="137"/>
        <v>1021</v>
      </c>
      <c r="C1742" s="24" t="str">
        <f t="shared" si="138"/>
        <v/>
      </c>
      <c r="D1742" s="67" t="s">
        <v>2891</v>
      </c>
      <c r="E1742" s="36" t="s">
        <v>2393</v>
      </c>
      <c r="F1742" s="46" t="s">
        <v>2892</v>
      </c>
      <c r="G1742" s="139">
        <v>1021</v>
      </c>
      <c r="H1742" s="140">
        <f t="shared" si="139"/>
        <v>1021</v>
      </c>
      <c r="I1742" t="str">
        <f t="shared" si="140"/>
        <v>NICE</v>
      </c>
    </row>
    <row r="1743" spans="1:9" ht="16" x14ac:dyDescent="0.2">
      <c r="A1743" s="36" t="s">
        <v>5985</v>
      </c>
      <c r="B1743" s="24" t="str">
        <f t="shared" ref="B1743" si="141">IF(ISNUMBER(A1743),A1743,(LEFT(A1743,LEN(A1743)-1)))</f>
        <v>1021</v>
      </c>
      <c r="C1743" s="24" t="str">
        <f t="shared" ref="C1743" si="142">IF(ISNUMBER(A1743),"",(RIGHT(A1743,1)))</f>
        <v>A</v>
      </c>
      <c r="D1743" s="67"/>
      <c r="E1743" s="36" t="s">
        <v>2393</v>
      </c>
      <c r="F1743" s="46" t="s">
        <v>5986</v>
      </c>
      <c r="H1743" s="140"/>
    </row>
    <row r="1744" spans="1:9" ht="16" x14ac:dyDescent="0.2">
      <c r="A1744" s="67" t="s">
        <v>4336</v>
      </c>
      <c r="B1744" s="24" t="str">
        <f t="shared" si="137"/>
        <v>1029</v>
      </c>
      <c r="C1744" s="24" t="str">
        <f t="shared" si="138"/>
        <v>A</v>
      </c>
      <c r="D1744" s="36" t="s">
        <v>4335</v>
      </c>
      <c r="E1744" s="67" t="s">
        <v>2393</v>
      </c>
      <c r="F1744" s="29" t="s">
        <v>4337</v>
      </c>
      <c r="G1744" s="139" t="s">
        <v>5194</v>
      </c>
      <c r="H1744" s="140">
        <f t="shared" si="139"/>
        <v>1029</v>
      </c>
      <c r="I1744" t="str">
        <f t="shared" si="140"/>
        <v>NICE</v>
      </c>
    </row>
    <row r="1745" spans="1:9" ht="16" x14ac:dyDescent="0.2">
      <c r="A1745" s="67">
        <v>1033</v>
      </c>
      <c r="B1745" s="24">
        <f t="shared" si="137"/>
        <v>1033</v>
      </c>
      <c r="C1745" s="24" t="str">
        <f t="shared" si="138"/>
        <v/>
      </c>
      <c r="D1745" s="36" t="s">
        <v>2893</v>
      </c>
      <c r="E1745" s="67" t="s">
        <v>2393</v>
      </c>
      <c r="F1745" s="68" t="s">
        <v>2894</v>
      </c>
      <c r="G1745" s="139">
        <v>1033</v>
      </c>
      <c r="H1745" s="140">
        <f t="shared" si="139"/>
        <v>1033</v>
      </c>
      <c r="I1745" t="str">
        <f t="shared" si="140"/>
        <v>NICE</v>
      </c>
    </row>
    <row r="1746" spans="1:9" ht="16" x14ac:dyDescent="0.2">
      <c r="A1746" s="36" t="s">
        <v>4342</v>
      </c>
      <c r="B1746" s="24" t="str">
        <f t="shared" si="137"/>
        <v>1034</v>
      </c>
      <c r="C1746" s="24" t="str">
        <f t="shared" si="138"/>
        <v>A</v>
      </c>
      <c r="D1746" s="36" t="s">
        <v>4341</v>
      </c>
      <c r="E1746" s="36" t="s">
        <v>2393</v>
      </c>
      <c r="F1746" s="46" t="s">
        <v>4343</v>
      </c>
      <c r="G1746" s="139" t="s">
        <v>5195</v>
      </c>
      <c r="H1746" s="140">
        <f t="shared" si="139"/>
        <v>1034</v>
      </c>
      <c r="I1746" t="str">
        <f t="shared" si="140"/>
        <v>NICE</v>
      </c>
    </row>
    <row r="1747" spans="1:9" ht="16" x14ac:dyDescent="0.2">
      <c r="A1747" s="36" t="s">
        <v>4345</v>
      </c>
      <c r="B1747" s="24" t="str">
        <f t="shared" si="137"/>
        <v>1034</v>
      </c>
      <c r="C1747" s="24" t="str">
        <f t="shared" si="138"/>
        <v>B</v>
      </c>
      <c r="D1747" s="36" t="s">
        <v>4344</v>
      </c>
      <c r="E1747" s="36" t="s">
        <v>2393</v>
      </c>
      <c r="F1747" s="46" t="s">
        <v>4346</v>
      </c>
      <c r="G1747" s="139" t="s">
        <v>5195</v>
      </c>
      <c r="H1747" s="140">
        <f t="shared" si="139"/>
        <v>1034</v>
      </c>
      <c r="I1747" t="str">
        <f t="shared" si="140"/>
        <v>NICE</v>
      </c>
    </row>
    <row r="1748" spans="1:9" ht="16" x14ac:dyDescent="0.2">
      <c r="A1748" s="36" t="s">
        <v>4348</v>
      </c>
      <c r="B1748" s="24" t="str">
        <f t="shared" si="137"/>
        <v>1034</v>
      </c>
      <c r="C1748" s="24" t="str">
        <f t="shared" si="138"/>
        <v>C</v>
      </c>
      <c r="D1748" s="67" t="s">
        <v>4347</v>
      </c>
      <c r="E1748" s="36" t="s">
        <v>2393</v>
      </c>
      <c r="F1748" s="46" t="s">
        <v>4349</v>
      </c>
      <c r="G1748" s="139" t="s">
        <v>5195</v>
      </c>
      <c r="H1748" s="140">
        <f t="shared" si="139"/>
        <v>1034</v>
      </c>
      <c r="I1748" t="str">
        <f t="shared" si="140"/>
        <v>NICE</v>
      </c>
    </row>
    <row r="1749" spans="1:9" ht="48" x14ac:dyDescent="0.2">
      <c r="A1749" s="36">
        <v>1036</v>
      </c>
      <c r="B1749" s="24">
        <f t="shared" ref="B1749:B1811" si="143">IF(ISNUMBER(A1749),A1749,(LEFT(A1749,LEN(A1749)-1)))</f>
        <v>1036</v>
      </c>
      <c r="C1749" s="24" t="str">
        <f t="shared" ref="C1749:C1811" si="144">IF(ISNUMBER(A1749),"",(RIGHT(A1749,1)))</f>
        <v/>
      </c>
      <c r="D1749" s="67" t="s">
        <v>2895</v>
      </c>
      <c r="E1749" s="36" t="s">
        <v>2393</v>
      </c>
      <c r="F1749" s="46" t="s">
        <v>2896</v>
      </c>
      <c r="G1749" s="139">
        <v>1036</v>
      </c>
      <c r="H1749" s="140">
        <f t="shared" si="139"/>
        <v>1036</v>
      </c>
      <c r="I1749" t="str">
        <f t="shared" si="140"/>
        <v>NICE</v>
      </c>
    </row>
    <row r="1750" spans="1:9" ht="16" x14ac:dyDescent="0.2">
      <c r="A1750" s="67">
        <v>1037</v>
      </c>
      <c r="B1750" s="24">
        <f t="shared" si="143"/>
        <v>1037</v>
      </c>
      <c r="C1750" s="24" t="str">
        <f t="shared" si="144"/>
        <v/>
      </c>
      <c r="D1750" s="26" t="s">
        <v>2897</v>
      </c>
      <c r="E1750" s="67" t="s">
        <v>2393</v>
      </c>
      <c r="F1750" s="68" t="s">
        <v>2898</v>
      </c>
      <c r="G1750" s="139">
        <v>1037</v>
      </c>
      <c r="H1750" s="140">
        <f t="shared" ref="H1750:H1812" si="145">G1750*1</f>
        <v>1037</v>
      </c>
      <c r="I1750" t="str">
        <f t="shared" ref="I1750:I1812" si="146">IF(AND(H1750&gt;$K$2,H1750&lt;=$L$2),$M$2,IF(AND(H1750&gt;$K$3,H1750&lt;=$L$3),$M$3,IF(AND(H1750&gt;$K$4,H1750&lt;=$L$4),$M$4,IF(AND(H1750&gt;$K$5,H1750&lt;=$L$5),$M$5,IF(AND(H1750&gt;$K$6,H1750&lt;=$L$6),$M$6,"N/A")))))</f>
        <v>NICE</v>
      </c>
    </row>
    <row r="1751" spans="1:9" ht="16" x14ac:dyDescent="0.2">
      <c r="A1751" s="26" t="s">
        <v>4351</v>
      </c>
      <c r="B1751" s="24" t="str">
        <f t="shared" si="143"/>
        <v>1037</v>
      </c>
      <c r="C1751" s="24" t="str">
        <f t="shared" si="144"/>
        <v>A</v>
      </c>
      <c r="D1751" s="67" t="s">
        <v>4350</v>
      </c>
      <c r="E1751" s="26" t="s">
        <v>2393</v>
      </c>
      <c r="F1751" s="25" t="s">
        <v>4352</v>
      </c>
      <c r="G1751" s="139" t="s">
        <v>5196</v>
      </c>
      <c r="H1751" s="140">
        <f t="shared" si="145"/>
        <v>1037</v>
      </c>
      <c r="I1751" t="str">
        <f t="shared" si="146"/>
        <v>NICE</v>
      </c>
    </row>
    <row r="1752" spans="1:9" ht="32" x14ac:dyDescent="0.2">
      <c r="A1752" s="36" t="s">
        <v>4354</v>
      </c>
      <c r="B1752" s="24" t="str">
        <f t="shared" si="143"/>
        <v>1037</v>
      </c>
      <c r="C1752" s="24" t="str">
        <f t="shared" si="144"/>
        <v>B</v>
      </c>
      <c r="D1752" s="36" t="s">
        <v>4353</v>
      </c>
      <c r="E1752" s="36" t="s">
        <v>2393</v>
      </c>
      <c r="F1752" s="34" t="s">
        <v>4355</v>
      </c>
      <c r="G1752" s="139" t="s">
        <v>5196</v>
      </c>
      <c r="H1752" s="140">
        <f t="shared" si="145"/>
        <v>1037</v>
      </c>
      <c r="I1752" t="str">
        <f t="shared" si="146"/>
        <v>NICE</v>
      </c>
    </row>
    <row r="1753" spans="1:9" ht="32" x14ac:dyDescent="0.2">
      <c r="A1753" s="67">
        <v>1038</v>
      </c>
      <c r="B1753" s="24">
        <f t="shared" si="143"/>
        <v>1038</v>
      </c>
      <c r="C1753" s="24" t="str">
        <f t="shared" si="144"/>
        <v/>
      </c>
      <c r="D1753" s="36" t="s">
        <v>2899</v>
      </c>
      <c r="E1753" s="67" t="s">
        <v>2393</v>
      </c>
      <c r="F1753" s="68" t="s">
        <v>2900</v>
      </c>
      <c r="G1753" s="139">
        <v>1038</v>
      </c>
      <c r="H1753" s="140">
        <f t="shared" si="145"/>
        <v>1038</v>
      </c>
      <c r="I1753" t="str">
        <f t="shared" si="146"/>
        <v>NICE</v>
      </c>
    </row>
    <row r="1754" spans="1:9" ht="16" x14ac:dyDescent="0.2">
      <c r="A1754" s="67" t="s">
        <v>4357</v>
      </c>
      <c r="B1754" s="24" t="str">
        <f t="shared" si="143"/>
        <v>1038</v>
      </c>
      <c r="C1754" s="24" t="str">
        <f t="shared" si="144"/>
        <v>A</v>
      </c>
      <c r="D1754" s="26" t="s">
        <v>4356</v>
      </c>
      <c r="E1754" s="67" t="s">
        <v>2393</v>
      </c>
      <c r="F1754" s="68" t="s">
        <v>4358</v>
      </c>
      <c r="G1754" s="139" t="s">
        <v>5197</v>
      </c>
      <c r="H1754" s="140">
        <f t="shared" si="145"/>
        <v>1038</v>
      </c>
      <c r="I1754" t="str">
        <f t="shared" si="146"/>
        <v>NICE</v>
      </c>
    </row>
    <row r="1755" spans="1:9" ht="32" x14ac:dyDescent="0.2">
      <c r="A1755" s="73" t="s">
        <v>4359</v>
      </c>
      <c r="B1755" s="24" t="str">
        <f t="shared" si="143"/>
        <v>1038</v>
      </c>
      <c r="C1755" s="24" t="str">
        <f t="shared" si="144"/>
        <v>B</v>
      </c>
      <c r="D1755" s="26"/>
      <c r="E1755" s="26" t="s">
        <v>2393</v>
      </c>
      <c r="F1755" s="38" t="s">
        <v>4360</v>
      </c>
      <c r="G1755" s="139" t="s">
        <v>5197</v>
      </c>
      <c r="H1755" s="140">
        <f t="shared" si="145"/>
        <v>1038</v>
      </c>
      <c r="I1755" t="str">
        <f t="shared" si="146"/>
        <v>NICE</v>
      </c>
    </row>
    <row r="1756" spans="1:9" ht="16" x14ac:dyDescent="0.2">
      <c r="A1756" s="35">
        <v>1039</v>
      </c>
      <c r="B1756" s="24">
        <f t="shared" si="143"/>
        <v>1039</v>
      </c>
      <c r="C1756" s="24" t="str">
        <f t="shared" si="144"/>
        <v/>
      </c>
      <c r="D1756" s="40" t="s">
        <v>2901</v>
      </c>
      <c r="E1756" s="36" t="s">
        <v>2393</v>
      </c>
      <c r="F1756" s="46" t="s">
        <v>2902</v>
      </c>
      <c r="G1756" s="139">
        <v>1039</v>
      </c>
      <c r="H1756" s="140">
        <f t="shared" si="145"/>
        <v>1039</v>
      </c>
      <c r="I1756" t="str">
        <f t="shared" si="146"/>
        <v>NICE</v>
      </c>
    </row>
    <row r="1757" spans="1:9" ht="16" x14ac:dyDescent="0.2">
      <c r="A1757" s="26" t="s">
        <v>4362</v>
      </c>
      <c r="B1757" s="24" t="str">
        <f t="shared" si="143"/>
        <v>1039</v>
      </c>
      <c r="C1757" s="24" t="str">
        <f t="shared" si="144"/>
        <v>A</v>
      </c>
      <c r="D1757" s="26" t="s">
        <v>4361</v>
      </c>
      <c r="E1757" s="26" t="s">
        <v>2393</v>
      </c>
      <c r="F1757" s="25" t="s">
        <v>4363</v>
      </c>
      <c r="G1757" s="139" t="s">
        <v>5198</v>
      </c>
      <c r="H1757" s="140">
        <f t="shared" si="145"/>
        <v>1039</v>
      </c>
      <c r="I1757" t="str">
        <f t="shared" si="146"/>
        <v>NICE</v>
      </c>
    </row>
    <row r="1758" spans="1:9" ht="16" x14ac:dyDescent="0.2">
      <c r="A1758" s="26" t="s">
        <v>4365</v>
      </c>
      <c r="B1758" s="24" t="str">
        <f t="shared" si="143"/>
        <v>1039</v>
      </c>
      <c r="C1758" s="24" t="str">
        <f t="shared" si="144"/>
        <v>B</v>
      </c>
      <c r="D1758" s="67" t="s">
        <v>4364</v>
      </c>
      <c r="E1758" s="26" t="s">
        <v>2393</v>
      </c>
      <c r="F1758" s="25" t="s">
        <v>4366</v>
      </c>
      <c r="G1758" s="139" t="s">
        <v>5198</v>
      </c>
      <c r="H1758" s="140">
        <f t="shared" si="145"/>
        <v>1039</v>
      </c>
      <c r="I1758" t="str">
        <f t="shared" si="146"/>
        <v>NICE</v>
      </c>
    </row>
    <row r="1759" spans="1:9" ht="16" x14ac:dyDescent="0.2">
      <c r="A1759" s="36" t="s">
        <v>4368</v>
      </c>
      <c r="B1759" s="24" t="str">
        <f t="shared" si="143"/>
        <v>1040</v>
      </c>
      <c r="C1759" s="24" t="str">
        <f t="shared" si="144"/>
        <v>A</v>
      </c>
      <c r="D1759" s="36" t="s">
        <v>4367</v>
      </c>
      <c r="E1759" s="36" t="s">
        <v>2393</v>
      </c>
      <c r="F1759" s="46" t="s">
        <v>4369</v>
      </c>
      <c r="G1759" s="139" t="s">
        <v>5199</v>
      </c>
      <c r="H1759" s="140">
        <f t="shared" si="145"/>
        <v>1040</v>
      </c>
      <c r="I1759" t="str">
        <f t="shared" si="146"/>
        <v>NICE</v>
      </c>
    </row>
    <row r="1760" spans="1:9" ht="16" x14ac:dyDescent="0.2">
      <c r="A1760" s="67" t="s">
        <v>4371</v>
      </c>
      <c r="B1760" s="24" t="str">
        <f t="shared" si="143"/>
        <v>1044</v>
      </c>
      <c r="C1760" s="24" t="str">
        <f t="shared" si="144"/>
        <v>A</v>
      </c>
      <c r="D1760" s="67" t="s">
        <v>4370</v>
      </c>
      <c r="E1760" s="67" t="s">
        <v>2393</v>
      </c>
      <c r="F1760" s="29" t="s">
        <v>4372</v>
      </c>
      <c r="G1760" s="139" t="s">
        <v>5200</v>
      </c>
      <c r="H1760" s="140">
        <f t="shared" si="145"/>
        <v>1044</v>
      </c>
      <c r="I1760" t="str">
        <f t="shared" si="146"/>
        <v>NICE</v>
      </c>
    </row>
    <row r="1761" spans="1:9" ht="16" x14ac:dyDescent="0.2">
      <c r="A1761" s="67" t="s">
        <v>4374</v>
      </c>
      <c r="B1761" s="24" t="str">
        <f t="shared" si="143"/>
        <v>1052</v>
      </c>
      <c r="C1761" s="24" t="str">
        <f t="shared" si="144"/>
        <v>A</v>
      </c>
      <c r="D1761" s="67" t="s">
        <v>4373</v>
      </c>
      <c r="E1761" s="67" t="s">
        <v>2393</v>
      </c>
      <c r="F1761" s="68" t="s">
        <v>4375</v>
      </c>
      <c r="G1761" s="139" t="s">
        <v>5201</v>
      </c>
      <c r="H1761" s="140">
        <f t="shared" si="145"/>
        <v>1052</v>
      </c>
      <c r="I1761" t="str">
        <f t="shared" si="146"/>
        <v>NICE</v>
      </c>
    </row>
    <row r="1762" spans="1:9" ht="16" x14ac:dyDescent="0.2">
      <c r="A1762" s="67">
        <v>1054</v>
      </c>
      <c r="B1762" s="24">
        <f t="shared" si="143"/>
        <v>1054</v>
      </c>
      <c r="C1762" s="24" t="str">
        <f t="shared" si="144"/>
        <v/>
      </c>
      <c r="D1762" s="67" t="s">
        <v>2903</v>
      </c>
      <c r="E1762" s="67" t="s">
        <v>2393</v>
      </c>
      <c r="F1762" s="68" t="s">
        <v>2904</v>
      </c>
      <c r="G1762" s="139">
        <v>1054</v>
      </c>
      <c r="H1762" s="140">
        <f t="shared" si="145"/>
        <v>1054</v>
      </c>
      <c r="I1762" t="str">
        <f t="shared" si="146"/>
        <v>NICE</v>
      </c>
    </row>
    <row r="1763" spans="1:9" ht="16" x14ac:dyDescent="0.2">
      <c r="A1763" s="67">
        <v>1055</v>
      </c>
      <c r="B1763" s="24">
        <f t="shared" si="143"/>
        <v>1055</v>
      </c>
      <c r="C1763" s="24" t="str">
        <f t="shared" si="144"/>
        <v/>
      </c>
      <c r="D1763" s="67" t="s">
        <v>2905</v>
      </c>
      <c r="E1763" s="67" t="s">
        <v>2393</v>
      </c>
      <c r="F1763" s="68" t="s">
        <v>2906</v>
      </c>
      <c r="G1763" s="139">
        <v>1055</v>
      </c>
      <c r="H1763" s="140">
        <f t="shared" si="145"/>
        <v>1055</v>
      </c>
      <c r="I1763" t="str">
        <f t="shared" si="146"/>
        <v>NICE</v>
      </c>
    </row>
    <row r="1764" spans="1:9" ht="16" x14ac:dyDescent="0.2">
      <c r="A1764" s="67">
        <v>1056</v>
      </c>
      <c r="B1764" s="24">
        <f t="shared" si="143"/>
        <v>1056</v>
      </c>
      <c r="C1764" s="24" t="str">
        <f t="shared" si="144"/>
        <v/>
      </c>
      <c r="D1764" s="36" t="s">
        <v>2907</v>
      </c>
      <c r="E1764" s="67" t="s">
        <v>2393</v>
      </c>
      <c r="F1764" s="68" t="s">
        <v>2908</v>
      </c>
      <c r="G1764" s="139">
        <v>1056</v>
      </c>
      <c r="H1764" s="140">
        <f t="shared" si="145"/>
        <v>1056</v>
      </c>
      <c r="I1764" t="str">
        <f t="shared" si="146"/>
        <v>NICE</v>
      </c>
    </row>
    <row r="1765" spans="1:9" ht="16" x14ac:dyDescent="0.2">
      <c r="A1765" s="67">
        <v>1059</v>
      </c>
      <c r="B1765" s="24">
        <f t="shared" si="143"/>
        <v>1059</v>
      </c>
      <c r="C1765" s="24" t="str">
        <f t="shared" si="144"/>
        <v/>
      </c>
      <c r="D1765" s="36" t="s">
        <v>2909</v>
      </c>
      <c r="E1765" s="67" t="s">
        <v>2393</v>
      </c>
      <c r="F1765" s="68" t="s">
        <v>2910</v>
      </c>
      <c r="G1765" s="139">
        <v>1059</v>
      </c>
      <c r="H1765" s="140">
        <f t="shared" si="145"/>
        <v>1059</v>
      </c>
      <c r="I1765" t="str">
        <f t="shared" si="146"/>
        <v>NICE</v>
      </c>
    </row>
    <row r="1766" spans="1:9" ht="16" x14ac:dyDescent="0.2">
      <c r="A1766" s="26" t="s">
        <v>4377</v>
      </c>
      <c r="B1766" s="24" t="str">
        <f t="shared" si="143"/>
        <v>1061</v>
      </c>
      <c r="C1766" s="24" t="str">
        <f t="shared" si="144"/>
        <v>A</v>
      </c>
      <c r="D1766" s="36" t="s">
        <v>4376</v>
      </c>
      <c r="E1766" s="26" t="s">
        <v>2393</v>
      </c>
      <c r="F1766" s="25" t="s">
        <v>4378</v>
      </c>
      <c r="G1766" s="139" t="s">
        <v>5202</v>
      </c>
      <c r="H1766" s="140">
        <f t="shared" si="145"/>
        <v>1061</v>
      </c>
      <c r="I1766" t="str">
        <f t="shared" si="146"/>
        <v>NICE</v>
      </c>
    </row>
    <row r="1767" spans="1:9" ht="16" x14ac:dyDescent="0.2">
      <c r="A1767" s="67">
        <v>1062</v>
      </c>
      <c r="B1767" s="24">
        <f t="shared" si="143"/>
        <v>1062</v>
      </c>
      <c r="C1767" s="24" t="str">
        <f t="shared" si="144"/>
        <v/>
      </c>
      <c r="D1767" s="26" t="s">
        <v>2911</v>
      </c>
      <c r="E1767" s="67" t="s">
        <v>2393</v>
      </c>
      <c r="F1767" s="68" t="s">
        <v>2912</v>
      </c>
      <c r="G1767" s="139">
        <v>1062</v>
      </c>
      <c r="H1767" s="140">
        <f t="shared" si="145"/>
        <v>1062</v>
      </c>
      <c r="I1767" t="str">
        <f t="shared" si="146"/>
        <v>NICE</v>
      </c>
    </row>
    <row r="1768" spans="1:9" ht="16" x14ac:dyDescent="0.2">
      <c r="A1768" s="67" t="s">
        <v>4380</v>
      </c>
      <c r="B1768" s="24" t="str">
        <f t="shared" si="143"/>
        <v>1063</v>
      </c>
      <c r="C1768" s="24" t="str">
        <f t="shared" si="144"/>
        <v>A</v>
      </c>
      <c r="D1768" s="67" t="s">
        <v>4379</v>
      </c>
      <c r="E1768" s="67" t="s">
        <v>2393</v>
      </c>
      <c r="F1768" s="68" t="s">
        <v>4381</v>
      </c>
      <c r="G1768" s="139" t="s">
        <v>5203</v>
      </c>
      <c r="H1768" s="140">
        <f t="shared" si="145"/>
        <v>1063</v>
      </c>
      <c r="I1768" t="str">
        <f t="shared" si="146"/>
        <v>NICE</v>
      </c>
    </row>
    <row r="1769" spans="1:9" ht="16" x14ac:dyDescent="0.2">
      <c r="A1769" s="67">
        <v>1064</v>
      </c>
      <c r="B1769" s="24">
        <f t="shared" si="143"/>
        <v>1064</v>
      </c>
      <c r="C1769" s="24" t="str">
        <f t="shared" si="144"/>
        <v/>
      </c>
      <c r="D1769" s="67" t="s">
        <v>2913</v>
      </c>
      <c r="E1769" s="67" t="s">
        <v>2393</v>
      </c>
      <c r="F1769" s="68" t="s">
        <v>2914</v>
      </c>
      <c r="G1769" s="139">
        <v>1064</v>
      </c>
      <c r="H1769" s="140">
        <f t="shared" si="145"/>
        <v>1064</v>
      </c>
      <c r="I1769" t="str">
        <f t="shared" si="146"/>
        <v>NICE</v>
      </c>
    </row>
    <row r="1770" spans="1:9" ht="16" x14ac:dyDescent="0.2">
      <c r="A1770" s="67" t="s">
        <v>4383</v>
      </c>
      <c r="B1770" s="24" t="str">
        <f t="shared" si="143"/>
        <v>1067</v>
      </c>
      <c r="C1770" s="24" t="str">
        <f t="shared" si="144"/>
        <v>A</v>
      </c>
      <c r="D1770" s="67" t="s">
        <v>4382</v>
      </c>
      <c r="E1770" s="67" t="s">
        <v>2393</v>
      </c>
      <c r="F1770" s="29" t="s">
        <v>4384</v>
      </c>
      <c r="G1770" s="139" t="s">
        <v>5204</v>
      </c>
      <c r="H1770" s="140">
        <f t="shared" si="145"/>
        <v>1067</v>
      </c>
      <c r="I1770" t="str">
        <f t="shared" si="146"/>
        <v>NICE</v>
      </c>
    </row>
    <row r="1771" spans="1:9" ht="32" x14ac:dyDescent="0.2">
      <c r="A1771" s="67">
        <v>1069</v>
      </c>
      <c r="B1771" s="24">
        <f t="shared" si="143"/>
        <v>1069</v>
      </c>
      <c r="C1771" s="24" t="str">
        <f t="shared" si="144"/>
        <v/>
      </c>
      <c r="D1771" s="36" t="s">
        <v>2915</v>
      </c>
      <c r="E1771" s="67" t="s">
        <v>2393</v>
      </c>
      <c r="F1771" s="68" t="s">
        <v>2916</v>
      </c>
      <c r="G1771" s="139">
        <v>1069</v>
      </c>
      <c r="H1771" s="140">
        <f t="shared" si="145"/>
        <v>1069</v>
      </c>
      <c r="I1771" t="str">
        <f t="shared" si="146"/>
        <v>NICE</v>
      </c>
    </row>
    <row r="1772" spans="1:9" ht="32" x14ac:dyDescent="0.2">
      <c r="A1772" s="36" t="s">
        <v>4386</v>
      </c>
      <c r="B1772" s="24" t="str">
        <f t="shared" si="143"/>
        <v>1069</v>
      </c>
      <c r="C1772" s="24" t="str">
        <f t="shared" si="144"/>
        <v>A</v>
      </c>
      <c r="D1772" s="67" t="s">
        <v>4385</v>
      </c>
      <c r="E1772" s="36" t="s">
        <v>2393</v>
      </c>
      <c r="F1772" s="46" t="s">
        <v>4387</v>
      </c>
      <c r="G1772" s="139" t="s">
        <v>5205</v>
      </c>
      <c r="H1772" s="140">
        <f t="shared" si="145"/>
        <v>1069</v>
      </c>
      <c r="I1772" t="str">
        <f t="shared" si="146"/>
        <v>NICE</v>
      </c>
    </row>
    <row r="1773" spans="1:9" ht="16" x14ac:dyDescent="0.2">
      <c r="A1773" s="26" t="s">
        <v>4389</v>
      </c>
      <c r="B1773" s="24" t="str">
        <f t="shared" si="143"/>
        <v>1070</v>
      </c>
      <c r="C1773" s="24" t="str">
        <f t="shared" si="144"/>
        <v>A</v>
      </c>
      <c r="D1773" s="36" t="s">
        <v>4388</v>
      </c>
      <c r="E1773" s="26" t="s">
        <v>2393</v>
      </c>
      <c r="F1773" s="25" t="s">
        <v>4390</v>
      </c>
      <c r="G1773" s="139" t="s">
        <v>5206</v>
      </c>
      <c r="H1773" s="140">
        <f t="shared" si="145"/>
        <v>1070</v>
      </c>
      <c r="I1773" t="str">
        <f t="shared" si="146"/>
        <v>NICE</v>
      </c>
    </row>
    <row r="1774" spans="1:9" ht="16" x14ac:dyDescent="0.2">
      <c r="A1774" s="26">
        <v>1071</v>
      </c>
      <c r="B1774" s="24">
        <f t="shared" si="143"/>
        <v>1071</v>
      </c>
      <c r="C1774" s="24" t="str">
        <f t="shared" si="144"/>
        <v/>
      </c>
      <c r="D1774" s="36" t="s">
        <v>2917</v>
      </c>
      <c r="E1774" s="26" t="s">
        <v>2393</v>
      </c>
      <c r="F1774" s="25" t="s">
        <v>2918</v>
      </c>
      <c r="G1774" s="139">
        <v>1071</v>
      </c>
      <c r="H1774" s="140">
        <f t="shared" si="145"/>
        <v>1071</v>
      </c>
      <c r="I1774" t="str">
        <f t="shared" si="146"/>
        <v>NICE</v>
      </c>
    </row>
    <row r="1775" spans="1:9" ht="16" x14ac:dyDescent="0.2">
      <c r="A1775" s="26" t="s">
        <v>4392</v>
      </c>
      <c r="B1775" s="24" t="str">
        <f t="shared" si="143"/>
        <v>1071</v>
      </c>
      <c r="C1775" s="24" t="str">
        <f t="shared" si="144"/>
        <v>A</v>
      </c>
      <c r="D1775" s="26" t="s">
        <v>4391</v>
      </c>
      <c r="E1775" s="26" t="s">
        <v>2393</v>
      </c>
      <c r="F1775" s="25" t="s">
        <v>4393</v>
      </c>
      <c r="G1775" s="139" t="s">
        <v>5207</v>
      </c>
      <c r="H1775" s="140">
        <f t="shared" si="145"/>
        <v>1071</v>
      </c>
      <c r="I1775" t="str">
        <f t="shared" si="146"/>
        <v>NICE</v>
      </c>
    </row>
    <row r="1776" spans="1:9" ht="32" x14ac:dyDescent="0.2">
      <c r="A1776" s="36">
        <v>1072</v>
      </c>
      <c r="B1776" s="24">
        <f t="shared" si="143"/>
        <v>1072</v>
      </c>
      <c r="C1776" s="24" t="str">
        <f t="shared" si="144"/>
        <v/>
      </c>
      <c r="D1776" s="36" t="s">
        <v>2919</v>
      </c>
      <c r="E1776" s="36" t="s">
        <v>2393</v>
      </c>
      <c r="F1776" s="46" t="s">
        <v>5984</v>
      </c>
      <c r="G1776" s="139">
        <v>1072</v>
      </c>
      <c r="H1776" s="140">
        <f t="shared" si="145"/>
        <v>1072</v>
      </c>
      <c r="I1776" t="str">
        <f t="shared" si="146"/>
        <v>NICE</v>
      </c>
    </row>
    <row r="1777" spans="1:9" ht="32" x14ac:dyDescent="0.2">
      <c r="A1777" s="36" t="s">
        <v>4395</v>
      </c>
      <c r="B1777" s="24" t="str">
        <f t="shared" si="143"/>
        <v>1072</v>
      </c>
      <c r="C1777" s="24" t="str">
        <f t="shared" si="144"/>
        <v>A</v>
      </c>
      <c r="D1777" s="67" t="s">
        <v>4394</v>
      </c>
      <c r="E1777" s="36" t="s">
        <v>2393</v>
      </c>
      <c r="F1777" s="34" t="s">
        <v>4396</v>
      </c>
      <c r="G1777" s="139" t="s">
        <v>5208</v>
      </c>
      <c r="H1777" s="140">
        <f t="shared" si="145"/>
        <v>1072</v>
      </c>
      <c r="I1777" t="str">
        <f t="shared" si="146"/>
        <v>NICE</v>
      </c>
    </row>
    <row r="1778" spans="1:9" ht="16" x14ac:dyDescent="0.2">
      <c r="A1778" s="36">
        <v>1073</v>
      </c>
      <c r="B1778" s="24">
        <f t="shared" si="143"/>
        <v>1073</v>
      </c>
      <c r="C1778" s="24" t="str">
        <f t="shared" si="144"/>
        <v/>
      </c>
      <c r="D1778" s="36" t="s">
        <v>2920</v>
      </c>
      <c r="E1778" s="36" t="s">
        <v>2393</v>
      </c>
      <c r="F1778" s="34" t="s">
        <v>2921</v>
      </c>
      <c r="G1778" s="139">
        <v>1073</v>
      </c>
      <c r="H1778" s="140">
        <f t="shared" si="145"/>
        <v>1073</v>
      </c>
      <c r="I1778" t="str">
        <f t="shared" si="146"/>
        <v>NICE</v>
      </c>
    </row>
    <row r="1779" spans="1:9" ht="16" x14ac:dyDescent="0.2">
      <c r="A1779" s="35" t="s">
        <v>4398</v>
      </c>
      <c r="B1779" s="24" t="str">
        <f t="shared" si="143"/>
        <v>1073</v>
      </c>
      <c r="C1779" s="24" t="str">
        <f t="shared" si="144"/>
        <v>A</v>
      </c>
      <c r="D1779" s="26" t="s">
        <v>4397</v>
      </c>
      <c r="E1779" s="36" t="s">
        <v>2393</v>
      </c>
      <c r="F1779" s="46" t="s">
        <v>4399</v>
      </c>
      <c r="G1779" s="139" t="s">
        <v>5209</v>
      </c>
      <c r="H1779" s="140">
        <f t="shared" si="145"/>
        <v>1073</v>
      </c>
      <c r="I1779" t="str">
        <f t="shared" si="146"/>
        <v>NICE</v>
      </c>
    </row>
    <row r="1780" spans="1:9" ht="48" x14ac:dyDescent="0.2">
      <c r="A1780" s="26" t="s">
        <v>4401</v>
      </c>
      <c r="B1780" s="24" t="str">
        <f t="shared" si="143"/>
        <v>1074</v>
      </c>
      <c r="C1780" s="24" t="str">
        <f t="shared" si="144"/>
        <v>A</v>
      </c>
      <c r="D1780" s="67" t="s">
        <v>4400</v>
      </c>
      <c r="E1780" s="26" t="s">
        <v>2393</v>
      </c>
      <c r="F1780" s="25" t="s">
        <v>4402</v>
      </c>
      <c r="G1780" s="139" t="s">
        <v>5210</v>
      </c>
      <c r="H1780" s="140">
        <f t="shared" si="145"/>
        <v>1074</v>
      </c>
      <c r="I1780" t="str">
        <f t="shared" si="146"/>
        <v>NICE</v>
      </c>
    </row>
    <row r="1781" spans="1:9" ht="16" x14ac:dyDescent="0.2">
      <c r="A1781" s="36">
        <v>1086</v>
      </c>
      <c r="B1781" s="24">
        <f t="shared" si="143"/>
        <v>1086</v>
      </c>
      <c r="C1781" s="24" t="str">
        <f t="shared" si="144"/>
        <v/>
      </c>
      <c r="D1781" s="36" t="s">
        <v>2922</v>
      </c>
      <c r="E1781" s="36" t="s">
        <v>2393</v>
      </c>
      <c r="F1781" s="46" t="s">
        <v>2923</v>
      </c>
      <c r="G1781" s="139">
        <v>1086</v>
      </c>
      <c r="H1781" s="140">
        <f t="shared" si="145"/>
        <v>1086</v>
      </c>
      <c r="I1781" t="str">
        <f t="shared" si="146"/>
        <v>NICE</v>
      </c>
    </row>
    <row r="1782" spans="1:9" ht="16" x14ac:dyDescent="0.2">
      <c r="A1782" s="35">
        <v>1087</v>
      </c>
      <c r="B1782" s="24">
        <f t="shared" si="143"/>
        <v>1087</v>
      </c>
      <c r="C1782" s="24" t="str">
        <f t="shared" si="144"/>
        <v/>
      </c>
      <c r="D1782" s="36" t="s">
        <v>2924</v>
      </c>
      <c r="E1782" s="36" t="s">
        <v>2393</v>
      </c>
      <c r="F1782" s="46" t="s">
        <v>2925</v>
      </c>
      <c r="G1782" s="139">
        <v>1087</v>
      </c>
      <c r="H1782" s="140">
        <f t="shared" si="145"/>
        <v>1087</v>
      </c>
      <c r="I1782" t="str">
        <f t="shared" si="146"/>
        <v>NICE</v>
      </c>
    </row>
    <row r="1783" spans="1:9" ht="16" x14ac:dyDescent="0.2">
      <c r="A1783" s="35">
        <v>1088</v>
      </c>
      <c r="B1783" s="24">
        <f t="shared" si="143"/>
        <v>1088</v>
      </c>
      <c r="C1783" s="24" t="str">
        <f t="shared" si="144"/>
        <v/>
      </c>
      <c r="D1783" s="36" t="s">
        <v>2926</v>
      </c>
      <c r="E1783" s="36" t="s">
        <v>2393</v>
      </c>
      <c r="F1783" s="46" t="s">
        <v>2927</v>
      </c>
      <c r="G1783" s="139">
        <v>1088</v>
      </c>
      <c r="H1783" s="140">
        <f t="shared" si="145"/>
        <v>1088</v>
      </c>
      <c r="I1783" t="str">
        <f t="shared" si="146"/>
        <v>NICE</v>
      </c>
    </row>
    <row r="1784" spans="1:9" ht="16" x14ac:dyDescent="0.2">
      <c r="A1784" s="36">
        <v>1089</v>
      </c>
      <c r="B1784" s="24">
        <f t="shared" si="143"/>
        <v>1089</v>
      </c>
      <c r="C1784" s="24" t="str">
        <f t="shared" si="144"/>
        <v/>
      </c>
      <c r="D1784" s="36" t="s">
        <v>2928</v>
      </c>
      <c r="E1784" s="36" t="s">
        <v>2393</v>
      </c>
      <c r="F1784" s="46" t="s">
        <v>2929</v>
      </c>
      <c r="G1784" s="139">
        <v>1089</v>
      </c>
      <c r="H1784" s="140">
        <f t="shared" si="145"/>
        <v>1089</v>
      </c>
      <c r="I1784" t="str">
        <f t="shared" si="146"/>
        <v>NICE</v>
      </c>
    </row>
    <row r="1785" spans="1:9" ht="16" x14ac:dyDescent="0.2">
      <c r="A1785" s="35">
        <v>1091</v>
      </c>
      <c r="B1785" s="24">
        <f t="shared" si="143"/>
        <v>1091</v>
      </c>
      <c r="C1785" s="24" t="str">
        <f t="shared" si="144"/>
        <v/>
      </c>
      <c r="D1785" s="40" t="s">
        <v>2930</v>
      </c>
      <c r="E1785" s="36" t="s">
        <v>2393</v>
      </c>
      <c r="F1785" s="46" t="s">
        <v>2931</v>
      </c>
      <c r="G1785" s="139">
        <v>1091</v>
      </c>
      <c r="H1785" s="140">
        <f t="shared" si="145"/>
        <v>1091</v>
      </c>
      <c r="I1785" t="str">
        <f t="shared" si="146"/>
        <v>NICE</v>
      </c>
    </row>
    <row r="1786" spans="1:9" ht="16" x14ac:dyDescent="0.2">
      <c r="A1786" s="36">
        <v>1092</v>
      </c>
      <c r="B1786" s="24">
        <f t="shared" si="143"/>
        <v>1092</v>
      </c>
      <c r="C1786" s="24" t="str">
        <f t="shared" si="144"/>
        <v/>
      </c>
      <c r="D1786" s="67" t="s">
        <v>2932</v>
      </c>
      <c r="E1786" s="36" t="s">
        <v>2393</v>
      </c>
      <c r="F1786" s="46" t="s">
        <v>2933</v>
      </c>
      <c r="G1786" s="139">
        <v>1092</v>
      </c>
      <c r="H1786" s="140">
        <f t="shared" si="145"/>
        <v>1092</v>
      </c>
      <c r="I1786" t="str">
        <f t="shared" si="146"/>
        <v>NICE</v>
      </c>
    </row>
    <row r="1787" spans="1:9" ht="16" x14ac:dyDescent="0.2">
      <c r="A1787" s="36">
        <v>1093</v>
      </c>
      <c r="B1787" s="24">
        <f t="shared" si="143"/>
        <v>1093</v>
      </c>
      <c r="C1787" s="24" t="str">
        <f t="shared" si="144"/>
        <v/>
      </c>
      <c r="D1787" s="67" t="s">
        <v>2934</v>
      </c>
      <c r="E1787" s="36" t="s">
        <v>2393</v>
      </c>
      <c r="F1787" s="46" t="s">
        <v>2935</v>
      </c>
      <c r="G1787" s="139">
        <v>1093</v>
      </c>
      <c r="H1787" s="140">
        <f t="shared" si="145"/>
        <v>1093</v>
      </c>
      <c r="I1787" t="str">
        <f t="shared" si="146"/>
        <v>NICE</v>
      </c>
    </row>
    <row r="1788" spans="1:9" ht="16" x14ac:dyDescent="0.2">
      <c r="A1788" s="36">
        <v>1094</v>
      </c>
      <c r="B1788" s="24">
        <f t="shared" si="143"/>
        <v>1094</v>
      </c>
      <c r="C1788" s="24" t="str">
        <f t="shared" si="144"/>
        <v/>
      </c>
      <c r="D1788" s="36" t="s">
        <v>2936</v>
      </c>
      <c r="E1788" s="36" t="s">
        <v>2393</v>
      </c>
      <c r="F1788" s="46" t="s">
        <v>2937</v>
      </c>
      <c r="G1788" s="139">
        <v>1094</v>
      </c>
      <c r="H1788" s="140">
        <f t="shared" si="145"/>
        <v>1094</v>
      </c>
      <c r="I1788" t="str">
        <f t="shared" si="146"/>
        <v>NICE</v>
      </c>
    </row>
    <row r="1789" spans="1:9" ht="16" x14ac:dyDescent="0.2">
      <c r="A1789" s="36">
        <v>1095</v>
      </c>
      <c r="B1789" s="24">
        <f t="shared" si="143"/>
        <v>1095</v>
      </c>
      <c r="C1789" s="24" t="str">
        <f t="shared" si="144"/>
        <v/>
      </c>
      <c r="D1789" s="67" t="s">
        <v>2938</v>
      </c>
      <c r="E1789" s="36" t="s">
        <v>2393</v>
      </c>
      <c r="F1789" s="46" t="s">
        <v>2939</v>
      </c>
      <c r="G1789" s="139">
        <v>1095</v>
      </c>
      <c r="H1789" s="140">
        <f t="shared" si="145"/>
        <v>1095</v>
      </c>
      <c r="I1789" t="str">
        <f t="shared" si="146"/>
        <v>NICE</v>
      </c>
    </row>
    <row r="1790" spans="1:9" ht="16" x14ac:dyDescent="0.2">
      <c r="A1790" s="36">
        <v>1096</v>
      </c>
      <c r="B1790" s="24">
        <f t="shared" si="143"/>
        <v>1096</v>
      </c>
      <c r="C1790" s="24" t="str">
        <f t="shared" si="144"/>
        <v/>
      </c>
      <c r="D1790" s="36" t="s">
        <v>2940</v>
      </c>
      <c r="E1790" s="36" t="s">
        <v>2393</v>
      </c>
      <c r="F1790" s="46" t="s">
        <v>2941</v>
      </c>
      <c r="G1790" s="139">
        <v>1096</v>
      </c>
      <c r="H1790" s="140">
        <f t="shared" si="145"/>
        <v>1096</v>
      </c>
      <c r="I1790" t="str">
        <f t="shared" si="146"/>
        <v>NICE</v>
      </c>
    </row>
    <row r="1791" spans="1:9" ht="16" x14ac:dyDescent="0.2">
      <c r="A1791" s="36">
        <v>1097</v>
      </c>
      <c r="B1791" s="24">
        <f t="shared" si="143"/>
        <v>1097</v>
      </c>
      <c r="C1791" s="24" t="str">
        <f t="shared" si="144"/>
        <v/>
      </c>
      <c r="D1791" s="36" t="s">
        <v>2942</v>
      </c>
      <c r="E1791" s="36" t="s">
        <v>2393</v>
      </c>
      <c r="F1791" s="46" t="s">
        <v>2943</v>
      </c>
      <c r="G1791" s="139">
        <v>1097</v>
      </c>
      <c r="H1791" s="140">
        <f t="shared" si="145"/>
        <v>1097</v>
      </c>
      <c r="I1791" t="str">
        <f t="shared" si="146"/>
        <v>NICE</v>
      </c>
    </row>
    <row r="1792" spans="1:9" ht="16" x14ac:dyDescent="0.2">
      <c r="A1792" s="35">
        <v>1098</v>
      </c>
      <c r="B1792" s="24">
        <f t="shared" si="143"/>
        <v>1098</v>
      </c>
      <c r="C1792" s="24" t="str">
        <f t="shared" si="144"/>
        <v/>
      </c>
      <c r="D1792" s="36" t="s">
        <v>2944</v>
      </c>
      <c r="E1792" s="36" t="s">
        <v>2393</v>
      </c>
      <c r="F1792" s="46" t="s">
        <v>2945</v>
      </c>
      <c r="G1792" s="139">
        <v>1098</v>
      </c>
      <c r="H1792" s="140">
        <f t="shared" si="145"/>
        <v>1098</v>
      </c>
      <c r="I1792" t="str">
        <f t="shared" si="146"/>
        <v>NICE</v>
      </c>
    </row>
    <row r="1793" spans="1:9" ht="16" x14ac:dyDescent="0.2">
      <c r="A1793" s="35">
        <v>1099</v>
      </c>
      <c r="B1793" s="24">
        <f t="shared" si="143"/>
        <v>1099</v>
      </c>
      <c r="C1793" s="24" t="str">
        <f t="shared" si="144"/>
        <v/>
      </c>
      <c r="D1793" s="36" t="s">
        <v>2946</v>
      </c>
      <c r="E1793" s="36" t="s">
        <v>2393</v>
      </c>
      <c r="F1793" s="46" t="s">
        <v>2947</v>
      </c>
      <c r="G1793" s="139">
        <v>1099</v>
      </c>
      <c r="H1793" s="140">
        <f t="shared" si="145"/>
        <v>1099</v>
      </c>
      <c r="I1793" t="str">
        <f t="shared" si="146"/>
        <v>NICE</v>
      </c>
    </row>
    <row r="1794" spans="1:9" ht="16" x14ac:dyDescent="0.2">
      <c r="A1794" s="35">
        <v>1100</v>
      </c>
      <c r="B1794" s="24">
        <f t="shared" si="143"/>
        <v>1100</v>
      </c>
      <c r="C1794" s="24" t="str">
        <f t="shared" si="144"/>
        <v/>
      </c>
      <c r="D1794" s="36" t="s">
        <v>2948</v>
      </c>
      <c r="E1794" s="36" t="s">
        <v>2393</v>
      </c>
      <c r="F1794" s="46" t="s">
        <v>2949</v>
      </c>
      <c r="G1794" s="139">
        <v>1100</v>
      </c>
      <c r="H1794" s="140">
        <f t="shared" si="145"/>
        <v>1100</v>
      </c>
      <c r="I1794" t="str">
        <f t="shared" si="146"/>
        <v>NICE</v>
      </c>
    </row>
    <row r="1795" spans="1:9" ht="16" x14ac:dyDescent="0.2">
      <c r="A1795" s="35">
        <v>1101</v>
      </c>
      <c r="B1795" s="24">
        <f t="shared" si="143"/>
        <v>1101</v>
      </c>
      <c r="C1795" s="24" t="str">
        <f t="shared" si="144"/>
        <v/>
      </c>
      <c r="D1795" s="36" t="s">
        <v>2950</v>
      </c>
      <c r="E1795" s="36" t="s">
        <v>2393</v>
      </c>
      <c r="F1795" s="46" t="s">
        <v>2951</v>
      </c>
      <c r="G1795" s="139">
        <v>1101</v>
      </c>
      <c r="H1795" s="140">
        <f t="shared" si="145"/>
        <v>1101</v>
      </c>
      <c r="I1795" t="str">
        <f t="shared" si="146"/>
        <v>NICE</v>
      </c>
    </row>
    <row r="1796" spans="1:9" ht="16" x14ac:dyDescent="0.2">
      <c r="A1796" s="36">
        <v>1114</v>
      </c>
      <c r="B1796" s="24">
        <f t="shared" si="143"/>
        <v>1114</v>
      </c>
      <c r="C1796" s="24" t="str">
        <f t="shared" si="144"/>
        <v/>
      </c>
      <c r="D1796" s="36" t="s">
        <v>2952</v>
      </c>
      <c r="E1796" s="36" t="s">
        <v>2393</v>
      </c>
      <c r="F1796" s="46" t="s">
        <v>2953</v>
      </c>
      <c r="G1796" s="139">
        <v>1114</v>
      </c>
      <c r="H1796" s="140">
        <f t="shared" si="145"/>
        <v>1114</v>
      </c>
      <c r="I1796" t="str">
        <f t="shared" si="146"/>
        <v>NICE</v>
      </c>
    </row>
    <row r="1797" spans="1:9" ht="16" x14ac:dyDescent="0.2">
      <c r="A1797" s="35">
        <v>1115</v>
      </c>
      <c r="B1797" s="24">
        <f t="shared" si="143"/>
        <v>1115</v>
      </c>
      <c r="C1797" s="24" t="str">
        <f t="shared" si="144"/>
        <v/>
      </c>
      <c r="D1797" s="36" t="s">
        <v>2954</v>
      </c>
      <c r="E1797" s="36" t="s">
        <v>2393</v>
      </c>
      <c r="F1797" s="46" t="s">
        <v>2955</v>
      </c>
      <c r="G1797" s="139">
        <v>1115</v>
      </c>
      <c r="H1797" s="140">
        <f t="shared" si="145"/>
        <v>1115</v>
      </c>
      <c r="I1797" t="str">
        <f t="shared" si="146"/>
        <v>NICE</v>
      </c>
    </row>
    <row r="1798" spans="1:9" ht="32" x14ac:dyDescent="0.2">
      <c r="A1798" s="35">
        <v>1116</v>
      </c>
      <c r="B1798" s="24">
        <f t="shared" si="143"/>
        <v>1116</v>
      </c>
      <c r="C1798" s="24" t="str">
        <f t="shared" si="144"/>
        <v/>
      </c>
      <c r="D1798" s="36" t="s">
        <v>2956</v>
      </c>
      <c r="E1798" s="36" t="s">
        <v>2393</v>
      </c>
      <c r="F1798" s="46" t="s">
        <v>2957</v>
      </c>
      <c r="G1798" s="139">
        <v>1116</v>
      </c>
      <c r="H1798" s="140">
        <f t="shared" si="145"/>
        <v>1116</v>
      </c>
      <c r="I1798" t="str">
        <f t="shared" si="146"/>
        <v>NICE</v>
      </c>
    </row>
    <row r="1799" spans="1:9" ht="16" x14ac:dyDescent="0.2">
      <c r="A1799" s="35">
        <v>1118</v>
      </c>
      <c r="B1799" s="24">
        <f t="shared" si="143"/>
        <v>1118</v>
      </c>
      <c r="C1799" s="24" t="str">
        <f t="shared" si="144"/>
        <v/>
      </c>
      <c r="D1799" s="36" t="s">
        <v>2958</v>
      </c>
      <c r="E1799" s="36" t="s">
        <v>2393</v>
      </c>
      <c r="F1799" s="46" t="s">
        <v>2959</v>
      </c>
      <c r="G1799" s="139">
        <v>1118</v>
      </c>
      <c r="H1799" s="140">
        <f t="shared" si="145"/>
        <v>1118</v>
      </c>
      <c r="I1799" t="str">
        <f t="shared" si="146"/>
        <v>NICE</v>
      </c>
    </row>
    <row r="1800" spans="1:9" ht="16" x14ac:dyDescent="0.2">
      <c r="A1800" s="36">
        <v>1119</v>
      </c>
      <c r="B1800" s="24">
        <f t="shared" si="143"/>
        <v>1119</v>
      </c>
      <c r="C1800" s="24" t="str">
        <f t="shared" si="144"/>
        <v/>
      </c>
      <c r="D1800" s="26" t="s">
        <v>2960</v>
      </c>
      <c r="E1800" s="36" t="s">
        <v>2393</v>
      </c>
      <c r="F1800" s="46" t="s">
        <v>2961</v>
      </c>
      <c r="G1800" s="139">
        <v>1119</v>
      </c>
      <c r="H1800" s="140">
        <f t="shared" si="145"/>
        <v>1119</v>
      </c>
      <c r="I1800" t="str">
        <f t="shared" si="146"/>
        <v>NICE</v>
      </c>
    </row>
    <row r="1801" spans="1:9" ht="16" x14ac:dyDescent="0.2">
      <c r="A1801" s="36">
        <v>1120</v>
      </c>
      <c r="B1801" s="24">
        <f t="shared" si="143"/>
        <v>1120</v>
      </c>
      <c r="C1801" s="24" t="str">
        <f t="shared" si="144"/>
        <v/>
      </c>
      <c r="D1801" s="33"/>
      <c r="E1801" s="36" t="s">
        <v>2393</v>
      </c>
      <c r="F1801" s="46" t="s">
        <v>2962</v>
      </c>
      <c r="G1801" s="139">
        <v>1120</v>
      </c>
      <c r="H1801" s="140">
        <f t="shared" si="145"/>
        <v>1120</v>
      </c>
      <c r="I1801" t="str">
        <f t="shared" si="146"/>
        <v>NICE</v>
      </c>
    </row>
    <row r="1802" spans="1:9" ht="16" x14ac:dyDescent="0.2">
      <c r="A1802" s="35">
        <v>1121</v>
      </c>
      <c r="B1802" s="24">
        <f t="shared" si="143"/>
        <v>1121</v>
      </c>
      <c r="C1802" s="24" t="str">
        <f t="shared" si="144"/>
        <v/>
      </c>
      <c r="D1802" s="36" t="s">
        <v>2963</v>
      </c>
      <c r="E1802" s="36" t="s">
        <v>2393</v>
      </c>
      <c r="F1802" s="46" t="s">
        <v>2964</v>
      </c>
      <c r="G1802" s="139">
        <v>1121</v>
      </c>
      <c r="H1802" s="140">
        <f t="shared" si="145"/>
        <v>1121</v>
      </c>
      <c r="I1802" t="str">
        <f t="shared" si="146"/>
        <v>NICE</v>
      </c>
    </row>
    <row r="1803" spans="1:9" ht="16" x14ac:dyDescent="0.2">
      <c r="A1803" s="36">
        <v>1122</v>
      </c>
      <c r="B1803" s="24">
        <f t="shared" si="143"/>
        <v>1122</v>
      </c>
      <c r="C1803" s="24" t="str">
        <f t="shared" si="144"/>
        <v/>
      </c>
      <c r="D1803" s="67" t="s">
        <v>2965</v>
      </c>
      <c r="E1803" s="36" t="s">
        <v>2393</v>
      </c>
      <c r="F1803" s="46" t="s">
        <v>2966</v>
      </c>
      <c r="G1803" s="139">
        <v>1122</v>
      </c>
      <c r="H1803" s="140">
        <f t="shared" si="145"/>
        <v>1122</v>
      </c>
      <c r="I1803" t="str">
        <f t="shared" si="146"/>
        <v>NICE</v>
      </c>
    </row>
    <row r="1804" spans="1:9" ht="32" x14ac:dyDescent="0.2">
      <c r="A1804" s="36" t="s">
        <v>4416</v>
      </c>
      <c r="B1804" s="24" t="str">
        <f t="shared" si="143"/>
        <v>1123</v>
      </c>
      <c r="C1804" s="24" t="str">
        <f t="shared" si="144"/>
        <v>A</v>
      </c>
      <c r="D1804" s="67" t="s">
        <v>4415</v>
      </c>
      <c r="E1804" s="36" t="s">
        <v>2393</v>
      </c>
      <c r="F1804" s="46" t="s">
        <v>4417</v>
      </c>
      <c r="G1804" s="139" t="s">
        <v>5211</v>
      </c>
      <c r="H1804" s="140">
        <f t="shared" si="145"/>
        <v>1123</v>
      </c>
      <c r="I1804" t="str">
        <f t="shared" si="146"/>
        <v>NICE</v>
      </c>
    </row>
    <row r="1805" spans="1:9" ht="16" x14ac:dyDescent="0.2">
      <c r="A1805" s="36">
        <v>1124</v>
      </c>
      <c r="B1805" s="24">
        <f t="shared" si="143"/>
        <v>1124</v>
      </c>
      <c r="C1805" s="24" t="str">
        <f t="shared" si="144"/>
        <v/>
      </c>
      <c r="D1805" s="36" t="s">
        <v>2967</v>
      </c>
      <c r="E1805" s="36" t="s">
        <v>2393</v>
      </c>
      <c r="F1805" s="46" t="s">
        <v>2968</v>
      </c>
      <c r="G1805" s="139">
        <v>1124</v>
      </c>
      <c r="H1805" s="140">
        <f t="shared" si="145"/>
        <v>1124</v>
      </c>
      <c r="I1805" t="str">
        <f t="shared" si="146"/>
        <v>NICE</v>
      </c>
    </row>
    <row r="1806" spans="1:9" ht="16" x14ac:dyDescent="0.2">
      <c r="A1806" s="36" t="s">
        <v>4419</v>
      </c>
      <c r="B1806" s="24" t="str">
        <f t="shared" si="143"/>
        <v>1124</v>
      </c>
      <c r="C1806" s="24" t="str">
        <f t="shared" si="144"/>
        <v>A</v>
      </c>
      <c r="D1806" s="26" t="s">
        <v>4418</v>
      </c>
      <c r="E1806" s="36" t="s">
        <v>2393</v>
      </c>
      <c r="F1806" s="46" t="s">
        <v>4420</v>
      </c>
      <c r="G1806" s="139" t="s">
        <v>5212</v>
      </c>
      <c r="H1806" s="140">
        <f t="shared" si="145"/>
        <v>1124</v>
      </c>
      <c r="I1806" t="str">
        <f t="shared" si="146"/>
        <v>NICE</v>
      </c>
    </row>
    <row r="1807" spans="1:9" ht="32" x14ac:dyDescent="0.2">
      <c r="A1807" s="67">
        <v>1125</v>
      </c>
      <c r="B1807" s="24">
        <f t="shared" si="143"/>
        <v>1125</v>
      </c>
      <c r="C1807" s="24" t="str">
        <f t="shared" si="144"/>
        <v/>
      </c>
      <c r="D1807" s="36" t="s">
        <v>2969</v>
      </c>
      <c r="E1807" s="67" t="s">
        <v>2393</v>
      </c>
      <c r="F1807" s="68" t="s">
        <v>2970</v>
      </c>
      <c r="G1807" s="139">
        <v>1125</v>
      </c>
      <c r="H1807" s="140">
        <f t="shared" si="145"/>
        <v>1125</v>
      </c>
      <c r="I1807" t="str">
        <f t="shared" si="146"/>
        <v>NICE</v>
      </c>
    </row>
    <row r="1808" spans="1:9" ht="16" x14ac:dyDescent="0.2">
      <c r="A1808" s="67">
        <v>1126</v>
      </c>
      <c r="B1808" s="24">
        <f t="shared" si="143"/>
        <v>1126</v>
      </c>
      <c r="C1808" s="24" t="str">
        <f t="shared" si="144"/>
        <v/>
      </c>
      <c r="D1808" s="26" t="s">
        <v>2971</v>
      </c>
      <c r="E1808" s="67" t="s">
        <v>2393</v>
      </c>
      <c r="F1808" s="68" t="s">
        <v>2972</v>
      </c>
      <c r="G1808" s="139">
        <v>1126</v>
      </c>
      <c r="H1808" s="140">
        <f t="shared" si="145"/>
        <v>1126</v>
      </c>
      <c r="I1808" t="str">
        <f t="shared" si="146"/>
        <v>NICE</v>
      </c>
    </row>
    <row r="1809" spans="1:9" ht="16" x14ac:dyDescent="0.2">
      <c r="A1809" s="36">
        <v>1127</v>
      </c>
      <c r="B1809" s="24">
        <f t="shared" si="143"/>
        <v>1127</v>
      </c>
      <c r="C1809" s="24" t="str">
        <f t="shared" si="144"/>
        <v/>
      </c>
      <c r="D1809" s="36" t="s">
        <v>2973</v>
      </c>
      <c r="E1809" s="36" t="s">
        <v>2393</v>
      </c>
      <c r="F1809" s="46" t="s">
        <v>2974</v>
      </c>
      <c r="G1809" s="139">
        <v>1127</v>
      </c>
      <c r="H1809" s="140">
        <f t="shared" si="145"/>
        <v>1127</v>
      </c>
      <c r="I1809" t="str">
        <f t="shared" si="146"/>
        <v>NICE</v>
      </c>
    </row>
    <row r="1810" spans="1:9" ht="16" x14ac:dyDescent="0.2">
      <c r="A1810" s="36">
        <v>1128</v>
      </c>
      <c r="B1810" s="24">
        <f t="shared" si="143"/>
        <v>1128</v>
      </c>
      <c r="C1810" s="24" t="str">
        <f t="shared" si="144"/>
        <v/>
      </c>
      <c r="D1810" s="36" t="s">
        <v>2975</v>
      </c>
      <c r="E1810" s="36" t="s">
        <v>2393</v>
      </c>
      <c r="F1810" s="46" t="s">
        <v>2976</v>
      </c>
      <c r="G1810" s="139">
        <v>1128</v>
      </c>
      <c r="H1810" s="140">
        <f t="shared" si="145"/>
        <v>1128</v>
      </c>
      <c r="I1810" t="str">
        <f t="shared" si="146"/>
        <v>NICE</v>
      </c>
    </row>
    <row r="1811" spans="1:9" ht="16" x14ac:dyDescent="0.2">
      <c r="A1811" s="36" t="s">
        <v>4422</v>
      </c>
      <c r="B1811" s="24" t="str">
        <f t="shared" si="143"/>
        <v>1128</v>
      </c>
      <c r="C1811" s="24" t="str">
        <f t="shared" si="144"/>
        <v>A</v>
      </c>
      <c r="D1811" s="36" t="s">
        <v>4421</v>
      </c>
      <c r="E1811" s="36" t="s">
        <v>2393</v>
      </c>
      <c r="F1811" s="46" t="s">
        <v>4423</v>
      </c>
      <c r="G1811" s="139" t="s">
        <v>5213</v>
      </c>
      <c r="H1811" s="140">
        <f t="shared" si="145"/>
        <v>1128</v>
      </c>
      <c r="I1811" t="str">
        <f t="shared" si="146"/>
        <v>NICE</v>
      </c>
    </row>
    <row r="1812" spans="1:9" ht="32" x14ac:dyDescent="0.2">
      <c r="A1812" s="36">
        <v>1130</v>
      </c>
      <c r="B1812" s="24">
        <f t="shared" ref="B1812:B1876" si="147">IF(ISNUMBER(A1812),A1812,(LEFT(A1812,LEN(A1812)-1)))</f>
        <v>1130</v>
      </c>
      <c r="C1812" s="24" t="str">
        <f t="shared" ref="C1812:C1876" si="148">IF(ISNUMBER(A1812),"",(RIGHT(A1812,1)))</f>
        <v/>
      </c>
      <c r="D1812" s="26" t="s">
        <v>2977</v>
      </c>
      <c r="E1812" s="36" t="s">
        <v>2393</v>
      </c>
      <c r="F1812" s="34" t="s">
        <v>2978</v>
      </c>
      <c r="G1812" s="139">
        <v>1130</v>
      </c>
      <c r="H1812" s="140">
        <f t="shared" si="145"/>
        <v>1130</v>
      </c>
      <c r="I1812" t="str">
        <f t="shared" si="146"/>
        <v>NICE</v>
      </c>
    </row>
    <row r="1813" spans="1:9" ht="32" x14ac:dyDescent="0.2">
      <c r="A1813" s="36">
        <v>1131</v>
      </c>
      <c r="B1813" s="24">
        <f t="shared" si="147"/>
        <v>1131</v>
      </c>
      <c r="C1813" s="24" t="str">
        <f t="shared" si="148"/>
        <v/>
      </c>
      <c r="D1813" s="26" t="s">
        <v>2979</v>
      </c>
      <c r="E1813" s="36" t="s">
        <v>2393</v>
      </c>
      <c r="F1813" s="46" t="s">
        <v>2980</v>
      </c>
      <c r="G1813" s="139">
        <v>1131</v>
      </c>
      <c r="H1813" s="140">
        <f t="shared" ref="H1813:H1876" si="149">G1813*1</f>
        <v>1131</v>
      </c>
      <c r="I1813" t="str">
        <f t="shared" ref="I1813:I1876" si="150">IF(AND(H1813&gt;$K$2,H1813&lt;=$L$2),$M$2,IF(AND(H1813&gt;$K$3,H1813&lt;=$L$3),$M$3,IF(AND(H1813&gt;$K$4,H1813&lt;=$L$4),$M$4,IF(AND(H1813&gt;$K$5,H1813&lt;=$L$5),$M$5,IF(AND(H1813&gt;$K$6,H1813&lt;=$L$6),$M$6,"N/A")))))</f>
        <v>NICE</v>
      </c>
    </row>
    <row r="1814" spans="1:9" ht="16" x14ac:dyDescent="0.2">
      <c r="A1814" s="26" t="s">
        <v>4428</v>
      </c>
      <c r="B1814" s="24" t="str">
        <f t="shared" si="147"/>
        <v>1132</v>
      </c>
      <c r="C1814" s="24" t="str">
        <f t="shared" si="148"/>
        <v>A</v>
      </c>
      <c r="D1814" s="36" t="s">
        <v>4427</v>
      </c>
      <c r="E1814" s="26" t="s">
        <v>2393</v>
      </c>
      <c r="F1814" s="25" t="s">
        <v>4429</v>
      </c>
      <c r="G1814" s="139" t="s">
        <v>5214</v>
      </c>
      <c r="H1814" s="140">
        <f t="shared" si="149"/>
        <v>1132</v>
      </c>
      <c r="I1814" t="str">
        <f t="shared" si="150"/>
        <v>NICE</v>
      </c>
    </row>
    <row r="1815" spans="1:9" ht="32" x14ac:dyDescent="0.2">
      <c r="A1815" s="36">
        <v>1133</v>
      </c>
      <c r="B1815" s="24">
        <f t="shared" si="147"/>
        <v>1133</v>
      </c>
      <c r="C1815" s="24" t="str">
        <f t="shared" si="148"/>
        <v/>
      </c>
      <c r="D1815" s="36" t="s">
        <v>2981</v>
      </c>
      <c r="E1815" s="36" t="s">
        <v>2393</v>
      </c>
      <c r="F1815" s="34" t="s">
        <v>2982</v>
      </c>
      <c r="G1815" s="139">
        <v>1133</v>
      </c>
      <c r="H1815" s="140">
        <f t="shared" si="149"/>
        <v>1133</v>
      </c>
      <c r="I1815" t="str">
        <f t="shared" si="150"/>
        <v>NICE</v>
      </c>
    </row>
    <row r="1816" spans="1:9" ht="16" x14ac:dyDescent="0.2">
      <c r="A1816" s="36">
        <v>1134</v>
      </c>
      <c r="B1816" s="24">
        <f t="shared" si="147"/>
        <v>1134</v>
      </c>
      <c r="C1816" s="24" t="str">
        <f t="shared" si="148"/>
        <v/>
      </c>
      <c r="D1816" s="36" t="s">
        <v>2983</v>
      </c>
      <c r="E1816" s="36" t="s">
        <v>2393</v>
      </c>
      <c r="F1816" s="46" t="s">
        <v>2984</v>
      </c>
      <c r="G1816" s="139">
        <v>1134</v>
      </c>
      <c r="H1816" s="140">
        <f t="shared" si="149"/>
        <v>1134</v>
      </c>
      <c r="I1816" t="str">
        <f t="shared" si="150"/>
        <v>NICE</v>
      </c>
    </row>
    <row r="1817" spans="1:9" ht="48" x14ac:dyDescent="0.2">
      <c r="A1817" s="26">
        <v>1135</v>
      </c>
      <c r="B1817" s="24">
        <f t="shared" si="147"/>
        <v>1135</v>
      </c>
      <c r="C1817" s="24" t="str">
        <f t="shared" si="148"/>
        <v/>
      </c>
      <c r="D1817" s="67" t="s">
        <v>2985</v>
      </c>
      <c r="E1817" s="26" t="s">
        <v>2393</v>
      </c>
      <c r="F1817" s="25" t="s">
        <v>2986</v>
      </c>
      <c r="G1817" s="139">
        <v>1135</v>
      </c>
      <c r="H1817" s="140">
        <f t="shared" si="149"/>
        <v>1135</v>
      </c>
      <c r="I1817" t="str">
        <f t="shared" si="150"/>
        <v>NICE</v>
      </c>
    </row>
    <row r="1818" spans="1:9" ht="16" x14ac:dyDescent="0.2">
      <c r="A1818" s="67" t="s">
        <v>4431</v>
      </c>
      <c r="B1818" s="24" t="str">
        <f t="shared" si="147"/>
        <v>1136</v>
      </c>
      <c r="C1818" s="24" t="str">
        <f t="shared" si="148"/>
        <v>A</v>
      </c>
      <c r="D1818" s="36" t="s">
        <v>4430</v>
      </c>
      <c r="E1818" s="67" t="s">
        <v>2393</v>
      </c>
      <c r="F1818" s="68" t="s">
        <v>4432</v>
      </c>
      <c r="G1818" s="139" t="s">
        <v>5215</v>
      </c>
      <c r="H1818" s="140">
        <f t="shared" si="149"/>
        <v>1136</v>
      </c>
      <c r="I1818" t="str">
        <f t="shared" si="150"/>
        <v>NICE</v>
      </c>
    </row>
    <row r="1819" spans="1:9" ht="16" x14ac:dyDescent="0.2">
      <c r="A1819" s="26" t="s">
        <v>4434</v>
      </c>
      <c r="B1819" s="24" t="str">
        <f t="shared" si="147"/>
        <v>1138</v>
      </c>
      <c r="C1819" s="24" t="str">
        <f t="shared" si="148"/>
        <v>A</v>
      </c>
      <c r="D1819" s="36" t="s">
        <v>4433</v>
      </c>
      <c r="E1819" s="26" t="s">
        <v>2393</v>
      </c>
      <c r="F1819" s="25" t="s">
        <v>4435</v>
      </c>
      <c r="G1819" s="139" t="s">
        <v>5216</v>
      </c>
      <c r="H1819" s="140">
        <f t="shared" si="149"/>
        <v>1138</v>
      </c>
      <c r="I1819" t="str">
        <f t="shared" si="150"/>
        <v>NICE</v>
      </c>
    </row>
    <row r="1820" spans="1:9" ht="16" x14ac:dyDescent="0.2">
      <c r="A1820" s="26" t="s">
        <v>4437</v>
      </c>
      <c r="B1820" s="24" t="str">
        <f t="shared" si="147"/>
        <v>1139</v>
      </c>
      <c r="C1820" s="24" t="str">
        <f t="shared" si="148"/>
        <v>A</v>
      </c>
      <c r="D1820" s="36" t="s">
        <v>4436</v>
      </c>
      <c r="E1820" s="26" t="s">
        <v>2393</v>
      </c>
      <c r="F1820" s="25" t="s">
        <v>4438</v>
      </c>
      <c r="G1820" s="139" t="s">
        <v>5217</v>
      </c>
      <c r="H1820" s="140">
        <f t="shared" si="149"/>
        <v>1139</v>
      </c>
      <c r="I1820" t="str">
        <f t="shared" si="150"/>
        <v>NICE</v>
      </c>
    </row>
    <row r="1821" spans="1:9" ht="16" x14ac:dyDescent="0.2">
      <c r="A1821" s="70" t="s">
        <v>4443</v>
      </c>
      <c r="B1821" s="24" t="str">
        <f t="shared" si="147"/>
        <v>1140</v>
      </c>
      <c r="C1821" s="24" t="str">
        <f t="shared" si="148"/>
        <v>A</v>
      </c>
      <c r="D1821" s="36" t="s">
        <v>4442</v>
      </c>
      <c r="E1821" s="26" t="s">
        <v>2393</v>
      </c>
      <c r="F1821" s="25" t="s">
        <v>4444</v>
      </c>
      <c r="G1821" s="139" t="s">
        <v>5218</v>
      </c>
      <c r="H1821" s="140">
        <f t="shared" si="149"/>
        <v>1140</v>
      </c>
      <c r="I1821" t="str">
        <f t="shared" si="150"/>
        <v>NICE</v>
      </c>
    </row>
    <row r="1822" spans="1:9" ht="16" x14ac:dyDescent="0.2">
      <c r="A1822" s="36" t="s">
        <v>4446</v>
      </c>
      <c r="B1822" s="24" t="str">
        <f t="shared" si="147"/>
        <v>1141</v>
      </c>
      <c r="C1822" s="24" t="str">
        <f t="shared" si="148"/>
        <v>A</v>
      </c>
      <c r="D1822" s="36" t="s">
        <v>4445</v>
      </c>
      <c r="E1822" s="36" t="s">
        <v>2393</v>
      </c>
      <c r="F1822" s="46" t="s">
        <v>4447</v>
      </c>
      <c r="G1822" s="139" t="s">
        <v>5219</v>
      </c>
      <c r="H1822" s="140">
        <f t="shared" si="149"/>
        <v>1141</v>
      </c>
      <c r="I1822" t="str">
        <f t="shared" si="150"/>
        <v>NICE</v>
      </c>
    </row>
    <row r="1823" spans="1:9" ht="16" x14ac:dyDescent="0.2">
      <c r="A1823" s="36">
        <v>1142</v>
      </c>
      <c r="B1823" s="24">
        <f t="shared" si="147"/>
        <v>1142</v>
      </c>
      <c r="C1823" s="24" t="str">
        <f t="shared" si="148"/>
        <v/>
      </c>
      <c r="D1823" s="36" t="s">
        <v>2987</v>
      </c>
      <c r="E1823" s="36" t="s">
        <v>2393</v>
      </c>
      <c r="F1823" s="46" t="s">
        <v>2988</v>
      </c>
      <c r="G1823" s="139">
        <v>1142</v>
      </c>
      <c r="H1823" s="140">
        <f t="shared" si="149"/>
        <v>1142</v>
      </c>
      <c r="I1823" t="str">
        <f t="shared" si="150"/>
        <v>NICE</v>
      </c>
    </row>
    <row r="1824" spans="1:9" ht="16" x14ac:dyDescent="0.2">
      <c r="A1824" s="67" t="s">
        <v>4449</v>
      </c>
      <c r="B1824" s="24" t="str">
        <f t="shared" si="147"/>
        <v>1142</v>
      </c>
      <c r="C1824" s="24" t="str">
        <f t="shared" si="148"/>
        <v>A</v>
      </c>
      <c r="D1824" s="36" t="s">
        <v>4448</v>
      </c>
      <c r="E1824" s="67" t="s">
        <v>2393</v>
      </c>
      <c r="F1824" s="29" t="s">
        <v>4450</v>
      </c>
      <c r="G1824" s="139" t="s">
        <v>5220</v>
      </c>
      <c r="H1824" s="140">
        <f t="shared" si="149"/>
        <v>1142</v>
      </c>
      <c r="I1824" t="str">
        <f t="shared" si="150"/>
        <v>NICE</v>
      </c>
    </row>
    <row r="1825" spans="1:9" ht="16" x14ac:dyDescent="0.2">
      <c r="A1825" s="35" t="s">
        <v>4452</v>
      </c>
      <c r="B1825" s="24" t="str">
        <f t="shared" si="147"/>
        <v>1142</v>
      </c>
      <c r="C1825" s="24" t="str">
        <f t="shared" si="148"/>
        <v>B</v>
      </c>
      <c r="D1825" s="67" t="s">
        <v>4451</v>
      </c>
      <c r="E1825" s="36" t="s">
        <v>2393</v>
      </c>
      <c r="F1825" s="46" t="s">
        <v>4453</v>
      </c>
      <c r="G1825" s="139" t="s">
        <v>5220</v>
      </c>
      <c r="H1825" s="140">
        <f t="shared" si="149"/>
        <v>1142</v>
      </c>
      <c r="I1825" t="str">
        <f t="shared" si="150"/>
        <v>NICE</v>
      </c>
    </row>
    <row r="1826" spans="1:9" ht="16" x14ac:dyDescent="0.2">
      <c r="A1826" s="40">
        <v>1157</v>
      </c>
      <c r="B1826" s="24">
        <f t="shared" si="147"/>
        <v>1157</v>
      </c>
      <c r="C1826" s="24" t="str">
        <f t="shared" si="148"/>
        <v/>
      </c>
      <c r="D1826" s="67" t="s">
        <v>2989</v>
      </c>
      <c r="E1826" s="40" t="s">
        <v>2393</v>
      </c>
      <c r="F1826" s="29" t="s">
        <v>2990</v>
      </c>
      <c r="G1826" s="139">
        <v>1157</v>
      </c>
      <c r="H1826" s="140">
        <f t="shared" si="149"/>
        <v>1157</v>
      </c>
      <c r="I1826" t="str">
        <f t="shared" si="150"/>
        <v>NICE</v>
      </c>
    </row>
    <row r="1827" spans="1:9" ht="16" x14ac:dyDescent="0.2">
      <c r="A1827" s="40" t="s">
        <v>4888</v>
      </c>
      <c r="B1827" s="24" t="str">
        <f t="shared" si="147"/>
        <v>1157</v>
      </c>
      <c r="C1827" s="24" t="str">
        <f t="shared" ref="C1827" si="151">IF(ISNUMBER(A1827),"",(RIGHT(A1827,1)))</f>
        <v>A</v>
      </c>
      <c r="D1827" s="67"/>
      <c r="E1827" s="40" t="s">
        <v>2393</v>
      </c>
      <c r="F1827" s="29" t="s">
        <v>4897</v>
      </c>
      <c r="G1827" s="139" t="s">
        <v>5221</v>
      </c>
      <c r="H1827" s="140">
        <f t="shared" si="149"/>
        <v>1157</v>
      </c>
      <c r="I1827" t="str">
        <f t="shared" si="150"/>
        <v>NICE</v>
      </c>
    </row>
    <row r="1828" spans="1:9" ht="16" x14ac:dyDescent="0.2">
      <c r="A1828" s="40">
        <v>1158</v>
      </c>
      <c r="B1828" s="24">
        <f t="shared" si="147"/>
        <v>1158</v>
      </c>
      <c r="C1828" s="24" t="str">
        <f t="shared" si="148"/>
        <v/>
      </c>
      <c r="D1828" s="36" t="s">
        <v>2991</v>
      </c>
      <c r="E1828" s="40" t="s">
        <v>2393</v>
      </c>
      <c r="F1828" s="29" t="s">
        <v>2992</v>
      </c>
      <c r="G1828" s="139">
        <v>1158</v>
      </c>
      <c r="H1828" s="140">
        <f t="shared" si="149"/>
        <v>1158</v>
      </c>
      <c r="I1828" t="str">
        <f t="shared" si="150"/>
        <v>NICE</v>
      </c>
    </row>
    <row r="1829" spans="1:9" ht="16" x14ac:dyDescent="0.2">
      <c r="A1829" s="40">
        <v>1159</v>
      </c>
      <c r="B1829" s="24">
        <f t="shared" si="147"/>
        <v>1159</v>
      </c>
      <c r="C1829" s="24" t="str">
        <f t="shared" si="148"/>
        <v/>
      </c>
      <c r="D1829" s="36" t="s">
        <v>2993</v>
      </c>
      <c r="E1829" s="40" t="s">
        <v>2393</v>
      </c>
      <c r="F1829" s="29" t="s">
        <v>2994</v>
      </c>
      <c r="G1829" s="139">
        <v>1159</v>
      </c>
      <c r="H1829" s="140">
        <f t="shared" si="149"/>
        <v>1159</v>
      </c>
      <c r="I1829" t="str">
        <f t="shared" si="150"/>
        <v>NICE</v>
      </c>
    </row>
    <row r="1830" spans="1:9" ht="16" x14ac:dyDescent="0.2">
      <c r="A1830" s="26">
        <v>2530</v>
      </c>
      <c r="B1830" s="24">
        <f t="shared" si="147"/>
        <v>2530</v>
      </c>
      <c r="C1830" s="24" t="str">
        <f t="shared" si="148"/>
        <v/>
      </c>
      <c r="D1830" s="26" t="s">
        <v>2995</v>
      </c>
      <c r="E1830" s="26" t="s">
        <v>2393</v>
      </c>
      <c r="F1830" s="25" t="s">
        <v>2996</v>
      </c>
      <c r="G1830" s="139">
        <v>2530</v>
      </c>
      <c r="H1830" s="140">
        <f t="shared" si="149"/>
        <v>2530</v>
      </c>
      <c r="I1830" t="str">
        <f t="shared" si="150"/>
        <v>JCT-T</v>
      </c>
    </row>
    <row r="1831" spans="1:9" ht="16" x14ac:dyDescent="0.2">
      <c r="A1831" s="26">
        <v>2531</v>
      </c>
      <c r="B1831" s="24">
        <f t="shared" si="147"/>
        <v>2531</v>
      </c>
      <c r="C1831" s="24" t="str">
        <f t="shared" si="148"/>
        <v/>
      </c>
      <c r="D1831" s="26" t="s">
        <v>2997</v>
      </c>
      <c r="E1831" s="26" t="s">
        <v>2393</v>
      </c>
      <c r="F1831" s="25" t="s">
        <v>2998</v>
      </c>
      <c r="G1831" s="139">
        <v>2531</v>
      </c>
      <c r="H1831" s="140">
        <f t="shared" si="149"/>
        <v>2531</v>
      </c>
      <c r="I1831" t="str">
        <f t="shared" si="150"/>
        <v>JCT-T</v>
      </c>
    </row>
    <row r="1832" spans="1:9" ht="16" x14ac:dyDescent="0.2">
      <c r="A1832" s="26">
        <v>3001</v>
      </c>
      <c r="B1832" s="24">
        <f t="shared" si="147"/>
        <v>3001</v>
      </c>
      <c r="C1832" s="24" t="str">
        <f t="shared" si="148"/>
        <v/>
      </c>
      <c r="D1832" s="26" t="s">
        <v>2999</v>
      </c>
      <c r="E1832" s="26" t="s">
        <v>2393</v>
      </c>
      <c r="F1832" s="25" t="s">
        <v>3000</v>
      </c>
      <c r="G1832" s="139">
        <v>3001</v>
      </c>
      <c r="H1832" s="140">
        <f t="shared" si="149"/>
        <v>3001</v>
      </c>
      <c r="I1832" t="str">
        <f t="shared" si="150"/>
        <v>JCT-KSA</v>
      </c>
    </row>
    <row r="1833" spans="1:9" ht="16" x14ac:dyDescent="0.2">
      <c r="A1833" s="26">
        <v>3002</v>
      </c>
      <c r="B1833" s="24">
        <f t="shared" si="147"/>
        <v>3002</v>
      </c>
      <c r="C1833" s="24" t="str">
        <f t="shared" si="148"/>
        <v/>
      </c>
      <c r="D1833" s="26" t="s">
        <v>3001</v>
      </c>
      <c r="E1833" s="26" t="s">
        <v>2393</v>
      </c>
      <c r="F1833" s="25" t="s">
        <v>3002</v>
      </c>
      <c r="G1833" s="139">
        <v>3002</v>
      </c>
      <c r="H1833" s="140">
        <f t="shared" si="149"/>
        <v>3002</v>
      </c>
      <c r="I1833" t="str">
        <f t="shared" si="150"/>
        <v>JCT-KSA</v>
      </c>
    </row>
    <row r="1834" spans="1:9" ht="16" x14ac:dyDescent="0.2">
      <c r="A1834" s="26">
        <v>3003</v>
      </c>
      <c r="B1834" s="24">
        <f t="shared" si="147"/>
        <v>3003</v>
      </c>
      <c r="C1834" s="24" t="str">
        <f t="shared" si="148"/>
        <v/>
      </c>
      <c r="D1834" s="26" t="s">
        <v>3003</v>
      </c>
      <c r="E1834" s="26" t="s">
        <v>2393</v>
      </c>
      <c r="F1834" s="25" t="s">
        <v>3004</v>
      </c>
      <c r="G1834" s="139">
        <v>3003</v>
      </c>
      <c r="H1834" s="140">
        <f t="shared" si="149"/>
        <v>3003</v>
      </c>
      <c r="I1834" t="str">
        <f t="shared" si="150"/>
        <v>JCT-KSA</v>
      </c>
    </row>
    <row r="1835" spans="1:9" ht="16" x14ac:dyDescent="0.2">
      <c r="A1835" s="36">
        <v>3007</v>
      </c>
      <c r="B1835" s="24">
        <f t="shared" si="147"/>
        <v>3007</v>
      </c>
      <c r="C1835" s="24" t="str">
        <f t="shared" si="148"/>
        <v/>
      </c>
      <c r="D1835" s="26" t="s">
        <v>3005</v>
      </c>
      <c r="E1835" s="36" t="s">
        <v>2393</v>
      </c>
      <c r="F1835" s="46" t="s">
        <v>3006</v>
      </c>
      <c r="G1835" s="139">
        <v>3007</v>
      </c>
      <c r="H1835" s="140">
        <f t="shared" si="149"/>
        <v>3007</v>
      </c>
      <c r="I1835" t="str">
        <f t="shared" si="150"/>
        <v>JCT-KSA</v>
      </c>
    </row>
    <row r="1836" spans="1:9" ht="16" x14ac:dyDescent="0.2">
      <c r="A1836" s="36">
        <v>3009</v>
      </c>
      <c r="B1836" s="24">
        <f t="shared" si="147"/>
        <v>3009</v>
      </c>
      <c r="C1836" s="24" t="str">
        <f t="shared" si="148"/>
        <v/>
      </c>
      <c r="D1836" s="40" t="s">
        <v>3007</v>
      </c>
      <c r="E1836" s="36" t="s">
        <v>2393</v>
      </c>
      <c r="F1836" s="46" t="s">
        <v>3008</v>
      </c>
      <c r="G1836" s="139">
        <v>3009</v>
      </c>
      <c r="H1836" s="140">
        <f t="shared" si="149"/>
        <v>3009</v>
      </c>
      <c r="I1836" t="str">
        <f t="shared" si="150"/>
        <v>JCT-KSA</v>
      </c>
    </row>
    <row r="1837" spans="1:9" ht="16" x14ac:dyDescent="0.2">
      <c r="A1837" s="26">
        <v>3010</v>
      </c>
      <c r="B1837" s="24">
        <f t="shared" si="147"/>
        <v>3010</v>
      </c>
      <c r="C1837" s="24" t="str">
        <f t="shared" si="148"/>
        <v/>
      </c>
      <c r="D1837" s="26" t="s">
        <v>3009</v>
      </c>
      <c r="E1837" s="26" t="s">
        <v>2393</v>
      </c>
      <c r="F1837" s="25" t="s">
        <v>3010</v>
      </c>
      <c r="G1837" s="139">
        <v>3010</v>
      </c>
      <c r="H1837" s="140">
        <f t="shared" si="149"/>
        <v>3010</v>
      </c>
      <c r="I1837" t="str">
        <f t="shared" si="150"/>
        <v>JCT-KSA</v>
      </c>
    </row>
    <row r="1838" spans="1:9" ht="16" x14ac:dyDescent="0.2">
      <c r="A1838" s="26">
        <v>3011</v>
      </c>
      <c r="B1838" s="24">
        <f t="shared" si="147"/>
        <v>3011</v>
      </c>
      <c r="C1838" s="24" t="str">
        <f t="shared" si="148"/>
        <v/>
      </c>
      <c r="D1838" s="26" t="s">
        <v>3011</v>
      </c>
      <c r="E1838" s="26" t="s">
        <v>2393</v>
      </c>
      <c r="F1838" s="25" t="s">
        <v>3012</v>
      </c>
      <c r="G1838" s="139">
        <v>3011</v>
      </c>
      <c r="H1838" s="140">
        <f t="shared" si="149"/>
        <v>3011</v>
      </c>
      <c r="I1838" t="str">
        <f t="shared" si="150"/>
        <v>JCT-KSA</v>
      </c>
    </row>
    <row r="1839" spans="1:9" ht="16" x14ac:dyDescent="0.2">
      <c r="A1839" s="26">
        <v>3015</v>
      </c>
      <c r="B1839" s="24">
        <f t="shared" si="147"/>
        <v>3015</v>
      </c>
      <c r="C1839" s="24" t="str">
        <f t="shared" si="148"/>
        <v/>
      </c>
      <c r="D1839" s="26" t="s">
        <v>3013</v>
      </c>
      <c r="E1839" s="26" t="s">
        <v>2393</v>
      </c>
      <c r="F1839" s="25" t="s">
        <v>3014</v>
      </c>
      <c r="G1839" s="139">
        <v>3015</v>
      </c>
      <c r="H1839" s="140">
        <f t="shared" si="149"/>
        <v>3015</v>
      </c>
      <c r="I1839" t="str">
        <f t="shared" si="150"/>
        <v>JCT-KSA</v>
      </c>
    </row>
    <row r="1840" spans="1:9" ht="16" x14ac:dyDescent="0.2">
      <c r="A1840" s="36">
        <v>3016</v>
      </c>
      <c r="B1840" s="24">
        <f t="shared" si="147"/>
        <v>3016</v>
      </c>
      <c r="C1840" s="24" t="str">
        <f t="shared" si="148"/>
        <v/>
      </c>
      <c r="D1840" s="26" t="s">
        <v>3015</v>
      </c>
      <c r="E1840" s="36" t="s">
        <v>2393</v>
      </c>
      <c r="F1840" s="46" t="s">
        <v>3016</v>
      </c>
      <c r="G1840" s="139">
        <v>3016</v>
      </c>
      <c r="H1840" s="140">
        <f t="shared" si="149"/>
        <v>3016</v>
      </c>
      <c r="I1840" t="str">
        <f t="shared" si="150"/>
        <v>JCT-KSA</v>
      </c>
    </row>
    <row r="1841" spans="1:9" ht="32" x14ac:dyDescent="0.2">
      <c r="A1841" s="26">
        <v>3019</v>
      </c>
      <c r="B1841" s="24">
        <f t="shared" si="147"/>
        <v>3019</v>
      </c>
      <c r="C1841" s="24" t="str">
        <f t="shared" si="148"/>
        <v/>
      </c>
      <c r="D1841" s="26" t="s">
        <v>3017</v>
      </c>
      <c r="E1841" s="26" t="s">
        <v>2393</v>
      </c>
      <c r="F1841" s="25" t="s">
        <v>3018</v>
      </c>
      <c r="G1841" s="139">
        <v>3019</v>
      </c>
      <c r="H1841" s="140">
        <f t="shared" si="149"/>
        <v>3019</v>
      </c>
      <c r="I1841" t="str">
        <f t="shared" si="150"/>
        <v>JCT-KSA</v>
      </c>
    </row>
    <row r="1842" spans="1:9" ht="16" x14ac:dyDescent="0.2">
      <c r="A1842" s="26">
        <v>3020</v>
      </c>
      <c r="B1842" s="24">
        <f t="shared" si="147"/>
        <v>3020</v>
      </c>
      <c r="C1842" s="24" t="str">
        <f t="shared" si="148"/>
        <v/>
      </c>
      <c r="D1842" s="26" t="s">
        <v>3019</v>
      </c>
      <c r="E1842" s="26" t="s">
        <v>2393</v>
      </c>
      <c r="F1842" s="25" t="s">
        <v>3020</v>
      </c>
      <c r="G1842" s="139">
        <v>3020</v>
      </c>
      <c r="H1842" s="140">
        <f t="shared" si="149"/>
        <v>3020</v>
      </c>
      <c r="I1842" t="str">
        <f t="shared" si="150"/>
        <v>JCT-KSA</v>
      </c>
    </row>
    <row r="1843" spans="1:9" ht="16" x14ac:dyDescent="0.2">
      <c r="A1843" s="26">
        <v>3021</v>
      </c>
      <c r="B1843" s="24">
        <f t="shared" si="147"/>
        <v>3021</v>
      </c>
      <c r="C1843" s="24" t="str">
        <f t="shared" si="148"/>
        <v/>
      </c>
      <c r="D1843" s="26" t="s">
        <v>3021</v>
      </c>
      <c r="E1843" s="26" t="s">
        <v>2393</v>
      </c>
      <c r="F1843" s="25" t="s">
        <v>3022</v>
      </c>
      <c r="G1843" s="139">
        <v>3021</v>
      </c>
      <c r="H1843" s="140">
        <f t="shared" si="149"/>
        <v>3021</v>
      </c>
      <c r="I1843" t="str">
        <f t="shared" si="150"/>
        <v>JCT-KSA</v>
      </c>
    </row>
    <row r="1844" spans="1:9" ht="32" x14ac:dyDescent="0.2">
      <c r="A1844" s="36">
        <v>3022</v>
      </c>
      <c r="B1844" s="24">
        <f t="shared" si="147"/>
        <v>3022</v>
      </c>
      <c r="C1844" s="24" t="str">
        <f t="shared" si="148"/>
        <v/>
      </c>
      <c r="D1844" s="40" t="s">
        <v>3023</v>
      </c>
      <c r="E1844" s="36" t="s">
        <v>2393</v>
      </c>
      <c r="F1844" s="46" t="s">
        <v>3024</v>
      </c>
      <c r="G1844" s="139">
        <v>3022</v>
      </c>
      <c r="H1844" s="140">
        <f t="shared" si="149"/>
        <v>3022</v>
      </c>
      <c r="I1844" t="str">
        <f t="shared" si="150"/>
        <v>JCT-KSA</v>
      </c>
    </row>
    <row r="1845" spans="1:9" ht="16" x14ac:dyDescent="0.2">
      <c r="A1845" s="36">
        <v>3024</v>
      </c>
      <c r="B1845" s="24">
        <f t="shared" si="147"/>
        <v>3024</v>
      </c>
      <c r="C1845" s="24" t="str">
        <f t="shared" si="148"/>
        <v/>
      </c>
      <c r="D1845" s="26" t="s">
        <v>3025</v>
      </c>
      <c r="E1845" s="36" t="s">
        <v>2393</v>
      </c>
      <c r="F1845" s="46" t="s">
        <v>3026</v>
      </c>
      <c r="G1845" s="139">
        <v>3024</v>
      </c>
      <c r="H1845" s="140">
        <f t="shared" si="149"/>
        <v>3024</v>
      </c>
      <c r="I1845" t="str">
        <f t="shared" si="150"/>
        <v>JCT-KSA</v>
      </c>
    </row>
    <row r="1846" spans="1:9" ht="16" x14ac:dyDescent="0.2">
      <c r="A1846" s="26">
        <v>3030</v>
      </c>
      <c r="B1846" s="24">
        <f t="shared" si="147"/>
        <v>3030</v>
      </c>
      <c r="C1846" s="24" t="str">
        <f t="shared" si="148"/>
        <v/>
      </c>
      <c r="D1846" s="26" t="s">
        <v>3027</v>
      </c>
      <c r="E1846" s="26" t="s">
        <v>2393</v>
      </c>
      <c r="F1846" s="25" t="s">
        <v>3028</v>
      </c>
      <c r="G1846" s="139">
        <v>3030</v>
      </c>
      <c r="H1846" s="140">
        <f t="shared" si="149"/>
        <v>3030</v>
      </c>
      <c r="I1846" t="str">
        <f t="shared" si="150"/>
        <v>JCT-KSA</v>
      </c>
    </row>
    <row r="1847" spans="1:9" ht="16" x14ac:dyDescent="0.2">
      <c r="A1847" s="26">
        <v>3033</v>
      </c>
      <c r="B1847" s="24">
        <f t="shared" si="147"/>
        <v>3033</v>
      </c>
      <c r="C1847" s="24" t="str">
        <f t="shared" si="148"/>
        <v/>
      </c>
      <c r="D1847" s="26" t="s">
        <v>3029</v>
      </c>
      <c r="E1847" s="26" t="s">
        <v>2393</v>
      </c>
      <c r="F1847" s="25" t="s">
        <v>3030</v>
      </c>
      <c r="G1847" s="139">
        <v>3033</v>
      </c>
      <c r="H1847" s="140">
        <f t="shared" si="149"/>
        <v>3033</v>
      </c>
      <c r="I1847" t="str">
        <f t="shared" si="150"/>
        <v>JCT-KSA</v>
      </c>
    </row>
    <row r="1848" spans="1:9" ht="32" x14ac:dyDescent="0.2">
      <c r="A1848" s="26">
        <v>3039</v>
      </c>
      <c r="B1848" s="24">
        <f t="shared" si="147"/>
        <v>3039</v>
      </c>
      <c r="C1848" s="24" t="str">
        <f t="shared" si="148"/>
        <v/>
      </c>
      <c r="D1848" s="26" t="s">
        <v>3031</v>
      </c>
      <c r="E1848" s="26" t="s">
        <v>2393</v>
      </c>
      <c r="F1848" s="25" t="s">
        <v>3032</v>
      </c>
      <c r="G1848" s="139">
        <v>3039</v>
      </c>
      <c r="H1848" s="140">
        <f t="shared" si="149"/>
        <v>3039</v>
      </c>
      <c r="I1848" t="str">
        <f t="shared" si="150"/>
        <v>JCT-KSA</v>
      </c>
    </row>
    <row r="1849" spans="1:9" ht="16" x14ac:dyDescent="0.2">
      <c r="A1849" s="26">
        <v>3040</v>
      </c>
      <c r="B1849" s="24">
        <f t="shared" si="147"/>
        <v>3040</v>
      </c>
      <c r="C1849" s="24" t="str">
        <f t="shared" si="148"/>
        <v/>
      </c>
      <c r="D1849" s="26" t="s">
        <v>3033</v>
      </c>
      <c r="E1849" s="26" t="s">
        <v>2393</v>
      </c>
      <c r="F1849" s="25" t="s">
        <v>3034</v>
      </c>
      <c r="G1849" s="139">
        <v>3040</v>
      </c>
      <c r="H1849" s="140">
        <f t="shared" si="149"/>
        <v>3040</v>
      </c>
      <c r="I1849" t="str">
        <f t="shared" si="150"/>
        <v>JCT-KSA</v>
      </c>
    </row>
    <row r="1850" spans="1:9" ht="16" x14ac:dyDescent="0.2">
      <c r="A1850" s="26">
        <v>3041</v>
      </c>
      <c r="B1850" s="24">
        <f t="shared" si="147"/>
        <v>3041</v>
      </c>
      <c r="C1850" s="24" t="str">
        <f t="shared" si="148"/>
        <v/>
      </c>
      <c r="D1850" s="26" t="s">
        <v>3035</v>
      </c>
      <c r="E1850" s="26" t="s">
        <v>2393</v>
      </c>
      <c r="F1850" s="25" t="s">
        <v>3036</v>
      </c>
      <c r="G1850" s="139">
        <v>3041</v>
      </c>
      <c r="H1850" s="140">
        <f t="shared" si="149"/>
        <v>3041</v>
      </c>
      <c r="I1850" t="str">
        <f t="shared" si="150"/>
        <v>JCT-KSA</v>
      </c>
    </row>
    <row r="1851" spans="1:9" ht="16" x14ac:dyDescent="0.2">
      <c r="A1851" s="26">
        <v>3042</v>
      </c>
      <c r="B1851" s="24">
        <f t="shared" si="147"/>
        <v>3042</v>
      </c>
      <c r="C1851" s="24" t="str">
        <f t="shared" si="148"/>
        <v/>
      </c>
      <c r="D1851" s="26" t="s">
        <v>3037</v>
      </c>
      <c r="E1851" s="26" t="s">
        <v>2393</v>
      </c>
      <c r="F1851" s="25" t="s">
        <v>3038</v>
      </c>
      <c r="G1851" s="139">
        <v>3042</v>
      </c>
      <c r="H1851" s="140">
        <f t="shared" si="149"/>
        <v>3042</v>
      </c>
      <c r="I1851" t="str">
        <f t="shared" si="150"/>
        <v>JCT-KSA</v>
      </c>
    </row>
    <row r="1852" spans="1:9" ht="32" x14ac:dyDescent="0.2">
      <c r="A1852" s="26">
        <v>3043</v>
      </c>
      <c r="B1852" s="24">
        <f t="shared" si="147"/>
        <v>3043</v>
      </c>
      <c r="C1852" s="24" t="str">
        <f t="shared" si="148"/>
        <v/>
      </c>
      <c r="D1852" s="26" t="s">
        <v>3039</v>
      </c>
      <c r="E1852" s="26" t="s">
        <v>2393</v>
      </c>
      <c r="F1852" s="25" t="s">
        <v>3040</v>
      </c>
      <c r="G1852" s="139">
        <v>3043</v>
      </c>
      <c r="H1852" s="140">
        <f t="shared" si="149"/>
        <v>3043</v>
      </c>
      <c r="I1852" t="str">
        <f t="shared" si="150"/>
        <v>JCT-KSA</v>
      </c>
    </row>
    <row r="1853" spans="1:9" ht="16" x14ac:dyDescent="0.2">
      <c r="A1853" s="26">
        <v>3044</v>
      </c>
      <c r="B1853" s="24">
        <f t="shared" si="147"/>
        <v>3044</v>
      </c>
      <c r="C1853" s="24" t="str">
        <f t="shared" si="148"/>
        <v/>
      </c>
      <c r="D1853" s="26" t="s">
        <v>3041</v>
      </c>
      <c r="E1853" s="26" t="s">
        <v>2393</v>
      </c>
      <c r="F1853" s="25" t="s">
        <v>3042</v>
      </c>
      <c r="G1853" s="139">
        <v>3044</v>
      </c>
      <c r="H1853" s="140">
        <f t="shared" si="149"/>
        <v>3044</v>
      </c>
      <c r="I1853" t="str">
        <f t="shared" si="150"/>
        <v>JCT-KSA</v>
      </c>
    </row>
    <row r="1854" spans="1:9" ht="16" x14ac:dyDescent="0.2">
      <c r="A1854" s="36">
        <v>3046</v>
      </c>
      <c r="B1854" s="24">
        <f t="shared" si="147"/>
        <v>3046</v>
      </c>
      <c r="C1854" s="24" t="str">
        <f t="shared" si="148"/>
        <v/>
      </c>
      <c r="D1854" s="26" t="s">
        <v>3043</v>
      </c>
      <c r="E1854" s="36" t="s">
        <v>2393</v>
      </c>
      <c r="F1854" s="46" t="s">
        <v>3044</v>
      </c>
      <c r="G1854" s="139">
        <v>3046</v>
      </c>
      <c r="H1854" s="140">
        <f t="shared" si="149"/>
        <v>3046</v>
      </c>
      <c r="I1854" t="str">
        <f t="shared" si="150"/>
        <v>JCT-KSA</v>
      </c>
    </row>
    <row r="1855" spans="1:9" ht="16" x14ac:dyDescent="0.2">
      <c r="A1855" s="26">
        <v>3047</v>
      </c>
      <c r="B1855" s="24">
        <f t="shared" si="147"/>
        <v>3047</v>
      </c>
      <c r="C1855" s="24" t="str">
        <f t="shared" si="148"/>
        <v/>
      </c>
      <c r="D1855" s="26" t="s">
        <v>3045</v>
      </c>
      <c r="E1855" s="26" t="s">
        <v>2393</v>
      </c>
      <c r="F1855" s="25" t="s">
        <v>3046</v>
      </c>
      <c r="G1855" s="139">
        <v>3047</v>
      </c>
      <c r="H1855" s="140">
        <f t="shared" si="149"/>
        <v>3047</v>
      </c>
      <c r="I1855" t="str">
        <f t="shared" si="150"/>
        <v>JCT-KSA</v>
      </c>
    </row>
    <row r="1856" spans="1:9" ht="32" x14ac:dyDescent="0.2">
      <c r="A1856" s="26">
        <v>3048</v>
      </c>
      <c r="B1856" s="24">
        <f t="shared" si="147"/>
        <v>3048</v>
      </c>
      <c r="C1856" s="24" t="str">
        <f t="shared" si="148"/>
        <v/>
      </c>
      <c r="D1856" s="26" t="s">
        <v>3047</v>
      </c>
      <c r="E1856" s="26" t="s">
        <v>2393</v>
      </c>
      <c r="F1856" s="25" t="s">
        <v>3048</v>
      </c>
      <c r="G1856" s="139">
        <v>3048</v>
      </c>
      <c r="H1856" s="140">
        <f t="shared" si="149"/>
        <v>3048</v>
      </c>
      <c r="I1856" t="str">
        <f t="shared" si="150"/>
        <v>JCT-KSA</v>
      </c>
    </row>
    <row r="1857" spans="1:9" ht="16" x14ac:dyDescent="0.2">
      <c r="A1857" s="36">
        <v>3049</v>
      </c>
      <c r="B1857" s="24">
        <f t="shared" si="147"/>
        <v>3049</v>
      </c>
      <c r="C1857" s="24" t="str">
        <f t="shared" si="148"/>
        <v/>
      </c>
      <c r="D1857" s="67" t="s">
        <v>3049</v>
      </c>
      <c r="E1857" s="36" t="s">
        <v>2393</v>
      </c>
      <c r="F1857" s="46" t="s">
        <v>3050</v>
      </c>
      <c r="G1857" s="139">
        <v>3049</v>
      </c>
      <c r="H1857" s="140">
        <f t="shared" si="149"/>
        <v>3049</v>
      </c>
      <c r="I1857" t="str">
        <f t="shared" si="150"/>
        <v>JCT-KSA</v>
      </c>
    </row>
    <row r="1858" spans="1:9" ht="16" x14ac:dyDescent="0.2">
      <c r="A1858" s="26">
        <v>3052</v>
      </c>
      <c r="B1858" s="24">
        <f t="shared" si="147"/>
        <v>3052</v>
      </c>
      <c r="C1858" s="24" t="str">
        <f t="shared" si="148"/>
        <v/>
      </c>
      <c r="D1858" s="26" t="s">
        <v>3051</v>
      </c>
      <c r="E1858" s="26" t="s">
        <v>2393</v>
      </c>
      <c r="F1858" s="25" t="s">
        <v>3052</v>
      </c>
      <c r="G1858" s="139">
        <v>3052</v>
      </c>
      <c r="H1858" s="140">
        <f t="shared" si="149"/>
        <v>3052</v>
      </c>
      <c r="I1858" t="str">
        <f t="shared" si="150"/>
        <v>JCT-KSA</v>
      </c>
    </row>
    <row r="1859" spans="1:9" ht="16" x14ac:dyDescent="0.2">
      <c r="A1859" s="26">
        <v>3054</v>
      </c>
      <c r="B1859" s="24">
        <f t="shared" si="147"/>
        <v>3054</v>
      </c>
      <c r="C1859" s="24" t="str">
        <f t="shared" si="148"/>
        <v/>
      </c>
      <c r="D1859" s="26" t="s">
        <v>3053</v>
      </c>
      <c r="E1859" s="26" t="s">
        <v>2393</v>
      </c>
      <c r="F1859" s="25" t="s">
        <v>3054</v>
      </c>
      <c r="G1859" s="139">
        <v>3054</v>
      </c>
      <c r="H1859" s="140">
        <f t="shared" si="149"/>
        <v>3054</v>
      </c>
      <c r="I1859" t="str">
        <f t="shared" si="150"/>
        <v>JCT-KSA</v>
      </c>
    </row>
    <row r="1860" spans="1:9" ht="16" x14ac:dyDescent="0.2">
      <c r="A1860" s="26" t="s">
        <v>4631</v>
      </c>
      <c r="B1860" s="24" t="str">
        <f t="shared" si="147"/>
        <v>3055</v>
      </c>
      <c r="C1860" s="24" t="str">
        <f t="shared" si="148"/>
        <v>A</v>
      </c>
      <c r="D1860" s="26" t="s">
        <v>4630</v>
      </c>
      <c r="E1860" s="26" t="s">
        <v>2393</v>
      </c>
      <c r="F1860" s="25" t="s">
        <v>4632</v>
      </c>
      <c r="G1860" s="139" t="s">
        <v>5222</v>
      </c>
      <c r="H1860" s="140">
        <f t="shared" si="149"/>
        <v>3055</v>
      </c>
      <c r="I1860" t="str">
        <f t="shared" si="150"/>
        <v>JCT-KSA</v>
      </c>
    </row>
    <row r="1861" spans="1:9" ht="16" x14ac:dyDescent="0.2">
      <c r="A1861" s="26" t="s">
        <v>4634</v>
      </c>
      <c r="B1861" s="24" t="str">
        <f t="shared" si="147"/>
        <v>3055</v>
      </c>
      <c r="C1861" s="24" t="str">
        <f t="shared" si="148"/>
        <v>B</v>
      </c>
      <c r="D1861" s="26" t="s">
        <v>4633</v>
      </c>
      <c r="E1861" s="26" t="s">
        <v>2393</v>
      </c>
      <c r="F1861" s="25" t="s">
        <v>4635</v>
      </c>
      <c r="G1861" s="139" t="s">
        <v>5222</v>
      </c>
      <c r="H1861" s="140">
        <f t="shared" si="149"/>
        <v>3055</v>
      </c>
      <c r="I1861" t="str">
        <f t="shared" si="150"/>
        <v>JCT-KSA</v>
      </c>
    </row>
    <row r="1862" spans="1:9" ht="16" x14ac:dyDescent="0.2">
      <c r="A1862" s="26">
        <v>3057</v>
      </c>
      <c r="B1862" s="24">
        <f t="shared" si="147"/>
        <v>3057</v>
      </c>
      <c r="C1862" s="24" t="str">
        <f t="shared" si="148"/>
        <v/>
      </c>
      <c r="D1862" s="26" t="s">
        <v>3055</v>
      </c>
      <c r="E1862" s="26" t="s">
        <v>2393</v>
      </c>
      <c r="F1862" s="25" t="s">
        <v>3056</v>
      </c>
      <c r="G1862" s="139">
        <v>3057</v>
      </c>
      <c r="H1862" s="140">
        <f t="shared" si="149"/>
        <v>3057</v>
      </c>
      <c r="I1862" t="str">
        <f t="shared" si="150"/>
        <v>JCT-KSA</v>
      </c>
    </row>
    <row r="1863" spans="1:9" ht="16" x14ac:dyDescent="0.2">
      <c r="A1863" s="26">
        <v>3059</v>
      </c>
      <c r="B1863" s="24">
        <f t="shared" si="147"/>
        <v>3059</v>
      </c>
      <c r="C1863" s="24" t="str">
        <f t="shared" si="148"/>
        <v/>
      </c>
      <c r="D1863" s="26" t="s">
        <v>3057</v>
      </c>
      <c r="E1863" s="26" t="s">
        <v>2393</v>
      </c>
      <c r="F1863" s="25" t="s">
        <v>3058</v>
      </c>
      <c r="G1863" s="139">
        <v>3059</v>
      </c>
      <c r="H1863" s="140">
        <f t="shared" si="149"/>
        <v>3059</v>
      </c>
      <c r="I1863" t="str">
        <f t="shared" si="150"/>
        <v>JCT-KSA</v>
      </c>
    </row>
    <row r="1864" spans="1:9" ht="16" x14ac:dyDescent="0.2">
      <c r="A1864" s="26">
        <v>3060</v>
      </c>
      <c r="B1864" s="24">
        <f t="shared" si="147"/>
        <v>3060</v>
      </c>
      <c r="C1864" s="24" t="str">
        <f t="shared" si="148"/>
        <v/>
      </c>
      <c r="D1864" s="26" t="s">
        <v>3059</v>
      </c>
      <c r="E1864" s="26" t="s">
        <v>2393</v>
      </c>
      <c r="F1864" s="25" t="s">
        <v>3060</v>
      </c>
      <c r="G1864" s="139">
        <v>3060</v>
      </c>
      <c r="H1864" s="140">
        <f t="shared" si="149"/>
        <v>3060</v>
      </c>
      <c r="I1864" t="str">
        <f t="shared" si="150"/>
        <v>JCT-KSA</v>
      </c>
    </row>
    <row r="1865" spans="1:9" ht="16" x14ac:dyDescent="0.2">
      <c r="A1865" s="26">
        <v>3063</v>
      </c>
      <c r="B1865" s="24">
        <f t="shared" si="147"/>
        <v>3063</v>
      </c>
      <c r="C1865" s="24" t="str">
        <f t="shared" si="148"/>
        <v/>
      </c>
      <c r="D1865" s="26" t="s">
        <v>3061</v>
      </c>
      <c r="E1865" s="26" t="s">
        <v>2393</v>
      </c>
      <c r="F1865" s="25" t="s">
        <v>3062</v>
      </c>
      <c r="G1865" s="139">
        <v>3063</v>
      </c>
      <c r="H1865" s="140">
        <f t="shared" si="149"/>
        <v>3063</v>
      </c>
      <c r="I1865" t="str">
        <f t="shared" si="150"/>
        <v>JCT-KSA</v>
      </c>
    </row>
    <row r="1866" spans="1:9" ht="16" x14ac:dyDescent="0.2">
      <c r="A1866" s="26">
        <v>3066</v>
      </c>
      <c r="B1866" s="24">
        <f t="shared" si="147"/>
        <v>3066</v>
      </c>
      <c r="C1866" s="24" t="str">
        <f t="shared" si="148"/>
        <v/>
      </c>
      <c r="D1866" s="26" t="s">
        <v>3063</v>
      </c>
      <c r="E1866" s="26" t="s">
        <v>2393</v>
      </c>
      <c r="F1866" s="25" t="s">
        <v>3064</v>
      </c>
      <c r="G1866" s="139">
        <v>3066</v>
      </c>
      <c r="H1866" s="140">
        <f t="shared" si="149"/>
        <v>3066</v>
      </c>
      <c r="I1866" t="str">
        <f t="shared" si="150"/>
        <v>JCT-KSA</v>
      </c>
    </row>
    <row r="1867" spans="1:9" ht="16" x14ac:dyDescent="0.2">
      <c r="A1867" s="40">
        <v>3068</v>
      </c>
      <c r="B1867" s="24">
        <f t="shared" si="147"/>
        <v>3068</v>
      </c>
      <c r="C1867" s="24" t="str">
        <f t="shared" si="148"/>
        <v/>
      </c>
      <c r="D1867" s="26" t="s">
        <v>3065</v>
      </c>
      <c r="E1867" s="40" t="s">
        <v>2393</v>
      </c>
      <c r="F1867" s="29" t="s">
        <v>3066</v>
      </c>
      <c r="G1867" s="139">
        <v>3068</v>
      </c>
      <c r="H1867" s="140">
        <f t="shared" si="149"/>
        <v>3068</v>
      </c>
      <c r="I1867" t="str">
        <f t="shared" si="150"/>
        <v>JCT-KSA</v>
      </c>
    </row>
    <row r="1868" spans="1:9" ht="16" x14ac:dyDescent="0.2">
      <c r="A1868" s="40">
        <v>3069</v>
      </c>
      <c r="B1868" s="24">
        <f t="shared" si="147"/>
        <v>3069</v>
      </c>
      <c r="C1868" s="24" t="str">
        <f t="shared" si="148"/>
        <v/>
      </c>
      <c r="D1868" s="67" t="s">
        <v>3067</v>
      </c>
      <c r="E1868" s="40" t="s">
        <v>2393</v>
      </c>
      <c r="F1868" s="29" t="s">
        <v>3068</v>
      </c>
      <c r="G1868" s="139">
        <v>3069</v>
      </c>
      <c r="H1868" s="140">
        <f t="shared" si="149"/>
        <v>3069</v>
      </c>
      <c r="I1868" t="str">
        <f t="shared" si="150"/>
        <v>JCT-KSA</v>
      </c>
    </row>
    <row r="1869" spans="1:9" ht="16" x14ac:dyDescent="0.2">
      <c r="A1869" s="36">
        <v>3070</v>
      </c>
      <c r="B1869" s="24">
        <f t="shared" si="147"/>
        <v>3070</v>
      </c>
      <c r="C1869" s="24" t="str">
        <f t="shared" si="148"/>
        <v/>
      </c>
      <c r="D1869" s="67" t="s">
        <v>3069</v>
      </c>
      <c r="E1869" s="36" t="s">
        <v>2393</v>
      </c>
      <c r="F1869" s="46" t="s">
        <v>3070</v>
      </c>
      <c r="G1869" s="139">
        <v>3070</v>
      </c>
      <c r="H1869" s="140">
        <f t="shared" si="149"/>
        <v>3070</v>
      </c>
      <c r="I1869" t="str">
        <f t="shared" si="150"/>
        <v>JCT-KSA</v>
      </c>
    </row>
    <row r="1870" spans="1:9" ht="16" x14ac:dyDescent="0.2">
      <c r="A1870" s="26">
        <v>3073</v>
      </c>
      <c r="B1870" s="24">
        <f t="shared" si="147"/>
        <v>3073</v>
      </c>
      <c r="C1870" s="24" t="str">
        <f t="shared" si="148"/>
        <v/>
      </c>
      <c r="D1870" s="26" t="s">
        <v>3071</v>
      </c>
      <c r="E1870" s="26" t="s">
        <v>2393</v>
      </c>
      <c r="F1870" s="25" t="s">
        <v>3072</v>
      </c>
      <c r="G1870" s="139">
        <v>3073</v>
      </c>
      <c r="H1870" s="140">
        <f t="shared" si="149"/>
        <v>3073</v>
      </c>
      <c r="I1870" t="str">
        <f t="shared" si="150"/>
        <v>JCT-KSA</v>
      </c>
    </row>
    <row r="1871" spans="1:9" ht="16" x14ac:dyDescent="0.2">
      <c r="A1871" s="26">
        <v>3074</v>
      </c>
      <c r="B1871" s="24">
        <f t="shared" si="147"/>
        <v>3074</v>
      </c>
      <c r="C1871" s="24" t="str">
        <f t="shared" si="148"/>
        <v/>
      </c>
      <c r="D1871" s="26" t="s">
        <v>3073</v>
      </c>
      <c r="E1871" s="26" t="s">
        <v>2393</v>
      </c>
      <c r="F1871" s="25" t="s">
        <v>3074</v>
      </c>
      <c r="G1871" s="139">
        <v>3074</v>
      </c>
      <c r="H1871" s="140">
        <f t="shared" si="149"/>
        <v>3074</v>
      </c>
      <c r="I1871" t="str">
        <f t="shared" si="150"/>
        <v>JCT-KSA</v>
      </c>
    </row>
    <row r="1872" spans="1:9" ht="16" x14ac:dyDescent="0.2">
      <c r="A1872" s="26">
        <v>3076</v>
      </c>
      <c r="B1872" s="24">
        <f t="shared" si="147"/>
        <v>3076</v>
      </c>
      <c r="C1872" s="24" t="str">
        <f t="shared" si="148"/>
        <v/>
      </c>
      <c r="D1872" s="26" t="s">
        <v>3075</v>
      </c>
      <c r="E1872" s="26" t="s">
        <v>2393</v>
      </c>
      <c r="F1872" s="25" t="s">
        <v>3076</v>
      </c>
      <c r="G1872" s="139">
        <v>3076</v>
      </c>
      <c r="H1872" s="140">
        <f t="shared" si="149"/>
        <v>3076</v>
      </c>
      <c r="I1872" t="str">
        <f t="shared" si="150"/>
        <v>JCT-KSA</v>
      </c>
    </row>
    <row r="1873" spans="1:9" ht="16" x14ac:dyDescent="0.2">
      <c r="A1873" s="26">
        <v>3077</v>
      </c>
      <c r="B1873" s="24">
        <f t="shared" si="147"/>
        <v>3077</v>
      </c>
      <c r="C1873" s="24" t="str">
        <f t="shared" si="148"/>
        <v/>
      </c>
      <c r="D1873" s="26" t="s">
        <v>3077</v>
      </c>
      <c r="E1873" s="26" t="s">
        <v>2393</v>
      </c>
      <c r="F1873" s="25" t="s">
        <v>3078</v>
      </c>
      <c r="G1873" s="139">
        <v>3077</v>
      </c>
      <c r="H1873" s="140">
        <f t="shared" si="149"/>
        <v>3077</v>
      </c>
      <c r="I1873" t="str">
        <f t="shared" si="150"/>
        <v>JCT-KSA</v>
      </c>
    </row>
    <row r="1874" spans="1:9" ht="16" x14ac:dyDescent="0.2">
      <c r="A1874" s="26">
        <v>3078</v>
      </c>
      <c r="B1874" s="24">
        <f t="shared" si="147"/>
        <v>3078</v>
      </c>
      <c r="C1874" s="24" t="str">
        <f t="shared" si="148"/>
        <v/>
      </c>
      <c r="D1874" s="26" t="s">
        <v>3079</v>
      </c>
      <c r="E1874" s="26" t="s">
        <v>2393</v>
      </c>
      <c r="F1874" s="25" t="s">
        <v>3080</v>
      </c>
      <c r="G1874" s="139">
        <v>3078</v>
      </c>
      <c r="H1874" s="140">
        <f t="shared" si="149"/>
        <v>3078</v>
      </c>
      <c r="I1874" t="str">
        <f t="shared" si="150"/>
        <v>JCT-KSA</v>
      </c>
    </row>
    <row r="1875" spans="1:9" ht="16" x14ac:dyDescent="0.2">
      <c r="A1875" s="26" t="s">
        <v>4637</v>
      </c>
      <c r="B1875" s="24" t="str">
        <f t="shared" si="147"/>
        <v>3078</v>
      </c>
      <c r="C1875" s="24" t="str">
        <f t="shared" si="148"/>
        <v>A</v>
      </c>
      <c r="D1875" s="26" t="s">
        <v>4636</v>
      </c>
      <c r="E1875" s="26" t="s">
        <v>2393</v>
      </c>
      <c r="F1875" s="25" t="s">
        <v>4638</v>
      </c>
      <c r="G1875" s="139" t="s">
        <v>5223</v>
      </c>
      <c r="H1875" s="140">
        <f t="shared" si="149"/>
        <v>3078</v>
      </c>
      <c r="I1875" t="str">
        <f t="shared" si="150"/>
        <v>JCT-KSA</v>
      </c>
    </row>
    <row r="1876" spans="1:9" ht="16" x14ac:dyDescent="0.2">
      <c r="A1876" s="26">
        <v>3079</v>
      </c>
      <c r="B1876" s="24">
        <f t="shared" si="147"/>
        <v>3079</v>
      </c>
      <c r="C1876" s="24" t="str">
        <f t="shared" si="148"/>
        <v/>
      </c>
      <c r="D1876" s="26" t="s">
        <v>3081</v>
      </c>
      <c r="E1876" s="26" t="s">
        <v>2393</v>
      </c>
      <c r="F1876" s="25" t="s">
        <v>3082</v>
      </c>
      <c r="G1876" s="139">
        <v>3079</v>
      </c>
      <c r="H1876" s="140">
        <f t="shared" si="149"/>
        <v>3079</v>
      </c>
      <c r="I1876" t="str">
        <f t="shared" si="150"/>
        <v>JCT-KSA</v>
      </c>
    </row>
    <row r="1877" spans="1:9" ht="16" x14ac:dyDescent="0.2">
      <c r="A1877" s="26">
        <v>3080</v>
      </c>
      <c r="B1877" s="24">
        <f t="shared" ref="B1877:B1940" si="152">IF(ISNUMBER(A1877),A1877,(LEFT(A1877,LEN(A1877)-1)))</f>
        <v>3080</v>
      </c>
      <c r="C1877" s="24" t="str">
        <f t="shared" ref="C1877:C1940" si="153">IF(ISNUMBER(A1877),"",(RIGHT(A1877,1)))</f>
        <v/>
      </c>
      <c r="D1877" s="26" t="s">
        <v>3083</v>
      </c>
      <c r="E1877" s="26" t="s">
        <v>2393</v>
      </c>
      <c r="F1877" s="25" t="s">
        <v>3084</v>
      </c>
      <c r="G1877" s="139">
        <v>3080</v>
      </c>
      <c r="H1877" s="140">
        <f t="shared" ref="H1877:H1940" si="154">G1877*1</f>
        <v>3080</v>
      </c>
      <c r="I1877" t="str">
        <f t="shared" ref="I1877:I1940" si="155">IF(AND(H1877&gt;$K$2,H1877&lt;=$L$2),$M$2,IF(AND(H1877&gt;$K$3,H1877&lt;=$L$3),$M$3,IF(AND(H1877&gt;$K$4,H1877&lt;=$L$4),$M$4,IF(AND(H1877&gt;$K$5,H1877&lt;=$L$5),$M$5,IF(AND(H1877&gt;$K$6,H1877&lt;=$L$6),$M$6,"N/A")))))</f>
        <v>JCT-KSA</v>
      </c>
    </row>
    <row r="1878" spans="1:9" ht="16" x14ac:dyDescent="0.2">
      <c r="A1878" s="26">
        <v>3081</v>
      </c>
      <c r="B1878" s="24">
        <f t="shared" si="152"/>
        <v>3081</v>
      </c>
      <c r="C1878" s="24" t="str">
        <f t="shared" si="153"/>
        <v/>
      </c>
      <c r="D1878" s="26" t="s">
        <v>3085</v>
      </c>
      <c r="E1878" s="26" t="s">
        <v>2393</v>
      </c>
      <c r="F1878" s="25" t="s">
        <v>3086</v>
      </c>
      <c r="G1878" s="139">
        <v>3081</v>
      </c>
      <c r="H1878" s="140">
        <f t="shared" si="154"/>
        <v>3081</v>
      </c>
      <c r="I1878" t="str">
        <f t="shared" si="155"/>
        <v>JCT-KSA</v>
      </c>
    </row>
    <row r="1879" spans="1:9" ht="16" x14ac:dyDescent="0.2">
      <c r="A1879" s="26">
        <v>3092</v>
      </c>
      <c r="B1879" s="24">
        <f t="shared" si="152"/>
        <v>3092</v>
      </c>
      <c r="C1879" s="24" t="str">
        <f t="shared" si="153"/>
        <v/>
      </c>
      <c r="D1879" s="26" t="s">
        <v>3087</v>
      </c>
      <c r="E1879" s="26" t="s">
        <v>2393</v>
      </c>
      <c r="F1879" s="25" t="s">
        <v>3088</v>
      </c>
      <c r="G1879" s="139">
        <v>3092</v>
      </c>
      <c r="H1879" s="140">
        <f t="shared" si="154"/>
        <v>3092</v>
      </c>
      <c r="I1879" t="str">
        <f t="shared" si="155"/>
        <v>JCT-KSA</v>
      </c>
    </row>
    <row r="1880" spans="1:9" ht="16" x14ac:dyDescent="0.2">
      <c r="A1880" s="26">
        <v>3095</v>
      </c>
      <c r="B1880" s="24">
        <f t="shared" si="152"/>
        <v>3095</v>
      </c>
      <c r="C1880" s="24" t="str">
        <f t="shared" si="153"/>
        <v/>
      </c>
      <c r="D1880" s="26" t="s">
        <v>3089</v>
      </c>
      <c r="E1880" s="26" t="s">
        <v>2393</v>
      </c>
      <c r="F1880" s="25" t="s">
        <v>3090</v>
      </c>
      <c r="G1880" s="139">
        <v>3095</v>
      </c>
      <c r="H1880" s="140">
        <f t="shared" si="154"/>
        <v>3095</v>
      </c>
      <c r="I1880" t="str">
        <f t="shared" si="155"/>
        <v>JCT-KSA</v>
      </c>
    </row>
    <row r="1881" spans="1:9" ht="16" x14ac:dyDescent="0.2">
      <c r="A1881" s="26">
        <v>3098</v>
      </c>
      <c r="B1881" s="24">
        <f t="shared" si="152"/>
        <v>3098</v>
      </c>
      <c r="C1881" s="24" t="str">
        <f t="shared" si="153"/>
        <v/>
      </c>
      <c r="D1881" s="26" t="s">
        <v>3091</v>
      </c>
      <c r="E1881" s="26" t="s">
        <v>2393</v>
      </c>
      <c r="F1881" s="25" t="s">
        <v>3092</v>
      </c>
      <c r="G1881" s="139">
        <v>3098</v>
      </c>
      <c r="H1881" s="140">
        <f t="shared" si="154"/>
        <v>3098</v>
      </c>
      <c r="I1881" t="str">
        <f t="shared" si="155"/>
        <v>JCT-KSA</v>
      </c>
    </row>
    <row r="1882" spans="1:9" ht="16" x14ac:dyDescent="0.2">
      <c r="A1882" s="26">
        <v>3101</v>
      </c>
      <c r="B1882" s="24">
        <f t="shared" si="152"/>
        <v>3101</v>
      </c>
      <c r="C1882" s="24" t="str">
        <f t="shared" si="153"/>
        <v/>
      </c>
      <c r="D1882" s="26" t="s">
        <v>3093</v>
      </c>
      <c r="E1882" s="26" t="s">
        <v>2393</v>
      </c>
      <c r="F1882" s="25" t="s">
        <v>3094</v>
      </c>
      <c r="G1882" s="139">
        <v>3101</v>
      </c>
      <c r="H1882" s="140">
        <f t="shared" si="154"/>
        <v>3101</v>
      </c>
      <c r="I1882" t="str">
        <f t="shared" si="155"/>
        <v>JCT-KSA</v>
      </c>
    </row>
    <row r="1883" spans="1:9" ht="16" x14ac:dyDescent="0.2">
      <c r="A1883" s="26">
        <v>3102</v>
      </c>
      <c r="B1883" s="24">
        <f t="shared" si="152"/>
        <v>3102</v>
      </c>
      <c r="C1883" s="24" t="str">
        <f t="shared" si="153"/>
        <v/>
      </c>
      <c r="D1883" s="26" t="s">
        <v>3095</v>
      </c>
      <c r="E1883" s="26" t="s">
        <v>2393</v>
      </c>
      <c r="F1883" s="25" t="s">
        <v>3096</v>
      </c>
      <c r="G1883" s="139">
        <v>3102</v>
      </c>
      <c r="H1883" s="140">
        <f t="shared" si="154"/>
        <v>3102</v>
      </c>
      <c r="I1883" t="str">
        <f t="shared" si="155"/>
        <v>JCT-KSA</v>
      </c>
    </row>
    <row r="1884" spans="1:9" ht="16" x14ac:dyDescent="0.2">
      <c r="A1884" s="26">
        <v>3103</v>
      </c>
      <c r="B1884" s="24">
        <f t="shared" si="152"/>
        <v>3103</v>
      </c>
      <c r="C1884" s="24" t="str">
        <f t="shared" si="153"/>
        <v/>
      </c>
      <c r="D1884" s="26" t="s">
        <v>3097</v>
      </c>
      <c r="E1884" s="26" t="s">
        <v>2393</v>
      </c>
      <c r="F1884" s="25" t="s">
        <v>3098</v>
      </c>
      <c r="G1884" s="139">
        <v>3103</v>
      </c>
      <c r="H1884" s="140">
        <f t="shared" si="154"/>
        <v>3103</v>
      </c>
      <c r="I1884" t="str">
        <f t="shared" si="155"/>
        <v>JCT-KSA</v>
      </c>
    </row>
    <row r="1885" spans="1:9" ht="16" x14ac:dyDescent="0.2">
      <c r="A1885" s="26" t="s">
        <v>4640</v>
      </c>
      <c r="B1885" s="24" t="str">
        <f t="shared" si="152"/>
        <v>3103</v>
      </c>
      <c r="C1885" s="24" t="str">
        <f t="shared" si="153"/>
        <v>A</v>
      </c>
      <c r="D1885" s="26" t="s">
        <v>4639</v>
      </c>
      <c r="E1885" s="26" t="s">
        <v>2393</v>
      </c>
      <c r="F1885" s="25" t="s">
        <v>4641</v>
      </c>
      <c r="G1885" s="139" t="s">
        <v>5224</v>
      </c>
      <c r="H1885" s="140">
        <f t="shared" si="154"/>
        <v>3103</v>
      </c>
      <c r="I1885" t="str">
        <f t="shared" si="155"/>
        <v>JCT-KSA</v>
      </c>
    </row>
    <row r="1886" spans="1:9" ht="32" x14ac:dyDescent="0.2">
      <c r="A1886" s="26">
        <v>3106</v>
      </c>
      <c r="B1886" s="24">
        <f t="shared" si="152"/>
        <v>3106</v>
      </c>
      <c r="C1886" s="24" t="str">
        <f t="shared" si="153"/>
        <v/>
      </c>
      <c r="D1886" s="26" t="s">
        <v>3099</v>
      </c>
      <c r="E1886" s="26" t="s">
        <v>2393</v>
      </c>
      <c r="F1886" s="25" t="s">
        <v>3100</v>
      </c>
      <c r="G1886" s="139">
        <v>3106</v>
      </c>
      <c r="H1886" s="140">
        <f t="shared" si="154"/>
        <v>3106</v>
      </c>
      <c r="I1886" t="str">
        <f t="shared" si="155"/>
        <v>JCT-KSA</v>
      </c>
    </row>
    <row r="1887" spans="1:9" ht="16" x14ac:dyDescent="0.2">
      <c r="A1887" s="26">
        <v>3107</v>
      </c>
      <c r="B1887" s="24">
        <f t="shared" si="152"/>
        <v>3107</v>
      </c>
      <c r="C1887" s="24" t="str">
        <f t="shared" si="153"/>
        <v/>
      </c>
      <c r="D1887" s="26" t="s">
        <v>3101</v>
      </c>
      <c r="E1887" s="26" t="s">
        <v>2393</v>
      </c>
      <c r="F1887" s="25" t="s">
        <v>3102</v>
      </c>
      <c r="G1887" s="139">
        <v>3107</v>
      </c>
      <c r="H1887" s="140">
        <f t="shared" si="154"/>
        <v>3107</v>
      </c>
      <c r="I1887" t="str">
        <f t="shared" si="155"/>
        <v>JCT-KSA</v>
      </c>
    </row>
    <row r="1888" spans="1:9" ht="16" x14ac:dyDescent="0.2">
      <c r="A1888" s="26">
        <v>3113</v>
      </c>
      <c r="B1888" s="24">
        <f t="shared" si="152"/>
        <v>3113</v>
      </c>
      <c r="C1888" s="24" t="str">
        <f t="shared" si="153"/>
        <v/>
      </c>
      <c r="D1888" s="26" t="s">
        <v>3103</v>
      </c>
      <c r="E1888" s="26" t="s">
        <v>2393</v>
      </c>
      <c r="F1888" s="25" t="s">
        <v>3104</v>
      </c>
      <c r="G1888" s="139">
        <v>3113</v>
      </c>
      <c r="H1888" s="140">
        <f t="shared" si="154"/>
        <v>3113</v>
      </c>
      <c r="I1888" t="str">
        <f t="shared" si="155"/>
        <v>JCT-KSA</v>
      </c>
    </row>
    <row r="1889" spans="1:9" ht="16" x14ac:dyDescent="0.2">
      <c r="A1889" s="26">
        <v>3114</v>
      </c>
      <c r="B1889" s="24">
        <f t="shared" si="152"/>
        <v>3114</v>
      </c>
      <c r="C1889" s="24" t="str">
        <f t="shared" si="153"/>
        <v/>
      </c>
      <c r="D1889" s="26" t="s">
        <v>3105</v>
      </c>
      <c r="E1889" s="26" t="s">
        <v>2393</v>
      </c>
      <c r="F1889" s="25" t="s">
        <v>3106</v>
      </c>
      <c r="G1889" s="139">
        <v>3114</v>
      </c>
      <c r="H1889" s="140">
        <f t="shared" si="154"/>
        <v>3114</v>
      </c>
      <c r="I1889" t="str">
        <f t="shared" si="155"/>
        <v>JCT-KSA</v>
      </c>
    </row>
    <row r="1890" spans="1:9" ht="16" x14ac:dyDescent="0.2">
      <c r="A1890" s="26">
        <v>3116</v>
      </c>
      <c r="B1890" s="24">
        <f t="shared" si="152"/>
        <v>3116</v>
      </c>
      <c r="C1890" s="24" t="str">
        <f t="shared" si="153"/>
        <v/>
      </c>
      <c r="D1890" s="26" t="s">
        <v>3107</v>
      </c>
      <c r="E1890" s="26" t="s">
        <v>2393</v>
      </c>
      <c r="F1890" s="25" t="s">
        <v>3108</v>
      </c>
      <c r="G1890" s="139">
        <v>3116</v>
      </c>
      <c r="H1890" s="140">
        <f t="shared" si="154"/>
        <v>3116</v>
      </c>
      <c r="I1890" t="str">
        <f t="shared" si="155"/>
        <v>JCT-KSA</v>
      </c>
    </row>
    <row r="1891" spans="1:9" ht="16" x14ac:dyDescent="0.2">
      <c r="A1891" s="26">
        <v>3117</v>
      </c>
      <c r="B1891" s="24">
        <f t="shared" si="152"/>
        <v>3117</v>
      </c>
      <c r="C1891" s="24" t="str">
        <f t="shared" si="153"/>
        <v/>
      </c>
      <c r="D1891" s="26" t="s">
        <v>3109</v>
      </c>
      <c r="E1891" s="26" t="s">
        <v>2393</v>
      </c>
      <c r="F1891" s="25" t="s">
        <v>3110</v>
      </c>
      <c r="G1891" s="139">
        <v>3117</v>
      </c>
      <c r="H1891" s="140">
        <f t="shared" si="154"/>
        <v>3117</v>
      </c>
      <c r="I1891" t="str">
        <f t="shared" si="155"/>
        <v>JCT-KSA</v>
      </c>
    </row>
    <row r="1892" spans="1:9" ht="16" x14ac:dyDescent="0.2">
      <c r="A1892" s="26">
        <v>3125</v>
      </c>
      <c r="B1892" s="24">
        <f t="shared" si="152"/>
        <v>3125</v>
      </c>
      <c r="C1892" s="24" t="str">
        <f t="shared" si="153"/>
        <v/>
      </c>
      <c r="D1892" s="26" t="s">
        <v>3111</v>
      </c>
      <c r="E1892" s="26" t="s">
        <v>2393</v>
      </c>
      <c r="F1892" s="25" t="s">
        <v>3112</v>
      </c>
      <c r="G1892" s="139">
        <v>3125</v>
      </c>
      <c r="H1892" s="140">
        <f t="shared" si="154"/>
        <v>3125</v>
      </c>
      <c r="I1892" t="str">
        <f t="shared" si="155"/>
        <v>JCT-KSA</v>
      </c>
    </row>
    <row r="1893" spans="1:9" ht="16" x14ac:dyDescent="0.2">
      <c r="A1893" s="36">
        <v>3126</v>
      </c>
      <c r="B1893" s="24">
        <f t="shared" si="152"/>
        <v>3126</v>
      </c>
      <c r="C1893" s="24" t="str">
        <f t="shared" si="153"/>
        <v/>
      </c>
      <c r="D1893" s="36" t="s">
        <v>3113</v>
      </c>
      <c r="E1893" s="36" t="s">
        <v>2393</v>
      </c>
      <c r="F1893" s="46" t="s">
        <v>3114</v>
      </c>
      <c r="G1893" s="139">
        <v>3126</v>
      </c>
      <c r="H1893" s="140">
        <f t="shared" si="154"/>
        <v>3126</v>
      </c>
      <c r="I1893" t="str">
        <f t="shared" si="155"/>
        <v>JCT-KSA</v>
      </c>
    </row>
    <row r="1894" spans="1:9" ht="16" x14ac:dyDescent="0.2">
      <c r="A1894" s="26">
        <v>3127</v>
      </c>
      <c r="B1894" s="24">
        <f t="shared" si="152"/>
        <v>3127</v>
      </c>
      <c r="C1894" s="24" t="str">
        <f t="shared" si="153"/>
        <v/>
      </c>
      <c r="D1894" s="26" t="s">
        <v>3115</v>
      </c>
      <c r="E1894" s="26" t="s">
        <v>2393</v>
      </c>
      <c r="F1894" s="25" t="s">
        <v>3116</v>
      </c>
      <c r="G1894" s="139">
        <v>3127</v>
      </c>
      <c r="H1894" s="140">
        <f t="shared" si="154"/>
        <v>3127</v>
      </c>
      <c r="I1894" t="str">
        <f t="shared" si="155"/>
        <v>JCT-KSA</v>
      </c>
    </row>
    <row r="1895" spans="1:9" ht="16" x14ac:dyDescent="0.2">
      <c r="A1895" s="26">
        <v>3128</v>
      </c>
      <c r="B1895" s="24">
        <f t="shared" si="152"/>
        <v>3128</v>
      </c>
      <c r="C1895" s="24" t="str">
        <f t="shared" si="153"/>
        <v/>
      </c>
      <c r="D1895" s="26" t="s">
        <v>3117</v>
      </c>
      <c r="E1895" s="26" t="s">
        <v>2393</v>
      </c>
      <c r="F1895" s="25" t="s">
        <v>3118</v>
      </c>
      <c r="G1895" s="139">
        <v>3128</v>
      </c>
      <c r="H1895" s="140">
        <f t="shared" si="154"/>
        <v>3128</v>
      </c>
      <c r="I1895" t="str">
        <f t="shared" si="155"/>
        <v>JCT-KSA</v>
      </c>
    </row>
    <row r="1896" spans="1:9" ht="16" x14ac:dyDescent="0.2">
      <c r="A1896" s="26">
        <v>3129</v>
      </c>
      <c r="B1896" s="24">
        <f t="shared" si="152"/>
        <v>3129</v>
      </c>
      <c r="C1896" s="24" t="str">
        <f t="shared" si="153"/>
        <v/>
      </c>
      <c r="D1896" s="26" t="s">
        <v>3119</v>
      </c>
      <c r="E1896" s="26" t="s">
        <v>2393</v>
      </c>
      <c r="F1896" s="25" t="s">
        <v>3120</v>
      </c>
      <c r="G1896" s="139">
        <v>3129</v>
      </c>
      <c r="H1896" s="140">
        <f t="shared" si="154"/>
        <v>3129</v>
      </c>
      <c r="I1896" t="str">
        <f t="shared" si="155"/>
        <v>JCT-KSA</v>
      </c>
    </row>
    <row r="1897" spans="1:9" ht="16" x14ac:dyDescent="0.2">
      <c r="A1897" s="26">
        <v>3130</v>
      </c>
      <c r="B1897" s="24">
        <f t="shared" si="152"/>
        <v>3130</v>
      </c>
      <c r="C1897" s="24" t="str">
        <f t="shared" si="153"/>
        <v/>
      </c>
      <c r="D1897" s="26" t="s">
        <v>3121</v>
      </c>
      <c r="E1897" s="26" t="s">
        <v>2393</v>
      </c>
      <c r="F1897" s="25" t="s">
        <v>3122</v>
      </c>
      <c r="G1897" s="139">
        <v>3130</v>
      </c>
      <c r="H1897" s="140">
        <f t="shared" si="154"/>
        <v>3130</v>
      </c>
      <c r="I1897" t="str">
        <f t="shared" si="155"/>
        <v>JCT-KSA</v>
      </c>
    </row>
    <row r="1898" spans="1:9" ht="16" x14ac:dyDescent="0.2">
      <c r="A1898" s="26">
        <v>3131</v>
      </c>
      <c r="B1898" s="24">
        <f t="shared" si="152"/>
        <v>3131</v>
      </c>
      <c r="C1898" s="24" t="str">
        <f t="shared" si="153"/>
        <v/>
      </c>
      <c r="D1898" s="26" t="s">
        <v>3123</v>
      </c>
      <c r="E1898" s="26" t="s">
        <v>2393</v>
      </c>
      <c r="F1898" s="25" t="s">
        <v>3124</v>
      </c>
      <c r="G1898" s="139">
        <v>3131</v>
      </c>
      <c r="H1898" s="140">
        <f t="shared" si="154"/>
        <v>3131</v>
      </c>
      <c r="I1898" t="str">
        <f t="shared" si="155"/>
        <v>JCT-KSA</v>
      </c>
    </row>
    <row r="1899" spans="1:9" ht="16" x14ac:dyDescent="0.2">
      <c r="A1899" s="26">
        <v>3133</v>
      </c>
      <c r="B1899" s="24">
        <f t="shared" si="152"/>
        <v>3133</v>
      </c>
      <c r="C1899" s="24" t="str">
        <f t="shared" si="153"/>
        <v/>
      </c>
      <c r="D1899" s="26" t="s">
        <v>3125</v>
      </c>
      <c r="E1899" s="26" t="s">
        <v>2393</v>
      </c>
      <c r="F1899" s="25" t="s">
        <v>3126</v>
      </c>
      <c r="G1899" s="139">
        <v>3133</v>
      </c>
      <c r="H1899" s="140">
        <f t="shared" si="154"/>
        <v>3133</v>
      </c>
      <c r="I1899" t="str">
        <f t="shared" si="155"/>
        <v>JCT-KSA</v>
      </c>
    </row>
    <row r="1900" spans="1:9" ht="16" x14ac:dyDescent="0.2">
      <c r="A1900" s="26">
        <v>3135</v>
      </c>
      <c r="B1900" s="24">
        <f t="shared" si="152"/>
        <v>3135</v>
      </c>
      <c r="C1900" s="24" t="str">
        <f t="shared" si="153"/>
        <v/>
      </c>
      <c r="D1900" s="26" t="s">
        <v>3127</v>
      </c>
      <c r="E1900" s="26" t="s">
        <v>2393</v>
      </c>
      <c r="F1900" s="25" t="s">
        <v>3128</v>
      </c>
      <c r="G1900" s="139">
        <v>3135</v>
      </c>
      <c r="H1900" s="140">
        <f t="shared" si="154"/>
        <v>3135</v>
      </c>
      <c r="I1900" t="str">
        <f t="shared" si="155"/>
        <v>JCT-KSA</v>
      </c>
    </row>
    <row r="1901" spans="1:9" ht="16" x14ac:dyDescent="0.2">
      <c r="A1901" s="26">
        <v>3137</v>
      </c>
      <c r="B1901" s="24">
        <f t="shared" si="152"/>
        <v>3137</v>
      </c>
      <c r="C1901" s="24" t="str">
        <f t="shared" si="153"/>
        <v/>
      </c>
      <c r="D1901" s="26" t="s">
        <v>3129</v>
      </c>
      <c r="E1901" s="26" t="s">
        <v>2393</v>
      </c>
      <c r="F1901" s="25" t="s">
        <v>3130</v>
      </c>
      <c r="G1901" s="139">
        <v>3137</v>
      </c>
      <c r="H1901" s="140">
        <f t="shared" si="154"/>
        <v>3137</v>
      </c>
      <c r="I1901" t="str">
        <f t="shared" si="155"/>
        <v>JCT-KSA</v>
      </c>
    </row>
    <row r="1902" spans="1:9" ht="16" x14ac:dyDescent="0.2">
      <c r="A1902" s="26">
        <v>3139</v>
      </c>
      <c r="B1902" s="24">
        <f t="shared" si="152"/>
        <v>3139</v>
      </c>
      <c r="C1902" s="24" t="str">
        <f t="shared" si="153"/>
        <v/>
      </c>
      <c r="D1902" s="26" t="s">
        <v>3131</v>
      </c>
      <c r="E1902" s="26" t="s">
        <v>2393</v>
      </c>
      <c r="F1902" s="25" t="s">
        <v>3132</v>
      </c>
      <c r="G1902" s="139">
        <v>3139</v>
      </c>
      <c r="H1902" s="140">
        <f t="shared" si="154"/>
        <v>3139</v>
      </c>
      <c r="I1902" t="str">
        <f t="shared" si="155"/>
        <v>JCT-KSA</v>
      </c>
    </row>
    <row r="1903" spans="1:9" ht="16" x14ac:dyDescent="0.2">
      <c r="A1903" s="26">
        <v>3140</v>
      </c>
      <c r="B1903" s="24">
        <f t="shared" si="152"/>
        <v>3140</v>
      </c>
      <c r="C1903" s="24" t="str">
        <f t="shared" si="153"/>
        <v/>
      </c>
      <c r="D1903" s="26" t="s">
        <v>3133</v>
      </c>
      <c r="E1903" s="26" t="s">
        <v>2393</v>
      </c>
      <c r="F1903" s="25" t="s">
        <v>3134</v>
      </c>
      <c r="G1903" s="139">
        <v>3140</v>
      </c>
      <c r="H1903" s="140">
        <f t="shared" si="154"/>
        <v>3140</v>
      </c>
      <c r="I1903" t="str">
        <f t="shared" si="155"/>
        <v>JCT-KSA</v>
      </c>
    </row>
    <row r="1904" spans="1:9" ht="16" x14ac:dyDescent="0.2">
      <c r="A1904" s="26">
        <v>3141</v>
      </c>
      <c r="B1904" s="24">
        <f t="shared" si="152"/>
        <v>3141</v>
      </c>
      <c r="C1904" s="24" t="str">
        <f t="shared" si="153"/>
        <v/>
      </c>
      <c r="D1904" s="26" t="s">
        <v>3135</v>
      </c>
      <c r="E1904" s="26" t="s">
        <v>2393</v>
      </c>
      <c r="F1904" s="25" t="s">
        <v>3136</v>
      </c>
      <c r="G1904" s="139">
        <v>3141</v>
      </c>
      <c r="H1904" s="140">
        <f t="shared" si="154"/>
        <v>3141</v>
      </c>
      <c r="I1904" t="str">
        <f t="shared" si="155"/>
        <v>JCT-KSA</v>
      </c>
    </row>
    <row r="1905" spans="1:9" ht="16" x14ac:dyDescent="0.2">
      <c r="A1905" s="36">
        <v>3143</v>
      </c>
      <c r="B1905" s="24">
        <f t="shared" si="152"/>
        <v>3143</v>
      </c>
      <c r="C1905" s="24" t="str">
        <f t="shared" si="153"/>
        <v/>
      </c>
      <c r="D1905" s="36" t="s">
        <v>3137</v>
      </c>
      <c r="E1905" s="36" t="s">
        <v>2393</v>
      </c>
      <c r="F1905" s="25" t="s">
        <v>3138</v>
      </c>
      <c r="G1905" s="139">
        <v>3143</v>
      </c>
      <c r="H1905" s="140">
        <f t="shared" si="154"/>
        <v>3143</v>
      </c>
      <c r="I1905" t="str">
        <f t="shared" si="155"/>
        <v>JCT-KSA</v>
      </c>
    </row>
    <row r="1906" spans="1:9" ht="16" x14ac:dyDescent="0.2">
      <c r="A1906" s="26">
        <v>3144</v>
      </c>
      <c r="B1906" s="24">
        <f t="shared" si="152"/>
        <v>3144</v>
      </c>
      <c r="C1906" s="24" t="str">
        <f t="shared" si="153"/>
        <v/>
      </c>
      <c r="D1906" s="26" t="s">
        <v>3139</v>
      </c>
      <c r="E1906" s="26" t="s">
        <v>2393</v>
      </c>
      <c r="F1906" s="25" t="s">
        <v>3140</v>
      </c>
      <c r="G1906" s="139">
        <v>3144</v>
      </c>
      <c r="H1906" s="140">
        <f t="shared" si="154"/>
        <v>3144</v>
      </c>
      <c r="I1906" t="str">
        <f t="shared" si="155"/>
        <v>JCT-KSA</v>
      </c>
    </row>
    <row r="1907" spans="1:9" ht="32" x14ac:dyDescent="0.2">
      <c r="A1907" s="26">
        <v>3146</v>
      </c>
      <c r="B1907" s="24">
        <f t="shared" si="152"/>
        <v>3146</v>
      </c>
      <c r="C1907" s="24" t="str">
        <f t="shared" si="153"/>
        <v/>
      </c>
      <c r="D1907" s="26" t="s">
        <v>3141</v>
      </c>
      <c r="E1907" s="26" t="s">
        <v>2393</v>
      </c>
      <c r="F1907" s="25" t="s">
        <v>3142</v>
      </c>
      <c r="G1907" s="139">
        <v>3146</v>
      </c>
      <c r="H1907" s="140">
        <f t="shared" si="154"/>
        <v>3146</v>
      </c>
      <c r="I1907" t="str">
        <f t="shared" si="155"/>
        <v>JCT-KSA</v>
      </c>
    </row>
    <row r="1908" spans="1:9" ht="16" x14ac:dyDescent="0.2">
      <c r="A1908" s="26">
        <v>3148</v>
      </c>
      <c r="B1908" s="24">
        <f t="shared" si="152"/>
        <v>3148</v>
      </c>
      <c r="C1908" s="24" t="str">
        <f t="shared" si="153"/>
        <v/>
      </c>
      <c r="D1908" s="26" t="s">
        <v>3143</v>
      </c>
      <c r="E1908" s="26" t="s">
        <v>2393</v>
      </c>
      <c r="F1908" s="25" t="s">
        <v>3144</v>
      </c>
      <c r="G1908" s="139">
        <v>3148</v>
      </c>
      <c r="H1908" s="140">
        <f t="shared" si="154"/>
        <v>3148</v>
      </c>
      <c r="I1908" t="str">
        <f t="shared" si="155"/>
        <v>JCT-KSA</v>
      </c>
    </row>
    <row r="1909" spans="1:9" ht="16" x14ac:dyDescent="0.2">
      <c r="A1909" s="36">
        <v>3150</v>
      </c>
      <c r="B1909" s="24">
        <f t="shared" si="152"/>
        <v>3150</v>
      </c>
      <c r="C1909" s="24" t="str">
        <f t="shared" si="153"/>
        <v/>
      </c>
      <c r="D1909" s="36" t="s">
        <v>3145</v>
      </c>
      <c r="E1909" s="36" t="s">
        <v>2393</v>
      </c>
      <c r="F1909" s="68" t="s">
        <v>3146</v>
      </c>
      <c r="G1909" s="139">
        <v>3150</v>
      </c>
      <c r="H1909" s="140">
        <f t="shared" si="154"/>
        <v>3150</v>
      </c>
      <c r="I1909" t="str">
        <f t="shared" si="155"/>
        <v>JCT-KSA</v>
      </c>
    </row>
    <row r="1910" spans="1:9" ht="16" x14ac:dyDescent="0.2">
      <c r="A1910" s="26">
        <v>3153</v>
      </c>
      <c r="B1910" s="24">
        <f t="shared" si="152"/>
        <v>3153</v>
      </c>
      <c r="C1910" s="24" t="str">
        <f t="shared" si="153"/>
        <v/>
      </c>
      <c r="D1910" s="26" t="s">
        <v>3147</v>
      </c>
      <c r="E1910" s="26" t="s">
        <v>2393</v>
      </c>
      <c r="F1910" s="25" t="s">
        <v>3148</v>
      </c>
      <c r="G1910" s="139">
        <v>3153</v>
      </c>
      <c r="H1910" s="140">
        <f t="shared" si="154"/>
        <v>3153</v>
      </c>
      <c r="I1910" t="str">
        <f t="shared" si="155"/>
        <v>JCT-KSA</v>
      </c>
    </row>
    <row r="1911" spans="1:9" ht="16" x14ac:dyDescent="0.2">
      <c r="A1911" s="26">
        <v>3154</v>
      </c>
      <c r="B1911" s="24">
        <f t="shared" si="152"/>
        <v>3154</v>
      </c>
      <c r="C1911" s="24" t="str">
        <f t="shared" si="153"/>
        <v/>
      </c>
      <c r="D1911" s="26" t="s">
        <v>3149</v>
      </c>
      <c r="E1911" s="26" t="s">
        <v>2393</v>
      </c>
      <c r="F1911" s="25" t="s">
        <v>3150</v>
      </c>
      <c r="G1911" s="139">
        <v>3154</v>
      </c>
      <c r="H1911" s="140">
        <f t="shared" si="154"/>
        <v>3154</v>
      </c>
      <c r="I1911" t="str">
        <f t="shared" si="155"/>
        <v>JCT-KSA</v>
      </c>
    </row>
    <row r="1912" spans="1:9" ht="16" x14ac:dyDescent="0.2">
      <c r="A1912" s="26">
        <v>3155</v>
      </c>
      <c r="B1912" s="24">
        <f t="shared" si="152"/>
        <v>3155</v>
      </c>
      <c r="C1912" s="24" t="str">
        <f t="shared" si="153"/>
        <v/>
      </c>
      <c r="D1912" s="26" t="s">
        <v>3151</v>
      </c>
      <c r="E1912" s="26" t="s">
        <v>2393</v>
      </c>
      <c r="F1912" s="25" t="s">
        <v>3152</v>
      </c>
      <c r="G1912" s="139">
        <v>3155</v>
      </c>
      <c r="H1912" s="140">
        <f t="shared" si="154"/>
        <v>3155</v>
      </c>
      <c r="I1912" t="str">
        <f t="shared" si="155"/>
        <v>JCT-KSA</v>
      </c>
    </row>
    <row r="1913" spans="1:9" ht="16" x14ac:dyDescent="0.2">
      <c r="A1913" s="26">
        <v>3156</v>
      </c>
      <c r="B1913" s="24">
        <f t="shared" si="152"/>
        <v>3156</v>
      </c>
      <c r="C1913" s="24" t="str">
        <f t="shared" si="153"/>
        <v/>
      </c>
      <c r="D1913" s="26" t="s">
        <v>3153</v>
      </c>
      <c r="E1913" s="26" t="s">
        <v>2393</v>
      </c>
      <c r="F1913" s="25" t="s">
        <v>3154</v>
      </c>
      <c r="G1913" s="139">
        <v>3156</v>
      </c>
      <c r="H1913" s="140">
        <f t="shared" si="154"/>
        <v>3156</v>
      </c>
      <c r="I1913" t="str">
        <f t="shared" si="155"/>
        <v>JCT-KSA</v>
      </c>
    </row>
    <row r="1914" spans="1:9" ht="16" x14ac:dyDescent="0.2">
      <c r="A1914" s="26">
        <v>3158</v>
      </c>
      <c r="B1914" s="24">
        <f t="shared" si="152"/>
        <v>3158</v>
      </c>
      <c r="C1914" s="24" t="str">
        <f t="shared" si="153"/>
        <v/>
      </c>
      <c r="D1914" s="26" t="s">
        <v>3155</v>
      </c>
      <c r="E1914" s="26" t="s">
        <v>2393</v>
      </c>
      <c r="F1914" s="25" t="s">
        <v>3156</v>
      </c>
      <c r="G1914" s="139">
        <v>3158</v>
      </c>
      <c r="H1914" s="140">
        <f t="shared" si="154"/>
        <v>3158</v>
      </c>
      <c r="I1914" t="str">
        <f t="shared" si="155"/>
        <v>JCT-KSA</v>
      </c>
    </row>
    <row r="1915" spans="1:9" ht="16" x14ac:dyDescent="0.2">
      <c r="A1915" s="26">
        <v>3159</v>
      </c>
      <c r="B1915" s="24">
        <f t="shared" si="152"/>
        <v>3159</v>
      </c>
      <c r="C1915" s="24" t="str">
        <f t="shared" si="153"/>
        <v/>
      </c>
      <c r="D1915" s="26" t="s">
        <v>3157</v>
      </c>
      <c r="E1915" s="26" t="s">
        <v>2393</v>
      </c>
      <c r="F1915" s="25" t="s">
        <v>3158</v>
      </c>
      <c r="G1915" s="139">
        <v>3159</v>
      </c>
      <c r="H1915" s="140">
        <f t="shared" si="154"/>
        <v>3159</v>
      </c>
      <c r="I1915" t="str">
        <f t="shared" si="155"/>
        <v>JCT-KSA</v>
      </c>
    </row>
    <row r="1916" spans="1:9" ht="16" x14ac:dyDescent="0.2">
      <c r="A1916" s="26">
        <v>3160</v>
      </c>
      <c r="B1916" s="24">
        <f t="shared" si="152"/>
        <v>3160</v>
      </c>
      <c r="C1916" s="24" t="str">
        <f t="shared" si="153"/>
        <v/>
      </c>
      <c r="D1916" s="26" t="s">
        <v>3159</v>
      </c>
      <c r="E1916" s="26" t="s">
        <v>2393</v>
      </c>
      <c r="F1916" s="25" t="s">
        <v>3160</v>
      </c>
      <c r="G1916" s="139">
        <v>3160</v>
      </c>
      <c r="H1916" s="140">
        <f t="shared" si="154"/>
        <v>3160</v>
      </c>
      <c r="I1916" t="str">
        <f t="shared" si="155"/>
        <v>JCT-KSA</v>
      </c>
    </row>
    <row r="1917" spans="1:9" ht="16" x14ac:dyDescent="0.2">
      <c r="A1917" s="26">
        <v>3161</v>
      </c>
      <c r="B1917" s="24">
        <f t="shared" si="152"/>
        <v>3161</v>
      </c>
      <c r="C1917" s="24" t="str">
        <f t="shared" si="153"/>
        <v/>
      </c>
      <c r="D1917" s="26" t="s">
        <v>3161</v>
      </c>
      <c r="E1917" s="26" t="s">
        <v>2393</v>
      </c>
      <c r="F1917" s="25" t="s">
        <v>3162</v>
      </c>
      <c r="G1917" s="139">
        <v>3161</v>
      </c>
      <c r="H1917" s="140">
        <f t="shared" si="154"/>
        <v>3161</v>
      </c>
      <c r="I1917" t="str">
        <f t="shared" si="155"/>
        <v>JCT-KSA</v>
      </c>
    </row>
    <row r="1918" spans="1:9" ht="16" x14ac:dyDescent="0.2">
      <c r="A1918" s="26">
        <v>3162</v>
      </c>
      <c r="B1918" s="24">
        <f t="shared" si="152"/>
        <v>3162</v>
      </c>
      <c r="C1918" s="24" t="str">
        <f t="shared" si="153"/>
        <v/>
      </c>
      <c r="D1918" s="26" t="s">
        <v>3163</v>
      </c>
      <c r="E1918" s="26" t="s">
        <v>2393</v>
      </c>
      <c r="F1918" s="25" t="s">
        <v>3164</v>
      </c>
      <c r="G1918" s="139">
        <v>3162</v>
      </c>
      <c r="H1918" s="140">
        <f t="shared" si="154"/>
        <v>3162</v>
      </c>
      <c r="I1918" t="str">
        <f t="shared" si="155"/>
        <v>JCT-KSA</v>
      </c>
    </row>
    <row r="1919" spans="1:9" ht="16" x14ac:dyDescent="0.2">
      <c r="A1919" s="26">
        <v>3165</v>
      </c>
      <c r="B1919" s="24">
        <f t="shared" si="152"/>
        <v>3165</v>
      </c>
      <c r="C1919" s="24" t="str">
        <f t="shared" si="153"/>
        <v/>
      </c>
      <c r="D1919" s="26" t="s">
        <v>3165</v>
      </c>
      <c r="E1919" s="26" t="s">
        <v>2393</v>
      </c>
      <c r="F1919" s="25" t="s">
        <v>3166</v>
      </c>
      <c r="G1919" s="139">
        <v>3165</v>
      </c>
      <c r="H1919" s="140">
        <f t="shared" si="154"/>
        <v>3165</v>
      </c>
      <c r="I1919" t="str">
        <f t="shared" si="155"/>
        <v>JCT-KSA</v>
      </c>
    </row>
    <row r="1920" spans="1:9" ht="32" x14ac:dyDescent="0.2">
      <c r="A1920" s="26">
        <v>3166</v>
      </c>
      <c r="B1920" s="24">
        <f t="shared" si="152"/>
        <v>3166</v>
      </c>
      <c r="C1920" s="24" t="str">
        <f t="shared" si="153"/>
        <v/>
      </c>
      <c r="D1920" s="26" t="s">
        <v>3167</v>
      </c>
      <c r="E1920" s="26" t="s">
        <v>2393</v>
      </c>
      <c r="F1920" s="25" t="s">
        <v>3168</v>
      </c>
      <c r="G1920" s="139">
        <v>3166</v>
      </c>
      <c r="H1920" s="140">
        <f t="shared" si="154"/>
        <v>3166</v>
      </c>
      <c r="I1920" t="str">
        <f t="shared" si="155"/>
        <v>JCT-KSA</v>
      </c>
    </row>
    <row r="1921" spans="1:9" ht="16" x14ac:dyDescent="0.2">
      <c r="A1921" s="26">
        <v>3172</v>
      </c>
      <c r="B1921" s="24">
        <f t="shared" si="152"/>
        <v>3172</v>
      </c>
      <c r="C1921" s="24" t="str">
        <f t="shared" si="153"/>
        <v/>
      </c>
      <c r="D1921" s="26" t="s">
        <v>3169</v>
      </c>
      <c r="E1921" s="26" t="s">
        <v>2393</v>
      </c>
      <c r="F1921" s="25" t="s">
        <v>3170</v>
      </c>
      <c r="G1921" s="139">
        <v>3172</v>
      </c>
      <c r="H1921" s="140">
        <f t="shared" si="154"/>
        <v>3172</v>
      </c>
      <c r="I1921" t="str">
        <f t="shared" si="155"/>
        <v>JCT-KSA</v>
      </c>
    </row>
    <row r="1922" spans="1:9" ht="16" x14ac:dyDescent="0.2">
      <c r="A1922" s="26">
        <v>3173</v>
      </c>
      <c r="B1922" s="24">
        <f t="shared" si="152"/>
        <v>3173</v>
      </c>
      <c r="C1922" s="24" t="str">
        <f t="shared" si="153"/>
        <v/>
      </c>
      <c r="D1922" s="26" t="s">
        <v>3171</v>
      </c>
      <c r="E1922" s="26" t="s">
        <v>2393</v>
      </c>
      <c r="F1922" s="25" t="s">
        <v>3172</v>
      </c>
      <c r="G1922" s="139">
        <v>3173</v>
      </c>
      <c r="H1922" s="140">
        <f t="shared" si="154"/>
        <v>3173</v>
      </c>
      <c r="I1922" t="str">
        <f t="shared" si="155"/>
        <v>JCT-KSA</v>
      </c>
    </row>
    <row r="1923" spans="1:9" ht="16" x14ac:dyDescent="0.2">
      <c r="A1923" s="26">
        <v>3174</v>
      </c>
      <c r="B1923" s="24">
        <f t="shared" si="152"/>
        <v>3174</v>
      </c>
      <c r="C1923" s="24" t="str">
        <f t="shared" si="153"/>
        <v/>
      </c>
      <c r="D1923" s="26" t="s">
        <v>3173</v>
      </c>
      <c r="E1923" s="26" t="s">
        <v>2393</v>
      </c>
      <c r="F1923" s="25" t="s">
        <v>3174</v>
      </c>
      <c r="G1923" s="139">
        <v>3174</v>
      </c>
      <c r="H1923" s="140">
        <f t="shared" si="154"/>
        <v>3174</v>
      </c>
      <c r="I1923" t="str">
        <f t="shared" si="155"/>
        <v>JCT-KSA</v>
      </c>
    </row>
    <row r="1924" spans="1:9" ht="16" x14ac:dyDescent="0.2">
      <c r="A1924" s="26">
        <v>3175</v>
      </c>
      <c r="B1924" s="24">
        <f t="shared" si="152"/>
        <v>3175</v>
      </c>
      <c r="C1924" s="24" t="str">
        <f t="shared" si="153"/>
        <v/>
      </c>
      <c r="D1924" s="26" t="s">
        <v>3175</v>
      </c>
      <c r="E1924" s="26" t="s">
        <v>2393</v>
      </c>
      <c r="F1924" s="25" t="s">
        <v>3176</v>
      </c>
      <c r="G1924" s="139">
        <v>3175</v>
      </c>
      <c r="H1924" s="140">
        <f t="shared" si="154"/>
        <v>3175</v>
      </c>
      <c r="I1924" t="str">
        <f t="shared" si="155"/>
        <v>JCT-KSA</v>
      </c>
    </row>
    <row r="1925" spans="1:9" ht="16" x14ac:dyDescent="0.2">
      <c r="A1925" s="26">
        <v>3177</v>
      </c>
      <c r="B1925" s="24">
        <f t="shared" si="152"/>
        <v>3177</v>
      </c>
      <c r="C1925" s="24" t="str">
        <f t="shared" si="153"/>
        <v/>
      </c>
      <c r="D1925" s="26" t="s">
        <v>3177</v>
      </c>
      <c r="E1925" s="26" t="s">
        <v>2393</v>
      </c>
      <c r="F1925" s="25" t="s">
        <v>3178</v>
      </c>
      <c r="G1925" s="139">
        <v>3177</v>
      </c>
      <c r="H1925" s="140">
        <f t="shared" si="154"/>
        <v>3177</v>
      </c>
      <c r="I1925" t="str">
        <f t="shared" si="155"/>
        <v>JCT-KSA</v>
      </c>
    </row>
    <row r="1926" spans="1:9" ht="16" x14ac:dyDescent="0.2">
      <c r="A1926" s="26">
        <v>3179</v>
      </c>
      <c r="B1926" s="24">
        <f t="shared" si="152"/>
        <v>3179</v>
      </c>
      <c r="C1926" s="24" t="str">
        <f t="shared" si="153"/>
        <v/>
      </c>
      <c r="D1926" s="26" t="s">
        <v>3179</v>
      </c>
      <c r="E1926" s="26" t="s">
        <v>2393</v>
      </c>
      <c r="F1926" s="25" t="s">
        <v>3180</v>
      </c>
      <c r="G1926" s="139">
        <v>3179</v>
      </c>
      <c r="H1926" s="140">
        <f t="shared" si="154"/>
        <v>3179</v>
      </c>
      <c r="I1926" t="str">
        <f t="shared" si="155"/>
        <v>JCT-KSA</v>
      </c>
    </row>
    <row r="1927" spans="1:9" ht="16" x14ac:dyDescent="0.2">
      <c r="A1927" s="26">
        <v>3181</v>
      </c>
      <c r="B1927" s="24">
        <f t="shared" si="152"/>
        <v>3181</v>
      </c>
      <c r="C1927" s="24" t="str">
        <f t="shared" si="153"/>
        <v/>
      </c>
      <c r="D1927" s="26" t="s">
        <v>3181</v>
      </c>
      <c r="E1927" s="26" t="s">
        <v>2393</v>
      </c>
      <c r="F1927" s="25" t="s">
        <v>3182</v>
      </c>
      <c r="G1927" s="139">
        <v>3181</v>
      </c>
      <c r="H1927" s="140">
        <f t="shared" si="154"/>
        <v>3181</v>
      </c>
      <c r="I1927" t="str">
        <f t="shared" si="155"/>
        <v>JCT-KSA</v>
      </c>
    </row>
    <row r="1928" spans="1:9" ht="16" x14ac:dyDescent="0.2">
      <c r="A1928" s="36">
        <v>3186</v>
      </c>
      <c r="B1928" s="24">
        <f t="shared" si="152"/>
        <v>3186</v>
      </c>
      <c r="C1928" s="24" t="str">
        <f t="shared" si="153"/>
        <v/>
      </c>
      <c r="D1928" s="36" t="s">
        <v>3183</v>
      </c>
      <c r="E1928" s="36" t="s">
        <v>2393</v>
      </c>
      <c r="F1928" s="46" t="s">
        <v>3184</v>
      </c>
      <c r="G1928" s="139">
        <v>3186</v>
      </c>
      <c r="H1928" s="140">
        <f t="shared" si="154"/>
        <v>3186</v>
      </c>
      <c r="I1928" t="str">
        <f t="shared" si="155"/>
        <v>JCT-KSA</v>
      </c>
    </row>
    <row r="1929" spans="1:9" ht="16" x14ac:dyDescent="0.2">
      <c r="A1929" s="26">
        <v>3188</v>
      </c>
      <c r="B1929" s="24">
        <f t="shared" si="152"/>
        <v>3188</v>
      </c>
      <c r="C1929" s="24" t="str">
        <f t="shared" si="153"/>
        <v/>
      </c>
      <c r="D1929" s="26" t="s">
        <v>3185</v>
      </c>
      <c r="E1929" s="26" t="s">
        <v>2393</v>
      </c>
      <c r="F1929" s="25" t="s">
        <v>3186</v>
      </c>
      <c r="G1929" s="139">
        <v>3188</v>
      </c>
      <c r="H1929" s="140">
        <f t="shared" si="154"/>
        <v>3188</v>
      </c>
      <c r="I1929" t="str">
        <f t="shared" si="155"/>
        <v>JCT-KSA</v>
      </c>
    </row>
    <row r="1930" spans="1:9" ht="16" x14ac:dyDescent="0.2">
      <c r="A1930" s="26">
        <v>3191</v>
      </c>
      <c r="B1930" s="24">
        <f t="shared" si="152"/>
        <v>3191</v>
      </c>
      <c r="C1930" s="24" t="str">
        <f t="shared" si="153"/>
        <v/>
      </c>
      <c r="D1930" s="26" t="s">
        <v>3187</v>
      </c>
      <c r="E1930" s="26" t="s">
        <v>2393</v>
      </c>
      <c r="F1930" s="25" t="s">
        <v>3188</v>
      </c>
      <c r="G1930" s="139">
        <v>3191</v>
      </c>
      <c r="H1930" s="140">
        <f t="shared" si="154"/>
        <v>3191</v>
      </c>
      <c r="I1930" t="str">
        <f t="shared" si="155"/>
        <v>JCT-KSA</v>
      </c>
    </row>
    <row r="1931" spans="1:9" ht="16" x14ac:dyDescent="0.2">
      <c r="A1931" s="40">
        <v>3192</v>
      </c>
      <c r="B1931" s="24">
        <f t="shared" si="152"/>
        <v>3192</v>
      </c>
      <c r="C1931" s="24" t="str">
        <f t="shared" si="153"/>
        <v/>
      </c>
      <c r="D1931" s="26" t="s">
        <v>3189</v>
      </c>
      <c r="E1931" s="40" t="s">
        <v>2393</v>
      </c>
      <c r="F1931" s="29" t="s">
        <v>3190</v>
      </c>
      <c r="G1931" s="139">
        <v>3192</v>
      </c>
      <c r="H1931" s="140">
        <f t="shared" si="154"/>
        <v>3192</v>
      </c>
      <c r="I1931" t="str">
        <f t="shared" si="155"/>
        <v>JCT-KSA</v>
      </c>
    </row>
    <row r="1932" spans="1:9" ht="16" x14ac:dyDescent="0.2">
      <c r="A1932" s="26">
        <v>3194</v>
      </c>
      <c r="B1932" s="24">
        <f t="shared" si="152"/>
        <v>3194</v>
      </c>
      <c r="C1932" s="24" t="str">
        <f t="shared" si="153"/>
        <v/>
      </c>
      <c r="D1932" s="26" t="s">
        <v>3191</v>
      </c>
      <c r="E1932" s="26" t="s">
        <v>2393</v>
      </c>
      <c r="F1932" s="25" t="s">
        <v>3192</v>
      </c>
      <c r="G1932" s="139">
        <v>3194</v>
      </c>
      <c r="H1932" s="140">
        <f t="shared" si="154"/>
        <v>3194</v>
      </c>
      <c r="I1932" t="str">
        <f t="shared" si="155"/>
        <v>JCT-KSA</v>
      </c>
    </row>
    <row r="1933" spans="1:9" ht="16" x14ac:dyDescent="0.2">
      <c r="A1933" s="26">
        <v>3195</v>
      </c>
      <c r="B1933" s="24">
        <f t="shared" si="152"/>
        <v>3195</v>
      </c>
      <c r="C1933" s="24" t="str">
        <f t="shared" si="153"/>
        <v/>
      </c>
      <c r="D1933" s="26" t="s">
        <v>3193</v>
      </c>
      <c r="E1933" s="26" t="s">
        <v>2393</v>
      </c>
      <c r="F1933" s="25" t="s">
        <v>3194</v>
      </c>
      <c r="G1933" s="139">
        <v>3195</v>
      </c>
      <c r="H1933" s="140">
        <f t="shared" si="154"/>
        <v>3195</v>
      </c>
      <c r="I1933" t="str">
        <f t="shared" si="155"/>
        <v>JCT-KSA</v>
      </c>
    </row>
    <row r="1934" spans="1:9" ht="32" x14ac:dyDescent="0.2">
      <c r="A1934" s="26">
        <v>3197</v>
      </c>
      <c r="B1934" s="24">
        <f t="shared" si="152"/>
        <v>3197</v>
      </c>
      <c r="C1934" s="24" t="str">
        <f t="shared" si="153"/>
        <v/>
      </c>
      <c r="D1934" s="26" t="s">
        <v>3195</v>
      </c>
      <c r="E1934" s="26" t="s">
        <v>2393</v>
      </c>
      <c r="F1934" s="25" t="s">
        <v>3196</v>
      </c>
      <c r="G1934" s="139">
        <v>3197</v>
      </c>
      <c r="H1934" s="140">
        <f t="shared" si="154"/>
        <v>3197</v>
      </c>
      <c r="I1934" t="str">
        <f t="shared" si="155"/>
        <v>JCT-KSA</v>
      </c>
    </row>
    <row r="1935" spans="1:9" ht="16" x14ac:dyDescent="0.2">
      <c r="A1935" s="26">
        <v>3201</v>
      </c>
      <c r="B1935" s="24">
        <f t="shared" si="152"/>
        <v>3201</v>
      </c>
      <c r="C1935" s="24" t="str">
        <f t="shared" si="153"/>
        <v/>
      </c>
      <c r="D1935" s="26" t="s">
        <v>3197</v>
      </c>
      <c r="E1935" s="26" t="s">
        <v>2393</v>
      </c>
      <c r="F1935" s="25" t="s">
        <v>3198</v>
      </c>
      <c r="G1935" s="139">
        <v>3201</v>
      </c>
      <c r="H1935" s="140">
        <f t="shared" si="154"/>
        <v>3201</v>
      </c>
      <c r="I1935" t="str">
        <f t="shared" si="155"/>
        <v>JCT-KSA</v>
      </c>
    </row>
    <row r="1936" spans="1:9" ht="16" x14ac:dyDescent="0.2">
      <c r="A1936" s="26">
        <v>3204</v>
      </c>
      <c r="B1936" s="24">
        <f t="shared" si="152"/>
        <v>3204</v>
      </c>
      <c r="C1936" s="24" t="str">
        <f t="shared" si="153"/>
        <v/>
      </c>
      <c r="D1936" s="26" t="s">
        <v>3199</v>
      </c>
      <c r="E1936" s="26" t="s">
        <v>2393</v>
      </c>
      <c r="F1936" s="25" t="s">
        <v>3200</v>
      </c>
      <c r="G1936" s="139">
        <v>3204</v>
      </c>
      <c r="H1936" s="140">
        <f t="shared" si="154"/>
        <v>3204</v>
      </c>
      <c r="I1936" t="str">
        <f t="shared" si="155"/>
        <v>JCT-KSA</v>
      </c>
    </row>
    <row r="1937" spans="1:9" ht="16" x14ac:dyDescent="0.2">
      <c r="A1937" s="26">
        <v>3205</v>
      </c>
      <c r="B1937" s="24">
        <f t="shared" si="152"/>
        <v>3205</v>
      </c>
      <c r="C1937" s="24" t="str">
        <f t="shared" si="153"/>
        <v/>
      </c>
      <c r="D1937" s="26" t="s">
        <v>3201</v>
      </c>
      <c r="E1937" s="26" t="s">
        <v>2393</v>
      </c>
      <c r="F1937" s="25" t="s">
        <v>3202</v>
      </c>
      <c r="G1937" s="139">
        <v>3205</v>
      </c>
      <c r="H1937" s="140">
        <f t="shared" si="154"/>
        <v>3205</v>
      </c>
      <c r="I1937" t="str">
        <f t="shared" si="155"/>
        <v>JCT-KSA</v>
      </c>
    </row>
    <row r="1938" spans="1:9" ht="16" x14ac:dyDescent="0.2">
      <c r="A1938" s="26">
        <v>3206</v>
      </c>
      <c r="B1938" s="24">
        <f t="shared" si="152"/>
        <v>3206</v>
      </c>
      <c r="C1938" s="24" t="str">
        <f t="shared" si="153"/>
        <v/>
      </c>
      <c r="D1938" s="26" t="s">
        <v>3203</v>
      </c>
      <c r="E1938" s="26" t="s">
        <v>2393</v>
      </c>
      <c r="F1938" s="25" t="s">
        <v>3204</v>
      </c>
      <c r="G1938" s="139">
        <v>3206</v>
      </c>
      <c r="H1938" s="140">
        <f t="shared" si="154"/>
        <v>3206</v>
      </c>
      <c r="I1938" t="str">
        <f t="shared" si="155"/>
        <v>JCT-KSA</v>
      </c>
    </row>
    <row r="1939" spans="1:9" ht="16" x14ac:dyDescent="0.2">
      <c r="A1939" s="26">
        <v>3210</v>
      </c>
      <c r="B1939" s="24">
        <f t="shared" si="152"/>
        <v>3210</v>
      </c>
      <c r="C1939" s="24" t="str">
        <f t="shared" si="153"/>
        <v/>
      </c>
      <c r="D1939" s="26" t="s">
        <v>3205</v>
      </c>
      <c r="E1939" s="26" t="s">
        <v>2393</v>
      </c>
      <c r="F1939" s="25" t="s">
        <v>3206</v>
      </c>
      <c r="G1939" s="139">
        <v>3210</v>
      </c>
      <c r="H1939" s="140">
        <f t="shared" si="154"/>
        <v>3210</v>
      </c>
      <c r="I1939" t="str">
        <f t="shared" si="155"/>
        <v>JCT-KSA</v>
      </c>
    </row>
    <row r="1940" spans="1:9" ht="16" x14ac:dyDescent="0.2">
      <c r="A1940" s="26">
        <v>3211</v>
      </c>
      <c r="B1940" s="24">
        <f t="shared" si="152"/>
        <v>3211</v>
      </c>
      <c r="C1940" s="24" t="str">
        <f t="shared" si="153"/>
        <v/>
      </c>
      <c r="D1940" s="26" t="s">
        <v>3207</v>
      </c>
      <c r="E1940" s="26" t="s">
        <v>2393</v>
      </c>
      <c r="F1940" s="25" t="s">
        <v>3208</v>
      </c>
      <c r="G1940" s="139">
        <v>3211</v>
      </c>
      <c r="H1940" s="140">
        <f t="shared" si="154"/>
        <v>3211</v>
      </c>
      <c r="I1940" t="str">
        <f t="shared" si="155"/>
        <v>JCT-KSA</v>
      </c>
    </row>
    <row r="1941" spans="1:9" ht="32" x14ac:dyDescent="0.2">
      <c r="A1941" s="26">
        <v>3215</v>
      </c>
      <c r="B1941" s="24">
        <f t="shared" ref="B1941:B2004" si="156">IF(ISNUMBER(A1941),A1941,(LEFT(A1941,LEN(A1941)-1)))</f>
        <v>3215</v>
      </c>
      <c r="C1941" s="24" t="str">
        <f t="shared" ref="C1941:C2004" si="157">IF(ISNUMBER(A1941),"",(RIGHT(A1941,1)))</f>
        <v/>
      </c>
      <c r="D1941" s="26" t="s">
        <v>3209</v>
      </c>
      <c r="E1941" s="26" t="s">
        <v>2393</v>
      </c>
      <c r="F1941" s="25" t="s">
        <v>3210</v>
      </c>
      <c r="G1941" s="139">
        <v>3215</v>
      </c>
      <c r="H1941" s="140">
        <f t="shared" ref="H1941:H2004" si="158">G1941*1</f>
        <v>3215</v>
      </c>
      <c r="I1941" t="str">
        <f t="shared" ref="I1941:I2004" si="159">IF(AND(H1941&gt;$K$2,H1941&lt;=$L$2),$M$2,IF(AND(H1941&gt;$K$3,H1941&lt;=$L$3),$M$3,IF(AND(H1941&gt;$K$4,H1941&lt;=$L$4),$M$4,IF(AND(H1941&gt;$K$5,H1941&lt;=$L$5),$M$5,IF(AND(H1941&gt;$K$6,H1941&lt;=$L$6),$M$6,"N/A")))))</f>
        <v>JCT-KSA</v>
      </c>
    </row>
    <row r="1942" spans="1:9" ht="16" x14ac:dyDescent="0.2">
      <c r="A1942" s="26">
        <v>3217</v>
      </c>
      <c r="B1942" s="24">
        <f t="shared" si="156"/>
        <v>3217</v>
      </c>
      <c r="C1942" s="24" t="str">
        <f t="shared" si="157"/>
        <v/>
      </c>
      <c r="D1942" s="26" t="s">
        <v>3211</v>
      </c>
      <c r="E1942" s="26" t="s">
        <v>2393</v>
      </c>
      <c r="F1942" s="25" t="s">
        <v>3212</v>
      </c>
      <c r="G1942" s="139">
        <v>3217</v>
      </c>
      <c r="H1942" s="140">
        <f t="shared" si="158"/>
        <v>3217</v>
      </c>
      <c r="I1942" t="str">
        <f t="shared" si="159"/>
        <v>JCT-KSA</v>
      </c>
    </row>
    <row r="1943" spans="1:9" ht="16" x14ac:dyDescent="0.2">
      <c r="A1943" s="26">
        <v>3218</v>
      </c>
      <c r="B1943" s="24">
        <f t="shared" si="156"/>
        <v>3218</v>
      </c>
      <c r="C1943" s="24" t="str">
        <f t="shared" si="157"/>
        <v/>
      </c>
      <c r="D1943" s="26" t="s">
        <v>3213</v>
      </c>
      <c r="E1943" s="26" t="s">
        <v>2393</v>
      </c>
      <c r="F1943" s="25" t="s">
        <v>3214</v>
      </c>
      <c r="G1943" s="139">
        <v>3218</v>
      </c>
      <c r="H1943" s="140">
        <f t="shared" si="158"/>
        <v>3218</v>
      </c>
      <c r="I1943" t="str">
        <f t="shared" si="159"/>
        <v>JCT-KSA</v>
      </c>
    </row>
    <row r="1944" spans="1:9" ht="16" x14ac:dyDescent="0.2">
      <c r="A1944" s="26">
        <v>3219</v>
      </c>
      <c r="B1944" s="24">
        <f t="shared" si="156"/>
        <v>3219</v>
      </c>
      <c r="C1944" s="24" t="str">
        <f t="shared" si="157"/>
        <v/>
      </c>
      <c r="D1944" s="26" t="s">
        <v>3215</v>
      </c>
      <c r="E1944" s="26" t="s">
        <v>2393</v>
      </c>
      <c r="F1944" s="25" t="s">
        <v>3216</v>
      </c>
      <c r="G1944" s="139">
        <v>3219</v>
      </c>
      <c r="H1944" s="140">
        <f t="shared" si="158"/>
        <v>3219</v>
      </c>
      <c r="I1944" t="str">
        <f t="shared" si="159"/>
        <v>JCT-KSA</v>
      </c>
    </row>
    <row r="1945" spans="1:9" ht="16" x14ac:dyDescent="0.2">
      <c r="A1945" s="36">
        <v>3222</v>
      </c>
      <c r="B1945" s="24">
        <f t="shared" si="156"/>
        <v>3222</v>
      </c>
      <c r="C1945" s="24" t="str">
        <f t="shared" si="157"/>
        <v/>
      </c>
      <c r="D1945" s="36" t="s">
        <v>3217</v>
      </c>
      <c r="E1945" s="36" t="s">
        <v>2393</v>
      </c>
      <c r="F1945" s="68" t="s">
        <v>3218</v>
      </c>
      <c r="G1945" s="139">
        <v>3222</v>
      </c>
      <c r="H1945" s="140">
        <f t="shared" si="158"/>
        <v>3222</v>
      </c>
      <c r="I1945" t="str">
        <f t="shared" si="159"/>
        <v>JCT-KSA</v>
      </c>
    </row>
    <row r="1946" spans="1:9" ht="16" x14ac:dyDescent="0.2">
      <c r="A1946" s="26">
        <v>3225</v>
      </c>
      <c r="B1946" s="24">
        <f t="shared" si="156"/>
        <v>3225</v>
      </c>
      <c r="C1946" s="24" t="str">
        <f t="shared" si="157"/>
        <v/>
      </c>
      <c r="D1946" s="26" t="s">
        <v>3219</v>
      </c>
      <c r="E1946" s="26" t="s">
        <v>2393</v>
      </c>
      <c r="F1946" s="25" t="s">
        <v>3220</v>
      </c>
      <c r="G1946" s="139">
        <v>3225</v>
      </c>
      <c r="H1946" s="140">
        <f t="shared" si="158"/>
        <v>3225</v>
      </c>
      <c r="I1946" t="str">
        <f t="shared" si="159"/>
        <v>JCT-KSA</v>
      </c>
    </row>
    <row r="1947" spans="1:9" ht="16" x14ac:dyDescent="0.2">
      <c r="A1947" s="26">
        <v>3226</v>
      </c>
      <c r="B1947" s="24">
        <f t="shared" si="156"/>
        <v>3226</v>
      </c>
      <c r="C1947" s="24" t="str">
        <f t="shared" si="157"/>
        <v/>
      </c>
      <c r="D1947" s="26" t="s">
        <v>3221</v>
      </c>
      <c r="E1947" s="26" t="s">
        <v>2393</v>
      </c>
      <c r="F1947" s="25" t="s">
        <v>3222</v>
      </c>
      <c r="G1947" s="139">
        <v>3226</v>
      </c>
      <c r="H1947" s="140">
        <f t="shared" si="158"/>
        <v>3226</v>
      </c>
      <c r="I1947" t="str">
        <f t="shared" si="159"/>
        <v>JCT-KSA</v>
      </c>
    </row>
    <row r="1948" spans="1:9" ht="16" x14ac:dyDescent="0.2">
      <c r="A1948" s="26">
        <v>3234</v>
      </c>
      <c r="B1948" s="24">
        <f t="shared" si="156"/>
        <v>3234</v>
      </c>
      <c r="C1948" s="24" t="str">
        <f t="shared" si="157"/>
        <v/>
      </c>
      <c r="D1948" s="26" t="s">
        <v>3223</v>
      </c>
      <c r="E1948" s="26" t="s">
        <v>2393</v>
      </c>
      <c r="F1948" s="25" t="s">
        <v>3224</v>
      </c>
      <c r="G1948" s="139">
        <v>3234</v>
      </c>
      <c r="H1948" s="140">
        <f t="shared" si="158"/>
        <v>3234</v>
      </c>
      <c r="I1948" t="str">
        <f t="shared" si="159"/>
        <v>JCT-KSA</v>
      </c>
    </row>
    <row r="1949" spans="1:9" ht="16" x14ac:dyDescent="0.2">
      <c r="A1949" s="26">
        <v>3235</v>
      </c>
      <c r="B1949" s="24">
        <f t="shared" si="156"/>
        <v>3235</v>
      </c>
      <c r="C1949" s="24" t="str">
        <f t="shared" si="157"/>
        <v/>
      </c>
      <c r="D1949" s="26" t="s">
        <v>3225</v>
      </c>
      <c r="E1949" s="26" t="s">
        <v>2393</v>
      </c>
      <c r="F1949" s="25" t="s">
        <v>3226</v>
      </c>
      <c r="G1949" s="139">
        <v>3235</v>
      </c>
      <c r="H1949" s="140">
        <f t="shared" si="158"/>
        <v>3235</v>
      </c>
      <c r="I1949" t="str">
        <f t="shared" si="159"/>
        <v>JCT-KSA</v>
      </c>
    </row>
    <row r="1950" spans="1:9" ht="16" x14ac:dyDescent="0.2">
      <c r="A1950" s="26">
        <v>3237</v>
      </c>
      <c r="B1950" s="24">
        <f t="shared" si="156"/>
        <v>3237</v>
      </c>
      <c r="C1950" s="24" t="str">
        <f t="shared" si="157"/>
        <v/>
      </c>
      <c r="D1950" s="26" t="s">
        <v>3227</v>
      </c>
      <c r="E1950" s="26" t="s">
        <v>2393</v>
      </c>
      <c r="F1950" s="25" t="s">
        <v>3228</v>
      </c>
      <c r="G1950" s="139">
        <v>3237</v>
      </c>
      <c r="H1950" s="140">
        <f t="shared" si="158"/>
        <v>3237</v>
      </c>
      <c r="I1950" t="str">
        <f t="shared" si="159"/>
        <v>JCT-KSA</v>
      </c>
    </row>
    <row r="1951" spans="1:9" ht="16" x14ac:dyDescent="0.2">
      <c r="A1951" s="69">
        <v>3242</v>
      </c>
      <c r="B1951" s="24">
        <f t="shared" si="156"/>
        <v>3242</v>
      </c>
      <c r="C1951" s="24" t="str">
        <f t="shared" si="157"/>
        <v/>
      </c>
      <c r="D1951" s="33"/>
      <c r="E1951" s="69" t="s">
        <v>2393</v>
      </c>
      <c r="F1951" s="46" t="s">
        <v>3229</v>
      </c>
      <c r="G1951" s="139">
        <v>3242</v>
      </c>
      <c r="H1951" s="140">
        <f t="shared" si="158"/>
        <v>3242</v>
      </c>
      <c r="I1951" t="str">
        <f t="shared" si="159"/>
        <v>JCT-KSA</v>
      </c>
    </row>
    <row r="1952" spans="1:9" ht="16" x14ac:dyDescent="0.2">
      <c r="A1952" s="26">
        <v>3246</v>
      </c>
      <c r="B1952" s="24">
        <f t="shared" si="156"/>
        <v>3246</v>
      </c>
      <c r="C1952" s="24" t="str">
        <f t="shared" si="157"/>
        <v/>
      </c>
      <c r="D1952" s="36" t="s">
        <v>3230</v>
      </c>
      <c r="E1952" s="26" t="s">
        <v>2393</v>
      </c>
      <c r="F1952" s="25" t="s">
        <v>3231</v>
      </c>
      <c r="G1952" s="139">
        <v>3246</v>
      </c>
      <c r="H1952" s="140">
        <f t="shared" si="158"/>
        <v>3246</v>
      </c>
      <c r="I1952" t="str">
        <f t="shared" si="159"/>
        <v>JCT-KSA</v>
      </c>
    </row>
    <row r="1953" spans="1:9" ht="16" x14ac:dyDescent="0.2">
      <c r="A1953" s="26">
        <v>3250</v>
      </c>
      <c r="B1953" s="24">
        <f t="shared" si="156"/>
        <v>3250</v>
      </c>
      <c r="C1953" s="24" t="str">
        <f t="shared" si="157"/>
        <v/>
      </c>
      <c r="D1953" s="26" t="s">
        <v>3232</v>
      </c>
      <c r="E1953" s="26" t="s">
        <v>2393</v>
      </c>
      <c r="F1953" s="25" t="s">
        <v>3233</v>
      </c>
      <c r="G1953" s="139">
        <v>3250</v>
      </c>
      <c r="H1953" s="140">
        <f t="shared" si="158"/>
        <v>3250</v>
      </c>
      <c r="I1953" t="str">
        <f t="shared" si="159"/>
        <v>JCT-KSA</v>
      </c>
    </row>
    <row r="1954" spans="1:9" ht="16" x14ac:dyDescent="0.2">
      <c r="A1954" s="26">
        <v>3253</v>
      </c>
      <c r="B1954" s="24">
        <f t="shared" si="156"/>
        <v>3253</v>
      </c>
      <c r="C1954" s="24" t="str">
        <f t="shared" si="157"/>
        <v/>
      </c>
      <c r="D1954" s="26" t="s">
        <v>3234</v>
      </c>
      <c r="E1954" s="26" t="s">
        <v>2393</v>
      </c>
      <c r="F1954" s="25" t="s">
        <v>3235</v>
      </c>
      <c r="G1954" s="139">
        <v>3253</v>
      </c>
      <c r="H1954" s="140">
        <f t="shared" si="158"/>
        <v>3253</v>
      </c>
      <c r="I1954" t="str">
        <f t="shared" si="159"/>
        <v>JCT-KSA</v>
      </c>
    </row>
    <row r="1955" spans="1:9" ht="16" x14ac:dyDescent="0.2">
      <c r="A1955" s="26">
        <v>3254</v>
      </c>
      <c r="B1955" s="24">
        <f t="shared" si="156"/>
        <v>3254</v>
      </c>
      <c r="C1955" s="24" t="str">
        <f t="shared" si="157"/>
        <v/>
      </c>
      <c r="D1955" s="26" t="s">
        <v>3236</v>
      </c>
      <c r="E1955" s="26" t="s">
        <v>2393</v>
      </c>
      <c r="F1955" s="25" t="s">
        <v>3237</v>
      </c>
      <c r="G1955" s="139">
        <v>3254</v>
      </c>
      <c r="H1955" s="140">
        <f t="shared" si="158"/>
        <v>3254</v>
      </c>
      <c r="I1955" t="str">
        <f t="shared" si="159"/>
        <v>JCT-KSA</v>
      </c>
    </row>
    <row r="1956" spans="1:9" ht="16" x14ac:dyDescent="0.2">
      <c r="A1956" s="26">
        <v>3256</v>
      </c>
      <c r="B1956" s="24">
        <f t="shared" si="156"/>
        <v>3256</v>
      </c>
      <c r="C1956" s="24" t="str">
        <f t="shared" si="157"/>
        <v/>
      </c>
      <c r="D1956" s="26" t="s">
        <v>3238</v>
      </c>
      <c r="E1956" s="26" t="s">
        <v>2393</v>
      </c>
      <c r="F1956" s="25" t="s">
        <v>3239</v>
      </c>
      <c r="G1956" s="139">
        <v>3256</v>
      </c>
      <c r="H1956" s="140">
        <f t="shared" si="158"/>
        <v>3256</v>
      </c>
      <c r="I1956" t="str">
        <f t="shared" si="159"/>
        <v>JCT-KSA</v>
      </c>
    </row>
    <row r="1957" spans="1:9" ht="16" x14ac:dyDescent="0.2">
      <c r="A1957" s="26">
        <v>3257</v>
      </c>
      <c r="B1957" s="24">
        <f t="shared" si="156"/>
        <v>3257</v>
      </c>
      <c r="C1957" s="24" t="str">
        <f t="shared" si="157"/>
        <v/>
      </c>
      <c r="D1957" s="26" t="s">
        <v>3240</v>
      </c>
      <c r="E1957" s="26" t="s">
        <v>2393</v>
      </c>
      <c r="F1957" s="25" t="s">
        <v>3241</v>
      </c>
      <c r="G1957" s="139">
        <v>3257</v>
      </c>
      <c r="H1957" s="140">
        <f t="shared" si="158"/>
        <v>3257</v>
      </c>
      <c r="I1957" t="str">
        <f t="shared" si="159"/>
        <v>JCT-KSA</v>
      </c>
    </row>
    <row r="1958" spans="1:9" ht="16" x14ac:dyDescent="0.2">
      <c r="A1958" s="26">
        <v>3259</v>
      </c>
      <c r="B1958" s="24">
        <f t="shared" si="156"/>
        <v>3259</v>
      </c>
      <c r="C1958" s="24" t="str">
        <f t="shared" si="157"/>
        <v/>
      </c>
      <c r="D1958" s="26" t="s">
        <v>3242</v>
      </c>
      <c r="E1958" s="26" t="s">
        <v>2393</v>
      </c>
      <c r="F1958" s="25" t="s">
        <v>3243</v>
      </c>
      <c r="G1958" s="139">
        <v>3259</v>
      </c>
      <c r="H1958" s="140">
        <f t="shared" si="158"/>
        <v>3259</v>
      </c>
      <c r="I1958" t="str">
        <f t="shared" si="159"/>
        <v>JCT-KSA</v>
      </c>
    </row>
    <row r="1959" spans="1:9" ht="16" x14ac:dyDescent="0.2">
      <c r="A1959" s="26">
        <v>3261</v>
      </c>
      <c r="B1959" s="24">
        <f t="shared" si="156"/>
        <v>3261</v>
      </c>
      <c r="C1959" s="24" t="str">
        <f t="shared" si="157"/>
        <v/>
      </c>
      <c r="D1959" s="26" t="s">
        <v>3244</v>
      </c>
      <c r="E1959" s="26" t="s">
        <v>2393</v>
      </c>
      <c r="F1959" s="25" t="s">
        <v>3245</v>
      </c>
      <c r="G1959" s="139">
        <v>3261</v>
      </c>
      <c r="H1959" s="140">
        <f t="shared" si="158"/>
        <v>3261</v>
      </c>
      <c r="I1959" t="str">
        <f t="shared" si="159"/>
        <v>JCT-KSA</v>
      </c>
    </row>
    <row r="1960" spans="1:9" ht="16" x14ac:dyDescent="0.2">
      <c r="A1960" s="26">
        <v>3262</v>
      </c>
      <c r="B1960" s="24">
        <f t="shared" si="156"/>
        <v>3262</v>
      </c>
      <c r="C1960" s="24" t="str">
        <f t="shared" si="157"/>
        <v/>
      </c>
      <c r="D1960" s="26" t="s">
        <v>3246</v>
      </c>
      <c r="E1960" s="26" t="s">
        <v>2393</v>
      </c>
      <c r="F1960" s="25" t="s">
        <v>3247</v>
      </c>
      <c r="G1960" s="139">
        <v>3262</v>
      </c>
      <c r="H1960" s="140">
        <f t="shared" si="158"/>
        <v>3262</v>
      </c>
      <c r="I1960" t="str">
        <f t="shared" si="159"/>
        <v>JCT-KSA</v>
      </c>
    </row>
    <row r="1961" spans="1:9" ht="16" x14ac:dyDescent="0.2">
      <c r="A1961" s="26">
        <v>3264</v>
      </c>
      <c r="B1961" s="24">
        <f t="shared" si="156"/>
        <v>3264</v>
      </c>
      <c r="C1961" s="24" t="str">
        <f t="shared" si="157"/>
        <v/>
      </c>
      <c r="D1961" s="26" t="s">
        <v>3248</v>
      </c>
      <c r="E1961" s="26" t="s">
        <v>2393</v>
      </c>
      <c r="F1961" s="25" t="s">
        <v>3249</v>
      </c>
      <c r="G1961" s="139">
        <v>3264</v>
      </c>
      <c r="H1961" s="140">
        <f t="shared" si="158"/>
        <v>3264</v>
      </c>
      <c r="I1961" t="str">
        <f t="shared" si="159"/>
        <v>JCT-KSA</v>
      </c>
    </row>
    <row r="1962" spans="1:9" ht="16" x14ac:dyDescent="0.2">
      <c r="A1962" s="26">
        <v>3267</v>
      </c>
      <c r="B1962" s="24">
        <f t="shared" si="156"/>
        <v>3267</v>
      </c>
      <c r="C1962" s="24" t="str">
        <f t="shared" si="157"/>
        <v/>
      </c>
      <c r="D1962" s="26" t="s">
        <v>3250</v>
      </c>
      <c r="E1962" s="26" t="s">
        <v>2393</v>
      </c>
      <c r="F1962" s="25" t="s">
        <v>3251</v>
      </c>
      <c r="G1962" s="139">
        <v>3267</v>
      </c>
      <c r="H1962" s="140">
        <f t="shared" si="158"/>
        <v>3267</v>
      </c>
      <c r="I1962" t="str">
        <f t="shared" si="159"/>
        <v>JCT-KSA</v>
      </c>
    </row>
    <row r="1963" spans="1:9" ht="16" x14ac:dyDescent="0.2">
      <c r="A1963" s="26" t="s">
        <v>4652</v>
      </c>
      <c r="B1963" s="24" t="str">
        <f t="shared" si="156"/>
        <v>3267</v>
      </c>
      <c r="C1963" s="24" t="str">
        <f t="shared" si="157"/>
        <v>A</v>
      </c>
      <c r="D1963" s="26" t="s">
        <v>4651</v>
      </c>
      <c r="E1963" s="26" t="s">
        <v>2393</v>
      </c>
      <c r="F1963" s="25" t="s">
        <v>4653</v>
      </c>
      <c r="G1963" s="139" t="s">
        <v>5225</v>
      </c>
      <c r="H1963" s="140">
        <f t="shared" si="158"/>
        <v>3267</v>
      </c>
      <c r="I1963" t="str">
        <f t="shared" si="159"/>
        <v>JCT-KSA</v>
      </c>
    </row>
    <row r="1964" spans="1:9" ht="16" x14ac:dyDescent="0.2">
      <c r="A1964" s="26">
        <v>3268</v>
      </c>
      <c r="B1964" s="24">
        <f t="shared" si="156"/>
        <v>3268</v>
      </c>
      <c r="C1964" s="24" t="str">
        <f t="shared" si="157"/>
        <v/>
      </c>
      <c r="D1964" s="26" t="s">
        <v>3252</v>
      </c>
      <c r="E1964" s="26" t="s">
        <v>2393</v>
      </c>
      <c r="F1964" s="25" t="s">
        <v>3253</v>
      </c>
      <c r="G1964" s="139">
        <v>3268</v>
      </c>
      <c r="H1964" s="140">
        <f t="shared" si="158"/>
        <v>3268</v>
      </c>
      <c r="I1964" t="str">
        <f t="shared" si="159"/>
        <v>JCT-KSA</v>
      </c>
    </row>
    <row r="1965" spans="1:9" ht="16" x14ac:dyDescent="0.2">
      <c r="A1965" s="26">
        <v>3270</v>
      </c>
      <c r="B1965" s="24">
        <f t="shared" si="156"/>
        <v>3270</v>
      </c>
      <c r="C1965" s="24" t="str">
        <f t="shared" si="157"/>
        <v/>
      </c>
      <c r="D1965" s="26" t="s">
        <v>3254</v>
      </c>
      <c r="E1965" s="26" t="s">
        <v>2393</v>
      </c>
      <c r="F1965" s="25" t="s">
        <v>3255</v>
      </c>
      <c r="G1965" s="139">
        <v>3270</v>
      </c>
      <c r="H1965" s="140">
        <f t="shared" si="158"/>
        <v>3270</v>
      </c>
      <c r="I1965" t="str">
        <f t="shared" si="159"/>
        <v>JCT-KSA</v>
      </c>
    </row>
    <row r="1966" spans="1:9" ht="16" x14ac:dyDescent="0.2">
      <c r="A1966" s="26">
        <v>3271</v>
      </c>
      <c r="B1966" s="24">
        <f t="shared" si="156"/>
        <v>3271</v>
      </c>
      <c r="C1966" s="24" t="str">
        <f t="shared" si="157"/>
        <v/>
      </c>
      <c r="D1966" s="26" t="s">
        <v>3256</v>
      </c>
      <c r="E1966" s="26" t="s">
        <v>2393</v>
      </c>
      <c r="F1966" s="25" t="s">
        <v>3257</v>
      </c>
      <c r="G1966" s="139">
        <v>3271</v>
      </c>
      <c r="H1966" s="140">
        <f t="shared" si="158"/>
        <v>3271</v>
      </c>
      <c r="I1966" t="str">
        <f t="shared" si="159"/>
        <v>JCT-KSA</v>
      </c>
    </row>
    <row r="1967" spans="1:9" ht="32" x14ac:dyDescent="0.2">
      <c r="A1967" s="26">
        <v>3274</v>
      </c>
      <c r="B1967" s="24">
        <f t="shared" si="156"/>
        <v>3274</v>
      </c>
      <c r="C1967" s="24" t="str">
        <f t="shared" si="157"/>
        <v/>
      </c>
      <c r="D1967" s="26" t="s">
        <v>3258</v>
      </c>
      <c r="E1967" s="26" t="s">
        <v>2393</v>
      </c>
      <c r="F1967" s="25" t="s">
        <v>3259</v>
      </c>
      <c r="G1967" s="139">
        <v>3274</v>
      </c>
      <c r="H1967" s="140">
        <f t="shared" si="158"/>
        <v>3274</v>
      </c>
      <c r="I1967" t="str">
        <f t="shared" si="159"/>
        <v>JCT-KSA</v>
      </c>
    </row>
    <row r="1968" spans="1:9" ht="16" x14ac:dyDescent="0.2">
      <c r="A1968" s="26">
        <v>3275</v>
      </c>
      <c r="B1968" s="24">
        <f t="shared" si="156"/>
        <v>3275</v>
      </c>
      <c r="C1968" s="24" t="str">
        <f t="shared" si="157"/>
        <v/>
      </c>
      <c r="D1968" s="26" t="s">
        <v>3260</v>
      </c>
      <c r="E1968" s="26" t="s">
        <v>2393</v>
      </c>
      <c r="F1968" s="25" t="s">
        <v>3261</v>
      </c>
      <c r="G1968" s="139">
        <v>3275</v>
      </c>
      <c r="H1968" s="140">
        <f t="shared" si="158"/>
        <v>3275</v>
      </c>
      <c r="I1968" t="str">
        <f t="shared" si="159"/>
        <v>JCT-KSA</v>
      </c>
    </row>
    <row r="1969" spans="1:9" ht="16" x14ac:dyDescent="0.2">
      <c r="A1969" s="26">
        <v>3277</v>
      </c>
      <c r="B1969" s="24">
        <f t="shared" si="156"/>
        <v>3277</v>
      </c>
      <c r="C1969" s="24" t="str">
        <f t="shared" si="157"/>
        <v/>
      </c>
      <c r="D1969" s="26" t="s">
        <v>3262</v>
      </c>
      <c r="E1969" s="26" t="s">
        <v>2393</v>
      </c>
      <c r="F1969" s="25" t="s">
        <v>3263</v>
      </c>
      <c r="G1969" s="139">
        <v>3277</v>
      </c>
      <c r="H1969" s="140">
        <f t="shared" si="158"/>
        <v>3277</v>
      </c>
      <c r="I1969" t="str">
        <f t="shared" si="159"/>
        <v>JCT-KSA</v>
      </c>
    </row>
    <row r="1970" spans="1:9" ht="16" x14ac:dyDescent="0.2">
      <c r="A1970" s="26">
        <v>3280</v>
      </c>
      <c r="B1970" s="24">
        <f t="shared" si="156"/>
        <v>3280</v>
      </c>
      <c r="C1970" s="24" t="str">
        <f t="shared" si="157"/>
        <v/>
      </c>
      <c r="D1970" s="26" t="s">
        <v>3264</v>
      </c>
      <c r="E1970" s="26" t="s">
        <v>2393</v>
      </c>
      <c r="F1970" s="25" t="s">
        <v>3265</v>
      </c>
      <c r="G1970" s="139">
        <v>3280</v>
      </c>
      <c r="H1970" s="140">
        <f t="shared" si="158"/>
        <v>3280</v>
      </c>
      <c r="I1970" t="str">
        <f t="shared" si="159"/>
        <v>JCT-KSA</v>
      </c>
    </row>
    <row r="1971" spans="1:9" ht="16" x14ac:dyDescent="0.2">
      <c r="A1971" s="26">
        <v>3281</v>
      </c>
      <c r="B1971" s="24">
        <f t="shared" si="156"/>
        <v>3281</v>
      </c>
      <c r="C1971" s="24" t="str">
        <f t="shared" si="157"/>
        <v/>
      </c>
      <c r="D1971" s="26" t="s">
        <v>3266</v>
      </c>
      <c r="E1971" s="26" t="s">
        <v>2393</v>
      </c>
      <c r="F1971" s="25" t="s">
        <v>3267</v>
      </c>
      <c r="G1971" s="139">
        <v>3281</v>
      </c>
      <c r="H1971" s="140">
        <f t="shared" si="158"/>
        <v>3281</v>
      </c>
      <c r="I1971" t="str">
        <f t="shared" si="159"/>
        <v>JCT-KSA</v>
      </c>
    </row>
    <row r="1972" spans="1:9" ht="16" x14ac:dyDescent="0.2">
      <c r="A1972" s="26">
        <v>3286</v>
      </c>
      <c r="B1972" s="24">
        <f t="shared" si="156"/>
        <v>3286</v>
      </c>
      <c r="C1972" s="24" t="str">
        <f t="shared" si="157"/>
        <v/>
      </c>
      <c r="D1972" s="26" t="s">
        <v>3268</v>
      </c>
      <c r="E1972" s="26" t="s">
        <v>2393</v>
      </c>
      <c r="F1972" s="25" t="s">
        <v>3269</v>
      </c>
      <c r="G1972" s="139">
        <v>3286</v>
      </c>
      <c r="H1972" s="140">
        <f t="shared" si="158"/>
        <v>3286</v>
      </c>
      <c r="I1972" t="str">
        <f t="shared" si="159"/>
        <v>JCT-KSA</v>
      </c>
    </row>
    <row r="1973" spans="1:9" ht="16" x14ac:dyDescent="0.2">
      <c r="A1973" s="26">
        <v>3287</v>
      </c>
      <c r="B1973" s="24">
        <f t="shared" si="156"/>
        <v>3287</v>
      </c>
      <c r="C1973" s="24" t="str">
        <f t="shared" si="157"/>
        <v/>
      </c>
      <c r="D1973" s="26" t="s">
        <v>3270</v>
      </c>
      <c r="E1973" s="26" t="s">
        <v>2393</v>
      </c>
      <c r="F1973" s="25" t="s">
        <v>3271</v>
      </c>
      <c r="G1973" s="139">
        <v>3287</v>
      </c>
      <c r="H1973" s="140">
        <f t="shared" si="158"/>
        <v>3287</v>
      </c>
      <c r="I1973" t="str">
        <f t="shared" si="159"/>
        <v>JCT-KSA</v>
      </c>
    </row>
    <row r="1974" spans="1:9" ht="16" x14ac:dyDescent="0.2">
      <c r="A1974" s="26">
        <v>3288</v>
      </c>
      <c r="B1974" s="24">
        <f t="shared" si="156"/>
        <v>3288</v>
      </c>
      <c r="C1974" s="24" t="str">
        <f t="shared" si="157"/>
        <v/>
      </c>
      <c r="D1974" s="26" t="s">
        <v>3272</v>
      </c>
      <c r="E1974" s="26" t="s">
        <v>2393</v>
      </c>
      <c r="F1974" s="25" t="s">
        <v>3273</v>
      </c>
      <c r="G1974" s="139">
        <v>3288</v>
      </c>
      <c r="H1974" s="140">
        <f t="shared" si="158"/>
        <v>3288</v>
      </c>
      <c r="I1974" t="str">
        <f t="shared" si="159"/>
        <v>JCT-KSA</v>
      </c>
    </row>
    <row r="1975" spans="1:9" ht="16" x14ac:dyDescent="0.2">
      <c r="A1975" s="26">
        <v>3289</v>
      </c>
      <c r="B1975" s="24">
        <f t="shared" si="156"/>
        <v>3289</v>
      </c>
      <c r="C1975" s="24" t="str">
        <f t="shared" si="157"/>
        <v/>
      </c>
      <c r="D1975" s="26" t="s">
        <v>3274</v>
      </c>
      <c r="E1975" s="26" t="s">
        <v>2393</v>
      </c>
      <c r="F1975" s="25" t="s">
        <v>3275</v>
      </c>
      <c r="G1975" s="139">
        <v>3289</v>
      </c>
      <c r="H1975" s="140">
        <f t="shared" si="158"/>
        <v>3289</v>
      </c>
      <c r="I1975" t="str">
        <f t="shared" si="159"/>
        <v>JCT-KSA</v>
      </c>
    </row>
    <row r="1976" spans="1:9" ht="16" x14ac:dyDescent="0.2">
      <c r="A1976" s="26">
        <v>3291</v>
      </c>
      <c r="B1976" s="24">
        <f t="shared" si="156"/>
        <v>3291</v>
      </c>
      <c r="C1976" s="24" t="str">
        <f t="shared" si="157"/>
        <v/>
      </c>
      <c r="D1976" s="26" t="s">
        <v>3276</v>
      </c>
      <c r="E1976" s="26" t="s">
        <v>2393</v>
      </c>
      <c r="F1976" s="25" t="s">
        <v>3277</v>
      </c>
      <c r="G1976" s="139">
        <v>3291</v>
      </c>
      <c r="H1976" s="140">
        <f t="shared" si="158"/>
        <v>3291</v>
      </c>
      <c r="I1976" t="str">
        <f t="shared" si="159"/>
        <v>JCT-KSA</v>
      </c>
    </row>
    <row r="1977" spans="1:9" ht="16" x14ac:dyDescent="0.2">
      <c r="A1977" s="26">
        <v>3292</v>
      </c>
      <c r="B1977" s="24">
        <f t="shared" si="156"/>
        <v>3292</v>
      </c>
      <c r="C1977" s="24" t="str">
        <f t="shared" si="157"/>
        <v/>
      </c>
      <c r="D1977" s="26" t="s">
        <v>3278</v>
      </c>
      <c r="E1977" s="26" t="s">
        <v>2393</v>
      </c>
      <c r="F1977" s="25" t="s">
        <v>3279</v>
      </c>
      <c r="G1977" s="139">
        <v>3292</v>
      </c>
      <c r="H1977" s="140">
        <f t="shared" si="158"/>
        <v>3292</v>
      </c>
      <c r="I1977" t="str">
        <f t="shared" si="159"/>
        <v>JCT-KSA</v>
      </c>
    </row>
    <row r="1978" spans="1:9" ht="16" x14ac:dyDescent="0.2">
      <c r="A1978" s="26">
        <v>3293</v>
      </c>
      <c r="B1978" s="24">
        <f t="shared" si="156"/>
        <v>3293</v>
      </c>
      <c r="C1978" s="24" t="str">
        <f t="shared" si="157"/>
        <v/>
      </c>
      <c r="D1978" s="26" t="s">
        <v>3280</v>
      </c>
      <c r="E1978" s="26" t="s">
        <v>2393</v>
      </c>
      <c r="F1978" s="25" t="s">
        <v>3281</v>
      </c>
      <c r="G1978" s="139">
        <v>3293</v>
      </c>
      <c r="H1978" s="140">
        <f t="shared" si="158"/>
        <v>3293</v>
      </c>
      <c r="I1978" t="str">
        <f t="shared" si="159"/>
        <v>JCT-KSA</v>
      </c>
    </row>
    <row r="1979" spans="1:9" ht="16" x14ac:dyDescent="0.2">
      <c r="A1979" s="26">
        <v>3296</v>
      </c>
      <c r="B1979" s="24">
        <f t="shared" si="156"/>
        <v>3296</v>
      </c>
      <c r="C1979" s="24" t="str">
        <f t="shared" si="157"/>
        <v/>
      </c>
      <c r="D1979" s="26" t="s">
        <v>3282</v>
      </c>
      <c r="E1979" s="26" t="s">
        <v>2393</v>
      </c>
      <c r="F1979" s="25" t="s">
        <v>3283</v>
      </c>
      <c r="G1979" s="139">
        <v>3296</v>
      </c>
      <c r="H1979" s="140">
        <f t="shared" si="158"/>
        <v>3296</v>
      </c>
      <c r="I1979" t="str">
        <f t="shared" si="159"/>
        <v>JCT-KSA</v>
      </c>
    </row>
    <row r="1980" spans="1:9" ht="16" x14ac:dyDescent="0.2">
      <c r="A1980" s="26">
        <v>3297</v>
      </c>
      <c r="B1980" s="24">
        <f t="shared" si="156"/>
        <v>3297</v>
      </c>
      <c r="C1980" s="24" t="str">
        <f t="shared" si="157"/>
        <v/>
      </c>
      <c r="D1980" s="26" t="s">
        <v>3284</v>
      </c>
      <c r="E1980" s="26" t="s">
        <v>2393</v>
      </c>
      <c r="F1980" s="25" t="s">
        <v>3285</v>
      </c>
      <c r="G1980" s="139">
        <v>3297</v>
      </c>
      <c r="H1980" s="140">
        <f t="shared" si="158"/>
        <v>3297</v>
      </c>
      <c r="I1980" t="str">
        <f t="shared" si="159"/>
        <v>JCT-KSA</v>
      </c>
    </row>
    <row r="1981" spans="1:9" ht="16" x14ac:dyDescent="0.2">
      <c r="A1981" s="26">
        <v>3298</v>
      </c>
      <c r="B1981" s="24">
        <f t="shared" si="156"/>
        <v>3298</v>
      </c>
      <c r="C1981" s="24" t="str">
        <f t="shared" si="157"/>
        <v/>
      </c>
      <c r="D1981" s="26" t="s">
        <v>3286</v>
      </c>
      <c r="E1981" s="26" t="s">
        <v>2393</v>
      </c>
      <c r="F1981" s="25" t="s">
        <v>3287</v>
      </c>
      <c r="G1981" s="139">
        <v>3298</v>
      </c>
      <c r="H1981" s="140">
        <f t="shared" si="158"/>
        <v>3298</v>
      </c>
      <c r="I1981" t="str">
        <f t="shared" si="159"/>
        <v>JCT-KSA</v>
      </c>
    </row>
    <row r="1982" spans="1:9" ht="16" x14ac:dyDescent="0.2">
      <c r="A1982" s="26">
        <v>3307</v>
      </c>
      <c r="B1982" s="24">
        <f t="shared" si="156"/>
        <v>3307</v>
      </c>
      <c r="C1982" s="24" t="str">
        <f t="shared" si="157"/>
        <v/>
      </c>
      <c r="D1982" s="36" t="s">
        <v>3288</v>
      </c>
      <c r="E1982" s="26" t="s">
        <v>3289</v>
      </c>
      <c r="F1982" s="25" t="s">
        <v>3290</v>
      </c>
      <c r="G1982" s="139">
        <v>3307</v>
      </c>
      <c r="H1982" s="140">
        <f t="shared" si="158"/>
        <v>3307</v>
      </c>
      <c r="I1982" t="str">
        <f t="shared" si="159"/>
        <v>JCT-KSA</v>
      </c>
    </row>
    <row r="1983" spans="1:9" ht="16" x14ac:dyDescent="0.2">
      <c r="A1983" s="26">
        <v>3311</v>
      </c>
      <c r="B1983" s="24">
        <f t="shared" si="156"/>
        <v>3311</v>
      </c>
      <c r="C1983" s="24" t="str">
        <f t="shared" si="157"/>
        <v/>
      </c>
      <c r="D1983" s="26" t="s">
        <v>3291</v>
      </c>
      <c r="E1983" s="26" t="s">
        <v>2393</v>
      </c>
      <c r="F1983" s="25" t="s">
        <v>3292</v>
      </c>
      <c r="G1983" s="139">
        <v>3311</v>
      </c>
      <c r="H1983" s="140">
        <f t="shared" si="158"/>
        <v>3311</v>
      </c>
      <c r="I1983" t="str">
        <f t="shared" si="159"/>
        <v>JCT-KSA</v>
      </c>
    </row>
    <row r="1984" spans="1:9" ht="32" x14ac:dyDescent="0.2">
      <c r="A1984" s="26">
        <v>3317</v>
      </c>
      <c r="B1984" s="24">
        <f t="shared" si="156"/>
        <v>3317</v>
      </c>
      <c r="C1984" s="24" t="str">
        <f t="shared" si="157"/>
        <v/>
      </c>
      <c r="D1984" s="26" t="s">
        <v>3293</v>
      </c>
      <c r="E1984" s="26" t="s">
        <v>2393</v>
      </c>
      <c r="F1984" s="25" t="s">
        <v>3294</v>
      </c>
      <c r="G1984" s="139">
        <v>3317</v>
      </c>
      <c r="H1984" s="140">
        <f t="shared" si="158"/>
        <v>3317</v>
      </c>
      <c r="I1984" t="str">
        <f t="shared" si="159"/>
        <v>JCT-KSA</v>
      </c>
    </row>
    <row r="1985" spans="1:9" ht="16" x14ac:dyDescent="0.2">
      <c r="A1985" s="26">
        <v>3322</v>
      </c>
      <c r="B1985" s="24">
        <f t="shared" si="156"/>
        <v>3322</v>
      </c>
      <c r="C1985" s="24" t="str">
        <f t="shared" si="157"/>
        <v/>
      </c>
      <c r="D1985" s="26" t="s">
        <v>3295</v>
      </c>
      <c r="E1985" s="26" t="s">
        <v>2393</v>
      </c>
      <c r="F1985" s="25" t="s">
        <v>3296</v>
      </c>
      <c r="G1985" s="139">
        <v>3322</v>
      </c>
      <c r="H1985" s="140">
        <f t="shared" si="158"/>
        <v>3322</v>
      </c>
      <c r="I1985" t="str">
        <f t="shared" si="159"/>
        <v>JCT-KSA</v>
      </c>
    </row>
    <row r="1986" spans="1:9" ht="16" x14ac:dyDescent="0.2">
      <c r="A1986" s="36">
        <v>3324</v>
      </c>
      <c r="B1986" s="24">
        <f t="shared" si="156"/>
        <v>3324</v>
      </c>
      <c r="C1986" s="24" t="str">
        <f t="shared" si="157"/>
        <v/>
      </c>
      <c r="D1986" s="33"/>
      <c r="E1986" s="69" t="s">
        <v>2393</v>
      </c>
      <c r="F1986" s="46" t="s">
        <v>3297</v>
      </c>
      <c r="G1986" s="139">
        <v>3324</v>
      </c>
      <c r="H1986" s="140">
        <f t="shared" si="158"/>
        <v>3324</v>
      </c>
      <c r="I1986" t="str">
        <f t="shared" si="159"/>
        <v>JCT-KSA</v>
      </c>
    </row>
    <row r="1987" spans="1:9" ht="16" x14ac:dyDescent="0.2">
      <c r="A1987" s="26">
        <v>3325</v>
      </c>
      <c r="B1987" s="24">
        <f t="shared" si="156"/>
        <v>3325</v>
      </c>
      <c r="C1987" s="24" t="str">
        <f t="shared" si="157"/>
        <v/>
      </c>
      <c r="D1987" s="26" t="s">
        <v>3298</v>
      </c>
      <c r="E1987" s="26" t="s">
        <v>2393</v>
      </c>
      <c r="F1987" s="25" t="s">
        <v>3299</v>
      </c>
      <c r="G1987" s="139">
        <v>3325</v>
      </c>
      <c r="H1987" s="140">
        <f t="shared" si="158"/>
        <v>3325</v>
      </c>
      <c r="I1987" t="str">
        <f t="shared" si="159"/>
        <v>JCT-KSA</v>
      </c>
    </row>
    <row r="1988" spans="1:9" ht="16" x14ac:dyDescent="0.2">
      <c r="A1988" s="26">
        <v>3326</v>
      </c>
      <c r="B1988" s="24">
        <f t="shared" si="156"/>
        <v>3326</v>
      </c>
      <c r="C1988" s="24" t="str">
        <f t="shared" si="157"/>
        <v/>
      </c>
      <c r="D1988" s="26" t="s">
        <v>3300</v>
      </c>
      <c r="E1988" s="26" t="s">
        <v>2393</v>
      </c>
      <c r="F1988" s="25" t="s">
        <v>3301</v>
      </c>
      <c r="G1988" s="139">
        <v>3326</v>
      </c>
      <c r="H1988" s="140">
        <f t="shared" si="158"/>
        <v>3326</v>
      </c>
      <c r="I1988" t="str">
        <f t="shared" si="159"/>
        <v>JCT-KSA</v>
      </c>
    </row>
    <row r="1989" spans="1:9" ht="32" x14ac:dyDescent="0.2">
      <c r="A1989" s="36">
        <v>3330</v>
      </c>
      <c r="B1989" s="24">
        <f t="shared" si="156"/>
        <v>3330</v>
      </c>
      <c r="C1989" s="24" t="str">
        <f t="shared" si="157"/>
        <v/>
      </c>
      <c r="D1989" s="26" t="s">
        <v>3302</v>
      </c>
      <c r="E1989" s="36" t="s">
        <v>2393</v>
      </c>
      <c r="F1989" s="46" t="s">
        <v>3303</v>
      </c>
      <c r="G1989" s="139">
        <v>3330</v>
      </c>
      <c r="H1989" s="140">
        <f t="shared" si="158"/>
        <v>3330</v>
      </c>
      <c r="I1989" t="str">
        <f t="shared" si="159"/>
        <v>JCT-KSA</v>
      </c>
    </row>
    <row r="1990" spans="1:9" ht="16" x14ac:dyDescent="0.2">
      <c r="A1990" s="26">
        <v>3332</v>
      </c>
      <c r="B1990" s="24">
        <f t="shared" si="156"/>
        <v>3332</v>
      </c>
      <c r="C1990" s="24" t="str">
        <f t="shared" si="157"/>
        <v/>
      </c>
      <c r="D1990" s="26" t="s">
        <v>3304</v>
      </c>
      <c r="E1990" s="26" t="s">
        <v>2393</v>
      </c>
      <c r="F1990" s="25" t="s">
        <v>3305</v>
      </c>
      <c r="G1990" s="139">
        <v>3332</v>
      </c>
      <c r="H1990" s="140">
        <f t="shared" si="158"/>
        <v>3332</v>
      </c>
      <c r="I1990" t="str">
        <f t="shared" si="159"/>
        <v>JCT-KSA</v>
      </c>
    </row>
    <row r="1991" spans="1:9" ht="16" x14ac:dyDescent="0.2">
      <c r="A1991" s="26">
        <v>3334</v>
      </c>
      <c r="B1991" s="24">
        <f t="shared" si="156"/>
        <v>3334</v>
      </c>
      <c r="C1991" s="24" t="str">
        <f t="shared" si="157"/>
        <v/>
      </c>
      <c r="D1991" s="26" t="s">
        <v>3306</v>
      </c>
      <c r="E1991" s="26" t="s">
        <v>2393</v>
      </c>
      <c r="F1991" s="25" t="s">
        <v>3307</v>
      </c>
      <c r="G1991" s="139">
        <v>3334</v>
      </c>
      <c r="H1991" s="140">
        <f t="shared" si="158"/>
        <v>3334</v>
      </c>
      <c r="I1991" t="str">
        <f t="shared" si="159"/>
        <v>JCT-KSA</v>
      </c>
    </row>
    <row r="1992" spans="1:9" ht="16" x14ac:dyDescent="0.2">
      <c r="A1992" s="26">
        <v>3335</v>
      </c>
      <c r="B1992" s="24">
        <f t="shared" si="156"/>
        <v>3335</v>
      </c>
      <c r="C1992" s="24" t="str">
        <f t="shared" si="157"/>
        <v/>
      </c>
      <c r="D1992" s="26" t="s">
        <v>3308</v>
      </c>
      <c r="E1992" s="26" t="s">
        <v>2393</v>
      </c>
      <c r="F1992" s="25" t="s">
        <v>3309</v>
      </c>
      <c r="G1992" s="139">
        <v>3335</v>
      </c>
      <c r="H1992" s="140">
        <f t="shared" si="158"/>
        <v>3335</v>
      </c>
      <c r="I1992" t="str">
        <f t="shared" si="159"/>
        <v>JCT-KSA</v>
      </c>
    </row>
    <row r="1993" spans="1:9" ht="16" x14ac:dyDescent="0.2">
      <c r="A1993" s="26">
        <v>3336</v>
      </c>
      <c r="B1993" s="24">
        <f t="shared" si="156"/>
        <v>3336</v>
      </c>
      <c r="C1993" s="24" t="str">
        <f t="shared" si="157"/>
        <v/>
      </c>
      <c r="D1993" s="26" t="s">
        <v>3310</v>
      </c>
      <c r="E1993" s="26" t="s">
        <v>2393</v>
      </c>
      <c r="F1993" s="25" t="s">
        <v>3311</v>
      </c>
      <c r="G1993" s="139">
        <v>3336</v>
      </c>
      <c r="H1993" s="140">
        <f t="shared" si="158"/>
        <v>3336</v>
      </c>
      <c r="I1993" t="str">
        <f t="shared" si="159"/>
        <v>JCT-KSA</v>
      </c>
    </row>
    <row r="1994" spans="1:9" ht="16" x14ac:dyDescent="0.2">
      <c r="A1994" s="26">
        <v>3337</v>
      </c>
      <c r="B1994" s="24">
        <f t="shared" si="156"/>
        <v>3337</v>
      </c>
      <c r="C1994" s="24" t="str">
        <f t="shared" si="157"/>
        <v/>
      </c>
      <c r="D1994" s="26" t="s">
        <v>3312</v>
      </c>
      <c r="E1994" s="26" t="s">
        <v>2393</v>
      </c>
      <c r="F1994" s="25" t="s">
        <v>3313</v>
      </c>
      <c r="G1994" s="139">
        <v>3337</v>
      </c>
      <c r="H1994" s="140">
        <f t="shared" si="158"/>
        <v>3337</v>
      </c>
      <c r="I1994" t="str">
        <f t="shared" si="159"/>
        <v>JCT-KSA</v>
      </c>
    </row>
    <row r="1995" spans="1:9" ht="32" x14ac:dyDescent="0.2">
      <c r="A1995" s="26">
        <v>3338</v>
      </c>
      <c r="B1995" s="24">
        <f t="shared" si="156"/>
        <v>3338</v>
      </c>
      <c r="C1995" s="24" t="str">
        <f t="shared" si="157"/>
        <v/>
      </c>
      <c r="D1995" s="26" t="s">
        <v>3314</v>
      </c>
      <c r="E1995" s="26" t="s">
        <v>2393</v>
      </c>
      <c r="F1995" s="25" t="s">
        <v>3315</v>
      </c>
      <c r="G1995" s="139">
        <v>3338</v>
      </c>
      <c r="H1995" s="140">
        <f t="shared" si="158"/>
        <v>3338</v>
      </c>
      <c r="I1995" t="str">
        <f t="shared" si="159"/>
        <v>JCT-KSA</v>
      </c>
    </row>
    <row r="1996" spans="1:9" ht="16" x14ac:dyDescent="0.2">
      <c r="A1996" s="26">
        <v>3340</v>
      </c>
      <c r="B1996" s="24">
        <f t="shared" si="156"/>
        <v>3340</v>
      </c>
      <c r="C1996" s="24" t="str">
        <f t="shared" si="157"/>
        <v/>
      </c>
      <c r="D1996" s="26" t="s">
        <v>3316</v>
      </c>
      <c r="E1996" s="26" t="s">
        <v>2393</v>
      </c>
      <c r="F1996" s="25" t="s">
        <v>3317</v>
      </c>
      <c r="G1996" s="139">
        <v>3340</v>
      </c>
      <c r="H1996" s="140">
        <f t="shared" si="158"/>
        <v>3340</v>
      </c>
      <c r="I1996" t="str">
        <f t="shared" si="159"/>
        <v>JCT-KSA</v>
      </c>
    </row>
    <row r="1997" spans="1:9" ht="16" x14ac:dyDescent="0.2">
      <c r="A1997" s="26">
        <v>3342</v>
      </c>
      <c r="B1997" s="24">
        <f t="shared" si="156"/>
        <v>3342</v>
      </c>
      <c r="C1997" s="24" t="str">
        <f t="shared" si="157"/>
        <v/>
      </c>
      <c r="D1997" s="26" t="s">
        <v>3318</v>
      </c>
      <c r="E1997" s="26" t="s">
        <v>2393</v>
      </c>
      <c r="F1997" s="25" t="s">
        <v>3319</v>
      </c>
      <c r="G1997" s="139">
        <v>3342</v>
      </c>
      <c r="H1997" s="140">
        <f t="shared" si="158"/>
        <v>3342</v>
      </c>
      <c r="I1997" t="str">
        <f t="shared" si="159"/>
        <v>JCT-KSA</v>
      </c>
    </row>
    <row r="1998" spans="1:9" ht="16" x14ac:dyDescent="0.2">
      <c r="A1998" s="26">
        <v>3343</v>
      </c>
      <c r="B1998" s="24">
        <f t="shared" si="156"/>
        <v>3343</v>
      </c>
      <c r="C1998" s="24" t="str">
        <f t="shared" si="157"/>
        <v/>
      </c>
      <c r="D1998" s="26" t="s">
        <v>3320</v>
      </c>
      <c r="E1998" s="26" t="s">
        <v>2393</v>
      </c>
      <c r="F1998" s="25" t="s">
        <v>3321</v>
      </c>
      <c r="G1998" s="139">
        <v>3343</v>
      </c>
      <c r="H1998" s="140">
        <f t="shared" si="158"/>
        <v>3343</v>
      </c>
      <c r="I1998" t="str">
        <f t="shared" si="159"/>
        <v>JCT-KSA</v>
      </c>
    </row>
    <row r="1999" spans="1:9" ht="16" x14ac:dyDescent="0.2">
      <c r="A1999" s="26">
        <v>3346</v>
      </c>
      <c r="B1999" s="24">
        <f t="shared" si="156"/>
        <v>3346</v>
      </c>
      <c r="C1999" s="24" t="str">
        <f t="shared" si="157"/>
        <v/>
      </c>
      <c r="D1999" s="26" t="s">
        <v>3322</v>
      </c>
      <c r="E1999" s="26" t="s">
        <v>2393</v>
      </c>
      <c r="F1999" s="25" t="s">
        <v>3323</v>
      </c>
      <c r="G1999" s="139">
        <v>3346</v>
      </c>
      <c r="H1999" s="140">
        <f t="shared" si="158"/>
        <v>3346</v>
      </c>
      <c r="I1999" t="str">
        <f t="shared" si="159"/>
        <v>JCT-KSA</v>
      </c>
    </row>
    <row r="2000" spans="1:9" ht="16" x14ac:dyDescent="0.2">
      <c r="A2000" s="26">
        <v>3348</v>
      </c>
      <c r="B2000" s="24">
        <f t="shared" si="156"/>
        <v>3348</v>
      </c>
      <c r="C2000" s="24" t="str">
        <f t="shared" si="157"/>
        <v/>
      </c>
      <c r="D2000" s="26" t="s">
        <v>3324</v>
      </c>
      <c r="E2000" s="26" t="s">
        <v>2393</v>
      </c>
      <c r="F2000" s="25" t="s">
        <v>3325</v>
      </c>
      <c r="G2000" s="139">
        <v>3348</v>
      </c>
      <c r="H2000" s="140">
        <f t="shared" si="158"/>
        <v>3348</v>
      </c>
      <c r="I2000" t="str">
        <f t="shared" si="159"/>
        <v>JCT-KSA</v>
      </c>
    </row>
    <row r="2001" spans="1:9" ht="16" x14ac:dyDescent="0.2">
      <c r="A2001" s="26">
        <v>3349</v>
      </c>
      <c r="B2001" s="24">
        <f t="shared" si="156"/>
        <v>3349</v>
      </c>
      <c r="C2001" s="24" t="str">
        <f t="shared" si="157"/>
        <v/>
      </c>
      <c r="D2001" s="26" t="s">
        <v>3326</v>
      </c>
      <c r="E2001" s="26" t="s">
        <v>2393</v>
      </c>
      <c r="F2001" s="25" t="s">
        <v>3327</v>
      </c>
      <c r="G2001" s="139">
        <v>3349</v>
      </c>
      <c r="H2001" s="140">
        <f t="shared" si="158"/>
        <v>3349</v>
      </c>
      <c r="I2001" t="str">
        <f t="shared" si="159"/>
        <v>JCT-KSA</v>
      </c>
    </row>
    <row r="2002" spans="1:9" ht="16" x14ac:dyDescent="0.2">
      <c r="A2002" s="26">
        <v>3353</v>
      </c>
      <c r="B2002" s="24">
        <f t="shared" si="156"/>
        <v>3353</v>
      </c>
      <c r="C2002" s="24" t="str">
        <f t="shared" si="157"/>
        <v/>
      </c>
      <c r="D2002" s="36" t="s">
        <v>3328</v>
      </c>
      <c r="E2002" s="26" t="s">
        <v>2393</v>
      </c>
      <c r="F2002" s="25" t="s">
        <v>3329</v>
      </c>
      <c r="G2002" s="139">
        <v>3353</v>
      </c>
      <c r="H2002" s="140">
        <f t="shared" si="158"/>
        <v>3353</v>
      </c>
      <c r="I2002" t="str">
        <f t="shared" si="159"/>
        <v>JCT-KSA</v>
      </c>
    </row>
    <row r="2003" spans="1:9" ht="16" x14ac:dyDescent="0.2">
      <c r="A2003" s="26">
        <v>3356</v>
      </c>
      <c r="B2003" s="24">
        <f t="shared" si="156"/>
        <v>3356</v>
      </c>
      <c r="C2003" s="24" t="str">
        <f t="shared" si="157"/>
        <v/>
      </c>
      <c r="D2003" s="26" t="s">
        <v>3330</v>
      </c>
      <c r="E2003" s="26" t="s">
        <v>2393</v>
      </c>
      <c r="F2003" s="25" t="s">
        <v>3331</v>
      </c>
      <c r="G2003" s="139">
        <v>3356</v>
      </c>
      <c r="H2003" s="140">
        <f t="shared" si="158"/>
        <v>3356</v>
      </c>
      <c r="I2003" t="str">
        <f t="shared" si="159"/>
        <v>JCT-KSA</v>
      </c>
    </row>
    <row r="2004" spans="1:9" ht="16" x14ac:dyDescent="0.2">
      <c r="A2004" s="26">
        <v>3358</v>
      </c>
      <c r="B2004" s="24">
        <f t="shared" si="156"/>
        <v>3358</v>
      </c>
      <c r="C2004" s="24" t="str">
        <f t="shared" si="157"/>
        <v/>
      </c>
      <c r="D2004" s="26" t="s">
        <v>3332</v>
      </c>
      <c r="E2004" s="26" t="s">
        <v>2393</v>
      </c>
      <c r="F2004" s="25" t="s">
        <v>3333</v>
      </c>
      <c r="G2004" s="139">
        <v>3358</v>
      </c>
      <c r="H2004" s="140">
        <f t="shared" si="158"/>
        <v>3358</v>
      </c>
      <c r="I2004" t="str">
        <f t="shared" si="159"/>
        <v>JCT-KSA</v>
      </c>
    </row>
    <row r="2005" spans="1:9" ht="16" x14ac:dyDescent="0.2">
      <c r="A2005" s="36">
        <v>3360</v>
      </c>
      <c r="B2005" s="24">
        <f t="shared" ref="B2005:B2069" si="160">IF(ISNUMBER(A2005),A2005,(LEFT(A2005,LEN(A2005)-1)))</f>
        <v>3360</v>
      </c>
      <c r="C2005" s="24" t="str">
        <f t="shared" ref="C2005:C2069" si="161">IF(ISNUMBER(A2005),"",(RIGHT(A2005,1)))</f>
        <v/>
      </c>
      <c r="D2005" s="40" t="s">
        <v>3334</v>
      </c>
      <c r="E2005" s="36" t="s">
        <v>2393</v>
      </c>
      <c r="F2005" s="46" t="s">
        <v>3335</v>
      </c>
      <c r="G2005" s="139">
        <v>3360</v>
      </c>
      <c r="H2005" s="140">
        <f t="shared" ref="H2005:H2068" si="162">G2005*1</f>
        <v>3360</v>
      </c>
      <c r="I2005" t="str">
        <f t="shared" ref="I2005:I2068" si="163">IF(AND(H2005&gt;$K$2,H2005&lt;=$L$2),$M$2,IF(AND(H2005&gt;$K$3,H2005&lt;=$L$3),$M$3,IF(AND(H2005&gt;$K$4,H2005&lt;=$L$4),$M$4,IF(AND(H2005&gt;$K$5,H2005&lt;=$L$5),$M$5,IF(AND(H2005&gt;$K$6,H2005&lt;=$L$6),$M$6,"N/A")))))</f>
        <v>JCT-KSA</v>
      </c>
    </row>
    <row r="2006" spans="1:9" ht="16" x14ac:dyDescent="0.2">
      <c r="A2006" s="26">
        <v>3361</v>
      </c>
      <c r="B2006" s="24">
        <f t="shared" si="160"/>
        <v>3361</v>
      </c>
      <c r="C2006" s="24" t="str">
        <f t="shared" si="161"/>
        <v/>
      </c>
      <c r="D2006" s="26" t="s">
        <v>3336</v>
      </c>
      <c r="E2006" s="26" t="s">
        <v>2393</v>
      </c>
      <c r="F2006" s="25" t="s">
        <v>3337</v>
      </c>
      <c r="G2006" s="139">
        <v>3361</v>
      </c>
      <c r="H2006" s="140">
        <f t="shared" si="162"/>
        <v>3361</v>
      </c>
      <c r="I2006" t="str">
        <f t="shared" si="163"/>
        <v>JCT-KSA</v>
      </c>
    </row>
    <row r="2007" spans="1:9" ht="16" x14ac:dyDescent="0.2">
      <c r="A2007" s="26">
        <v>3362</v>
      </c>
      <c r="B2007" s="24">
        <f t="shared" si="160"/>
        <v>3362</v>
      </c>
      <c r="C2007" s="24" t="str">
        <f t="shared" si="161"/>
        <v/>
      </c>
      <c r="D2007" s="26" t="s">
        <v>3338</v>
      </c>
      <c r="E2007" s="26" t="s">
        <v>2393</v>
      </c>
      <c r="F2007" s="25" t="s">
        <v>3339</v>
      </c>
      <c r="G2007" s="139">
        <v>3362</v>
      </c>
      <c r="H2007" s="140">
        <f t="shared" si="162"/>
        <v>3362</v>
      </c>
      <c r="I2007" t="str">
        <f t="shared" si="163"/>
        <v>JCT-KSA</v>
      </c>
    </row>
    <row r="2008" spans="1:9" ht="16" x14ac:dyDescent="0.2">
      <c r="A2008" s="26" t="s">
        <v>4882</v>
      </c>
      <c r="B2008" s="24" t="str">
        <f t="shared" si="160"/>
        <v>3362</v>
      </c>
      <c r="C2008" s="24" t="str">
        <f t="shared" ref="C2008" si="164">IF(ISNUMBER(A2008),"",(RIGHT(A2008,1)))</f>
        <v>A</v>
      </c>
      <c r="D2008" s="26" t="s">
        <v>3338</v>
      </c>
      <c r="E2008" s="26" t="s">
        <v>2393</v>
      </c>
      <c r="F2008" s="25" t="s">
        <v>4911</v>
      </c>
      <c r="G2008" s="139" t="s">
        <v>5226</v>
      </c>
      <c r="H2008" s="140">
        <f t="shared" si="162"/>
        <v>3362</v>
      </c>
      <c r="I2008" t="str">
        <f t="shared" si="163"/>
        <v>JCT-KSA</v>
      </c>
    </row>
    <row r="2009" spans="1:9" ht="16" x14ac:dyDescent="0.2">
      <c r="A2009" s="36">
        <v>3364</v>
      </c>
      <c r="B2009" s="24">
        <f t="shared" si="160"/>
        <v>3364</v>
      </c>
      <c r="C2009" s="24" t="str">
        <f t="shared" si="161"/>
        <v/>
      </c>
      <c r="D2009" s="67" t="s">
        <v>3340</v>
      </c>
      <c r="E2009" s="36" t="s">
        <v>2393</v>
      </c>
      <c r="F2009" s="46" t="s">
        <v>3341</v>
      </c>
      <c r="G2009" s="139">
        <v>3364</v>
      </c>
      <c r="H2009" s="140">
        <f t="shared" si="162"/>
        <v>3364</v>
      </c>
      <c r="I2009" t="str">
        <f t="shared" si="163"/>
        <v>JCT-KSA</v>
      </c>
    </row>
    <row r="2010" spans="1:9" ht="16" x14ac:dyDescent="0.2">
      <c r="A2010" s="36">
        <v>3365</v>
      </c>
      <c r="B2010" s="24">
        <f t="shared" si="160"/>
        <v>3365</v>
      </c>
      <c r="C2010" s="24" t="str">
        <f t="shared" si="161"/>
        <v/>
      </c>
      <c r="D2010" s="36" t="s">
        <v>3342</v>
      </c>
      <c r="E2010" s="36" t="s">
        <v>2393</v>
      </c>
      <c r="F2010" s="46" t="s">
        <v>3343</v>
      </c>
      <c r="G2010" s="139">
        <v>3365</v>
      </c>
      <c r="H2010" s="140">
        <f t="shared" si="162"/>
        <v>3365</v>
      </c>
      <c r="I2010" t="str">
        <f t="shared" si="163"/>
        <v>JCT-KSA</v>
      </c>
    </row>
    <row r="2011" spans="1:9" ht="16" x14ac:dyDescent="0.2">
      <c r="A2011" s="36">
        <v>3366</v>
      </c>
      <c r="B2011" s="24">
        <f t="shared" si="160"/>
        <v>3366</v>
      </c>
      <c r="C2011" s="24" t="str">
        <f t="shared" si="161"/>
        <v/>
      </c>
      <c r="D2011" s="36" t="s">
        <v>3344</v>
      </c>
      <c r="E2011" s="36" t="s">
        <v>2393</v>
      </c>
      <c r="F2011" s="46" t="s">
        <v>3345</v>
      </c>
      <c r="G2011" s="139">
        <v>3366</v>
      </c>
      <c r="H2011" s="140">
        <f t="shared" si="162"/>
        <v>3366</v>
      </c>
      <c r="I2011" t="str">
        <f t="shared" si="163"/>
        <v>JCT-KSA</v>
      </c>
    </row>
    <row r="2012" spans="1:9" ht="16" x14ac:dyDescent="0.2">
      <c r="A2012" s="26">
        <v>3367</v>
      </c>
      <c r="B2012" s="24">
        <f t="shared" si="160"/>
        <v>3367</v>
      </c>
      <c r="C2012" s="24" t="str">
        <f t="shared" si="161"/>
        <v/>
      </c>
      <c r="D2012" s="26" t="s">
        <v>3346</v>
      </c>
      <c r="E2012" s="26" t="s">
        <v>2393</v>
      </c>
      <c r="F2012" s="25" t="s">
        <v>3347</v>
      </c>
      <c r="G2012" s="139">
        <v>3367</v>
      </c>
      <c r="H2012" s="140">
        <f t="shared" si="162"/>
        <v>3367</v>
      </c>
      <c r="I2012" t="str">
        <f t="shared" si="163"/>
        <v>JCT-KSA</v>
      </c>
    </row>
    <row r="2013" spans="1:9" ht="16" x14ac:dyDescent="0.2">
      <c r="A2013" s="26">
        <v>3368</v>
      </c>
      <c r="B2013" s="24">
        <f t="shared" si="160"/>
        <v>3368</v>
      </c>
      <c r="C2013" s="24" t="str">
        <f t="shared" si="161"/>
        <v/>
      </c>
      <c r="D2013" s="26" t="s">
        <v>3348</v>
      </c>
      <c r="E2013" s="26" t="s">
        <v>2393</v>
      </c>
      <c r="F2013" s="25" t="s">
        <v>3349</v>
      </c>
      <c r="G2013" s="139">
        <v>3368</v>
      </c>
      <c r="H2013" s="140">
        <f t="shared" si="162"/>
        <v>3368</v>
      </c>
      <c r="I2013" t="str">
        <f t="shared" si="163"/>
        <v>JCT-KSA</v>
      </c>
    </row>
    <row r="2014" spans="1:9" ht="16" x14ac:dyDescent="0.2">
      <c r="A2014" s="26">
        <v>3372</v>
      </c>
      <c r="B2014" s="24">
        <f t="shared" si="160"/>
        <v>3372</v>
      </c>
      <c r="C2014" s="24" t="str">
        <f t="shared" si="161"/>
        <v/>
      </c>
      <c r="D2014" s="26" t="s">
        <v>3350</v>
      </c>
      <c r="E2014" s="26" t="s">
        <v>2393</v>
      </c>
      <c r="F2014" s="25" t="s">
        <v>3351</v>
      </c>
      <c r="G2014" s="139">
        <v>3372</v>
      </c>
      <c r="H2014" s="140">
        <f t="shared" si="162"/>
        <v>3372</v>
      </c>
      <c r="I2014" t="str">
        <f t="shared" si="163"/>
        <v>JCT-KSA</v>
      </c>
    </row>
    <row r="2015" spans="1:9" ht="16" x14ac:dyDescent="0.2">
      <c r="A2015" s="26">
        <v>3374</v>
      </c>
      <c r="B2015" s="24">
        <f t="shared" si="160"/>
        <v>3374</v>
      </c>
      <c r="C2015" s="24" t="str">
        <f t="shared" si="161"/>
        <v/>
      </c>
      <c r="D2015" s="26" t="s">
        <v>3352</v>
      </c>
      <c r="E2015" s="26" t="s">
        <v>2393</v>
      </c>
      <c r="F2015" s="25" t="s">
        <v>3353</v>
      </c>
      <c r="G2015" s="139">
        <v>3374</v>
      </c>
      <c r="H2015" s="140">
        <f t="shared" si="162"/>
        <v>3374</v>
      </c>
      <c r="I2015" t="str">
        <f t="shared" si="163"/>
        <v>JCT-KSA</v>
      </c>
    </row>
    <row r="2016" spans="1:9" ht="16" x14ac:dyDescent="0.2">
      <c r="A2016" s="26">
        <v>3378</v>
      </c>
      <c r="B2016" s="24">
        <f t="shared" si="160"/>
        <v>3378</v>
      </c>
      <c r="C2016" s="24" t="str">
        <f t="shared" si="161"/>
        <v/>
      </c>
      <c r="D2016" s="26" t="s">
        <v>3354</v>
      </c>
      <c r="E2016" s="26" t="s">
        <v>2393</v>
      </c>
      <c r="F2016" s="25" t="s">
        <v>3355</v>
      </c>
      <c r="G2016" s="139">
        <v>3378</v>
      </c>
      <c r="H2016" s="140">
        <f t="shared" si="162"/>
        <v>3378</v>
      </c>
      <c r="I2016" t="str">
        <f t="shared" si="163"/>
        <v>JCT-KSA</v>
      </c>
    </row>
    <row r="2017" spans="1:9" ht="16" x14ac:dyDescent="0.2">
      <c r="A2017" s="26">
        <v>3380</v>
      </c>
      <c r="B2017" s="24">
        <f t="shared" si="160"/>
        <v>3380</v>
      </c>
      <c r="C2017" s="24" t="str">
        <f t="shared" si="161"/>
        <v/>
      </c>
      <c r="D2017" s="26" t="s">
        <v>3356</v>
      </c>
      <c r="E2017" s="26" t="s">
        <v>2393</v>
      </c>
      <c r="F2017" s="25" t="s">
        <v>3357</v>
      </c>
      <c r="G2017" s="139">
        <v>3380</v>
      </c>
      <c r="H2017" s="140">
        <f t="shared" si="162"/>
        <v>3380</v>
      </c>
      <c r="I2017" t="str">
        <f t="shared" si="163"/>
        <v>JCT-KSA</v>
      </c>
    </row>
    <row r="2018" spans="1:9" ht="16" x14ac:dyDescent="0.2">
      <c r="A2018" s="26">
        <v>3382</v>
      </c>
      <c r="B2018" s="24">
        <f t="shared" si="160"/>
        <v>3382</v>
      </c>
      <c r="C2018" s="24" t="str">
        <f t="shared" si="161"/>
        <v/>
      </c>
      <c r="D2018" s="26" t="s">
        <v>3358</v>
      </c>
      <c r="E2018" s="26" t="s">
        <v>2393</v>
      </c>
      <c r="F2018" s="25" t="s">
        <v>3359</v>
      </c>
      <c r="G2018" s="139">
        <v>3382</v>
      </c>
      <c r="H2018" s="140">
        <f t="shared" si="162"/>
        <v>3382</v>
      </c>
      <c r="I2018" t="str">
        <f t="shared" si="163"/>
        <v>JCT-KSA</v>
      </c>
    </row>
    <row r="2019" spans="1:9" ht="16" x14ac:dyDescent="0.2">
      <c r="A2019" s="26">
        <v>3386</v>
      </c>
      <c r="B2019" s="24">
        <f t="shared" si="160"/>
        <v>3386</v>
      </c>
      <c r="C2019" s="24" t="str">
        <f t="shared" si="161"/>
        <v/>
      </c>
      <c r="D2019" s="26" t="s">
        <v>3360</v>
      </c>
      <c r="E2019" s="26" t="s">
        <v>2393</v>
      </c>
      <c r="F2019" s="25" t="s">
        <v>3361</v>
      </c>
      <c r="G2019" s="139">
        <v>3386</v>
      </c>
      <c r="H2019" s="140">
        <f t="shared" si="162"/>
        <v>3386</v>
      </c>
      <c r="I2019" t="str">
        <f t="shared" si="163"/>
        <v>JCT-KSA</v>
      </c>
    </row>
    <row r="2020" spans="1:9" ht="16" x14ac:dyDescent="0.2">
      <c r="A2020" s="26">
        <v>3388</v>
      </c>
      <c r="B2020" s="24">
        <f t="shared" si="160"/>
        <v>3388</v>
      </c>
      <c r="C2020" s="24" t="str">
        <f t="shared" si="161"/>
        <v/>
      </c>
      <c r="D2020" s="26" t="s">
        <v>3362</v>
      </c>
      <c r="E2020" s="26" t="s">
        <v>2393</v>
      </c>
      <c r="F2020" s="25" t="s">
        <v>3363</v>
      </c>
      <c r="G2020" s="139">
        <v>3388</v>
      </c>
      <c r="H2020" s="140">
        <f t="shared" si="162"/>
        <v>3388</v>
      </c>
      <c r="I2020" t="str">
        <f t="shared" si="163"/>
        <v>JCT-KSA</v>
      </c>
    </row>
    <row r="2021" spans="1:9" ht="16" x14ac:dyDescent="0.2">
      <c r="A2021" s="26">
        <v>3389</v>
      </c>
      <c r="B2021" s="24">
        <f t="shared" si="160"/>
        <v>3389</v>
      </c>
      <c r="C2021" s="24" t="str">
        <f t="shared" si="161"/>
        <v/>
      </c>
      <c r="D2021" s="26" t="s">
        <v>3364</v>
      </c>
      <c r="E2021" s="26" t="s">
        <v>2393</v>
      </c>
      <c r="F2021" s="25" t="s">
        <v>3365</v>
      </c>
      <c r="G2021" s="139">
        <v>3389</v>
      </c>
      <c r="H2021" s="140">
        <f t="shared" si="162"/>
        <v>3389</v>
      </c>
      <c r="I2021" t="str">
        <f t="shared" si="163"/>
        <v>JCT-KSA</v>
      </c>
    </row>
    <row r="2022" spans="1:9" ht="32" x14ac:dyDescent="0.2">
      <c r="A2022" s="26">
        <v>3391</v>
      </c>
      <c r="B2022" s="24">
        <f t="shared" si="160"/>
        <v>3391</v>
      </c>
      <c r="C2022" s="24" t="str">
        <f t="shared" si="161"/>
        <v/>
      </c>
      <c r="D2022" s="26" t="s">
        <v>3366</v>
      </c>
      <c r="E2022" s="26" t="s">
        <v>2393</v>
      </c>
      <c r="F2022" s="25" t="s">
        <v>3367</v>
      </c>
      <c r="G2022" s="139">
        <v>3391</v>
      </c>
      <c r="H2022" s="140">
        <f t="shared" si="162"/>
        <v>3391</v>
      </c>
      <c r="I2022" t="str">
        <f t="shared" si="163"/>
        <v>JCT-KSA</v>
      </c>
    </row>
    <row r="2023" spans="1:9" ht="16" x14ac:dyDescent="0.2">
      <c r="A2023" s="36">
        <v>3395</v>
      </c>
      <c r="B2023" s="24">
        <f t="shared" si="160"/>
        <v>3395</v>
      </c>
      <c r="C2023" s="24" t="str">
        <f t="shared" si="161"/>
        <v/>
      </c>
      <c r="D2023" s="36" t="s">
        <v>3368</v>
      </c>
      <c r="E2023" s="36" t="s">
        <v>2393</v>
      </c>
      <c r="F2023" s="46" t="s">
        <v>3369</v>
      </c>
      <c r="G2023" s="139">
        <v>3395</v>
      </c>
      <c r="H2023" s="140">
        <f t="shared" si="162"/>
        <v>3395</v>
      </c>
      <c r="I2023" t="str">
        <f t="shared" si="163"/>
        <v>JCT-KSA</v>
      </c>
    </row>
    <row r="2024" spans="1:9" ht="16" x14ac:dyDescent="0.2">
      <c r="A2024" s="26">
        <v>3397</v>
      </c>
      <c r="B2024" s="24">
        <f t="shared" si="160"/>
        <v>3397</v>
      </c>
      <c r="C2024" s="24" t="str">
        <f t="shared" si="161"/>
        <v/>
      </c>
      <c r="D2024" s="26" t="s">
        <v>3370</v>
      </c>
      <c r="E2024" s="26" t="s">
        <v>2393</v>
      </c>
      <c r="F2024" s="25" t="s">
        <v>3371</v>
      </c>
      <c r="G2024" s="139">
        <v>3397</v>
      </c>
      <c r="H2024" s="140">
        <f t="shared" si="162"/>
        <v>3397</v>
      </c>
      <c r="I2024" t="str">
        <f t="shared" si="163"/>
        <v>JCT-KSA</v>
      </c>
    </row>
    <row r="2025" spans="1:9" ht="16" x14ac:dyDescent="0.2">
      <c r="A2025" s="26">
        <v>3399</v>
      </c>
      <c r="B2025" s="24">
        <f t="shared" si="160"/>
        <v>3399</v>
      </c>
      <c r="C2025" s="24" t="str">
        <f t="shared" si="161"/>
        <v/>
      </c>
      <c r="D2025" s="26" t="s">
        <v>3372</v>
      </c>
      <c r="E2025" s="26" t="s">
        <v>2393</v>
      </c>
      <c r="F2025" s="25" t="s">
        <v>3373</v>
      </c>
      <c r="G2025" s="139">
        <v>3399</v>
      </c>
      <c r="H2025" s="140">
        <f t="shared" si="162"/>
        <v>3399</v>
      </c>
      <c r="I2025" t="str">
        <f t="shared" si="163"/>
        <v>JCT-KSA</v>
      </c>
    </row>
    <row r="2026" spans="1:9" ht="16" x14ac:dyDescent="0.2">
      <c r="A2026" s="26">
        <v>3402</v>
      </c>
      <c r="B2026" s="24">
        <f t="shared" si="160"/>
        <v>3402</v>
      </c>
      <c r="C2026" s="24" t="str">
        <f t="shared" si="161"/>
        <v/>
      </c>
      <c r="D2026" s="26" t="s">
        <v>3374</v>
      </c>
      <c r="E2026" s="26" t="s">
        <v>2393</v>
      </c>
      <c r="F2026" s="25" t="s">
        <v>3375</v>
      </c>
      <c r="G2026" s="139">
        <v>3402</v>
      </c>
      <c r="H2026" s="140">
        <f t="shared" si="162"/>
        <v>3402</v>
      </c>
      <c r="I2026" t="str">
        <f t="shared" si="163"/>
        <v>JCT-KSA</v>
      </c>
    </row>
    <row r="2027" spans="1:9" ht="16" x14ac:dyDescent="0.2">
      <c r="A2027" s="26">
        <v>3407</v>
      </c>
      <c r="B2027" s="24">
        <f t="shared" si="160"/>
        <v>3407</v>
      </c>
      <c r="C2027" s="24" t="str">
        <f t="shared" si="161"/>
        <v/>
      </c>
      <c r="D2027" s="26" t="s">
        <v>3376</v>
      </c>
      <c r="E2027" s="26" t="s">
        <v>2393</v>
      </c>
      <c r="F2027" s="25" t="s">
        <v>3377</v>
      </c>
      <c r="G2027" s="139">
        <v>3407</v>
      </c>
      <c r="H2027" s="140">
        <f t="shared" si="162"/>
        <v>3407</v>
      </c>
      <c r="I2027" t="str">
        <f t="shared" si="163"/>
        <v>JCT-KSA</v>
      </c>
    </row>
    <row r="2028" spans="1:9" ht="16" x14ac:dyDescent="0.2">
      <c r="A2028" s="26">
        <v>3410</v>
      </c>
      <c r="B2028" s="24">
        <f t="shared" si="160"/>
        <v>3410</v>
      </c>
      <c r="C2028" s="24" t="str">
        <f t="shared" si="161"/>
        <v/>
      </c>
      <c r="D2028" s="26" t="s">
        <v>3378</v>
      </c>
      <c r="E2028" s="26" t="s">
        <v>2393</v>
      </c>
      <c r="F2028" s="25" t="s">
        <v>3379</v>
      </c>
      <c r="G2028" s="139">
        <v>3410</v>
      </c>
      <c r="H2028" s="140">
        <f t="shared" si="162"/>
        <v>3410</v>
      </c>
      <c r="I2028" t="str">
        <f t="shared" si="163"/>
        <v>JCT-KSA</v>
      </c>
    </row>
    <row r="2029" spans="1:9" ht="16" x14ac:dyDescent="0.2">
      <c r="A2029" s="26">
        <v>3417</v>
      </c>
      <c r="B2029" s="24">
        <f t="shared" si="160"/>
        <v>3417</v>
      </c>
      <c r="C2029" s="24" t="str">
        <f t="shared" si="161"/>
        <v/>
      </c>
      <c r="D2029" s="26" t="s">
        <v>3380</v>
      </c>
      <c r="E2029" s="26" t="s">
        <v>2393</v>
      </c>
      <c r="F2029" s="25" t="s">
        <v>3381</v>
      </c>
      <c r="G2029" s="139">
        <v>3417</v>
      </c>
      <c r="H2029" s="140">
        <f t="shared" si="162"/>
        <v>3417</v>
      </c>
      <c r="I2029" t="str">
        <f t="shared" si="163"/>
        <v>JCT-KSA</v>
      </c>
    </row>
    <row r="2030" spans="1:9" ht="16" x14ac:dyDescent="0.2">
      <c r="A2030" s="26">
        <v>3418</v>
      </c>
      <c r="B2030" s="24">
        <f t="shared" si="160"/>
        <v>3418</v>
      </c>
      <c r="C2030" s="24" t="str">
        <f t="shared" si="161"/>
        <v/>
      </c>
      <c r="D2030" s="26" t="s">
        <v>3382</v>
      </c>
      <c r="E2030" s="26" t="s">
        <v>2393</v>
      </c>
      <c r="F2030" s="25" t="s">
        <v>3383</v>
      </c>
      <c r="G2030" s="139">
        <v>3418</v>
      </c>
      <c r="H2030" s="140">
        <f t="shared" si="162"/>
        <v>3418</v>
      </c>
      <c r="I2030" t="str">
        <f t="shared" si="163"/>
        <v>JCT-KSA</v>
      </c>
    </row>
    <row r="2031" spans="1:9" ht="16" x14ac:dyDescent="0.2">
      <c r="A2031" s="26">
        <v>3419</v>
      </c>
      <c r="B2031" s="24">
        <f t="shared" si="160"/>
        <v>3419</v>
      </c>
      <c r="C2031" s="24" t="str">
        <f t="shared" si="161"/>
        <v/>
      </c>
      <c r="D2031" s="26" t="s">
        <v>3384</v>
      </c>
      <c r="E2031" s="26" t="s">
        <v>2393</v>
      </c>
      <c r="F2031" s="25" t="s">
        <v>3385</v>
      </c>
      <c r="G2031" s="139">
        <v>3419</v>
      </c>
      <c r="H2031" s="140">
        <f t="shared" si="162"/>
        <v>3419</v>
      </c>
      <c r="I2031" t="str">
        <f t="shared" si="163"/>
        <v>JCT-KSA</v>
      </c>
    </row>
    <row r="2032" spans="1:9" ht="16" x14ac:dyDescent="0.2">
      <c r="A2032" s="26">
        <v>3420</v>
      </c>
      <c r="B2032" s="24">
        <f t="shared" si="160"/>
        <v>3420</v>
      </c>
      <c r="C2032" s="24" t="str">
        <f t="shared" si="161"/>
        <v/>
      </c>
      <c r="D2032" s="26" t="s">
        <v>3386</v>
      </c>
      <c r="E2032" s="26" t="s">
        <v>2393</v>
      </c>
      <c r="F2032" s="25" t="s">
        <v>3387</v>
      </c>
      <c r="G2032" s="139">
        <v>3420</v>
      </c>
      <c r="H2032" s="140">
        <f t="shared" si="162"/>
        <v>3420</v>
      </c>
      <c r="I2032" t="str">
        <f t="shared" si="163"/>
        <v>JCT-KSA</v>
      </c>
    </row>
    <row r="2033" spans="1:9" ht="16" x14ac:dyDescent="0.2">
      <c r="A2033" s="26">
        <v>3424</v>
      </c>
      <c r="B2033" s="24">
        <f t="shared" si="160"/>
        <v>3424</v>
      </c>
      <c r="C2033" s="24" t="str">
        <f t="shared" si="161"/>
        <v/>
      </c>
      <c r="D2033" s="26" t="s">
        <v>3388</v>
      </c>
      <c r="E2033" s="26" t="s">
        <v>2393</v>
      </c>
      <c r="F2033" s="25" t="s">
        <v>3389</v>
      </c>
      <c r="G2033" s="139">
        <v>3424</v>
      </c>
      <c r="H2033" s="140">
        <f t="shared" si="162"/>
        <v>3424</v>
      </c>
      <c r="I2033" t="str">
        <f t="shared" si="163"/>
        <v>JCT-KSA</v>
      </c>
    </row>
    <row r="2034" spans="1:9" ht="16" x14ac:dyDescent="0.2">
      <c r="A2034" s="26">
        <v>3428</v>
      </c>
      <c r="B2034" s="24">
        <f t="shared" si="160"/>
        <v>3428</v>
      </c>
      <c r="C2034" s="24" t="str">
        <f t="shared" si="161"/>
        <v/>
      </c>
      <c r="D2034" s="26" t="s">
        <v>3390</v>
      </c>
      <c r="E2034" s="26" t="s">
        <v>2393</v>
      </c>
      <c r="F2034" s="25" t="s">
        <v>3391</v>
      </c>
      <c r="G2034" s="139">
        <v>3428</v>
      </c>
      <c r="H2034" s="140">
        <f t="shared" si="162"/>
        <v>3428</v>
      </c>
      <c r="I2034" t="str">
        <f t="shared" si="163"/>
        <v>JCT-KSA</v>
      </c>
    </row>
    <row r="2035" spans="1:9" ht="16" x14ac:dyDescent="0.2">
      <c r="A2035" s="26">
        <v>3430</v>
      </c>
      <c r="B2035" s="24">
        <f t="shared" si="160"/>
        <v>3430</v>
      </c>
      <c r="C2035" s="24" t="str">
        <f t="shared" si="161"/>
        <v/>
      </c>
      <c r="D2035" s="26" t="s">
        <v>3392</v>
      </c>
      <c r="E2035" s="26" t="s">
        <v>2393</v>
      </c>
      <c r="F2035" s="25" t="s">
        <v>3393</v>
      </c>
      <c r="G2035" s="139">
        <v>3430</v>
      </c>
      <c r="H2035" s="140">
        <f t="shared" si="162"/>
        <v>3430</v>
      </c>
      <c r="I2035" t="str">
        <f t="shared" si="163"/>
        <v>JCT-KSA</v>
      </c>
    </row>
    <row r="2036" spans="1:9" ht="16" x14ac:dyDescent="0.2">
      <c r="A2036" s="26">
        <v>3431</v>
      </c>
      <c r="B2036" s="24">
        <f t="shared" si="160"/>
        <v>3431</v>
      </c>
      <c r="C2036" s="24" t="str">
        <f t="shared" si="161"/>
        <v/>
      </c>
      <c r="D2036" s="67" t="s">
        <v>3394</v>
      </c>
      <c r="E2036" s="26" t="s">
        <v>2393</v>
      </c>
      <c r="F2036" s="46" t="s">
        <v>3395</v>
      </c>
      <c r="G2036" s="139">
        <v>3431</v>
      </c>
      <c r="H2036" s="140">
        <f t="shared" si="162"/>
        <v>3431</v>
      </c>
      <c r="I2036" t="str">
        <f t="shared" si="163"/>
        <v>JCT-KSA</v>
      </c>
    </row>
    <row r="2037" spans="1:9" ht="16" x14ac:dyDescent="0.2">
      <c r="A2037" s="26">
        <v>3432</v>
      </c>
      <c r="B2037" s="24">
        <f t="shared" si="160"/>
        <v>3432</v>
      </c>
      <c r="C2037" s="24" t="str">
        <f t="shared" si="161"/>
        <v/>
      </c>
      <c r="D2037" s="26" t="s">
        <v>3396</v>
      </c>
      <c r="E2037" s="26" t="s">
        <v>2393</v>
      </c>
      <c r="F2037" s="25" t="s">
        <v>3397</v>
      </c>
      <c r="G2037" s="139">
        <v>3432</v>
      </c>
      <c r="H2037" s="140">
        <f t="shared" si="162"/>
        <v>3432</v>
      </c>
      <c r="I2037" t="str">
        <f t="shared" si="163"/>
        <v>JCT-KSA</v>
      </c>
    </row>
    <row r="2038" spans="1:9" ht="16" x14ac:dyDescent="0.2">
      <c r="A2038" s="26">
        <v>3436</v>
      </c>
      <c r="B2038" s="24">
        <f t="shared" si="160"/>
        <v>3436</v>
      </c>
      <c r="C2038" s="24" t="str">
        <f t="shared" si="161"/>
        <v/>
      </c>
      <c r="D2038" s="26" t="s">
        <v>3398</v>
      </c>
      <c r="E2038" s="26" t="s">
        <v>2393</v>
      </c>
      <c r="F2038" s="25" t="s">
        <v>3399</v>
      </c>
      <c r="G2038" s="139">
        <v>3436</v>
      </c>
      <c r="H2038" s="140">
        <f t="shared" si="162"/>
        <v>3436</v>
      </c>
      <c r="I2038" t="str">
        <f t="shared" si="163"/>
        <v>JCT-KSA</v>
      </c>
    </row>
    <row r="2039" spans="1:9" ht="16" x14ac:dyDescent="0.2">
      <c r="A2039" s="26">
        <v>3441</v>
      </c>
      <c r="B2039" s="24">
        <f t="shared" si="160"/>
        <v>3441</v>
      </c>
      <c r="C2039" s="24" t="str">
        <f t="shared" si="161"/>
        <v/>
      </c>
      <c r="D2039" s="26" t="s">
        <v>3400</v>
      </c>
      <c r="E2039" s="26" t="s">
        <v>2393</v>
      </c>
      <c r="F2039" s="25" t="s">
        <v>3401</v>
      </c>
      <c r="G2039" s="139">
        <v>3441</v>
      </c>
      <c r="H2039" s="140">
        <f t="shared" si="162"/>
        <v>3441</v>
      </c>
      <c r="I2039" t="str">
        <f t="shared" si="163"/>
        <v>JCT-KSA</v>
      </c>
    </row>
    <row r="2040" spans="1:9" ht="16" x14ac:dyDescent="0.2">
      <c r="A2040" s="26">
        <v>3443</v>
      </c>
      <c r="B2040" s="24">
        <f t="shared" si="160"/>
        <v>3443</v>
      </c>
      <c r="C2040" s="24" t="str">
        <f t="shared" si="161"/>
        <v/>
      </c>
      <c r="D2040" s="26" t="s">
        <v>3402</v>
      </c>
      <c r="E2040" s="26" t="s">
        <v>2393</v>
      </c>
      <c r="F2040" s="25" t="s">
        <v>3403</v>
      </c>
      <c r="G2040" s="139">
        <v>3443</v>
      </c>
      <c r="H2040" s="140">
        <f t="shared" si="162"/>
        <v>3443</v>
      </c>
      <c r="I2040" t="str">
        <f t="shared" si="163"/>
        <v>JCT-KSA</v>
      </c>
    </row>
    <row r="2041" spans="1:9" ht="16" x14ac:dyDescent="0.2">
      <c r="A2041" s="26">
        <v>3444</v>
      </c>
      <c r="B2041" s="24">
        <f t="shared" si="160"/>
        <v>3444</v>
      </c>
      <c r="C2041" s="24" t="str">
        <f t="shared" si="161"/>
        <v/>
      </c>
      <c r="D2041" s="26" t="s">
        <v>3404</v>
      </c>
      <c r="E2041" s="26" t="s">
        <v>2393</v>
      </c>
      <c r="F2041" s="25" t="s">
        <v>3405</v>
      </c>
      <c r="G2041" s="139">
        <v>3444</v>
      </c>
      <c r="H2041" s="140">
        <f t="shared" si="162"/>
        <v>3444</v>
      </c>
      <c r="I2041" t="str">
        <f t="shared" si="163"/>
        <v>JCT-KSA</v>
      </c>
    </row>
    <row r="2042" spans="1:9" ht="16" x14ac:dyDescent="0.2">
      <c r="A2042" s="26">
        <v>3445</v>
      </c>
      <c r="B2042" s="24">
        <f t="shared" si="160"/>
        <v>3445</v>
      </c>
      <c r="C2042" s="24" t="str">
        <f t="shared" si="161"/>
        <v/>
      </c>
      <c r="D2042" s="26" t="s">
        <v>3406</v>
      </c>
      <c r="E2042" s="26" t="s">
        <v>2393</v>
      </c>
      <c r="F2042" s="25" t="s">
        <v>3407</v>
      </c>
      <c r="G2042" s="139">
        <v>3445</v>
      </c>
      <c r="H2042" s="140">
        <f t="shared" si="162"/>
        <v>3445</v>
      </c>
      <c r="I2042" t="str">
        <f t="shared" si="163"/>
        <v>JCT-KSA</v>
      </c>
    </row>
    <row r="2043" spans="1:9" ht="16" x14ac:dyDescent="0.2">
      <c r="A2043" s="26">
        <v>3446</v>
      </c>
      <c r="B2043" s="24">
        <f t="shared" si="160"/>
        <v>3446</v>
      </c>
      <c r="C2043" s="24" t="str">
        <f t="shared" si="161"/>
        <v/>
      </c>
      <c r="D2043" s="26" t="s">
        <v>3408</v>
      </c>
      <c r="E2043" s="26" t="s">
        <v>2393</v>
      </c>
      <c r="F2043" s="25" t="s">
        <v>3409</v>
      </c>
      <c r="G2043" s="139">
        <v>3446</v>
      </c>
      <c r="H2043" s="140">
        <f t="shared" si="162"/>
        <v>3446</v>
      </c>
      <c r="I2043" t="str">
        <f t="shared" si="163"/>
        <v>JCT-KSA</v>
      </c>
    </row>
    <row r="2044" spans="1:9" ht="32" x14ac:dyDescent="0.2">
      <c r="A2044" s="26">
        <v>3450</v>
      </c>
      <c r="B2044" s="24">
        <f t="shared" si="160"/>
        <v>3450</v>
      </c>
      <c r="C2044" s="24" t="str">
        <f t="shared" si="161"/>
        <v/>
      </c>
      <c r="D2044" s="26" t="s">
        <v>3410</v>
      </c>
      <c r="E2044" s="26" t="s">
        <v>2393</v>
      </c>
      <c r="F2044" s="25" t="s">
        <v>3411</v>
      </c>
      <c r="G2044" s="139">
        <v>3450</v>
      </c>
      <c r="H2044" s="140">
        <f t="shared" si="162"/>
        <v>3450</v>
      </c>
      <c r="I2044" t="str">
        <f t="shared" si="163"/>
        <v>JCT-KSA</v>
      </c>
    </row>
    <row r="2045" spans="1:9" ht="32" x14ac:dyDescent="0.2">
      <c r="A2045" s="26">
        <v>3454</v>
      </c>
      <c r="B2045" s="24">
        <f t="shared" si="160"/>
        <v>3454</v>
      </c>
      <c r="C2045" s="24" t="str">
        <f t="shared" si="161"/>
        <v/>
      </c>
      <c r="D2045" s="26" t="s">
        <v>3412</v>
      </c>
      <c r="E2045" s="26" t="s">
        <v>2393</v>
      </c>
      <c r="F2045" s="25" t="s">
        <v>3413</v>
      </c>
      <c r="G2045" s="139">
        <v>3454</v>
      </c>
      <c r="H2045" s="140">
        <f t="shared" si="162"/>
        <v>3454</v>
      </c>
      <c r="I2045" t="str">
        <f t="shared" si="163"/>
        <v>JCT-KSA</v>
      </c>
    </row>
    <row r="2046" spans="1:9" ht="16" x14ac:dyDescent="0.2">
      <c r="A2046" s="26">
        <v>3459</v>
      </c>
      <c r="B2046" s="24">
        <f t="shared" si="160"/>
        <v>3459</v>
      </c>
      <c r="C2046" s="24" t="str">
        <f t="shared" si="161"/>
        <v/>
      </c>
      <c r="D2046" s="26" t="s">
        <v>3414</v>
      </c>
      <c r="E2046" s="26" t="s">
        <v>2393</v>
      </c>
      <c r="F2046" s="25" t="s">
        <v>3415</v>
      </c>
      <c r="G2046" s="139">
        <v>3459</v>
      </c>
      <c r="H2046" s="140">
        <f t="shared" si="162"/>
        <v>3459</v>
      </c>
      <c r="I2046" t="str">
        <f t="shared" si="163"/>
        <v>JCT-KSA</v>
      </c>
    </row>
    <row r="2047" spans="1:9" ht="16" x14ac:dyDescent="0.2">
      <c r="A2047" s="26">
        <v>3460</v>
      </c>
      <c r="B2047" s="24">
        <f t="shared" si="160"/>
        <v>3460</v>
      </c>
      <c r="C2047" s="24" t="str">
        <f t="shared" si="161"/>
        <v/>
      </c>
      <c r="D2047" s="26" t="s">
        <v>3416</v>
      </c>
      <c r="E2047" s="26" t="s">
        <v>2393</v>
      </c>
      <c r="F2047" s="25" t="s">
        <v>3417</v>
      </c>
      <c r="G2047" s="139">
        <v>3460</v>
      </c>
      <c r="H2047" s="140">
        <f t="shared" si="162"/>
        <v>3460</v>
      </c>
      <c r="I2047" t="str">
        <f t="shared" si="163"/>
        <v>JCT-KSA</v>
      </c>
    </row>
    <row r="2048" spans="1:9" ht="16" x14ac:dyDescent="0.2">
      <c r="A2048" s="26">
        <v>3461</v>
      </c>
      <c r="B2048" s="24">
        <f t="shared" si="160"/>
        <v>3461</v>
      </c>
      <c r="C2048" s="24" t="str">
        <f t="shared" si="161"/>
        <v/>
      </c>
      <c r="D2048" s="36" t="s">
        <v>3418</v>
      </c>
      <c r="E2048" s="26" t="s">
        <v>2393</v>
      </c>
      <c r="F2048" s="46" t="s">
        <v>3419</v>
      </c>
      <c r="G2048" s="139">
        <v>3461</v>
      </c>
      <c r="H2048" s="140">
        <f t="shared" si="162"/>
        <v>3461</v>
      </c>
      <c r="I2048" t="str">
        <f t="shared" si="163"/>
        <v>JCT-KSA</v>
      </c>
    </row>
    <row r="2049" spans="1:9" ht="16" x14ac:dyDescent="0.2">
      <c r="A2049" s="26">
        <v>3463</v>
      </c>
      <c r="B2049" s="24">
        <f t="shared" si="160"/>
        <v>3463</v>
      </c>
      <c r="C2049" s="24" t="str">
        <f t="shared" si="161"/>
        <v/>
      </c>
      <c r="D2049" s="26" t="s">
        <v>3420</v>
      </c>
      <c r="E2049" s="26" t="s">
        <v>2393</v>
      </c>
      <c r="F2049" s="25" t="s">
        <v>3421</v>
      </c>
      <c r="G2049" s="139">
        <v>3463</v>
      </c>
      <c r="H2049" s="140">
        <f t="shared" si="162"/>
        <v>3463</v>
      </c>
      <c r="I2049" t="str">
        <f t="shared" si="163"/>
        <v>JCT-KSA</v>
      </c>
    </row>
    <row r="2050" spans="1:9" ht="16" x14ac:dyDescent="0.2">
      <c r="A2050" s="26">
        <v>3464</v>
      </c>
      <c r="B2050" s="24">
        <f t="shared" si="160"/>
        <v>3464</v>
      </c>
      <c r="C2050" s="24" t="str">
        <f t="shared" si="161"/>
        <v/>
      </c>
      <c r="D2050" s="26" t="s">
        <v>3422</v>
      </c>
      <c r="E2050" s="26" t="s">
        <v>2393</v>
      </c>
      <c r="F2050" s="25" t="s">
        <v>3423</v>
      </c>
      <c r="G2050" s="139">
        <v>3464</v>
      </c>
      <c r="H2050" s="140">
        <f t="shared" si="162"/>
        <v>3464</v>
      </c>
      <c r="I2050" t="str">
        <f t="shared" si="163"/>
        <v>JCT-KSA</v>
      </c>
    </row>
    <row r="2051" spans="1:9" ht="16" x14ac:dyDescent="0.2">
      <c r="A2051" s="26">
        <v>3470</v>
      </c>
      <c r="B2051" s="24">
        <f t="shared" si="160"/>
        <v>3470</v>
      </c>
      <c r="C2051" s="24" t="str">
        <f t="shared" si="161"/>
        <v/>
      </c>
      <c r="D2051" s="26" t="s">
        <v>3424</v>
      </c>
      <c r="E2051" s="26" t="s">
        <v>2393</v>
      </c>
      <c r="F2051" s="25" t="s">
        <v>3425</v>
      </c>
      <c r="G2051" s="139">
        <v>3470</v>
      </c>
      <c r="H2051" s="140">
        <f t="shared" si="162"/>
        <v>3470</v>
      </c>
      <c r="I2051" t="str">
        <f t="shared" si="163"/>
        <v>JCT-KSA</v>
      </c>
    </row>
    <row r="2052" spans="1:9" ht="16" x14ac:dyDescent="0.2">
      <c r="A2052" s="26">
        <v>3473</v>
      </c>
      <c r="B2052" s="24">
        <f t="shared" si="160"/>
        <v>3473</v>
      </c>
      <c r="C2052" s="24" t="str">
        <f t="shared" si="161"/>
        <v/>
      </c>
      <c r="D2052" s="26" t="s">
        <v>3426</v>
      </c>
      <c r="E2052" s="26" t="s">
        <v>2393</v>
      </c>
      <c r="F2052" s="25" t="s">
        <v>3427</v>
      </c>
      <c r="G2052" s="139">
        <v>3473</v>
      </c>
      <c r="H2052" s="140">
        <f t="shared" si="162"/>
        <v>3473</v>
      </c>
      <c r="I2052" t="str">
        <f t="shared" si="163"/>
        <v>JCT-KSA</v>
      </c>
    </row>
    <row r="2053" spans="1:9" ht="16" x14ac:dyDescent="0.2">
      <c r="A2053" s="26">
        <v>3474</v>
      </c>
      <c r="B2053" s="24">
        <f t="shared" si="160"/>
        <v>3474</v>
      </c>
      <c r="C2053" s="24" t="str">
        <f t="shared" si="161"/>
        <v/>
      </c>
      <c r="D2053" s="26" t="s">
        <v>3428</v>
      </c>
      <c r="E2053" s="26" t="s">
        <v>2393</v>
      </c>
      <c r="F2053" s="25" t="s">
        <v>3429</v>
      </c>
      <c r="G2053" s="139">
        <v>3474</v>
      </c>
      <c r="H2053" s="140">
        <f t="shared" si="162"/>
        <v>3474</v>
      </c>
      <c r="I2053" t="str">
        <f t="shared" si="163"/>
        <v>JCT-KSA</v>
      </c>
    </row>
    <row r="2054" spans="1:9" ht="16" x14ac:dyDescent="0.2">
      <c r="A2054" s="26">
        <v>3479</v>
      </c>
      <c r="B2054" s="24">
        <f t="shared" si="160"/>
        <v>3479</v>
      </c>
      <c r="C2054" s="24" t="str">
        <f t="shared" si="161"/>
        <v/>
      </c>
      <c r="D2054" s="26" t="s">
        <v>3430</v>
      </c>
      <c r="E2054" s="26" t="s">
        <v>2393</v>
      </c>
      <c r="F2054" s="25" t="s">
        <v>3431</v>
      </c>
      <c r="G2054" s="139">
        <v>3479</v>
      </c>
      <c r="H2054" s="140">
        <f t="shared" si="162"/>
        <v>3479</v>
      </c>
      <c r="I2054" t="str">
        <f t="shared" si="163"/>
        <v>JCT-KSA</v>
      </c>
    </row>
    <row r="2055" spans="1:9" ht="16" x14ac:dyDescent="0.2">
      <c r="A2055" s="26">
        <v>3480</v>
      </c>
      <c r="B2055" s="24">
        <f t="shared" si="160"/>
        <v>3480</v>
      </c>
      <c r="C2055" s="24" t="str">
        <f t="shared" si="161"/>
        <v/>
      </c>
      <c r="D2055" s="26" t="s">
        <v>3432</v>
      </c>
      <c r="E2055" s="26" t="s">
        <v>2393</v>
      </c>
      <c r="F2055" s="25" t="s">
        <v>3433</v>
      </c>
      <c r="G2055" s="139">
        <v>3480</v>
      </c>
      <c r="H2055" s="140">
        <f t="shared" si="162"/>
        <v>3480</v>
      </c>
      <c r="I2055" t="str">
        <f t="shared" si="163"/>
        <v>JCT-KSA</v>
      </c>
    </row>
    <row r="2056" spans="1:9" ht="16" x14ac:dyDescent="0.2">
      <c r="A2056" s="26">
        <v>3489</v>
      </c>
      <c r="B2056" s="24">
        <f t="shared" si="160"/>
        <v>3489</v>
      </c>
      <c r="C2056" s="24" t="str">
        <f t="shared" si="161"/>
        <v/>
      </c>
      <c r="D2056" s="26" t="s">
        <v>3434</v>
      </c>
      <c r="E2056" s="26" t="s">
        <v>2393</v>
      </c>
      <c r="F2056" s="25" t="s">
        <v>3435</v>
      </c>
      <c r="G2056" s="139">
        <v>3489</v>
      </c>
      <c r="H2056" s="140">
        <f t="shared" si="162"/>
        <v>3489</v>
      </c>
      <c r="I2056" t="str">
        <f t="shared" si="163"/>
        <v>JCT-KSA</v>
      </c>
    </row>
    <row r="2057" spans="1:9" ht="16" x14ac:dyDescent="0.2">
      <c r="A2057" s="26">
        <v>3504</v>
      </c>
      <c r="B2057" s="24">
        <f t="shared" si="160"/>
        <v>3504</v>
      </c>
      <c r="C2057" s="24" t="str">
        <f t="shared" si="161"/>
        <v/>
      </c>
      <c r="D2057" s="26" t="s">
        <v>3436</v>
      </c>
      <c r="E2057" s="26" t="s">
        <v>2393</v>
      </c>
      <c r="F2057" s="25" t="s">
        <v>3437</v>
      </c>
      <c r="G2057" s="139">
        <v>3504</v>
      </c>
      <c r="H2057" s="140">
        <f t="shared" si="162"/>
        <v>3504</v>
      </c>
      <c r="I2057" t="str">
        <f t="shared" si="163"/>
        <v>JCT-KSA</v>
      </c>
    </row>
    <row r="2058" spans="1:9" ht="16" x14ac:dyDescent="0.2">
      <c r="A2058" s="26">
        <v>3505</v>
      </c>
      <c r="B2058" s="24">
        <f t="shared" si="160"/>
        <v>3505</v>
      </c>
      <c r="C2058" s="24" t="str">
        <f t="shared" si="161"/>
        <v/>
      </c>
      <c r="D2058" s="26" t="s">
        <v>3438</v>
      </c>
      <c r="E2058" s="26" t="s">
        <v>2393</v>
      </c>
      <c r="F2058" s="25" t="s">
        <v>3439</v>
      </c>
      <c r="G2058" s="139">
        <v>3505</v>
      </c>
      <c r="H2058" s="140">
        <f t="shared" si="162"/>
        <v>3505</v>
      </c>
      <c r="I2058" t="str">
        <f t="shared" si="163"/>
        <v>JCT-KSA</v>
      </c>
    </row>
    <row r="2059" spans="1:9" ht="32" x14ac:dyDescent="0.2">
      <c r="A2059" s="26">
        <v>3508</v>
      </c>
      <c r="B2059" s="24">
        <f t="shared" si="160"/>
        <v>3508</v>
      </c>
      <c r="C2059" s="24" t="str">
        <f t="shared" si="161"/>
        <v/>
      </c>
      <c r="D2059" s="26" t="s">
        <v>3440</v>
      </c>
      <c r="E2059" s="26" t="s">
        <v>2393</v>
      </c>
      <c r="F2059" s="25" t="s">
        <v>3441</v>
      </c>
      <c r="G2059" s="139">
        <v>3508</v>
      </c>
      <c r="H2059" s="140">
        <f t="shared" si="162"/>
        <v>3508</v>
      </c>
      <c r="I2059" t="str">
        <f t="shared" si="163"/>
        <v>JCT-KSA</v>
      </c>
    </row>
    <row r="2060" spans="1:9" ht="16" x14ac:dyDescent="0.2">
      <c r="A2060" s="36">
        <v>3513</v>
      </c>
      <c r="B2060" s="24">
        <f t="shared" si="160"/>
        <v>3513</v>
      </c>
      <c r="C2060" s="24" t="str">
        <f t="shared" si="161"/>
        <v/>
      </c>
      <c r="D2060" s="36" t="s">
        <v>3442</v>
      </c>
      <c r="E2060" s="36" t="s">
        <v>2393</v>
      </c>
      <c r="F2060" s="68" t="s">
        <v>3443</v>
      </c>
      <c r="G2060" s="139">
        <v>3513</v>
      </c>
      <c r="H2060" s="140">
        <f t="shared" si="162"/>
        <v>3513</v>
      </c>
      <c r="I2060" t="str">
        <f t="shared" si="163"/>
        <v>JCT-KSA</v>
      </c>
    </row>
    <row r="2061" spans="1:9" ht="16" x14ac:dyDescent="0.2">
      <c r="A2061" s="26">
        <v>3525</v>
      </c>
      <c r="B2061" s="24">
        <f t="shared" si="160"/>
        <v>3525</v>
      </c>
      <c r="C2061" s="24" t="str">
        <f t="shared" si="161"/>
        <v/>
      </c>
      <c r="D2061" s="26" t="s">
        <v>3444</v>
      </c>
      <c r="E2061" s="26" t="s">
        <v>2393</v>
      </c>
      <c r="F2061" s="25" t="s">
        <v>3445</v>
      </c>
      <c r="G2061" s="139">
        <v>3525</v>
      </c>
      <c r="H2061" s="140">
        <f t="shared" si="162"/>
        <v>3525</v>
      </c>
      <c r="I2061" t="str">
        <f t="shared" si="163"/>
        <v>JCT-KSA</v>
      </c>
    </row>
    <row r="2062" spans="1:9" ht="16" x14ac:dyDescent="0.2">
      <c r="A2062" s="26">
        <v>3527</v>
      </c>
      <c r="B2062" s="24">
        <f t="shared" si="160"/>
        <v>3527</v>
      </c>
      <c r="C2062" s="24" t="str">
        <f t="shared" si="161"/>
        <v/>
      </c>
      <c r="D2062" s="26" t="s">
        <v>3446</v>
      </c>
      <c r="E2062" s="26" t="s">
        <v>2393</v>
      </c>
      <c r="F2062" s="25" t="s">
        <v>3447</v>
      </c>
      <c r="G2062" s="139">
        <v>3527</v>
      </c>
      <c r="H2062" s="140">
        <f t="shared" si="162"/>
        <v>3527</v>
      </c>
      <c r="I2062" t="str">
        <f t="shared" si="163"/>
        <v>JCT-KSA</v>
      </c>
    </row>
    <row r="2063" spans="1:9" ht="16" x14ac:dyDescent="0.2">
      <c r="A2063" s="26">
        <v>3528</v>
      </c>
      <c r="B2063" s="24">
        <f t="shared" si="160"/>
        <v>3528</v>
      </c>
      <c r="C2063" s="24" t="str">
        <f t="shared" si="161"/>
        <v/>
      </c>
      <c r="D2063" s="26" t="s">
        <v>3448</v>
      </c>
      <c r="E2063" s="26" t="s">
        <v>2393</v>
      </c>
      <c r="F2063" s="25" t="s">
        <v>3449</v>
      </c>
      <c r="G2063" s="139">
        <v>3528</v>
      </c>
      <c r="H2063" s="140">
        <f t="shared" si="162"/>
        <v>3528</v>
      </c>
      <c r="I2063" t="str">
        <f t="shared" si="163"/>
        <v>JCT-KSA</v>
      </c>
    </row>
    <row r="2064" spans="1:9" ht="16" x14ac:dyDescent="0.2">
      <c r="A2064" s="26">
        <v>3529</v>
      </c>
      <c r="B2064" s="24">
        <f t="shared" si="160"/>
        <v>3529</v>
      </c>
      <c r="C2064" s="24" t="str">
        <f t="shared" si="161"/>
        <v/>
      </c>
      <c r="D2064" s="26" t="s">
        <v>3450</v>
      </c>
      <c r="E2064" s="26" t="s">
        <v>2393</v>
      </c>
      <c r="F2064" s="25" t="s">
        <v>3451</v>
      </c>
      <c r="G2064" s="139">
        <v>3529</v>
      </c>
      <c r="H2064" s="140">
        <f t="shared" si="162"/>
        <v>3529</v>
      </c>
      <c r="I2064" t="str">
        <f t="shared" si="163"/>
        <v>JCT-KSA</v>
      </c>
    </row>
    <row r="2065" spans="1:9" ht="16" x14ac:dyDescent="0.2">
      <c r="A2065" s="26">
        <v>3530</v>
      </c>
      <c r="B2065" s="24">
        <f t="shared" si="160"/>
        <v>3530</v>
      </c>
      <c r="C2065" s="24" t="str">
        <f t="shared" si="161"/>
        <v/>
      </c>
      <c r="D2065" s="26" t="s">
        <v>3452</v>
      </c>
      <c r="E2065" s="26" t="s">
        <v>2393</v>
      </c>
      <c r="F2065" s="25" t="s">
        <v>3453</v>
      </c>
      <c r="G2065" s="139">
        <v>3530</v>
      </c>
      <c r="H2065" s="140">
        <f t="shared" si="162"/>
        <v>3530</v>
      </c>
      <c r="I2065" t="str">
        <f t="shared" si="163"/>
        <v>JCT-KSA</v>
      </c>
    </row>
    <row r="2066" spans="1:9" ht="16" x14ac:dyDescent="0.2">
      <c r="A2066" s="26">
        <v>3533</v>
      </c>
      <c r="B2066" s="24">
        <f t="shared" si="160"/>
        <v>3533</v>
      </c>
      <c r="C2066" s="24" t="str">
        <f t="shared" si="161"/>
        <v/>
      </c>
      <c r="D2066" s="26" t="s">
        <v>3454</v>
      </c>
      <c r="E2066" s="26" t="s">
        <v>2393</v>
      </c>
      <c r="F2066" s="25" t="s">
        <v>3455</v>
      </c>
      <c r="G2066" s="139">
        <v>3533</v>
      </c>
      <c r="H2066" s="140">
        <f t="shared" si="162"/>
        <v>3533</v>
      </c>
      <c r="I2066" t="str">
        <f t="shared" si="163"/>
        <v>JCT-KSA</v>
      </c>
    </row>
    <row r="2067" spans="1:9" ht="32" x14ac:dyDescent="0.2">
      <c r="A2067" s="26">
        <v>3534</v>
      </c>
      <c r="B2067" s="24">
        <f t="shared" si="160"/>
        <v>3534</v>
      </c>
      <c r="C2067" s="24" t="str">
        <f t="shared" si="161"/>
        <v/>
      </c>
      <c r="D2067" s="26" t="s">
        <v>3456</v>
      </c>
      <c r="E2067" s="26" t="s">
        <v>2393</v>
      </c>
      <c r="F2067" s="25" t="s">
        <v>3457</v>
      </c>
      <c r="G2067" s="139">
        <v>3534</v>
      </c>
      <c r="H2067" s="140">
        <f t="shared" si="162"/>
        <v>3534</v>
      </c>
      <c r="I2067" t="str">
        <f t="shared" si="163"/>
        <v>JCT-KSA</v>
      </c>
    </row>
    <row r="2068" spans="1:9" ht="16" x14ac:dyDescent="0.2">
      <c r="A2068" s="26">
        <v>3535</v>
      </c>
      <c r="B2068" s="24">
        <f t="shared" si="160"/>
        <v>3535</v>
      </c>
      <c r="C2068" s="24" t="str">
        <f t="shared" si="161"/>
        <v/>
      </c>
      <c r="D2068" s="26" t="s">
        <v>3458</v>
      </c>
      <c r="E2068" s="26" t="s">
        <v>2393</v>
      </c>
      <c r="F2068" s="25" t="s">
        <v>3459</v>
      </c>
      <c r="G2068" s="139">
        <v>3535</v>
      </c>
      <c r="H2068" s="140">
        <f t="shared" si="162"/>
        <v>3535</v>
      </c>
      <c r="I2068" t="str">
        <f t="shared" si="163"/>
        <v>JCT-KSA</v>
      </c>
    </row>
    <row r="2069" spans="1:9" ht="16" x14ac:dyDescent="0.2">
      <c r="A2069" s="26">
        <v>3539</v>
      </c>
      <c r="B2069" s="24">
        <f t="shared" si="160"/>
        <v>3539</v>
      </c>
      <c r="C2069" s="24" t="str">
        <f t="shared" si="161"/>
        <v/>
      </c>
      <c r="D2069" s="26" t="s">
        <v>3460</v>
      </c>
      <c r="E2069" s="26" t="s">
        <v>2393</v>
      </c>
      <c r="F2069" s="25" t="s">
        <v>3461</v>
      </c>
      <c r="G2069" s="139">
        <v>3539</v>
      </c>
      <c r="H2069" s="140">
        <f t="shared" ref="H2069:H2132" si="165">G2069*1</f>
        <v>3539</v>
      </c>
      <c r="I2069" t="str">
        <f t="shared" ref="I2069:I2132" si="166">IF(AND(H2069&gt;$K$2,H2069&lt;=$L$2),$M$2,IF(AND(H2069&gt;$K$3,H2069&lt;=$L$3),$M$3,IF(AND(H2069&gt;$K$4,H2069&lt;=$L$4),$M$4,IF(AND(H2069&gt;$K$5,H2069&lt;=$L$5),$M$5,IF(AND(H2069&gt;$K$6,H2069&lt;=$L$6),$M$6,"N/A")))))</f>
        <v>JCT-KSA</v>
      </c>
    </row>
    <row r="2070" spans="1:9" ht="16" x14ac:dyDescent="0.2">
      <c r="A2070" s="26">
        <v>3541</v>
      </c>
      <c r="B2070" s="24">
        <f t="shared" ref="B2070:B2133" si="167">IF(ISNUMBER(A2070),A2070,(LEFT(A2070,LEN(A2070)-1)))</f>
        <v>3541</v>
      </c>
      <c r="C2070" s="24" t="str">
        <f t="shared" ref="C2070:C2133" si="168">IF(ISNUMBER(A2070),"",(RIGHT(A2070,1)))</f>
        <v/>
      </c>
      <c r="D2070" s="26" t="s">
        <v>3462</v>
      </c>
      <c r="E2070" s="26" t="s">
        <v>2393</v>
      </c>
      <c r="F2070" s="25" t="s">
        <v>3463</v>
      </c>
      <c r="G2070" s="139">
        <v>3541</v>
      </c>
      <c r="H2070" s="140">
        <f t="shared" si="165"/>
        <v>3541</v>
      </c>
      <c r="I2070" t="str">
        <f t="shared" si="166"/>
        <v>JCT-KSA</v>
      </c>
    </row>
    <row r="2071" spans="1:9" ht="16" x14ac:dyDescent="0.2">
      <c r="A2071" s="26">
        <v>3542</v>
      </c>
      <c r="B2071" s="24">
        <f t="shared" si="167"/>
        <v>3542</v>
      </c>
      <c r="C2071" s="24" t="str">
        <f t="shared" si="168"/>
        <v/>
      </c>
      <c r="D2071" s="26" t="s">
        <v>3464</v>
      </c>
      <c r="E2071" s="26" t="s">
        <v>2393</v>
      </c>
      <c r="F2071" s="25" t="s">
        <v>3465</v>
      </c>
      <c r="G2071" s="139">
        <v>3542</v>
      </c>
      <c r="H2071" s="140">
        <f t="shared" si="165"/>
        <v>3542</v>
      </c>
      <c r="I2071" t="str">
        <f t="shared" si="166"/>
        <v>JCT-KSA</v>
      </c>
    </row>
    <row r="2072" spans="1:9" ht="16" x14ac:dyDescent="0.2">
      <c r="A2072" s="26">
        <v>3543</v>
      </c>
      <c r="B2072" s="24">
        <f t="shared" si="167"/>
        <v>3543</v>
      </c>
      <c r="C2072" s="24" t="str">
        <f t="shared" si="168"/>
        <v/>
      </c>
      <c r="D2072" s="26" t="s">
        <v>3466</v>
      </c>
      <c r="E2072" s="26" t="s">
        <v>2393</v>
      </c>
      <c r="F2072" s="25" t="s">
        <v>3467</v>
      </c>
      <c r="G2072" s="139">
        <v>3543</v>
      </c>
      <c r="H2072" s="140">
        <f t="shared" si="165"/>
        <v>3543</v>
      </c>
      <c r="I2072" t="str">
        <f t="shared" si="166"/>
        <v>JCT-KSA</v>
      </c>
    </row>
    <row r="2073" spans="1:9" ht="16" x14ac:dyDescent="0.2">
      <c r="A2073" s="26">
        <v>3545</v>
      </c>
      <c r="B2073" s="24">
        <f t="shared" si="167"/>
        <v>3545</v>
      </c>
      <c r="C2073" s="24" t="str">
        <f t="shared" si="168"/>
        <v/>
      </c>
      <c r="D2073" s="26" t="s">
        <v>3468</v>
      </c>
      <c r="E2073" s="26" t="s">
        <v>2393</v>
      </c>
      <c r="F2073" s="25" t="s">
        <v>3469</v>
      </c>
      <c r="G2073" s="139">
        <v>3545</v>
      </c>
      <c r="H2073" s="140">
        <f t="shared" si="165"/>
        <v>3545</v>
      </c>
      <c r="I2073" t="str">
        <f t="shared" si="166"/>
        <v>JCT-KSA</v>
      </c>
    </row>
    <row r="2074" spans="1:9" ht="16" x14ac:dyDescent="0.2">
      <c r="A2074" s="26">
        <v>3549</v>
      </c>
      <c r="B2074" s="24">
        <f t="shared" si="167"/>
        <v>3549</v>
      </c>
      <c r="C2074" s="24" t="str">
        <f t="shared" si="168"/>
        <v/>
      </c>
      <c r="D2074" s="26" t="s">
        <v>3470</v>
      </c>
      <c r="E2074" s="26" t="s">
        <v>2393</v>
      </c>
      <c r="F2074" s="25" t="s">
        <v>3471</v>
      </c>
      <c r="G2074" s="139">
        <v>3549</v>
      </c>
      <c r="H2074" s="140">
        <f t="shared" si="165"/>
        <v>3549</v>
      </c>
      <c r="I2074" t="str">
        <f t="shared" si="166"/>
        <v>JCT-KSA</v>
      </c>
    </row>
    <row r="2075" spans="1:9" ht="32" x14ac:dyDescent="0.2">
      <c r="A2075" s="26">
        <v>3552</v>
      </c>
      <c r="B2075" s="24">
        <f t="shared" si="167"/>
        <v>3552</v>
      </c>
      <c r="C2075" s="24" t="str">
        <f t="shared" si="168"/>
        <v/>
      </c>
      <c r="D2075" s="26" t="s">
        <v>3472</v>
      </c>
      <c r="E2075" s="26" t="s">
        <v>2393</v>
      </c>
      <c r="F2075" s="25" t="s">
        <v>3473</v>
      </c>
      <c r="G2075" s="139">
        <v>3552</v>
      </c>
      <c r="H2075" s="140">
        <f t="shared" si="165"/>
        <v>3552</v>
      </c>
      <c r="I2075" t="str">
        <f t="shared" si="166"/>
        <v>JCT-KSA</v>
      </c>
    </row>
    <row r="2076" spans="1:9" ht="16" x14ac:dyDescent="0.2">
      <c r="A2076" s="26">
        <v>3554</v>
      </c>
      <c r="B2076" s="24">
        <f t="shared" si="167"/>
        <v>3554</v>
      </c>
      <c r="C2076" s="24" t="str">
        <f t="shared" si="168"/>
        <v/>
      </c>
      <c r="D2076" s="26" t="s">
        <v>3474</v>
      </c>
      <c r="E2076" s="26" t="s">
        <v>2393</v>
      </c>
      <c r="F2076" s="25" t="s">
        <v>3475</v>
      </c>
      <c r="G2076" s="139">
        <v>3554</v>
      </c>
      <c r="H2076" s="140">
        <f t="shared" si="165"/>
        <v>3554</v>
      </c>
      <c r="I2076" t="str">
        <f t="shared" si="166"/>
        <v>JCT-KSA</v>
      </c>
    </row>
    <row r="2077" spans="1:9" ht="16" x14ac:dyDescent="0.2">
      <c r="A2077" s="26">
        <v>3556</v>
      </c>
      <c r="B2077" s="24">
        <f t="shared" si="167"/>
        <v>3556</v>
      </c>
      <c r="C2077" s="24" t="str">
        <f t="shared" si="168"/>
        <v/>
      </c>
      <c r="D2077" s="26" t="s">
        <v>3476</v>
      </c>
      <c r="E2077" s="26" t="s">
        <v>2393</v>
      </c>
      <c r="F2077" s="25" t="s">
        <v>3477</v>
      </c>
      <c r="G2077" s="139">
        <v>3556</v>
      </c>
      <c r="H2077" s="140">
        <f t="shared" si="165"/>
        <v>3556</v>
      </c>
      <c r="I2077" t="str">
        <f t="shared" si="166"/>
        <v>JCT-KSA</v>
      </c>
    </row>
    <row r="2078" spans="1:9" ht="16" x14ac:dyDescent="0.2">
      <c r="A2078" s="26">
        <v>3557</v>
      </c>
      <c r="B2078" s="24">
        <f t="shared" si="167"/>
        <v>3557</v>
      </c>
      <c r="C2078" s="24" t="str">
        <f t="shared" si="168"/>
        <v/>
      </c>
      <c r="D2078" s="26" t="s">
        <v>3478</v>
      </c>
      <c r="E2078" s="26" t="s">
        <v>2393</v>
      </c>
      <c r="F2078" s="25" t="s">
        <v>3479</v>
      </c>
      <c r="G2078" s="139">
        <v>3557</v>
      </c>
      <c r="H2078" s="140">
        <f t="shared" si="165"/>
        <v>3557</v>
      </c>
      <c r="I2078" t="str">
        <f t="shared" si="166"/>
        <v>JCT-KSA</v>
      </c>
    </row>
    <row r="2079" spans="1:9" ht="16" x14ac:dyDescent="0.2">
      <c r="A2079" s="26">
        <v>3558</v>
      </c>
      <c r="B2079" s="24">
        <f t="shared" si="167"/>
        <v>3558</v>
      </c>
      <c r="C2079" s="24" t="str">
        <f t="shared" si="168"/>
        <v/>
      </c>
      <c r="D2079" s="26" t="s">
        <v>3480</v>
      </c>
      <c r="E2079" s="26" t="s">
        <v>2393</v>
      </c>
      <c r="F2079" s="25" t="s">
        <v>3481</v>
      </c>
      <c r="G2079" s="139">
        <v>3558</v>
      </c>
      <c r="H2079" s="140">
        <f t="shared" si="165"/>
        <v>3558</v>
      </c>
      <c r="I2079" t="str">
        <f t="shared" si="166"/>
        <v>JCT-KSA</v>
      </c>
    </row>
    <row r="2080" spans="1:9" ht="16" x14ac:dyDescent="0.2">
      <c r="A2080" s="26">
        <v>3560</v>
      </c>
      <c r="B2080" s="24">
        <f t="shared" si="167"/>
        <v>3560</v>
      </c>
      <c r="C2080" s="24" t="str">
        <f t="shared" si="168"/>
        <v/>
      </c>
      <c r="D2080" s="26" t="s">
        <v>3482</v>
      </c>
      <c r="E2080" s="26" t="s">
        <v>2393</v>
      </c>
      <c r="F2080" s="25" t="s">
        <v>3483</v>
      </c>
      <c r="G2080" s="139">
        <v>3560</v>
      </c>
      <c r="H2080" s="140">
        <f t="shared" si="165"/>
        <v>3560</v>
      </c>
      <c r="I2080" t="str">
        <f t="shared" si="166"/>
        <v>JCT-KSA</v>
      </c>
    </row>
    <row r="2081" spans="1:9" ht="32" x14ac:dyDescent="0.2">
      <c r="A2081" s="26">
        <v>3561</v>
      </c>
      <c r="B2081" s="24">
        <f t="shared" si="167"/>
        <v>3561</v>
      </c>
      <c r="C2081" s="24" t="str">
        <f t="shared" si="168"/>
        <v/>
      </c>
      <c r="D2081" s="26" t="s">
        <v>3484</v>
      </c>
      <c r="E2081" s="26" t="s">
        <v>2393</v>
      </c>
      <c r="F2081" s="25" t="s">
        <v>3485</v>
      </c>
      <c r="G2081" s="139">
        <v>3561</v>
      </c>
      <c r="H2081" s="140">
        <f t="shared" si="165"/>
        <v>3561</v>
      </c>
      <c r="I2081" t="str">
        <f t="shared" si="166"/>
        <v>JCT-KSA</v>
      </c>
    </row>
    <row r="2082" spans="1:9" ht="16" x14ac:dyDescent="0.2">
      <c r="A2082" s="26">
        <v>3564</v>
      </c>
      <c r="B2082" s="24">
        <f t="shared" si="167"/>
        <v>3564</v>
      </c>
      <c r="C2082" s="24" t="str">
        <f t="shared" si="168"/>
        <v/>
      </c>
      <c r="D2082" s="26" t="s">
        <v>3486</v>
      </c>
      <c r="E2082" s="26" t="s">
        <v>2393</v>
      </c>
      <c r="F2082" s="25" t="s">
        <v>3487</v>
      </c>
      <c r="G2082" s="139">
        <v>3564</v>
      </c>
      <c r="H2082" s="140">
        <f t="shared" si="165"/>
        <v>3564</v>
      </c>
      <c r="I2082" t="str">
        <f t="shared" si="166"/>
        <v>JCT-KSA</v>
      </c>
    </row>
    <row r="2083" spans="1:9" ht="16" x14ac:dyDescent="0.2">
      <c r="A2083" s="26">
        <v>3568</v>
      </c>
      <c r="B2083" s="24">
        <f t="shared" si="167"/>
        <v>3568</v>
      </c>
      <c r="C2083" s="24" t="str">
        <f t="shared" si="168"/>
        <v/>
      </c>
      <c r="D2083" s="26" t="s">
        <v>3488</v>
      </c>
      <c r="E2083" s="26" t="s">
        <v>2393</v>
      </c>
      <c r="F2083" s="25" t="s">
        <v>3489</v>
      </c>
      <c r="G2083" s="139">
        <v>3568</v>
      </c>
      <c r="H2083" s="140">
        <f t="shared" si="165"/>
        <v>3568</v>
      </c>
      <c r="I2083" t="str">
        <f t="shared" si="166"/>
        <v>JCT-KSA</v>
      </c>
    </row>
    <row r="2084" spans="1:9" ht="32" x14ac:dyDescent="0.2">
      <c r="A2084" s="26">
        <v>3570</v>
      </c>
      <c r="B2084" s="24">
        <f t="shared" si="167"/>
        <v>3570</v>
      </c>
      <c r="C2084" s="24" t="str">
        <f t="shared" si="168"/>
        <v/>
      </c>
      <c r="D2084" s="26" t="s">
        <v>3490</v>
      </c>
      <c r="E2084" s="26" t="s">
        <v>2393</v>
      </c>
      <c r="F2084" s="25" t="s">
        <v>3491</v>
      </c>
      <c r="G2084" s="139">
        <v>3570</v>
      </c>
      <c r="H2084" s="140">
        <f t="shared" si="165"/>
        <v>3570</v>
      </c>
      <c r="I2084" t="str">
        <f t="shared" si="166"/>
        <v>JCT-KSA</v>
      </c>
    </row>
    <row r="2085" spans="1:9" ht="16" x14ac:dyDescent="0.2">
      <c r="A2085" s="26">
        <v>3571</v>
      </c>
      <c r="B2085" s="24">
        <f t="shared" si="167"/>
        <v>3571</v>
      </c>
      <c r="C2085" s="24" t="str">
        <f t="shared" si="168"/>
        <v/>
      </c>
      <c r="D2085" s="26" t="s">
        <v>3492</v>
      </c>
      <c r="E2085" s="26" t="s">
        <v>2393</v>
      </c>
      <c r="F2085" s="25" t="s">
        <v>3493</v>
      </c>
      <c r="G2085" s="139">
        <v>3571</v>
      </c>
      <c r="H2085" s="140">
        <f t="shared" si="165"/>
        <v>3571</v>
      </c>
      <c r="I2085" t="str">
        <f t="shared" si="166"/>
        <v>JCT-KSA</v>
      </c>
    </row>
    <row r="2086" spans="1:9" ht="16" x14ac:dyDescent="0.2">
      <c r="A2086" s="26">
        <v>3572</v>
      </c>
      <c r="B2086" s="24">
        <f t="shared" si="167"/>
        <v>3572</v>
      </c>
      <c r="C2086" s="24" t="str">
        <f t="shared" si="168"/>
        <v/>
      </c>
      <c r="D2086" s="26" t="s">
        <v>3494</v>
      </c>
      <c r="E2086" s="26" t="s">
        <v>2393</v>
      </c>
      <c r="F2086" s="25" t="s">
        <v>3495</v>
      </c>
      <c r="G2086" s="139">
        <v>3572</v>
      </c>
      <c r="H2086" s="140">
        <f t="shared" si="165"/>
        <v>3572</v>
      </c>
      <c r="I2086" t="str">
        <f t="shared" si="166"/>
        <v>JCT-KSA</v>
      </c>
    </row>
    <row r="2087" spans="1:9" ht="16" x14ac:dyDescent="0.2">
      <c r="A2087" s="26">
        <v>3574</v>
      </c>
      <c r="B2087" s="24">
        <f t="shared" si="167"/>
        <v>3574</v>
      </c>
      <c r="C2087" s="24" t="str">
        <f t="shared" si="168"/>
        <v/>
      </c>
      <c r="D2087" s="26" t="s">
        <v>3496</v>
      </c>
      <c r="E2087" s="26" t="s">
        <v>2393</v>
      </c>
      <c r="F2087" s="25" t="s">
        <v>3497</v>
      </c>
      <c r="G2087" s="139">
        <v>3574</v>
      </c>
      <c r="H2087" s="140">
        <f t="shared" si="165"/>
        <v>3574</v>
      </c>
      <c r="I2087" t="str">
        <f t="shared" si="166"/>
        <v>JCT-KSA</v>
      </c>
    </row>
    <row r="2088" spans="1:9" ht="16" x14ac:dyDescent="0.2">
      <c r="A2088" s="26">
        <v>3575</v>
      </c>
      <c r="B2088" s="24">
        <f t="shared" si="167"/>
        <v>3575</v>
      </c>
      <c r="C2088" s="24" t="str">
        <f t="shared" si="168"/>
        <v/>
      </c>
      <c r="D2088" s="26" t="s">
        <v>3498</v>
      </c>
      <c r="E2088" s="26" t="s">
        <v>2393</v>
      </c>
      <c r="F2088" s="25" t="s">
        <v>3499</v>
      </c>
      <c r="G2088" s="139">
        <v>3575</v>
      </c>
      <c r="H2088" s="140">
        <f t="shared" si="165"/>
        <v>3575</v>
      </c>
      <c r="I2088" t="str">
        <f t="shared" si="166"/>
        <v>JCT-KSA</v>
      </c>
    </row>
    <row r="2089" spans="1:9" ht="16" x14ac:dyDescent="0.2">
      <c r="A2089" s="26">
        <v>3578</v>
      </c>
      <c r="B2089" s="24">
        <f t="shared" si="167"/>
        <v>3578</v>
      </c>
      <c r="C2089" s="24" t="str">
        <f t="shared" si="168"/>
        <v/>
      </c>
      <c r="D2089" s="26" t="s">
        <v>3500</v>
      </c>
      <c r="E2089" s="26" t="s">
        <v>2393</v>
      </c>
      <c r="F2089" s="25" t="s">
        <v>3501</v>
      </c>
      <c r="G2089" s="139">
        <v>3578</v>
      </c>
      <c r="H2089" s="140">
        <f t="shared" si="165"/>
        <v>3578</v>
      </c>
      <c r="I2089" t="str">
        <f t="shared" si="166"/>
        <v>JCT-KSA</v>
      </c>
    </row>
    <row r="2090" spans="1:9" ht="16" x14ac:dyDescent="0.2">
      <c r="A2090" s="26">
        <v>3579</v>
      </c>
      <c r="B2090" s="24">
        <f t="shared" si="167"/>
        <v>3579</v>
      </c>
      <c r="C2090" s="24" t="str">
        <f t="shared" si="168"/>
        <v/>
      </c>
      <c r="D2090" s="26" t="s">
        <v>3502</v>
      </c>
      <c r="E2090" s="26" t="s">
        <v>2393</v>
      </c>
      <c r="F2090" s="25" t="s">
        <v>3503</v>
      </c>
      <c r="G2090" s="139">
        <v>3579</v>
      </c>
      <c r="H2090" s="140">
        <f t="shared" si="165"/>
        <v>3579</v>
      </c>
      <c r="I2090" t="str">
        <f t="shared" si="166"/>
        <v>JCT-KSA</v>
      </c>
    </row>
    <row r="2091" spans="1:9" ht="16" x14ac:dyDescent="0.2">
      <c r="A2091" s="26">
        <v>3582</v>
      </c>
      <c r="B2091" s="24">
        <f t="shared" si="167"/>
        <v>3582</v>
      </c>
      <c r="C2091" s="24" t="str">
        <f t="shared" si="168"/>
        <v/>
      </c>
      <c r="D2091" s="26" t="s">
        <v>3504</v>
      </c>
      <c r="E2091" s="26" t="s">
        <v>2393</v>
      </c>
      <c r="F2091" s="25" t="s">
        <v>3505</v>
      </c>
      <c r="G2091" s="139">
        <v>3582</v>
      </c>
      <c r="H2091" s="140">
        <f t="shared" si="165"/>
        <v>3582</v>
      </c>
      <c r="I2091" t="str">
        <f t="shared" si="166"/>
        <v>JCT-KSA</v>
      </c>
    </row>
    <row r="2092" spans="1:9" ht="16" x14ac:dyDescent="0.2">
      <c r="A2092" s="26">
        <v>3584</v>
      </c>
      <c r="B2092" s="24">
        <f t="shared" si="167"/>
        <v>3584</v>
      </c>
      <c r="C2092" s="24" t="str">
        <f t="shared" si="168"/>
        <v/>
      </c>
      <c r="D2092" s="26" t="s">
        <v>3506</v>
      </c>
      <c r="E2092" s="26" t="s">
        <v>2393</v>
      </c>
      <c r="F2092" s="25" t="s">
        <v>3507</v>
      </c>
      <c r="G2092" s="139">
        <v>3584</v>
      </c>
      <c r="H2092" s="140">
        <f t="shared" si="165"/>
        <v>3584</v>
      </c>
      <c r="I2092" t="str">
        <f t="shared" si="166"/>
        <v>JCT-KSA</v>
      </c>
    </row>
    <row r="2093" spans="1:9" ht="16" x14ac:dyDescent="0.2">
      <c r="A2093" s="26">
        <v>3585</v>
      </c>
      <c r="B2093" s="24">
        <f t="shared" si="167"/>
        <v>3585</v>
      </c>
      <c r="C2093" s="24" t="str">
        <f t="shared" si="168"/>
        <v/>
      </c>
      <c r="D2093" s="26" t="s">
        <v>3508</v>
      </c>
      <c r="E2093" s="26" t="s">
        <v>2393</v>
      </c>
      <c r="F2093" s="25" t="s">
        <v>3509</v>
      </c>
      <c r="G2093" s="139">
        <v>3585</v>
      </c>
      <c r="H2093" s="140">
        <f t="shared" si="165"/>
        <v>3585</v>
      </c>
      <c r="I2093" t="str">
        <f t="shared" si="166"/>
        <v>JCT-KSA</v>
      </c>
    </row>
    <row r="2094" spans="1:9" ht="16" x14ac:dyDescent="0.2">
      <c r="A2094" s="26">
        <v>3587</v>
      </c>
      <c r="B2094" s="24">
        <f t="shared" si="167"/>
        <v>3587</v>
      </c>
      <c r="C2094" s="24" t="str">
        <f t="shared" si="168"/>
        <v/>
      </c>
      <c r="D2094" s="26" t="s">
        <v>3510</v>
      </c>
      <c r="E2094" s="26" t="s">
        <v>2393</v>
      </c>
      <c r="F2094" s="25" t="s">
        <v>3511</v>
      </c>
      <c r="G2094" s="139">
        <v>3587</v>
      </c>
      <c r="H2094" s="140">
        <f t="shared" si="165"/>
        <v>3587</v>
      </c>
      <c r="I2094" t="str">
        <f t="shared" si="166"/>
        <v>JCT-KSA</v>
      </c>
    </row>
    <row r="2095" spans="1:9" ht="16" x14ac:dyDescent="0.2">
      <c r="A2095" s="36">
        <v>3588</v>
      </c>
      <c r="B2095" s="24">
        <f t="shared" si="167"/>
        <v>3588</v>
      </c>
      <c r="C2095" s="24" t="str">
        <f t="shared" si="168"/>
        <v/>
      </c>
      <c r="D2095" s="36" t="s">
        <v>3512</v>
      </c>
      <c r="E2095" s="26" t="s">
        <v>2393</v>
      </c>
      <c r="F2095" s="25" t="s">
        <v>3513</v>
      </c>
      <c r="G2095" s="139">
        <v>3588</v>
      </c>
      <c r="H2095" s="140">
        <f t="shared" si="165"/>
        <v>3588</v>
      </c>
      <c r="I2095" t="str">
        <f t="shared" si="166"/>
        <v>JCT-KSA</v>
      </c>
    </row>
    <row r="2096" spans="1:9" ht="16" x14ac:dyDescent="0.2">
      <c r="A2096" s="26">
        <v>3591</v>
      </c>
      <c r="B2096" s="24">
        <f t="shared" si="167"/>
        <v>3591</v>
      </c>
      <c r="C2096" s="24" t="str">
        <f t="shared" si="168"/>
        <v/>
      </c>
      <c r="D2096" s="26" t="s">
        <v>3514</v>
      </c>
      <c r="E2096" s="26" t="s">
        <v>2393</v>
      </c>
      <c r="F2096" s="25" t="s">
        <v>3515</v>
      </c>
      <c r="G2096" s="139">
        <v>3591</v>
      </c>
      <c r="H2096" s="140">
        <f t="shared" si="165"/>
        <v>3591</v>
      </c>
      <c r="I2096" t="str">
        <f t="shared" si="166"/>
        <v>JCT-KSA</v>
      </c>
    </row>
    <row r="2097" spans="1:9" ht="32" x14ac:dyDescent="0.2">
      <c r="A2097" s="26">
        <v>3593</v>
      </c>
      <c r="B2097" s="24">
        <f t="shared" si="167"/>
        <v>3593</v>
      </c>
      <c r="C2097" s="24" t="str">
        <f t="shared" si="168"/>
        <v/>
      </c>
      <c r="D2097" s="26" t="s">
        <v>3516</v>
      </c>
      <c r="E2097" s="26" t="s">
        <v>2393</v>
      </c>
      <c r="F2097" s="25" t="s">
        <v>3517</v>
      </c>
      <c r="G2097" s="139">
        <v>3593</v>
      </c>
      <c r="H2097" s="140">
        <f t="shared" si="165"/>
        <v>3593</v>
      </c>
      <c r="I2097" t="str">
        <f t="shared" si="166"/>
        <v>JCT-KSA</v>
      </c>
    </row>
    <row r="2098" spans="1:9" ht="16" x14ac:dyDescent="0.2">
      <c r="A2098" s="26">
        <v>3595</v>
      </c>
      <c r="B2098" s="24">
        <f t="shared" si="167"/>
        <v>3595</v>
      </c>
      <c r="C2098" s="24" t="str">
        <f t="shared" si="168"/>
        <v/>
      </c>
      <c r="D2098" s="26" t="s">
        <v>3518</v>
      </c>
      <c r="E2098" s="26" t="s">
        <v>2393</v>
      </c>
      <c r="F2098" s="25" t="s">
        <v>3519</v>
      </c>
      <c r="G2098" s="139">
        <v>3595</v>
      </c>
      <c r="H2098" s="140">
        <f t="shared" si="165"/>
        <v>3595</v>
      </c>
      <c r="I2098" t="str">
        <f t="shared" si="166"/>
        <v>JCT-KSA</v>
      </c>
    </row>
    <row r="2099" spans="1:9" ht="16" x14ac:dyDescent="0.2">
      <c r="A2099" s="26">
        <v>3598</v>
      </c>
      <c r="B2099" s="24">
        <f t="shared" si="167"/>
        <v>3598</v>
      </c>
      <c r="C2099" s="24" t="str">
        <f t="shared" si="168"/>
        <v/>
      </c>
      <c r="D2099" s="26" t="s">
        <v>3520</v>
      </c>
      <c r="E2099" s="26" t="s">
        <v>2393</v>
      </c>
      <c r="F2099" s="25" t="s">
        <v>3521</v>
      </c>
      <c r="G2099" s="139">
        <v>3598</v>
      </c>
      <c r="H2099" s="140">
        <f t="shared" si="165"/>
        <v>3598</v>
      </c>
      <c r="I2099" t="str">
        <f t="shared" si="166"/>
        <v>JCT-KSA</v>
      </c>
    </row>
    <row r="2100" spans="1:9" ht="16" x14ac:dyDescent="0.2">
      <c r="A2100" s="26">
        <v>3599</v>
      </c>
      <c r="B2100" s="24">
        <f t="shared" si="167"/>
        <v>3599</v>
      </c>
      <c r="C2100" s="24" t="str">
        <f t="shared" si="168"/>
        <v/>
      </c>
      <c r="D2100" s="26" t="s">
        <v>3522</v>
      </c>
      <c r="E2100" s="26" t="s">
        <v>2393</v>
      </c>
      <c r="F2100" s="25" t="s">
        <v>3523</v>
      </c>
      <c r="G2100" s="139">
        <v>3599</v>
      </c>
      <c r="H2100" s="140">
        <f t="shared" si="165"/>
        <v>3599</v>
      </c>
      <c r="I2100" t="str">
        <f t="shared" si="166"/>
        <v>JCT-KSA</v>
      </c>
    </row>
    <row r="2101" spans="1:9" ht="16" x14ac:dyDescent="0.2">
      <c r="A2101" s="26">
        <v>3601</v>
      </c>
      <c r="B2101" s="24">
        <f t="shared" si="167"/>
        <v>3601</v>
      </c>
      <c r="C2101" s="24" t="str">
        <f t="shared" si="168"/>
        <v/>
      </c>
      <c r="D2101" s="26" t="s">
        <v>3524</v>
      </c>
      <c r="E2101" s="26" t="s">
        <v>2393</v>
      </c>
      <c r="F2101" s="25" t="s">
        <v>3525</v>
      </c>
      <c r="G2101" s="139">
        <v>3601</v>
      </c>
      <c r="H2101" s="140">
        <f t="shared" si="165"/>
        <v>3601</v>
      </c>
      <c r="I2101" t="str">
        <f t="shared" si="166"/>
        <v>JCT-KSA</v>
      </c>
    </row>
    <row r="2102" spans="1:9" ht="16" x14ac:dyDescent="0.2">
      <c r="A2102" s="26">
        <v>3602</v>
      </c>
      <c r="B2102" s="24">
        <f t="shared" si="167"/>
        <v>3602</v>
      </c>
      <c r="C2102" s="24" t="str">
        <f t="shared" si="168"/>
        <v/>
      </c>
      <c r="D2102" s="26" t="s">
        <v>3526</v>
      </c>
      <c r="E2102" s="26" t="s">
        <v>2393</v>
      </c>
      <c r="F2102" s="25" t="s">
        <v>3527</v>
      </c>
      <c r="G2102" s="139">
        <v>3602</v>
      </c>
      <c r="H2102" s="140">
        <f t="shared" si="165"/>
        <v>3602</v>
      </c>
      <c r="I2102" t="str">
        <f t="shared" si="166"/>
        <v>JCT-KSA</v>
      </c>
    </row>
    <row r="2103" spans="1:9" ht="16" x14ac:dyDescent="0.2">
      <c r="A2103" s="69">
        <v>3603</v>
      </c>
      <c r="B2103" s="24">
        <f t="shared" si="167"/>
        <v>3603</v>
      </c>
      <c r="C2103" s="24" t="str">
        <f t="shared" si="168"/>
        <v/>
      </c>
      <c r="D2103" s="33"/>
      <c r="E2103" s="69" t="s">
        <v>2393</v>
      </c>
      <c r="F2103" s="46" t="s">
        <v>3528</v>
      </c>
      <c r="G2103" s="139">
        <v>3603</v>
      </c>
      <c r="H2103" s="140">
        <f t="shared" si="165"/>
        <v>3603</v>
      </c>
      <c r="I2103" t="str">
        <f t="shared" si="166"/>
        <v>JCT-KSA</v>
      </c>
    </row>
    <row r="2104" spans="1:9" ht="16" x14ac:dyDescent="0.2">
      <c r="A2104" s="36">
        <v>3604</v>
      </c>
      <c r="B2104" s="24">
        <f t="shared" si="167"/>
        <v>3604</v>
      </c>
      <c r="C2104" s="24" t="str">
        <f t="shared" si="168"/>
        <v/>
      </c>
      <c r="D2104" s="67" t="s">
        <v>3529</v>
      </c>
      <c r="E2104" s="36" t="s">
        <v>2393</v>
      </c>
      <c r="F2104" s="46" t="s">
        <v>3530</v>
      </c>
      <c r="G2104" s="139">
        <v>3604</v>
      </c>
      <c r="H2104" s="140">
        <f t="shared" si="165"/>
        <v>3604</v>
      </c>
      <c r="I2104" t="str">
        <f t="shared" si="166"/>
        <v>JCT-KSA</v>
      </c>
    </row>
    <row r="2105" spans="1:9" ht="16" x14ac:dyDescent="0.2">
      <c r="A2105" s="26">
        <v>3605</v>
      </c>
      <c r="B2105" s="24">
        <f t="shared" si="167"/>
        <v>3605</v>
      </c>
      <c r="C2105" s="24" t="str">
        <f t="shared" si="168"/>
        <v/>
      </c>
      <c r="D2105" s="26" t="s">
        <v>3531</v>
      </c>
      <c r="E2105" s="26" t="s">
        <v>2393</v>
      </c>
      <c r="F2105" s="25" t="s">
        <v>3532</v>
      </c>
      <c r="G2105" s="139">
        <v>3605</v>
      </c>
      <c r="H2105" s="140">
        <f t="shared" si="165"/>
        <v>3605</v>
      </c>
      <c r="I2105" t="str">
        <f t="shared" si="166"/>
        <v>JCT-KSA</v>
      </c>
    </row>
    <row r="2106" spans="1:9" ht="16" x14ac:dyDescent="0.2">
      <c r="A2106" s="26">
        <v>3606</v>
      </c>
      <c r="B2106" s="24">
        <f t="shared" si="167"/>
        <v>3606</v>
      </c>
      <c r="C2106" s="24" t="str">
        <f t="shared" si="168"/>
        <v/>
      </c>
      <c r="D2106" s="26" t="s">
        <v>3533</v>
      </c>
      <c r="E2106" s="26" t="s">
        <v>2393</v>
      </c>
      <c r="F2106" s="25" t="s">
        <v>3534</v>
      </c>
      <c r="G2106" s="139">
        <v>3606</v>
      </c>
      <c r="H2106" s="140">
        <f t="shared" si="165"/>
        <v>3606</v>
      </c>
      <c r="I2106" t="str">
        <f t="shared" si="166"/>
        <v>JCT-KSA</v>
      </c>
    </row>
    <row r="2107" spans="1:9" ht="16" x14ac:dyDescent="0.2">
      <c r="A2107" s="26">
        <v>3607</v>
      </c>
      <c r="B2107" s="24">
        <f t="shared" si="167"/>
        <v>3607</v>
      </c>
      <c r="C2107" s="24" t="str">
        <f t="shared" si="168"/>
        <v/>
      </c>
      <c r="D2107" s="26" t="s">
        <v>3535</v>
      </c>
      <c r="E2107" s="26" t="s">
        <v>2393</v>
      </c>
      <c r="F2107" s="25" t="s">
        <v>3536</v>
      </c>
      <c r="G2107" s="139">
        <v>3607</v>
      </c>
      <c r="H2107" s="140">
        <f t="shared" si="165"/>
        <v>3607</v>
      </c>
      <c r="I2107" t="str">
        <f t="shared" si="166"/>
        <v>JCT-KSA</v>
      </c>
    </row>
    <row r="2108" spans="1:9" ht="16" x14ac:dyDescent="0.2">
      <c r="A2108" s="26">
        <v>3608</v>
      </c>
      <c r="B2108" s="24">
        <f t="shared" si="167"/>
        <v>3608</v>
      </c>
      <c r="C2108" s="24" t="str">
        <f t="shared" si="168"/>
        <v/>
      </c>
      <c r="D2108" s="26" t="s">
        <v>3537</v>
      </c>
      <c r="E2108" s="26" t="s">
        <v>2393</v>
      </c>
      <c r="F2108" s="25" t="s">
        <v>3538</v>
      </c>
      <c r="G2108" s="139">
        <v>3608</v>
      </c>
      <c r="H2108" s="140">
        <f t="shared" si="165"/>
        <v>3608</v>
      </c>
      <c r="I2108" t="str">
        <f t="shared" si="166"/>
        <v>JCT-KSA</v>
      </c>
    </row>
    <row r="2109" spans="1:9" ht="16" x14ac:dyDescent="0.2">
      <c r="A2109" s="26">
        <v>3609</v>
      </c>
      <c r="B2109" s="24">
        <f t="shared" si="167"/>
        <v>3609</v>
      </c>
      <c r="C2109" s="24" t="str">
        <f t="shared" si="168"/>
        <v/>
      </c>
      <c r="D2109" s="26" t="s">
        <v>3539</v>
      </c>
      <c r="E2109" s="26" t="s">
        <v>2393</v>
      </c>
      <c r="F2109" s="25" t="s">
        <v>3540</v>
      </c>
      <c r="G2109" s="139">
        <v>3609</v>
      </c>
      <c r="H2109" s="140">
        <f t="shared" si="165"/>
        <v>3609</v>
      </c>
      <c r="I2109" t="str">
        <f t="shared" si="166"/>
        <v>JCT-KSA</v>
      </c>
    </row>
    <row r="2110" spans="1:9" ht="16" x14ac:dyDescent="0.2">
      <c r="A2110" s="26">
        <v>3610</v>
      </c>
      <c r="B2110" s="24">
        <f t="shared" si="167"/>
        <v>3610</v>
      </c>
      <c r="C2110" s="24" t="str">
        <f t="shared" si="168"/>
        <v/>
      </c>
      <c r="D2110" s="26" t="s">
        <v>3541</v>
      </c>
      <c r="E2110" s="26" t="s">
        <v>2393</v>
      </c>
      <c r="F2110" s="25" t="s">
        <v>3542</v>
      </c>
      <c r="G2110" s="139">
        <v>3610</v>
      </c>
      <c r="H2110" s="140">
        <f t="shared" si="165"/>
        <v>3610</v>
      </c>
      <c r="I2110" t="str">
        <f t="shared" si="166"/>
        <v>JCT-KSA</v>
      </c>
    </row>
    <row r="2111" spans="1:9" ht="16" x14ac:dyDescent="0.2">
      <c r="A2111" s="26">
        <v>3611</v>
      </c>
      <c r="B2111" s="24">
        <f t="shared" si="167"/>
        <v>3611</v>
      </c>
      <c r="C2111" s="24" t="str">
        <f t="shared" si="168"/>
        <v/>
      </c>
      <c r="D2111" s="26" t="s">
        <v>3543</v>
      </c>
      <c r="E2111" s="26" t="s">
        <v>2393</v>
      </c>
      <c r="F2111" s="25" t="s">
        <v>3544</v>
      </c>
      <c r="G2111" s="139">
        <v>3611</v>
      </c>
      <c r="H2111" s="140">
        <f t="shared" si="165"/>
        <v>3611</v>
      </c>
      <c r="I2111" t="str">
        <f t="shared" si="166"/>
        <v>JCT-KSA</v>
      </c>
    </row>
    <row r="2112" spans="1:9" ht="16" x14ac:dyDescent="0.2">
      <c r="A2112" s="26">
        <v>3613</v>
      </c>
      <c r="B2112" s="24">
        <f t="shared" si="167"/>
        <v>3613</v>
      </c>
      <c r="C2112" s="24" t="str">
        <f t="shared" si="168"/>
        <v/>
      </c>
      <c r="D2112" s="26" t="s">
        <v>3545</v>
      </c>
      <c r="E2112" s="26" t="s">
        <v>2393</v>
      </c>
      <c r="F2112" s="25" t="s">
        <v>3546</v>
      </c>
      <c r="G2112" s="139">
        <v>3613</v>
      </c>
      <c r="H2112" s="140">
        <f t="shared" si="165"/>
        <v>3613</v>
      </c>
      <c r="I2112" t="str">
        <f t="shared" si="166"/>
        <v>JCT-KSA</v>
      </c>
    </row>
    <row r="2113" spans="1:9" ht="16" x14ac:dyDescent="0.2">
      <c r="A2113" s="26">
        <v>3615</v>
      </c>
      <c r="B2113" s="24">
        <f t="shared" si="167"/>
        <v>3615</v>
      </c>
      <c r="C2113" s="24" t="str">
        <f t="shared" si="168"/>
        <v/>
      </c>
      <c r="D2113" s="26" t="s">
        <v>3547</v>
      </c>
      <c r="E2113" s="26" t="s">
        <v>2393</v>
      </c>
      <c r="F2113" s="25" t="s">
        <v>3548</v>
      </c>
      <c r="G2113" s="139">
        <v>3615</v>
      </c>
      <c r="H2113" s="140">
        <f t="shared" si="165"/>
        <v>3615</v>
      </c>
      <c r="I2113" t="str">
        <f t="shared" si="166"/>
        <v>JCT-KSA</v>
      </c>
    </row>
    <row r="2114" spans="1:9" ht="16" x14ac:dyDescent="0.2">
      <c r="A2114" s="26">
        <v>3616</v>
      </c>
      <c r="B2114" s="24">
        <f t="shared" si="167"/>
        <v>3616</v>
      </c>
      <c r="C2114" s="24" t="str">
        <f t="shared" si="168"/>
        <v/>
      </c>
      <c r="D2114" s="26" t="s">
        <v>3549</v>
      </c>
      <c r="E2114" s="26" t="s">
        <v>2393</v>
      </c>
      <c r="F2114" s="25" t="s">
        <v>3550</v>
      </c>
      <c r="G2114" s="139">
        <v>3616</v>
      </c>
      <c r="H2114" s="140">
        <f t="shared" si="165"/>
        <v>3616</v>
      </c>
      <c r="I2114" t="str">
        <f t="shared" si="166"/>
        <v>JCT-KSA</v>
      </c>
    </row>
    <row r="2115" spans="1:9" ht="16" x14ac:dyDescent="0.2">
      <c r="A2115" s="26">
        <v>3617</v>
      </c>
      <c r="B2115" s="24">
        <f t="shared" si="167"/>
        <v>3617</v>
      </c>
      <c r="C2115" s="24" t="str">
        <f t="shared" si="168"/>
        <v/>
      </c>
      <c r="D2115" s="26" t="s">
        <v>3551</v>
      </c>
      <c r="E2115" s="26" t="s">
        <v>2393</v>
      </c>
      <c r="F2115" s="25" t="s">
        <v>3552</v>
      </c>
      <c r="G2115" s="139">
        <v>3617</v>
      </c>
      <c r="H2115" s="140">
        <f t="shared" si="165"/>
        <v>3617</v>
      </c>
      <c r="I2115" t="str">
        <f t="shared" si="166"/>
        <v>JCT-KSA</v>
      </c>
    </row>
    <row r="2116" spans="1:9" ht="16" x14ac:dyDescent="0.2">
      <c r="A2116" s="26">
        <v>3619</v>
      </c>
      <c r="B2116" s="24">
        <f t="shared" si="167"/>
        <v>3619</v>
      </c>
      <c r="C2116" s="24" t="str">
        <f t="shared" si="168"/>
        <v/>
      </c>
      <c r="D2116" s="26" t="s">
        <v>3553</v>
      </c>
      <c r="E2116" s="26" t="s">
        <v>2393</v>
      </c>
      <c r="F2116" s="25" t="s">
        <v>3554</v>
      </c>
      <c r="G2116" s="139">
        <v>3619</v>
      </c>
      <c r="H2116" s="140">
        <f t="shared" si="165"/>
        <v>3619</v>
      </c>
      <c r="I2116" t="str">
        <f t="shared" si="166"/>
        <v>JCT-KSA</v>
      </c>
    </row>
    <row r="2117" spans="1:9" ht="16" x14ac:dyDescent="0.2">
      <c r="A2117" s="26">
        <v>3622</v>
      </c>
      <c r="B2117" s="24">
        <f t="shared" si="167"/>
        <v>3622</v>
      </c>
      <c r="C2117" s="24" t="str">
        <f t="shared" si="168"/>
        <v/>
      </c>
      <c r="D2117" s="26" t="s">
        <v>3555</v>
      </c>
      <c r="E2117" s="26" t="s">
        <v>2393</v>
      </c>
      <c r="F2117" s="25" t="s">
        <v>3556</v>
      </c>
      <c r="G2117" s="139">
        <v>3622</v>
      </c>
      <c r="H2117" s="140">
        <f t="shared" si="165"/>
        <v>3622</v>
      </c>
      <c r="I2117" t="str">
        <f t="shared" si="166"/>
        <v>JCT-KSA</v>
      </c>
    </row>
    <row r="2118" spans="1:9" ht="16" x14ac:dyDescent="0.2">
      <c r="A2118" s="26">
        <v>3624</v>
      </c>
      <c r="B2118" s="24">
        <f t="shared" si="167"/>
        <v>3624</v>
      </c>
      <c r="C2118" s="24" t="str">
        <f t="shared" si="168"/>
        <v/>
      </c>
      <c r="D2118" s="26" t="s">
        <v>3557</v>
      </c>
      <c r="E2118" s="26" t="s">
        <v>2393</v>
      </c>
      <c r="F2118" s="25" t="s">
        <v>3558</v>
      </c>
      <c r="G2118" s="139">
        <v>3624</v>
      </c>
      <c r="H2118" s="140">
        <f t="shared" si="165"/>
        <v>3624</v>
      </c>
      <c r="I2118" t="str">
        <f t="shared" si="166"/>
        <v>JCT-KSA</v>
      </c>
    </row>
    <row r="2119" spans="1:9" ht="16" x14ac:dyDescent="0.2">
      <c r="A2119" s="26">
        <v>3625</v>
      </c>
      <c r="B2119" s="24">
        <f t="shared" si="167"/>
        <v>3625</v>
      </c>
      <c r="C2119" s="24" t="str">
        <f t="shared" si="168"/>
        <v/>
      </c>
      <c r="D2119" s="26" t="s">
        <v>3559</v>
      </c>
      <c r="E2119" s="26" t="s">
        <v>2393</v>
      </c>
      <c r="F2119" s="25" t="s">
        <v>3560</v>
      </c>
      <c r="G2119" s="139">
        <v>3625</v>
      </c>
      <c r="H2119" s="140">
        <f t="shared" si="165"/>
        <v>3625</v>
      </c>
      <c r="I2119" t="str">
        <f t="shared" si="166"/>
        <v>JCT-KSA</v>
      </c>
    </row>
    <row r="2120" spans="1:9" ht="16" x14ac:dyDescent="0.2">
      <c r="A2120" s="26">
        <v>3626</v>
      </c>
      <c r="B2120" s="24">
        <f t="shared" si="167"/>
        <v>3626</v>
      </c>
      <c r="C2120" s="24" t="str">
        <f t="shared" si="168"/>
        <v/>
      </c>
      <c r="D2120" s="26" t="s">
        <v>3561</v>
      </c>
      <c r="E2120" s="26" t="s">
        <v>2393</v>
      </c>
      <c r="F2120" s="25" t="s">
        <v>3562</v>
      </c>
      <c r="G2120" s="139">
        <v>3626</v>
      </c>
      <c r="H2120" s="140">
        <f t="shared" si="165"/>
        <v>3626</v>
      </c>
      <c r="I2120" t="str">
        <f t="shared" si="166"/>
        <v>JCT-KSA</v>
      </c>
    </row>
    <row r="2121" spans="1:9" ht="16" x14ac:dyDescent="0.2">
      <c r="A2121" s="26">
        <v>3627</v>
      </c>
      <c r="B2121" s="24">
        <f t="shared" si="167"/>
        <v>3627</v>
      </c>
      <c r="C2121" s="24" t="str">
        <f t="shared" si="168"/>
        <v/>
      </c>
      <c r="D2121" s="26" t="s">
        <v>3563</v>
      </c>
      <c r="E2121" s="26" t="s">
        <v>2393</v>
      </c>
      <c r="F2121" s="25" t="s">
        <v>3564</v>
      </c>
      <c r="G2121" s="139">
        <v>3627</v>
      </c>
      <c r="H2121" s="140">
        <f t="shared" si="165"/>
        <v>3627</v>
      </c>
      <c r="I2121" t="str">
        <f t="shared" si="166"/>
        <v>JCT-KSA</v>
      </c>
    </row>
    <row r="2122" spans="1:9" ht="16" x14ac:dyDescent="0.2">
      <c r="A2122" s="26">
        <v>3629</v>
      </c>
      <c r="B2122" s="24">
        <f t="shared" si="167"/>
        <v>3629</v>
      </c>
      <c r="C2122" s="24" t="str">
        <f t="shared" si="168"/>
        <v/>
      </c>
      <c r="D2122" s="26" t="s">
        <v>3565</v>
      </c>
      <c r="E2122" s="26" t="s">
        <v>2393</v>
      </c>
      <c r="F2122" s="25" t="s">
        <v>3566</v>
      </c>
      <c r="G2122" s="139">
        <v>3629</v>
      </c>
      <c r="H2122" s="140">
        <f t="shared" si="165"/>
        <v>3629</v>
      </c>
      <c r="I2122" t="str">
        <f t="shared" si="166"/>
        <v>JCT-KSA</v>
      </c>
    </row>
    <row r="2123" spans="1:9" ht="16" x14ac:dyDescent="0.2">
      <c r="A2123" s="26">
        <v>3630</v>
      </c>
      <c r="B2123" s="24">
        <f t="shared" si="167"/>
        <v>3630</v>
      </c>
      <c r="C2123" s="24" t="str">
        <f t="shared" si="168"/>
        <v/>
      </c>
      <c r="D2123" s="26" t="s">
        <v>3567</v>
      </c>
      <c r="E2123" s="26" t="s">
        <v>2393</v>
      </c>
      <c r="F2123" s="25" t="s">
        <v>3568</v>
      </c>
      <c r="G2123" s="139">
        <v>3630</v>
      </c>
      <c r="H2123" s="140">
        <f t="shared" si="165"/>
        <v>3630</v>
      </c>
      <c r="I2123" t="str">
        <f t="shared" si="166"/>
        <v>JCT-KSA</v>
      </c>
    </row>
    <row r="2124" spans="1:9" ht="32" x14ac:dyDescent="0.2">
      <c r="A2124" s="26">
        <v>3631</v>
      </c>
      <c r="B2124" s="24">
        <f t="shared" si="167"/>
        <v>3631</v>
      </c>
      <c r="C2124" s="24" t="str">
        <f t="shared" si="168"/>
        <v/>
      </c>
      <c r="D2124" s="26" t="s">
        <v>3569</v>
      </c>
      <c r="E2124" s="26" t="s">
        <v>2393</v>
      </c>
      <c r="F2124" s="25" t="s">
        <v>3570</v>
      </c>
      <c r="G2124" s="139">
        <v>3631</v>
      </c>
      <c r="H2124" s="140">
        <f t="shared" si="165"/>
        <v>3631</v>
      </c>
      <c r="I2124" t="str">
        <f t="shared" si="166"/>
        <v>JCT-KSA</v>
      </c>
    </row>
    <row r="2125" spans="1:9" ht="16" x14ac:dyDescent="0.2">
      <c r="A2125" s="26">
        <v>3633</v>
      </c>
      <c r="B2125" s="24">
        <f t="shared" si="167"/>
        <v>3633</v>
      </c>
      <c r="C2125" s="24" t="str">
        <f t="shared" si="168"/>
        <v/>
      </c>
      <c r="D2125" s="26" t="s">
        <v>3571</v>
      </c>
      <c r="E2125" s="26" t="s">
        <v>2393</v>
      </c>
      <c r="F2125" s="25" t="s">
        <v>3572</v>
      </c>
      <c r="G2125" s="139">
        <v>3633</v>
      </c>
      <c r="H2125" s="140">
        <f t="shared" si="165"/>
        <v>3633</v>
      </c>
      <c r="I2125" t="str">
        <f t="shared" si="166"/>
        <v>JCT-KSA</v>
      </c>
    </row>
    <row r="2126" spans="1:9" ht="32" x14ac:dyDescent="0.2">
      <c r="A2126" s="26">
        <v>3637</v>
      </c>
      <c r="B2126" s="24">
        <f t="shared" si="167"/>
        <v>3637</v>
      </c>
      <c r="C2126" s="24" t="str">
        <f t="shared" si="168"/>
        <v/>
      </c>
      <c r="D2126" s="26" t="s">
        <v>3573</v>
      </c>
      <c r="E2126" s="26" t="s">
        <v>2393</v>
      </c>
      <c r="F2126" s="25" t="s">
        <v>3574</v>
      </c>
      <c r="G2126" s="139">
        <v>3637</v>
      </c>
      <c r="H2126" s="140">
        <f t="shared" si="165"/>
        <v>3637</v>
      </c>
      <c r="I2126" t="str">
        <f t="shared" si="166"/>
        <v>JCT-KSA</v>
      </c>
    </row>
    <row r="2127" spans="1:9" ht="16" x14ac:dyDescent="0.2">
      <c r="A2127" s="26">
        <v>3638</v>
      </c>
      <c r="B2127" s="24">
        <f t="shared" si="167"/>
        <v>3638</v>
      </c>
      <c r="C2127" s="24" t="str">
        <f t="shared" si="168"/>
        <v/>
      </c>
      <c r="D2127" s="26" t="s">
        <v>3575</v>
      </c>
      <c r="E2127" s="26" t="s">
        <v>2393</v>
      </c>
      <c r="F2127" s="25" t="s">
        <v>3576</v>
      </c>
      <c r="G2127" s="139">
        <v>3638</v>
      </c>
      <c r="H2127" s="140">
        <f t="shared" si="165"/>
        <v>3638</v>
      </c>
      <c r="I2127" t="str">
        <f t="shared" si="166"/>
        <v>JCT-KSA</v>
      </c>
    </row>
    <row r="2128" spans="1:9" ht="16" x14ac:dyDescent="0.2">
      <c r="A2128" s="26">
        <v>3639</v>
      </c>
      <c r="B2128" s="24">
        <f t="shared" si="167"/>
        <v>3639</v>
      </c>
      <c r="C2128" s="24" t="str">
        <f t="shared" si="168"/>
        <v/>
      </c>
      <c r="D2128" s="26" t="s">
        <v>3577</v>
      </c>
      <c r="E2128" s="26" t="s">
        <v>2393</v>
      </c>
      <c r="F2128" s="25" t="s">
        <v>3578</v>
      </c>
      <c r="G2128" s="139">
        <v>3639</v>
      </c>
      <c r="H2128" s="140">
        <f t="shared" si="165"/>
        <v>3639</v>
      </c>
      <c r="I2128" t="str">
        <f t="shared" si="166"/>
        <v>JCT-KSA</v>
      </c>
    </row>
    <row r="2129" spans="1:9" ht="16" x14ac:dyDescent="0.2">
      <c r="A2129" s="26">
        <v>3642</v>
      </c>
      <c r="B2129" s="24">
        <f t="shared" si="167"/>
        <v>3642</v>
      </c>
      <c r="C2129" s="24" t="str">
        <f t="shared" si="168"/>
        <v/>
      </c>
      <c r="D2129" s="36" t="s">
        <v>3579</v>
      </c>
      <c r="E2129" s="26" t="s">
        <v>2393</v>
      </c>
      <c r="F2129" s="25" t="s">
        <v>3580</v>
      </c>
      <c r="G2129" s="139">
        <v>3642</v>
      </c>
      <c r="H2129" s="140">
        <f t="shared" si="165"/>
        <v>3642</v>
      </c>
      <c r="I2129" t="str">
        <f t="shared" si="166"/>
        <v>JCT-KSA</v>
      </c>
    </row>
    <row r="2130" spans="1:9" ht="16" x14ac:dyDescent="0.2">
      <c r="A2130" s="26">
        <v>3644</v>
      </c>
      <c r="B2130" s="24">
        <f t="shared" si="167"/>
        <v>3644</v>
      </c>
      <c r="C2130" s="24" t="str">
        <f t="shared" si="168"/>
        <v/>
      </c>
      <c r="D2130" s="26" t="s">
        <v>3581</v>
      </c>
      <c r="E2130" s="26" t="s">
        <v>2393</v>
      </c>
      <c r="F2130" s="25" t="s">
        <v>3582</v>
      </c>
      <c r="G2130" s="139">
        <v>3644</v>
      </c>
      <c r="H2130" s="140">
        <f t="shared" si="165"/>
        <v>3644</v>
      </c>
      <c r="I2130" t="str">
        <f t="shared" si="166"/>
        <v>JCT-KSA</v>
      </c>
    </row>
    <row r="2131" spans="1:9" ht="16" x14ac:dyDescent="0.2">
      <c r="A2131" s="26">
        <v>3650</v>
      </c>
      <c r="B2131" s="24">
        <f t="shared" si="167"/>
        <v>3650</v>
      </c>
      <c r="C2131" s="24" t="str">
        <f t="shared" si="168"/>
        <v/>
      </c>
      <c r="D2131" s="26" t="s">
        <v>3583</v>
      </c>
      <c r="E2131" s="26" t="s">
        <v>2393</v>
      </c>
      <c r="F2131" s="25" t="s">
        <v>3584</v>
      </c>
      <c r="G2131" s="139">
        <v>3650</v>
      </c>
      <c r="H2131" s="140">
        <f t="shared" si="165"/>
        <v>3650</v>
      </c>
      <c r="I2131" t="str">
        <f t="shared" si="166"/>
        <v>JCT-KSA</v>
      </c>
    </row>
    <row r="2132" spans="1:9" ht="16" x14ac:dyDescent="0.2">
      <c r="A2132" s="26">
        <v>3651</v>
      </c>
      <c r="B2132" s="24">
        <f t="shared" si="167"/>
        <v>3651</v>
      </c>
      <c r="C2132" s="24" t="str">
        <f t="shared" si="168"/>
        <v/>
      </c>
      <c r="D2132" s="26" t="s">
        <v>3585</v>
      </c>
      <c r="E2132" s="26" t="s">
        <v>2393</v>
      </c>
      <c r="F2132" s="25" t="s">
        <v>3586</v>
      </c>
      <c r="G2132" s="139">
        <v>3651</v>
      </c>
      <c r="H2132" s="140">
        <f t="shared" si="165"/>
        <v>3651</v>
      </c>
      <c r="I2132" t="str">
        <f t="shared" si="166"/>
        <v>JCT-KSA</v>
      </c>
    </row>
    <row r="2133" spans="1:9" ht="16" x14ac:dyDescent="0.2">
      <c r="A2133" s="70">
        <v>3654</v>
      </c>
      <c r="B2133" s="24">
        <f t="shared" si="167"/>
        <v>3654</v>
      </c>
      <c r="C2133" s="24" t="str">
        <f t="shared" si="168"/>
        <v/>
      </c>
      <c r="D2133" s="26" t="s">
        <v>3587</v>
      </c>
      <c r="E2133" s="26" t="s">
        <v>2393</v>
      </c>
      <c r="F2133" s="25" t="s">
        <v>3588</v>
      </c>
      <c r="G2133" s="139">
        <v>3654</v>
      </c>
      <c r="H2133" s="140">
        <f t="shared" ref="H2133:H2196" si="169">G2133*1</f>
        <v>3654</v>
      </c>
      <c r="I2133" t="str">
        <f t="shared" ref="I2133:I2196" si="170">IF(AND(H2133&gt;$K$2,H2133&lt;=$L$2),$M$2,IF(AND(H2133&gt;$K$3,H2133&lt;=$L$3),$M$3,IF(AND(H2133&gt;$K$4,H2133&lt;=$L$4),$M$4,IF(AND(H2133&gt;$K$5,H2133&lt;=$L$5),$M$5,IF(AND(H2133&gt;$K$6,H2133&lt;=$L$6),$M$6,"N/A")))))</f>
        <v>JCT-KSA</v>
      </c>
    </row>
    <row r="2134" spans="1:9" ht="16" x14ac:dyDescent="0.2">
      <c r="A2134" s="69">
        <v>3658</v>
      </c>
      <c r="B2134" s="24">
        <f t="shared" ref="B2134:B2197" si="171">IF(ISNUMBER(A2134),A2134,(LEFT(A2134,LEN(A2134)-1)))</f>
        <v>3658</v>
      </c>
      <c r="C2134" s="24" t="str">
        <f t="shared" ref="C2134:C2197" si="172">IF(ISNUMBER(A2134),"",(RIGHT(A2134,1)))</f>
        <v/>
      </c>
      <c r="D2134" s="33"/>
      <c r="E2134" s="69" t="s">
        <v>2393</v>
      </c>
      <c r="F2134" s="46" t="s">
        <v>3589</v>
      </c>
      <c r="G2134" s="139">
        <v>3658</v>
      </c>
      <c r="H2134" s="140">
        <f t="shared" si="169"/>
        <v>3658</v>
      </c>
      <c r="I2134" t="str">
        <f t="shared" si="170"/>
        <v>JCT-KSA</v>
      </c>
    </row>
    <row r="2135" spans="1:9" ht="16" x14ac:dyDescent="0.2">
      <c r="A2135" s="26" t="s">
        <v>4679</v>
      </c>
      <c r="B2135" s="24" t="str">
        <f t="shared" si="171"/>
        <v>3658</v>
      </c>
      <c r="C2135" s="24" t="str">
        <f t="shared" si="172"/>
        <v>A</v>
      </c>
      <c r="D2135" s="26" t="s">
        <v>4678</v>
      </c>
      <c r="E2135" s="26" t="s">
        <v>2393</v>
      </c>
      <c r="F2135" s="25" t="s">
        <v>4680</v>
      </c>
      <c r="G2135" s="139" t="s">
        <v>5227</v>
      </c>
      <c r="H2135" s="140">
        <f t="shared" si="169"/>
        <v>3658</v>
      </c>
      <c r="I2135" t="str">
        <f t="shared" si="170"/>
        <v>JCT-KSA</v>
      </c>
    </row>
    <row r="2136" spans="1:9" ht="16" x14ac:dyDescent="0.2">
      <c r="A2136" s="26" t="s">
        <v>4682</v>
      </c>
      <c r="B2136" s="24" t="str">
        <f t="shared" si="171"/>
        <v>3658</v>
      </c>
      <c r="C2136" s="24" t="str">
        <f t="shared" si="172"/>
        <v>B</v>
      </c>
      <c r="D2136" s="26" t="s">
        <v>4681</v>
      </c>
      <c r="E2136" s="26" t="s">
        <v>2393</v>
      </c>
      <c r="F2136" s="25" t="s">
        <v>4683</v>
      </c>
      <c r="G2136" s="139" t="s">
        <v>5227</v>
      </c>
      <c r="H2136" s="140">
        <f t="shared" si="169"/>
        <v>3658</v>
      </c>
      <c r="I2136" t="str">
        <f t="shared" si="170"/>
        <v>JCT-KSA</v>
      </c>
    </row>
    <row r="2137" spans="1:9" ht="32" x14ac:dyDescent="0.2">
      <c r="A2137" s="70">
        <v>3659</v>
      </c>
      <c r="B2137" s="24">
        <f t="shared" si="171"/>
        <v>3659</v>
      </c>
      <c r="C2137" s="24" t="str">
        <f t="shared" si="172"/>
        <v/>
      </c>
      <c r="D2137" s="26" t="s">
        <v>3590</v>
      </c>
      <c r="E2137" s="26" t="s">
        <v>2393</v>
      </c>
      <c r="F2137" s="25" t="s">
        <v>3591</v>
      </c>
      <c r="G2137" s="139">
        <v>3659</v>
      </c>
      <c r="H2137" s="140">
        <f t="shared" si="169"/>
        <v>3659</v>
      </c>
      <c r="I2137" t="str">
        <f t="shared" si="170"/>
        <v>JCT-KSA</v>
      </c>
    </row>
    <row r="2138" spans="1:9" ht="16" x14ac:dyDescent="0.2">
      <c r="A2138" s="26">
        <v>3663</v>
      </c>
      <c r="B2138" s="24">
        <f t="shared" si="171"/>
        <v>3663</v>
      </c>
      <c r="C2138" s="24" t="str">
        <f t="shared" si="172"/>
        <v/>
      </c>
      <c r="D2138" s="26" t="s">
        <v>3592</v>
      </c>
      <c r="E2138" s="26" t="s">
        <v>2393</v>
      </c>
      <c r="F2138" s="25" t="s">
        <v>3593</v>
      </c>
      <c r="G2138" s="139">
        <v>3663</v>
      </c>
      <c r="H2138" s="140">
        <f t="shared" si="169"/>
        <v>3663</v>
      </c>
      <c r="I2138" t="str">
        <f t="shared" si="170"/>
        <v>JCT-KSA</v>
      </c>
    </row>
    <row r="2139" spans="1:9" ht="16" x14ac:dyDescent="0.2">
      <c r="A2139" s="70">
        <v>3664</v>
      </c>
      <c r="B2139" s="24">
        <f t="shared" si="171"/>
        <v>3664</v>
      </c>
      <c r="C2139" s="24" t="str">
        <f t="shared" si="172"/>
        <v/>
      </c>
      <c r="D2139" s="26" t="s">
        <v>3594</v>
      </c>
      <c r="E2139" s="26" t="s">
        <v>2393</v>
      </c>
      <c r="F2139" s="25" t="s">
        <v>3595</v>
      </c>
      <c r="G2139" s="139">
        <v>3664</v>
      </c>
      <c r="H2139" s="140">
        <f t="shared" si="169"/>
        <v>3664</v>
      </c>
      <c r="I2139" t="str">
        <f t="shared" si="170"/>
        <v>JCT-KSA</v>
      </c>
    </row>
    <row r="2140" spans="1:9" ht="32" x14ac:dyDescent="0.2">
      <c r="A2140" s="70">
        <v>3665</v>
      </c>
      <c r="B2140" s="24">
        <f t="shared" si="171"/>
        <v>3665</v>
      </c>
      <c r="C2140" s="24" t="str">
        <f t="shared" si="172"/>
        <v/>
      </c>
      <c r="D2140" s="26" t="s">
        <v>3596</v>
      </c>
      <c r="E2140" s="26" t="s">
        <v>2393</v>
      </c>
      <c r="F2140" s="25" t="s">
        <v>3597</v>
      </c>
      <c r="G2140" s="139">
        <v>3665</v>
      </c>
      <c r="H2140" s="140">
        <f t="shared" si="169"/>
        <v>3665</v>
      </c>
      <c r="I2140" t="str">
        <f t="shared" si="170"/>
        <v>JCT-KSA</v>
      </c>
    </row>
    <row r="2141" spans="1:9" ht="16" x14ac:dyDescent="0.2">
      <c r="A2141" s="70">
        <v>3667</v>
      </c>
      <c r="B2141" s="24">
        <f t="shared" si="171"/>
        <v>3667</v>
      </c>
      <c r="C2141" s="24" t="str">
        <f t="shared" si="172"/>
        <v/>
      </c>
      <c r="D2141" s="26" t="s">
        <v>3598</v>
      </c>
      <c r="E2141" s="26" t="s">
        <v>2393</v>
      </c>
      <c r="F2141" s="25" t="s">
        <v>3599</v>
      </c>
      <c r="G2141" s="139">
        <v>3667</v>
      </c>
      <c r="H2141" s="140">
        <f t="shared" si="169"/>
        <v>3667</v>
      </c>
      <c r="I2141" t="str">
        <f t="shared" si="170"/>
        <v>JCT-KSA</v>
      </c>
    </row>
    <row r="2142" spans="1:9" ht="16" x14ac:dyDescent="0.2">
      <c r="A2142" s="70">
        <v>3670</v>
      </c>
      <c r="B2142" s="24">
        <f t="shared" si="171"/>
        <v>3670</v>
      </c>
      <c r="C2142" s="24" t="str">
        <f t="shared" si="172"/>
        <v/>
      </c>
      <c r="D2142" s="26" t="s">
        <v>3600</v>
      </c>
      <c r="E2142" s="26" t="s">
        <v>2393</v>
      </c>
      <c r="F2142" s="25" t="s">
        <v>3601</v>
      </c>
      <c r="G2142" s="139">
        <v>3670</v>
      </c>
      <c r="H2142" s="140">
        <f t="shared" si="169"/>
        <v>3670</v>
      </c>
      <c r="I2142" t="str">
        <f t="shared" si="170"/>
        <v>JCT-KSA</v>
      </c>
    </row>
    <row r="2143" spans="1:9" ht="16" x14ac:dyDescent="0.2">
      <c r="A2143" s="70">
        <v>3671</v>
      </c>
      <c r="B2143" s="24">
        <f t="shared" si="171"/>
        <v>3671</v>
      </c>
      <c r="C2143" s="24" t="str">
        <f t="shared" si="172"/>
        <v/>
      </c>
      <c r="D2143" s="26" t="s">
        <v>3602</v>
      </c>
      <c r="E2143" s="26" t="s">
        <v>2393</v>
      </c>
      <c r="F2143" s="25" t="s">
        <v>3603</v>
      </c>
      <c r="G2143" s="139">
        <v>3671</v>
      </c>
      <c r="H2143" s="140">
        <f t="shared" si="169"/>
        <v>3671</v>
      </c>
      <c r="I2143" t="str">
        <f t="shared" si="170"/>
        <v>JCT-KSA</v>
      </c>
    </row>
    <row r="2144" spans="1:9" ht="16" x14ac:dyDescent="0.2">
      <c r="A2144" s="70">
        <v>3674</v>
      </c>
      <c r="B2144" s="24">
        <f t="shared" si="171"/>
        <v>3674</v>
      </c>
      <c r="C2144" s="24" t="str">
        <f t="shared" si="172"/>
        <v/>
      </c>
      <c r="D2144" s="26" t="s">
        <v>3604</v>
      </c>
      <c r="E2144" s="26" t="s">
        <v>2393</v>
      </c>
      <c r="F2144" s="25" t="s">
        <v>3605</v>
      </c>
      <c r="G2144" s="139">
        <v>3674</v>
      </c>
      <c r="H2144" s="140">
        <f t="shared" si="169"/>
        <v>3674</v>
      </c>
      <c r="I2144" t="str">
        <f t="shared" si="170"/>
        <v>JCT-KSA</v>
      </c>
    </row>
    <row r="2145" spans="1:9" ht="16" x14ac:dyDescent="0.2">
      <c r="A2145" s="70">
        <v>3677</v>
      </c>
      <c r="B2145" s="24">
        <f t="shared" si="171"/>
        <v>3677</v>
      </c>
      <c r="C2145" s="24" t="str">
        <f t="shared" si="172"/>
        <v/>
      </c>
      <c r="D2145" s="26" t="s">
        <v>3606</v>
      </c>
      <c r="E2145" s="26" t="s">
        <v>2393</v>
      </c>
      <c r="F2145" s="25" t="s">
        <v>3607</v>
      </c>
      <c r="G2145" s="139">
        <v>3677</v>
      </c>
      <c r="H2145" s="140">
        <f t="shared" si="169"/>
        <v>3677</v>
      </c>
      <c r="I2145" t="str">
        <f t="shared" si="170"/>
        <v>JCT-KSA</v>
      </c>
    </row>
    <row r="2146" spans="1:9" ht="16" x14ac:dyDescent="0.2">
      <c r="A2146" s="70">
        <v>3678</v>
      </c>
      <c r="B2146" s="24">
        <f t="shared" si="171"/>
        <v>3678</v>
      </c>
      <c r="C2146" s="24" t="str">
        <f t="shared" si="172"/>
        <v/>
      </c>
      <c r="D2146" s="26" t="s">
        <v>3608</v>
      </c>
      <c r="E2146" s="26" t="s">
        <v>2393</v>
      </c>
      <c r="F2146" s="25" t="s">
        <v>3609</v>
      </c>
      <c r="G2146" s="139">
        <v>3678</v>
      </c>
      <c r="H2146" s="140">
        <f t="shared" si="169"/>
        <v>3678</v>
      </c>
      <c r="I2146" t="str">
        <f t="shared" si="170"/>
        <v>JCT-KSA</v>
      </c>
    </row>
    <row r="2147" spans="1:9" ht="16" x14ac:dyDescent="0.2">
      <c r="A2147" s="70">
        <v>3681</v>
      </c>
      <c r="B2147" s="24">
        <f t="shared" si="171"/>
        <v>3681</v>
      </c>
      <c r="C2147" s="24" t="str">
        <f t="shared" si="172"/>
        <v/>
      </c>
      <c r="D2147" s="26" t="s">
        <v>3610</v>
      </c>
      <c r="E2147" s="26" t="s">
        <v>2393</v>
      </c>
      <c r="F2147" s="25" t="s">
        <v>3611</v>
      </c>
      <c r="G2147" s="139">
        <v>3681</v>
      </c>
      <c r="H2147" s="140">
        <f t="shared" si="169"/>
        <v>3681</v>
      </c>
      <c r="I2147" t="str">
        <f t="shared" si="170"/>
        <v>JCT-KSA</v>
      </c>
    </row>
    <row r="2148" spans="1:9" ht="16" x14ac:dyDescent="0.2">
      <c r="A2148" s="70">
        <v>3685</v>
      </c>
      <c r="B2148" s="24">
        <f t="shared" si="171"/>
        <v>3685</v>
      </c>
      <c r="C2148" s="24" t="str">
        <f t="shared" si="172"/>
        <v/>
      </c>
      <c r="D2148" s="26" t="s">
        <v>3612</v>
      </c>
      <c r="E2148" s="26" t="s">
        <v>2393</v>
      </c>
      <c r="F2148" s="25" t="s">
        <v>3613</v>
      </c>
      <c r="G2148" s="139">
        <v>3685</v>
      </c>
      <c r="H2148" s="140">
        <f t="shared" si="169"/>
        <v>3685</v>
      </c>
      <c r="I2148" t="str">
        <f t="shared" si="170"/>
        <v>JCT-KSA</v>
      </c>
    </row>
    <row r="2149" spans="1:9" ht="16" x14ac:dyDescent="0.2">
      <c r="A2149" s="71">
        <v>3687</v>
      </c>
      <c r="B2149" s="24">
        <f t="shared" si="171"/>
        <v>3687</v>
      </c>
      <c r="C2149" s="24" t="str">
        <f t="shared" si="172"/>
        <v/>
      </c>
      <c r="D2149" s="40" t="s">
        <v>3614</v>
      </c>
      <c r="E2149" s="40" t="s">
        <v>2393</v>
      </c>
      <c r="F2149" s="29" t="s">
        <v>3615</v>
      </c>
      <c r="G2149" s="139">
        <v>3687</v>
      </c>
      <c r="H2149" s="140">
        <f t="shared" si="169"/>
        <v>3687</v>
      </c>
      <c r="I2149" t="str">
        <f t="shared" si="170"/>
        <v>JCT-KSA</v>
      </c>
    </row>
    <row r="2150" spans="1:9" ht="32" x14ac:dyDescent="0.2">
      <c r="A2150" s="70">
        <v>3689</v>
      </c>
      <c r="B2150" s="24">
        <f t="shared" si="171"/>
        <v>3689</v>
      </c>
      <c r="C2150" s="24" t="str">
        <f t="shared" si="172"/>
        <v/>
      </c>
      <c r="D2150" s="26" t="s">
        <v>3616</v>
      </c>
      <c r="E2150" s="26" t="s">
        <v>2393</v>
      </c>
      <c r="F2150" s="25" t="s">
        <v>3617</v>
      </c>
      <c r="G2150" s="139">
        <v>3689</v>
      </c>
      <c r="H2150" s="140">
        <f t="shared" si="169"/>
        <v>3689</v>
      </c>
      <c r="I2150" t="str">
        <f t="shared" si="170"/>
        <v>JCT-KSA</v>
      </c>
    </row>
    <row r="2151" spans="1:9" ht="16" x14ac:dyDescent="0.2">
      <c r="A2151" s="70">
        <v>3690</v>
      </c>
      <c r="B2151" s="24">
        <f t="shared" si="171"/>
        <v>3690</v>
      </c>
      <c r="C2151" s="24" t="str">
        <f t="shared" si="172"/>
        <v/>
      </c>
      <c r="D2151" s="26" t="s">
        <v>3618</v>
      </c>
      <c r="E2151" s="26" t="s">
        <v>2393</v>
      </c>
      <c r="F2151" s="25" t="s">
        <v>3619</v>
      </c>
      <c r="G2151" s="139">
        <v>3690</v>
      </c>
      <c r="H2151" s="140">
        <f t="shared" si="169"/>
        <v>3690</v>
      </c>
      <c r="I2151" t="str">
        <f t="shared" si="170"/>
        <v>JCT-KSA</v>
      </c>
    </row>
    <row r="2152" spans="1:9" ht="16" x14ac:dyDescent="0.2">
      <c r="A2152" s="70">
        <v>3691</v>
      </c>
      <c r="B2152" s="24">
        <f t="shared" si="171"/>
        <v>3691</v>
      </c>
      <c r="C2152" s="24" t="str">
        <f t="shared" si="172"/>
        <v/>
      </c>
      <c r="D2152" s="26" t="s">
        <v>3620</v>
      </c>
      <c r="E2152" s="26" t="s">
        <v>2393</v>
      </c>
      <c r="F2152" s="25" t="s">
        <v>3621</v>
      </c>
      <c r="G2152" s="139">
        <v>3691</v>
      </c>
      <c r="H2152" s="140">
        <f t="shared" si="169"/>
        <v>3691</v>
      </c>
      <c r="I2152" t="str">
        <f t="shared" si="170"/>
        <v>JCT-KSA</v>
      </c>
    </row>
    <row r="2153" spans="1:9" ht="16" x14ac:dyDescent="0.2">
      <c r="A2153" s="70">
        <v>3692</v>
      </c>
      <c r="B2153" s="24">
        <f t="shared" si="171"/>
        <v>3692</v>
      </c>
      <c r="C2153" s="24" t="str">
        <f t="shared" si="172"/>
        <v/>
      </c>
      <c r="D2153" s="26" t="s">
        <v>3622</v>
      </c>
      <c r="E2153" s="26" t="s">
        <v>2393</v>
      </c>
      <c r="F2153" s="25" t="s">
        <v>3623</v>
      </c>
      <c r="G2153" s="139">
        <v>3692</v>
      </c>
      <c r="H2153" s="140">
        <f t="shared" si="169"/>
        <v>3692</v>
      </c>
      <c r="I2153" t="str">
        <f t="shared" si="170"/>
        <v>JCT-KSA</v>
      </c>
    </row>
    <row r="2154" spans="1:9" ht="16" x14ac:dyDescent="0.2">
      <c r="A2154" s="70">
        <v>3695</v>
      </c>
      <c r="B2154" s="24">
        <f t="shared" si="171"/>
        <v>3695</v>
      </c>
      <c r="C2154" s="24" t="str">
        <f t="shared" si="172"/>
        <v/>
      </c>
      <c r="D2154" s="26" t="s">
        <v>3624</v>
      </c>
      <c r="E2154" s="26" t="s">
        <v>2393</v>
      </c>
      <c r="F2154" s="25" t="s">
        <v>3625</v>
      </c>
      <c r="G2154" s="139">
        <v>3695</v>
      </c>
      <c r="H2154" s="140">
        <f t="shared" si="169"/>
        <v>3695</v>
      </c>
      <c r="I2154" t="str">
        <f t="shared" si="170"/>
        <v>JCT-KSA</v>
      </c>
    </row>
    <row r="2155" spans="1:9" ht="16" x14ac:dyDescent="0.2">
      <c r="A2155" s="70">
        <v>3699</v>
      </c>
      <c r="B2155" s="24">
        <f t="shared" si="171"/>
        <v>3699</v>
      </c>
      <c r="C2155" s="24" t="str">
        <f t="shared" si="172"/>
        <v/>
      </c>
      <c r="D2155" s="26" t="s">
        <v>3626</v>
      </c>
      <c r="E2155" s="26" t="s">
        <v>2393</v>
      </c>
      <c r="F2155" s="25" t="s">
        <v>3627</v>
      </c>
      <c r="G2155" s="139">
        <v>3699</v>
      </c>
      <c r="H2155" s="140">
        <f t="shared" si="169"/>
        <v>3699</v>
      </c>
      <c r="I2155" t="str">
        <f t="shared" si="170"/>
        <v>JCT-KSA</v>
      </c>
    </row>
    <row r="2156" spans="1:9" ht="16" x14ac:dyDescent="0.2">
      <c r="A2156" s="70">
        <v>3704</v>
      </c>
      <c r="B2156" s="24">
        <f t="shared" si="171"/>
        <v>3704</v>
      </c>
      <c r="C2156" s="24" t="str">
        <f t="shared" si="172"/>
        <v/>
      </c>
      <c r="D2156" s="26" t="s">
        <v>3628</v>
      </c>
      <c r="E2156" s="26" t="s">
        <v>2393</v>
      </c>
      <c r="F2156" s="25" t="s">
        <v>3629</v>
      </c>
      <c r="G2156" s="139">
        <v>3704</v>
      </c>
      <c r="H2156" s="140">
        <f t="shared" si="169"/>
        <v>3704</v>
      </c>
      <c r="I2156" t="str">
        <f t="shared" si="170"/>
        <v>JCT-KSA</v>
      </c>
    </row>
    <row r="2157" spans="1:9" ht="16" x14ac:dyDescent="0.2">
      <c r="A2157" s="70">
        <v>3708</v>
      </c>
      <c r="B2157" s="24">
        <f t="shared" si="171"/>
        <v>3708</v>
      </c>
      <c r="C2157" s="24" t="str">
        <f t="shared" si="172"/>
        <v/>
      </c>
      <c r="D2157" s="26" t="s">
        <v>3630</v>
      </c>
      <c r="E2157" s="26" t="s">
        <v>2393</v>
      </c>
      <c r="F2157" s="25" t="s">
        <v>3631</v>
      </c>
      <c r="G2157" s="139">
        <v>3708</v>
      </c>
      <c r="H2157" s="140">
        <f t="shared" si="169"/>
        <v>3708</v>
      </c>
      <c r="I2157" t="str">
        <f t="shared" si="170"/>
        <v>JCT-KSA</v>
      </c>
    </row>
    <row r="2158" spans="1:9" ht="16" x14ac:dyDescent="0.2">
      <c r="A2158" s="70" t="s">
        <v>4685</v>
      </c>
      <c r="B2158" s="24" t="str">
        <f t="shared" si="171"/>
        <v>3708</v>
      </c>
      <c r="C2158" s="24" t="str">
        <f t="shared" si="172"/>
        <v>A</v>
      </c>
      <c r="D2158" s="26" t="s">
        <v>4684</v>
      </c>
      <c r="E2158" s="26" t="s">
        <v>2393</v>
      </c>
      <c r="F2158" s="25" t="s">
        <v>4686</v>
      </c>
      <c r="G2158" s="139" t="s">
        <v>5228</v>
      </c>
      <c r="H2158" s="140">
        <f t="shared" si="169"/>
        <v>3708</v>
      </c>
      <c r="I2158" t="str">
        <f t="shared" si="170"/>
        <v>JCT-KSA</v>
      </c>
    </row>
    <row r="2159" spans="1:9" ht="16" x14ac:dyDescent="0.2">
      <c r="A2159" s="70">
        <v>3715</v>
      </c>
      <c r="B2159" s="24">
        <f t="shared" si="171"/>
        <v>3715</v>
      </c>
      <c r="C2159" s="24" t="str">
        <f t="shared" si="172"/>
        <v/>
      </c>
      <c r="D2159" s="26" t="s">
        <v>3632</v>
      </c>
      <c r="E2159" s="26" t="s">
        <v>2393</v>
      </c>
      <c r="F2159" s="25" t="s">
        <v>3633</v>
      </c>
      <c r="G2159" s="139">
        <v>3715</v>
      </c>
      <c r="H2159" s="140">
        <f t="shared" si="169"/>
        <v>3715</v>
      </c>
      <c r="I2159" t="str">
        <f t="shared" si="170"/>
        <v>JCT-KSA</v>
      </c>
    </row>
    <row r="2160" spans="1:9" ht="16" x14ac:dyDescent="0.2">
      <c r="A2160" s="70">
        <v>3718</v>
      </c>
      <c r="B2160" s="24">
        <f t="shared" si="171"/>
        <v>3718</v>
      </c>
      <c r="C2160" s="24" t="str">
        <f t="shared" si="172"/>
        <v/>
      </c>
      <c r="D2160" s="26" t="s">
        <v>3634</v>
      </c>
      <c r="E2160" s="26" t="s">
        <v>2393</v>
      </c>
      <c r="F2160" s="25" t="s">
        <v>3635</v>
      </c>
      <c r="G2160" s="139">
        <v>3718</v>
      </c>
      <c r="H2160" s="140">
        <f t="shared" si="169"/>
        <v>3718</v>
      </c>
      <c r="I2160" t="str">
        <f t="shared" si="170"/>
        <v>JCT-KSA</v>
      </c>
    </row>
    <row r="2161" spans="1:9" ht="16" x14ac:dyDescent="0.2">
      <c r="A2161" s="70" t="s">
        <v>4688</v>
      </c>
      <c r="B2161" s="24" t="str">
        <f t="shared" si="171"/>
        <v>3718</v>
      </c>
      <c r="C2161" s="24" t="str">
        <f t="shared" si="172"/>
        <v>A</v>
      </c>
      <c r="D2161" s="26" t="s">
        <v>4687</v>
      </c>
      <c r="E2161" s="26" t="s">
        <v>2393</v>
      </c>
      <c r="F2161" s="25" t="s">
        <v>4689</v>
      </c>
      <c r="G2161" s="139" t="s">
        <v>5229</v>
      </c>
      <c r="H2161" s="140">
        <f t="shared" si="169"/>
        <v>3718</v>
      </c>
      <c r="I2161" t="str">
        <f t="shared" si="170"/>
        <v>JCT-KSA</v>
      </c>
    </row>
    <row r="2162" spans="1:9" ht="16" x14ac:dyDescent="0.2">
      <c r="A2162" s="70">
        <v>3722</v>
      </c>
      <c r="B2162" s="24">
        <f t="shared" si="171"/>
        <v>3722</v>
      </c>
      <c r="C2162" s="24" t="str">
        <f t="shared" si="172"/>
        <v/>
      </c>
      <c r="D2162" s="26" t="s">
        <v>3636</v>
      </c>
      <c r="E2162" s="26" t="s">
        <v>2393</v>
      </c>
      <c r="F2162" s="25" t="s">
        <v>3637</v>
      </c>
      <c r="G2162" s="139">
        <v>3722</v>
      </c>
      <c r="H2162" s="140">
        <f t="shared" si="169"/>
        <v>3722</v>
      </c>
      <c r="I2162" t="str">
        <f t="shared" si="170"/>
        <v>JCT-KSA</v>
      </c>
    </row>
    <row r="2163" spans="1:9" ht="16" x14ac:dyDescent="0.2">
      <c r="A2163" s="70">
        <v>3724</v>
      </c>
      <c r="B2163" s="24">
        <f t="shared" si="171"/>
        <v>3724</v>
      </c>
      <c r="C2163" s="24" t="str">
        <f t="shared" si="172"/>
        <v/>
      </c>
      <c r="D2163" s="26" t="s">
        <v>3638</v>
      </c>
      <c r="E2163" s="26" t="s">
        <v>2393</v>
      </c>
      <c r="F2163" s="25" t="s">
        <v>3639</v>
      </c>
      <c r="G2163" s="139">
        <v>3724</v>
      </c>
      <c r="H2163" s="140">
        <f t="shared" si="169"/>
        <v>3724</v>
      </c>
      <c r="I2163" t="str">
        <f t="shared" si="170"/>
        <v>JCT-KSA</v>
      </c>
    </row>
    <row r="2164" spans="1:9" ht="16" x14ac:dyDescent="0.2">
      <c r="A2164" s="70">
        <v>3726</v>
      </c>
      <c r="B2164" s="24">
        <f t="shared" si="171"/>
        <v>3726</v>
      </c>
      <c r="C2164" s="24" t="str">
        <f t="shared" si="172"/>
        <v/>
      </c>
      <c r="D2164" s="26" t="s">
        <v>3640</v>
      </c>
      <c r="E2164" s="26" t="s">
        <v>2393</v>
      </c>
      <c r="F2164" s="25" t="s">
        <v>3641</v>
      </c>
      <c r="G2164" s="139">
        <v>3726</v>
      </c>
      <c r="H2164" s="140">
        <f t="shared" si="169"/>
        <v>3726</v>
      </c>
      <c r="I2164" t="str">
        <f t="shared" si="170"/>
        <v>JCT-KSA</v>
      </c>
    </row>
    <row r="2165" spans="1:9" ht="16" x14ac:dyDescent="0.2">
      <c r="A2165" s="36">
        <v>3734</v>
      </c>
      <c r="B2165" s="24">
        <f t="shared" si="171"/>
        <v>3734</v>
      </c>
      <c r="C2165" s="24" t="str">
        <f t="shared" si="172"/>
        <v/>
      </c>
      <c r="D2165" s="67" t="s">
        <v>3642</v>
      </c>
      <c r="E2165" s="36" t="s">
        <v>2393</v>
      </c>
      <c r="F2165" s="46" t="s">
        <v>3643</v>
      </c>
      <c r="G2165" s="139">
        <v>3734</v>
      </c>
      <c r="H2165" s="140">
        <f t="shared" si="169"/>
        <v>3734</v>
      </c>
      <c r="I2165" t="str">
        <f t="shared" si="170"/>
        <v>JCT-KSA</v>
      </c>
    </row>
    <row r="2166" spans="1:9" ht="16" x14ac:dyDescent="0.2">
      <c r="A2166" s="70">
        <v>3737</v>
      </c>
      <c r="B2166" s="24">
        <f t="shared" si="171"/>
        <v>3737</v>
      </c>
      <c r="C2166" s="24" t="str">
        <f t="shared" si="172"/>
        <v/>
      </c>
      <c r="D2166" s="26" t="s">
        <v>3644</v>
      </c>
      <c r="E2166" s="26" t="s">
        <v>2393</v>
      </c>
      <c r="F2166" s="25" t="s">
        <v>3645</v>
      </c>
      <c r="G2166" s="139">
        <v>3737</v>
      </c>
      <c r="H2166" s="140">
        <f t="shared" si="169"/>
        <v>3737</v>
      </c>
      <c r="I2166" t="str">
        <f t="shared" si="170"/>
        <v>JCT-KSA</v>
      </c>
    </row>
    <row r="2167" spans="1:9" ht="16" x14ac:dyDescent="0.2">
      <c r="A2167" s="70">
        <v>3740</v>
      </c>
      <c r="B2167" s="24">
        <f t="shared" si="171"/>
        <v>3740</v>
      </c>
      <c r="C2167" s="24" t="str">
        <f t="shared" si="172"/>
        <v/>
      </c>
      <c r="D2167" s="26" t="s">
        <v>3646</v>
      </c>
      <c r="E2167" s="26" t="s">
        <v>2393</v>
      </c>
      <c r="F2167" s="25" t="s">
        <v>3647</v>
      </c>
      <c r="G2167" s="139">
        <v>3740</v>
      </c>
      <c r="H2167" s="140">
        <f t="shared" si="169"/>
        <v>3740</v>
      </c>
      <c r="I2167" t="str">
        <f t="shared" si="170"/>
        <v>JCT-KSA</v>
      </c>
    </row>
    <row r="2168" spans="1:9" ht="32" x14ac:dyDescent="0.2">
      <c r="A2168" s="70">
        <v>3741</v>
      </c>
      <c r="B2168" s="24">
        <f t="shared" si="171"/>
        <v>3741</v>
      </c>
      <c r="C2168" s="24" t="str">
        <f t="shared" si="172"/>
        <v/>
      </c>
      <c r="D2168" s="26" t="s">
        <v>3648</v>
      </c>
      <c r="E2168" s="26" t="s">
        <v>2393</v>
      </c>
      <c r="F2168" s="25" t="s">
        <v>3649</v>
      </c>
      <c r="G2168" s="139">
        <v>3741</v>
      </c>
      <c r="H2168" s="140">
        <f t="shared" si="169"/>
        <v>3741</v>
      </c>
      <c r="I2168" t="str">
        <f t="shared" si="170"/>
        <v>JCT-KSA</v>
      </c>
    </row>
    <row r="2169" spans="1:9" ht="16" x14ac:dyDescent="0.2">
      <c r="A2169" s="70">
        <v>3742</v>
      </c>
      <c r="B2169" s="24">
        <f t="shared" si="171"/>
        <v>3742</v>
      </c>
      <c r="C2169" s="24" t="str">
        <f t="shared" si="172"/>
        <v/>
      </c>
      <c r="D2169" s="26" t="s">
        <v>3650</v>
      </c>
      <c r="E2169" s="26" t="s">
        <v>2393</v>
      </c>
      <c r="F2169" s="25" t="s">
        <v>3651</v>
      </c>
      <c r="G2169" s="139">
        <v>3742</v>
      </c>
      <c r="H2169" s="140">
        <f t="shared" si="169"/>
        <v>3742</v>
      </c>
      <c r="I2169" t="str">
        <f t="shared" si="170"/>
        <v>JCT-KSA</v>
      </c>
    </row>
    <row r="2170" spans="1:9" ht="32" x14ac:dyDescent="0.2">
      <c r="A2170" s="70">
        <v>3747</v>
      </c>
      <c r="B2170" s="24">
        <f t="shared" si="171"/>
        <v>3747</v>
      </c>
      <c r="C2170" s="24" t="str">
        <f t="shared" si="172"/>
        <v/>
      </c>
      <c r="D2170" s="26" t="s">
        <v>3652</v>
      </c>
      <c r="E2170" s="26" t="s">
        <v>2393</v>
      </c>
      <c r="F2170" s="25" t="s">
        <v>3653</v>
      </c>
      <c r="G2170" s="139">
        <v>3747</v>
      </c>
      <c r="H2170" s="140">
        <f t="shared" si="169"/>
        <v>3747</v>
      </c>
      <c r="I2170" t="str">
        <f t="shared" si="170"/>
        <v>JCT-KSA</v>
      </c>
    </row>
    <row r="2171" spans="1:9" ht="16" x14ac:dyDescent="0.2">
      <c r="A2171" s="36">
        <v>3749</v>
      </c>
      <c r="B2171" s="24">
        <f t="shared" si="171"/>
        <v>3749</v>
      </c>
      <c r="C2171" s="24" t="str">
        <f t="shared" si="172"/>
        <v/>
      </c>
      <c r="D2171" s="26" t="s">
        <v>3654</v>
      </c>
      <c r="E2171" s="36" t="s">
        <v>2393</v>
      </c>
      <c r="F2171" s="46" t="s">
        <v>3655</v>
      </c>
      <c r="G2171" s="139">
        <v>3749</v>
      </c>
      <c r="H2171" s="140">
        <f t="shared" si="169"/>
        <v>3749</v>
      </c>
      <c r="I2171" t="str">
        <f t="shared" si="170"/>
        <v>JCT-KSA</v>
      </c>
    </row>
    <row r="2172" spans="1:9" ht="32" x14ac:dyDescent="0.2">
      <c r="A2172" s="70">
        <v>3756</v>
      </c>
      <c r="B2172" s="24">
        <f t="shared" si="171"/>
        <v>3756</v>
      </c>
      <c r="C2172" s="24" t="str">
        <f t="shared" si="172"/>
        <v/>
      </c>
      <c r="D2172" s="26" t="s">
        <v>3656</v>
      </c>
      <c r="E2172" s="26" t="s">
        <v>2393</v>
      </c>
      <c r="F2172" s="25" t="s">
        <v>3657</v>
      </c>
      <c r="G2172" s="139">
        <v>3756</v>
      </c>
      <c r="H2172" s="140">
        <f t="shared" si="169"/>
        <v>3756</v>
      </c>
      <c r="I2172" t="str">
        <f t="shared" si="170"/>
        <v>JCT-KSA</v>
      </c>
    </row>
    <row r="2173" spans="1:9" ht="16" x14ac:dyDescent="0.2">
      <c r="A2173" s="70">
        <v>3765</v>
      </c>
      <c r="B2173" s="24">
        <f t="shared" si="171"/>
        <v>3765</v>
      </c>
      <c r="C2173" s="24" t="str">
        <f t="shared" si="172"/>
        <v/>
      </c>
      <c r="D2173" s="26" t="s">
        <v>3658</v>
      </c>
      <c r="E2173" s="26" t="s">
        <v>2393</v>
      </c>
      <c r="F2173" s="25" t="s">
        <v>3659</v>
      </c>
      <c r="G2173" s="139">
        <v>3765</v>
      </c>
      <c r="H2173" s="140">
        <f t="shared" si="169"/>
        <v>3765</v>
      </c>
      <c r="I2173" t="str">
        <f t="shared" si="170"/>
        <v>JCT-KSA</v>
      </c>
    </row>
    <row r="2174" spans="1:9" ht="16" x14ac:dyDescent="0.2">
      <c r="A2174" s="70">
        <v>3766</v>
      </c>
      <c r="B2174" s="24">
        <f t="shared" si="171"/>
        <v>3766</v>
      </c>
      <c r="C2174" s="24" t="str">
        <f t="shared" si="172"/>
        <v/>
      </c>
      <c r="D2174" s="26" t="s">
        <v>3660</v>
      </c>
      <c r="E2174" s="26" t="s">
        <v>2393</v>
      </c>
      <c r="F2174" s="25" t="s">
        <v>3661</v>
      </c>
      <c r="G2174" s="139">
        <v>3766</v>
      </c>
      <c r="H2174" s="140">
        <f t="shared" si="169"/>
        <v>3766</v>
      </c>
      <c r="I2174" t="str">
        <f t="shared" si="170"/>
        <v>JCT-KSA</v>
      </c>
    </row>
    <row r="2175" spans="1:9" ht="16" x14ac:dyDescent="0.2">
      <c r="A2175" s="70">
        <v>3770</v>
      </c>
      <c r="B2175" s="24">
        <f t="shared" si="171"/>
        <v>3770</v>
      </c>
      <c r="C2175" s="24" t="str">
        <f t="shared" si="172"/>
        <v/>
      </c>
      <c r="D2175" s="26" t="s">
        <v>3662</v>
      </c>
      <c r="E2175" s="26" t="s">
        <v>2393</v>
      </c>
      <c r="F2175" s="25" t="s">
        <v>3663</v>
      </c>
      <c r="G2175" s="139">
        <v>3770</v>
      </c>
      <c r="H2175" s="140">
        <f t="shared" si="169"/>
        <v>3770</v>
      </c>
      <c r="I2175" t="str">
        <f t="shared" si="170"/>
        <v>JCT-KSA</v>
      </c>
    </row>
    <row r="2176" spans="1:9" ht="16" x14ac:dyDescent="0.2">
      <c r="A2176" s="70">
        <v>3771</v>
      </c>
      <c r="B2176" s="24">
        <f t="shared" si="171"/>
        <v>3771</v>
      </c>
      <c r="C2176" s="24" t="str">
        <f t="shared" si="172"/>
        <v/>
      </c>
      <c r="D2176" s="26" t="s">
        <v>3664</v>
      </c>
      <c r="E2176" s="26" t="s">
        <v>2393</v>
      </c>
      <c r="F2176" s="25" t="s">
        <v>3665</v>
      </c>
      <c r="G2176" s="139">
        <v>3771</v>
      </c>
      <c r="H2176" s="140">
        <f t="shared" si="169"/>
        <v>3771</v>
      </c>
      <c r="I2176" t="str">
        <f t="shared" si="170"/>
        <v>JCT-KSA</v>
      </c>
    </row>
    <row r="2177" spans="1:9" ht="16" x14ac:dyDescent="0.2">
      <c r="A2177" s="70">
        <v>3772</v>
      </c>
      <c r="B2177" s="24">
        <f t="shared" si="171"/>
        <v>3772</v>
      </c>
      <c r="C2177" s="24" t="str">
        <f t="shared" si="172"/>
        <v/>
      </c>
      <c r="D2177" s="26" t="s">
        <v>3666</v>
      </c>
      <c r="E2177" s="26" t="s">
        <v>2393</v>
      </c>
      <c r="F2177" s="25" t="s">
        <v>3667</v>
      </c>
      <c r="G2177" s="139">
        <v>3772</v>
      </c>
      <c r="H2177" s="140">
        <f t="shared" si="169"/>
        <v>3772</v>
      </c>
      <c r="I2177" t="str">
        <f t="shared" si="170"/>
        <v>JCT-KSA</v>
      </c>
    </row>
    <row r="2178" spans="1:9" ht="16" x14ac:dyDescent="0.2">
      <c r="A2178" s="70">
        <v>3773</v>
      </c>
      <c r="B2178" s="24">
        <f t="shared" si="171"/>
        <v>3773</v>
      </c>
      <c r="C2178" s="24" t="str">
        <f t="shared" si="172"/>
        <v/>
      </c>
      <c r="D2178" s="26" t="s">
        <v>3668</v>
      </c>
      <c r="E2178" s="26" t="s">
        <v>2393</v>
      </c>
      <c r="F2178" s="25" t="s">
        <v>3669</v>
      </c>
      <c r="G2178" s="139">
        <v>3773</v>
      </c>
      <c r="H2178" s="140">
        <f t="shared" si="169"/>
        <v>3773</v>
      </c>
      <c r="I2178" t="str">
        <f t="shared" si="170"/>
        <v>JCT-KSA</v>
      </c>
    </row>
    <row r="2179" spans="1:9" ht="16" x14ac:dyDescent="0.2">
      <c r="A2179" s="70">
        <v>3774</v>
      </c>
      <c r="B2179" s="24">
        <f t="shared" si="171"/>
        <v>3774</v>
      </c>
      <c r="C2179" s="24" t="str">
        <f t="shared" si="172"/>
        <v/>
      </c>
      <c r="D2179" s="26" t="s">
        <v>3670</v>
      </c>
      <c r="E2179" s="26" t="s">
        <v>2393</v>
      </c>
      <c r="F2179" s="25" t="s">
        <v>3671</v>
      </c>
      <c r="G2179" s="139">
        <v>3774</v>
      </c>
      <c r="H2179" s="140">
        <f t="shared" si="169"/>
        <v>3774</v>
      </c>
      <c r="I2179" t="str">
        <f t="shared" si="170"/>
        <v>JCT-KSA</v>
      </c>
    </row>
    <row r="2180" spans="1:9" ht="32" x14ac:dyDescent="0.2">
      <c r="A2180" s="70">
        <v>3777</v>
      </c>
      <c r="B2180" s="24">
        <f t="shared" si="171"/>
        <v>3777</v>
      </c>
      <c r="C2180" s="24" t="str">
        <f t="shared" si="172"/>
        <v/>
      </c>
      <c r="D2180" s="26" t="s">
        <v>3672</v>
      </c>
      <c r="E2180" s="26" t="s">
        <v>2393</v>
      </c>
      <c r="F2180" s="25" t="s">
        <v>3673</v>
      </c>
      <c r="G2180" s="139">
        <v>3777</v>
      </c>
      <c r="H2180" s="140">
        <f t="shared" si="169"/>
        <v>3777</v>
      </c>
      <c r="I2180" t="str">
        <f t="shared" si="170"/>
        <v>JCT-KSA</v>
      </c>
    </row>
    <row r="2181" spans="1:9" ht="16" x14ac:dyDescent="0.2">
      <c r="A2181" s="70">
        <v>3778</v>
      </c>
      <c r="B2181" s="24">
        <f t="shared" si="171"/>
        <v>3778</v>
      </c>
      <c r="C2181" s="24" t="str">
        <f t="shared" si="172"/>
        <v/>
      </c>
      <c r="D2181" s="26" t="s">
        <v>3674</v>
      </c>
      <c r="E2181" s="26" t="s">
        <v>2393</v>
      </c>
      <c r="F2181" s="25" t="s">
        <v>3675</v>
      </c>
      <c r="G2181" s="139">
        <v>3778</v>
      </c>
      <c r="H2181" s="140">
        <f t="shared" si="169"/>
        <v>3778</v>
      </c>
      <c r="I2181" t="str">
        <f t="shared" si="170"/>
        <v>JCT-KSA</v>
      </c>
    </row>
    <row r="2182" spans="1:9" ht="16" x14ac:dyDescent="0.2">
      <c r="A2182" s="70">
        <v>3779</v>
      </c>
      <c r="B2182" s="24">
        <f t="shared" si="171"/>
        <v>3779</v>
      </c>
      <c r="C2182" s="24" t="str">
        <f t="shared" si="172"/>
        <v/>
      </c>
      <c r="D2182" s="26" t="s">
        <v>3676</v>
      </c>
      <c r="E2182" s="26" t="s">
        <v>2393</v>
      </c>
      <c r="F2182" s="25" t="s">
        <v>3677</v>
      </c>
      <c r="G2182" s="139">
        <v>3779</v>
      </c>
      <c r="H2182" s="140">
        <f t="shared" si="169"/>
        <v>3779</v>
      </c>
      <c r="I2182" t="str">
        <f t="shared" si="170"/>
        <v>JCT-KSA</v>
      </c>
    </row>
    <row r="2183" spans="1:9" ht="16" x14ac:dyDescent="0.2">
      <c r="A2183" s="70">
        <v>3787</v>
      </c>
      <c r="B2183" s="24">
        <f t="shared" si="171"/>
        <v>3787</v>
      </c>
      <c r="C2183" s="24" t="str">
        <f t="shared" si="172"/>
        <v/>
      </c>
      <c r="D2183" s="26" t="s">
        <v>3678</v>
      </c>
      <c r="E2183" s="26" t="s">
        <v>2393</v>
      </c>
      <c r="F2183" s="25" t="s">
        <v>3679</v>
      </c>
      <c r="G2183" s="139">
        <v>3787</v>
      </c>
      <c r="H2183" s="140">
        <f t="shared" si="169"/>
        <v>3787</v>
      </c>
      <c r="I2183" t="str">
        <f t="shared" si="170"/>
        <v>JCT-KSA</v>
      </c>
    </row>
    <row r="2184" spans="1:9" ht="16" x14ac:dyDescent="0.2">
      <c r="A2184" s="70">
        <v>3788</v>
      </c>
      <c r="B2184" s="24">
        <f t="shared" si="171"/>
        <v>3788</v>
      </c>
      <c r="C2184" s="24" t="str">
        <f t="shared" si="172"/>
        <v/>
      </c>
      <c r="D2184" s="26" t="s">
        <v>3680</v>
      </c>
      <c r="E2184" s="26" t="s">
        <v>2393</v>
      </c>
      <c r="F2184" s="25" t="s">
        <v>3681</v>
      </c>
      <c r="G2184" s="139">
        <v>3788</v>
      </c>
      <c r="H2184" s="140">
        <f t="shared" si="169"/>
        <v>3788</v>
      </c>
      <c r="I2184" t="str">
        <f t="shared" si="170"/>
        <v>JCT-KSA</v>
      </c>
    </row>
    <row r="2185" spans="1:9" ht="16" x14ac:dyDescent="0.2">
      <c r="A2185" s="70">
        <v>3793</v>
      </c>
      <c r="B2185" s="24">
        <f t="shared" si="171"/>
        <v>3793</v>
      </c>
      <c r="C2185" s="24" t="str">
        <f t="shared" si="172"/>
        <v/>
      </c>
      <c r="D2185" s="26" t="s">
        <v>3682</v>
      </c>
      <c r="E2185" s="26" t="s">
        <v>2393</v>
      </c>
      <c r="F2185" s="25" t="s">
        <v>3683</v>
      </c>
      <c r="G2185" s="139">
        <v>3793</v>
      </c>
      <c r="H2185" s="140">
        <f t="shared" si="169"/>
        <v>3793</v>
      </c>
      <c r="I2185" t="str">
        <f t="shared" si="170"/>
        <v>JCT-KSA</v>
      </c>
    </row>
    <row r="2186" spans="1:9" ht="16" x14ac:dyDescent="0.2">
      <c r="A2186" s="70">
        <v>3794</v>
      </c>
      <c r="B2186" s="24">
        <f t="shared" si="171"/>
        <v>3794</v>
      </c>
      <c r="C2186" s="24" t="str">
        <f t="shared" si="172"/>
        <v/>
      </c>
      <c r="D2186" s="26" t="s">
        <v>3684</v>
      </c>
      <c r="E2186" s="26" t="s">
        <v>2393</v>
      </c>
      <c r="F2186" s="25" t="s">
        <v>3685</v>
      </c>
      <c r="G2186" s="139">
        <v>3794</v>
      </c>
      <c r="H2186" s="140">
        <f t="shared" si="169"/>
        <v>3794</v>
      </c>
      <c r="I2186" t="str">
        <f t="shared" si="170"/>
        <v>JCT-KSA</v>
      </c>
    </row>
    <row r="2187" spans="1:9" ht="16" x14ac:dyDescent="0.2">
      <c r="A2187" s="70">
        <v>3797</v>
      </c>
      <c r="B2187" s="24">
        <f t="shared" si="171"/>
        <v>3797</v>
      </c>
      <c r="C2187" s="24" t="str">
        <f t="shared" si="172"/>
        <v/>
      </c>
      <c r="D2187" s="26" t="s">
        <v>3686</v>
      </c>
      <c r="E2187" s="26" t="s">
        <v>2393</v>
      </c>
      <c r="F2187" s="25" t="s">
        <v>3687</v>
      </c>
      <c r="G2187" s="139">
        <v>3797</v>
      </c>
      <c r="H2187" s="140">
        <f t="shared" si="169"/>
        <v>3797</v>
      </c>
      <c r="I2187" t="str">
        <f t="shared" si="170"/>
        <v>JCT-KSA</v>
      </c>
    </row>
    <row r="2188" spans="1:9" ht="16" x14ac:dyDescent="0.2">
      <c r="A2188" s="70">
        <v>3801</v>
      </c>
      <c r="B2188" s="24">
        <f t="shared" si="171"/>
        <v>3801</v>
      </c>
      <c r="C2188" s="24" t="str">
        <f t="shared" si="172"/>
        <v/>
      </c>
      <c r="D2188" s="26" t="s">
        <v>3688</v>
      </c>
      <c r="E2188" s="26" t="s">
        <v>2393</v>
      </c>
      <c r="F2188" s="25" t="s">
        <v>3689</v>
      </c>
      <c r="G2188" s="139">
        <v>3801</v>
      </c>
      <c r="H2188" s="140">
        <f t="shared" si="169"/>
        <v>3801</v>
      </c>
      <c r="I2188" t="str">
        <f t="shared" si="170"/>
        <v>JCT-KSA</v>
      </c>
    </row>
    <row r="2189" spans="1:9" ht="16" x14ac:dyDescent="0.2">
      <c r="A2189" s="70">
        <v>3803</v>
      </c>
      <c r="B2189" s="24">
        <f t="shared" si="171"/>
        <v>3803</v>
      </c>
      <c r="C2189" s="24" t="str">
        <f t="shared" si="172"/>
        <v/>
      </c>
      <c r="D2189" s="26" t="s">
        <v>3690</v>
      </c>
      <c r="E2189" s="26" t="s">
        <v>2393</v>
      </c>
      <c r="F2189" s="25" t="s">
        <v>3691</v>
      </c>
      <c r="G2189" s="139">
        <v>3803</v>
      </c>
      <c r="H2189" s="140">
        <f t="shared" si="169"/>
        <v>3803</v>
      </c>
      <c r="I2189" t="str">
        <f t="shared" si="170"/>
        <v>JCT-KSA</v>
      </c>
    </row>
    <row r="2190" spans="1:9" ht="16" x14ac:dyDescent="0.2">
      <c r="A2190" s="70">
        <v>3810</v>
      </c>
      <c r="B2190" s="24">
        <f t="shared" si="171"/>
        <v>3810</v>
      </c>
      <c r="C2190" s="24" t="str">
        <f t="shared" si="172"/>
        <v/>
      </c>
      <c r="D2190" s="26" t="s">
        <v>3692</v>
      </c>
      <c r="E2190" s="26" t="s">
        <v>2393</v>
      </c>
      <c r="F2190" s="25" t="s">
        <v>3693</v>
      </c>
      <c r="G2190" s="139">
        <v>3810</v>
      </c>
      <c r="H2190" s="140">
        <f t="shared" si="169"/>
        <v>3810</v>
      </c>
      <c r="I2190" t="str">
        <f t="shared" si="170"/>
        <v>JCT-KSA</v>
      </c>
    </row>
    <row r="2191" spans="1:9" ht="16" x14ac:dyDescent="0.2">
      <c r="A2191" s="70">
        <v>3812</v>
      </c>
      <c r="B2191" s="24">
        <f t="shared" si="171"/>
        <v>3812</v>
      </c>
      <c r="C2191" s="24" t="str">
        <f t="shared" si="172"/>
        <v/>
      </c>
      <c r="D2191" s="26" t="s">
        <v>3694</v>
      </c>
      <c r="E2191" s="26" t="s">
        <v>2393</v>
      </c>
      <c r="F2191" s="25" t="s">
        <v>3695</v>
      </c>
      <c r="G2191" s="139">
        <v>3812</v>
      </c>
      <c r="H2191" s="140">
        <f t="shared" si="169"/>
        <v>3812</v>
      </c>
      <c r="I2191" t="str">
        <f t="shared" si="170"/>
        <v>JCT-KSA</v>
      </c>
    </row>
    <row r="2192" spans="1:9" ht="16" x14ac:dyDescent="0.2">
      <c r="A2192" s="70">
        <v>3814</v>
      </c>
      <c r="B2192" s="24">
        <f t="shared" si="171"/>
        <v>3814</v>
      </c>
      <c r="C2192" s="24" t="str">
        <f t="shared" si="172"/>
        <v/>
      </c>
      <c r="D2192" s="26" t="s">
        <v>3696</v>
      </c>
      <c r="E2192" s="26" t="s">
        <v>2393</v>
      </c>
      <c r="F2192" s="25" t="s">
        <v>3697</v>
      </c>
      <c r="G2192" s="139">
        <v>3814</v>
      </c>
      <c r="H2192" s="140">
        <f t="shared" si="169"/>
        <v>3814</v>
      </c>
      <c r="I2192" t="str">
        <f t="shared" si="170"/>
        <v>JCT-KSA</v>
      </c>
    </row>
    <row r="2193" spans="1:9" ht="16" x14ac:dyDescent="0.2">
      <c r="A2193" s="70">
        <v>3815</v>
      </c>
      <c r="B2193" s="24">
        <f t="shared" si="171"/>
        <v>3815</v>
      </c>
      <c r="C2193" s="24" t="str">
        <f t="shared" si="172"/>
        <v/>
      </c>
      <c r="D2193" s="26" t="s">
        <v>3698</v>
      </c>
      <c r="E2193" s="26" t="s">
        <v>2393</v>
      </c>
      <c r="F2193" s="25" t="s">
        <v>3699</v>
      </c>
      <c r="G2193" s="139">
        <v>3815</v>
      </c>
      <c r="H2193" s="140">
        <f t="shared" si="169"/>
        <v>3815</v>
      </c>
      <c r="I2193" t="str">
        <f t="shared" si="170"/>
        <v>JCT-KSA</v>
      </c>
    </row>
    <row r="2194" spans="1:9" ht="16" x14ac:dyDescent="0.2">
      <c r="A2194" s="70">
        <v>3816</v>
      </c>
      <c r="B2194" s="24">
        <f t="shared" si="171"/>
        <v>3816</v>
      </c>
      <c r="C2194" s="24" t="str">
        <f t="shared" si="172"/>
        <v/>
      </c>
      <c r="D2194" s="26" t="s">
        <v>3700</v>
      </c>
      <c r="E2194" s="26" t="s">
        <v>2393</v>
      </c>
      <c r="F2194" s="25" t="s">
        <v>3701</v>
      </c>
      <c r="G2194" s="139">
        <v>3816</v>
      </c>
      <c r="H2194" s="140">
        <f t="shared" si="169"/>
        <v>3816</v>
      </c>
      <c r="I2194" t="str">
        <f t="shared" si="170"/>
        <v>JCT-KSA</v>
      </c>
    </row>
    <row r="2195" spans="1:9" ht="16" x14ac:dyDescent="0.2">
      <c r="A2195" s="70">
        <v>3817</v>
      </c>
      <c r="B2195" s="24">
        <f t="shared" si="171"/>
        <v>3817</v>
      </c>
      <c r="C2195" s="24" t="str">
        <f t="shared" si="172"/>
        <v/>
      </c>
      <c r="D2195" s="26" t="s">
        <v>3702</v>
      </c>
      <c r="E2195" s="26" t="s">
        <v>2393</v>
      </c>
      <c r="F2195" s="25" t="s">
        <v>3703</v>
      </c>
      <c r="G2195" s="139">
        <v>3817</v>
      </c>
      <c r="H2195" s="140">
        <f t="shared" si="169"/>
        <v>3817</v>
      </c>
      <c r="I2195" t="str">
        <f t="shared" si="170"/>
        <v>JCT-KSA</v>
      </c>
    </row>
    <row r="2196" spans="1:9" ht="16" x14ac:dyDescent="0.2">
      <c r="A2196" s="70">
        <v>3818</v>
      </c>
      <c r="B2196" s="24">
        <f t="shared" si="171"/>
        <v>3818</v>
      </c>
      <c r="C2196" s="24" t="str">
        <f t="shared" si="172"/>
        <v/>
      </c>
      <c r="D2196" s="26" t="s">
        <v>3704</v>
      </c>
      <c r="E2196" s="26" t="s">
        <v>2393</v>
      </c>
      <c r="F2196" s="25" t="s">
        <v>3705</v>
      </c>
      <c r="G2196" s="139">
        <v>3818</v>
      </c>
      <c r="H2196" s="140">
        <f t="shared" si="169"/>
        <v>3818</v>
      </c>
      <c r="I2196" t="str">
        <f t="shared" si="170"/>
        <v>JCT-KSA</v>
      </c>
    </row>
    <row r="2197" spans="1:9" ht="32" x14ac:dyDescent="0.2">
      <c r="A2197" s="70">
        <v>3822</v>
      </c>
      <c r="B2197" s="24">
        <f t="shared" si="171"/>
        <v>3822</v>
      </c>
      <c r="C2197" s="24" t="str">
        <f t="shared" si="172"/>
        <v/>
      </c>
      <c r="D2197" s="26" t="s">
        <v>3706</v>
      </c>
      <c r="E2197" s="26" t="s">
        <v>2393</v>
      </c>
      <c r="F2197" s="25" t="s">
        <v>3707</v>
      </c>
      <c r="G2197" s="139">
        <v>3822</v>
      </c>
      <c r="H2197" s="140">
        <f t="shared" ref="H2197:H2260" si="173">G2197*1</f>
        <v>3822</v>
      </c>
      <c r="I2197" t="str">
        <f t="shared" ref="I2197:I2260" si="174">IF(AND(H2197&gt;$K$2,H2197&lt;=$L$2),$M$2,IF(AND(H2197&gt;$K$3,H2197&lt;=$L$3),$M$3,IF(AND(H2197&gt;$K$4,H2197&lt;=$L$4),$M$4,IF(AND(H2197&gt;$K$5,H2197&lt;=$L$5),$M$5,IF(AND(H2197&gt;$K$6,H2197&lt;=$L$6),$M$6,"N/A")))))</f>
        <v>JCT-KSA</v>
      </c>
    </row>
    <row r="2198" spans="1:9" ht="32" x14ac:dyDescent="0.2">
      <c r="A2198" s="26" t="s">
        <v>4690</v>
      </c>
      <c r="B2198" s="24" t="str">
        <f t="shared" ref="B2198:B2261" si="175">IF(ISNUMBER(A2198),A2198,(LEFT(A2198,LEN(A2198)-1)))</f>
        <v>3822</v>
      </c>
      <c r="C2198" s="24" t="str">
        <f t="shared" ref="C2198:C2261" si="176">IF(ISNUMBER(A2198),"",(RIGHT(A2198,1)))</f>
        <v>A</v>
      </c>
      <c r="D2198" s="36"/>
      <c r="E2198" s="67" t="s">
        <v>2393</v>
      </c>
      <c r="F2198" s="79" t="s">
        <v>4691</v>
      </c>
      <c r="G2198" s="139" t="s">
        <v>5230</v>
      </c>
      <c r="H2198" s="140">
        <f t="shared" si="173"/>
        <v>3822</v>
      </c>
      <c r="I2198" t="str">
        <f t="shared" si="174"/>
        <v>JCT-KSA</v>
      </c>
    </row>
    <row r="2199" spans="1:9" ht="16" x14ac:dyDescent="0.2">
      <c r="A2199" s="70">
        <v>3828</v>
      </c>
      <c r="B2199" s="24">
        <f t="shared" si="175"/>
        <v>3828</v>
      </c>
      <c r="C2199" s="24" t="str">
        <f t="shared" si="176"/>
        <v/>
      </c>
      <c r="D2199" s="26" t="s">
        <v>3708</v>
      </c>
      <c r="E2199" s="26" t="s">
        <v>2393</v>
      </c>
      <c r="F2199" s="25" t="s">
        <v>3709</v>
      </c>
      <c r="G2199" s="139">
        <v>3828</v>
      </c>
      <c r="H2199" s="140">
        <f t="shared" si="173"/>
        <v>3828</v>
      </c>
      <c r="I2199" t="str">
        <f t="shared" si="174"/>
        <v>JCT-KSA</v>
      </c>
    </row>
    <row r="2200" spans="1:9" ht="16" x14ac:dyDescent="0.2">
      <c r="A2200" s="70">
        <v>3831</v>
      </c>
      <c r="B2200" s="24">
        <f t="shared" si="175"/>
        <v>3831</v>
      </c>
      <c r="C2200" s="24" t="str">
        <f t="shared" si="176"/>
        <v/>
      </c>
      <c r="D2200" s="26" t="s">
        <v>3710</v>
      </c>
      <c r="E2200" s="26" t="s">
        <v>2393</v>
      </c>
      <c r="F2200" s="25" t="s">
        <v>3711</v>
      </c>
      <c r="G2200" s="139">
        <v>3831</v>
      </c>
      <c r="H2200" s="140">
        <f t="shared" si="173"/>
        <v>3831</v>
      </c>
      <c r="I2200" t="str">
        <f t="shared" si="174"/>
        <v>JCT-KSA</v>
      </c>
    </row>
    <row r="2201" spans="1:9" ht="16" x14ac:dyDescent="0.2">
      <c r="A2201" s="70">
        <v>3837</v>
      </c>
      <c r="B2201" s="24">
        <f t="shared" si="175"/>
        <v>3837</v>
      </c>
      <c r="C2201" s="24" t="str">
        <f t="shared" si="176"/>
        <v/>
      </c>
      <c r="D2201" s="26" t="s">
        <v>3712</v>
      </c>
      <c r="E2201" s="26" t="s">
        <v>2393</v>
      </c>
      <c r="F2201" s="25" t="s">
        <v>3713</v>
      </c>
      <c r="G2201" s="139">
        <v>3837</v>
      </c>
      <c r="H2201" s="140">
        <f t="shared" si="173"/>
        <v>3837</v>
      </c>
      <c r="I2201" t="str">
        <f t="shared" si="174"/>
        <v>JCT-KSA</v>
      </c>
    </row>
    <row r="2202" spans="1:9" ht="16" x14ac:dyDescent="0.2">
      <c r="A2202" s="70">
        <v>3842</v>
      </c>
      <c r="B2202" s="24">
        <f t="shared" si="175"/>
        <v>3842</v>
      </c>
      <c r="C2202" s="24" t="str">
        <f t="shared" si="176"/>
        <v/>
      </c>
      <c r="D2202" s="26" t="s">
        <v>3714</v>
      </c>
      <c r="E2202" s="26" t="s">
        <v>2393</v>
      </c>
      <c r="F2202" s="25" t="s">
        <v>3715</v>
      </c>
      <c r="G2202" s="139">
        <v>3842</v>
      </c>
      <c r="H2202" s="140">
        <f t="shared" si="173"/>
        <v>3842</v>
      </c>
      <c r="I2202" t="str">
        <f t="shared" si="174"/>
        <v>JCT-KSA</v>
      </c>
    </row>
    <row r="2203" spans="1:9" ht="16" x14ac:dyDescent="0.2">
      <c r="A2203" s="70">
        <v>3844</v>
      </c>
      <c r="B2203" s="24">
        <f t="shared" si="175"/>
        <v>3844</v>
      </c>
      <c r="C2203" s="24" t="str">
        <f t="shared" si="176"/>
        <v/>
      </c>
      <c r="D2203" s="26" t="s">
        <v>3716</v>
      </c>
      <c r="E2203" s="26" t="s">
        <v>2393</v>
      </c>
      <c r="F2203" s="25" t="s">
        <v>3717</v>
      </c>
      <c r="G2203" s="139">
        <v>3844</v>
      </c>
      <c r="H2203" s="140">
        <f t="shared" si="173"/>
        <v>3844</v>
      </c>
      <c r="I2203" t="str">
        <f t="shared" si="174"/>
        <v>JCT-KSA</v>
      </c>
    </row>
    <row r="2204" spans="1:9" ht="16" x14ac:dyDescent="0.2">
      <c r="A2204" s="70">
        <v>3845</v>
      </c>
      <c r="B2204" s="24">
        <f t="shared" si="175"/>
        <v>3845</v>
      </c>
      <c r="C2204" s="24" t="str">
        <f t="shared" si="176"/>
        <v/>
      </c>
      <c r="D2204" s="26" t="s">
        <v>3718</v>
      </c>
      <c r="E2204" s="26" t="s">
        <v>2393</v>
      </c>
      <c r="F2204" s="25" t="s">
        <v>3719</v>
      </c>
      <c r="G2204" s="139">
        <v>3845</v>
      </c>
      <c r="H2204" s="140">
        <f t="shared" si="173"/>
        <v>3845</v>
      </c>
      <c r="I2204" t="str">
        <f t="shared" si="174"/>
        <v>JCT-KSA</v>
      </c>
    </row>
    <row r="2205" spans="1:9" ht="16" x14ac:dyDescent="0.2">
      <c r="A2205" s="70">
        <v>3848</v>
      </c>
      <c r="B2205" s="24">
        <f t="shared" si="175"/>
        <v>3848</v>
      </c>
      <c r="C2205" s="24" t="str">
        <f t="shared" si="176"/>
        <v/>
      </c>
      <c r="D2205" s="26" t="s">
        <v>3720</v>
      </c>
      <c r="E2205" s="26" t="s">
        <v>2393</v>
      </c>
      <c r="F2205" s="25" t="s">
        <v>3721</v>
      </c>
      <c r="G2205" s="139">
        <v>3848</v>
      </c>
      <c r="H2205" s="140">
        <f t="shared" si="173"/>
        <v>3848</v>
      </c>
      <c r="I2205" t="str">
        <f t="shared" si="174"/>
        <v>JCT-KSA</v>
      </c>
    </row>
    <row r="2206" spans="1:9" ht="32" x14ac:dyDescent="0.2">
      <c r="A2206" s="70">
        <v>3851</v>
      </c>
      <c r="B2206" s="24">
        <f t="shared" si="175"/>
        <v>3851</v>
      </c>
      <c r="C2206" s="24" t="str">
        <f t="shared" si="176"/>
        <v/>
      </c>
      <c r="D2206" s="26" t="s">
        <v>3722</v>
      </c>
      <c r="E2206" s="26" t="s">
        <v>2393</v>
      </c>
      <c r="F2206" s="25" t="s">
        <v>3723</v>
      </c>
      <c r="G2206" s="139">
        <v>3851</v>
      </c>
      <c r="H2206" s="140">
        <f t="shared" si="173"/>
        <v>3851</v>
      </c>
      <c r="I2206" t="str">
        <f t="shared" si="174"/>
        <v>JCT-KSA</v>
      </c>
    </row>
    <row r="2207" spans="1:9" ht="16" x14ac:dyDescent="0.2">
      <c r="A2207" s="70">
        <v>3853</v>
      </c>
      <c r="B2207" s="24">
        <f t="shared" si="175"/>
        <v>3853</v>
      </c>
      <c r="C2207" s="24" t="str">
        <f t="shared" si="176"/>
        <v/>
      </c>
      <c r="D2207" s="26" t="s">
        <v>3724</v>
      </c>
      <c r="E2207" s="26" t="s">
        <v>2393</v>
      </c>
      <c r="F2207" s="25" t="s">
        <v>3725</v>
      </c>
      <c r="G2207" s="139">
        <v>3853</v>
      </c>
      <c r="H2207" s="140">
        <f t="shared" si="173"/>
        <v>3853</v>
      </c>
      <c r="I2207" t="str">
        <f t="shared" si="174"/>
        <v>JCT-KSA</v>
      </c>
    </row>
    <row r="2208" spans="1:9" ht="32" x14ac:dyDescent="0.2">
      <c r="A2208" s="70">
        <v>3859</v>
      </c>
      <c r="B2208" s="24">
        <f t="shared" si="175"/>
        <v>3859</v>
      </c>
      <c r="C2208" s="24" t="str">
        <f t="shared" si="176"/>
        <v/>
      </c>
      <c r="D2208" s="26" t="s">
        <v>3726</v>
      </c>
      <c r="E2208" s="26" t="s">
        <v>2393</v>
      </c>
      <c r="F2208" s="25" t="s">
        <v>3727</v>
      </c>
      <c r="G2208" s="139">
        <v>3859</v>
      </c>
      <c r="H2208" s="140">
        <f t="shared" si="173"/>
        <v>3859</v>
      </c>
      <c r="I2208" t="str">
        <f t="shared" si="174"/>
        <v>JCT-KSA</v>
      </c>
    </row>
    <row r="2209" spans="1:9" ht="32" x14ac:dyDescent="0.2">
      <c r="A2209" s="69" t="s">
        <v>4692</v>
      </c>
      <c r="B2209" s="24" t="str">
        <f t="shared" si="175"/>
        <v>3859</v>
      </c>
      <c r="C2209" s="24" t="str">
        <f t="shared" si="176"/>
        <v>A</v>
      </c>
      <c r="D2209" s="33"/>
      <c r="E2209" s="69" t="s">
        <v>2393</v>
      </c>
      <c r="F2209" s="46" t="s">
        <v>4693</v>
      </c>
      <c r="G2209" s="139" t="s">
        <v>5231</v>
      </c>
      <c r="H2209" s="140">
        <f t="shared" si="173"/>
        <v>3859</v>
      </c>
      <c r="I2209" t="str">
        <f t="shared" si="174"/>
        <v>JCT-KSA</v>
      </c>
    </row>
    <row r="2210" spans="1:9" ht="16" x14ac:dyDescent="0.2">
      <c r="A2210" s="70">
        <v>3860</v>
      </c>
      <c r="B2210" s="24">
        <f t="shared" si="175"/>
        <v>3860</v>
      </c>
      <c r="C2210" s="24" t="str">
        <f t="shared" si="176"/>
        <v/>
      </c>
      <c r="D2210" s="26" t="s">
        <v>3728</v>
      </c>
      <c r="E2210" s="26" t="s">
        <v>2393</v>
      </c>
      <c r="F2210" s="25" t="s">
        <v>3729</v>
      </c>
      <c r="G2210" s="139">
        <v>3860</v>
      </c>
      <c r="H2210" s="140">
        <f t="shared" si="173"/>
        <v>3860</v>
      </c>
      <c r="I2210" t="str">
        <f t="shared" si="174"/>
        <v>JCT-KSA</v>
      </c>
    </row>
    <row r="2211" spans="1:9" ht="16" x14ac:dyDescent="0.2">
      <c r="A2211" s="70">
        <v>3861</v>
      </c>
      <c r="B2211" s="24">
        <f t="shared" si="175"/>
        <v>3861</v>
      </c>
      <c r="C2211" s="24" t="str">
        <f t="shared" si="176"/>
        <v/>
      </c>
      <c r="D2211" s="26" t="s">
        <v>3730</v>
      </c>
      <c r="E2211" s="26" t="s">
        <v>2393</v>
      </c>
      <c r="F2211" s="25" t="s">
        <v>3731</v>
      </c>
      <c r="G2211" s="139">
        <v>3861</v>
      </c>
      <c r="H2211" s="140">
        <f t="shared" si="173"/>
        <v>3861</v>
      </c>
      <c r="I2211" t="str">
        <f t="shared" si="174"/>
        <v>JCT-KSA</v>
      </c>
    </row>
    <row r="2212" spans="1:9" ht="16" x14ac:dyDescent="0.2">
      <c r="A2212" s="70">
        <v>3863</v>
      </c>
      <c r="B2212" s="24">
        <f t="shared" si="175"/>
        <v>3863</v>
      </c>
      <c r="C2212" s="24" t="str">
        <f t="shared" si="176"/>
        <v/>
      </c>
      <c r="D2212" s="26" t="s">
        <v>3732</v>
      </c>
      <c r="E2212" s="26" t="s">
        <v>2393</v>
      </c>
      <c r="F2212" s="25" t="s">
        <v>3733</v>
      </c>
      <c r="G2212" s="139">
        <v>3863</v>
      </c>
      <c r="H2212" s="140">
        <f t="shared" si="173"/>
        <v>3863</v>
      </c>
      <c r="I2212" t="str">
        <f t="shared" si="174"/>
        <v>JCT-KSA</v>
      </c>
    </row>
    <row r="2213" spans="1:9" ht="16" x14ac:dyDescent="0.2">
      <c r="A2213" s="70">
        <v>3864</v>
      </c>
      <c r="B2213" s="24">
        <f t="shared" si="175"/>
        <v>3864</v>
      </c>
      <c r="C2213" s="24" t="str">
        <f t="shared" si="176"/>
        <v/>
      </c>
      <c r="D2213" s="26" t="s">
        <v>3734</v>
      </c>
      <c r="E2213" s="26" t="s">
        <v>2393</v>
      </c>
      <c r="F2213" s="25" t="s">
        <v>3735</v>
      </c>
      <c r="G2213" s="139">
        <v>3864</v>
      </c>
      <c r="H2213" s="140">
        <f t="shared" si="173"/>
        <v>3864</v>
      </c>
      <c r="I2213" t="str">
        <f t="shared" si="174"/>
        <v>JCT-KSA</v>
      </c>
    </row>
    <row r="2214" spans="1:9" ht="16" x14ac:dyDescent="0.2">
      <c r="A2214" s="70">
        <v>3865</v>
      </c>
      <c r="B2214" s="24">
        <f t="shared" si="175"/>
        <v>3865</v>
      </c>
      <c r="C2214" s="24" t="str">
        <f t="shared" si="176"/>
        <v/>
      </c>
      <c r="D2214" s="26" t="s">
        <v>3736</v>
      </c>
      <c r="E2214" s="26" t="s">
        <v>2393</v>
      </c>
      <c r="F2214" s="25" t="s">
        <v>3737</v>
      </c>
      <c r="G2214" s="139">
        <v>3865</v>
      </c>
      <c r="H2214" s="140">
        <f t="shared" si="173"/>
        <v>3865</v>
      </c>
      <c r="I2214" t="str">
        <f t="shared" si="174"/>
        <v>JCT-KSA</v>
      </c>
    </row>
    <row r="2215" spans="1:9" ht="16" x14ac:dyDescent="0.2">
      <c r="A2215" s="70">
        <v>3866</v>
      </c>
      <c r="B2215" s="24">
        <f t="shared" si="175"/>
        <v>3866</v>
      </c>
      <c r="C2215" s="24" t="str">
        <f t="shared" si="176"/>
        <v/>
      </c>
      <c r="D2215" s="26" t="s">
        <v>3738</v>
      </c>
      <c r="E2215" s="26" t="s">
        <v>2393</v>
      </c>
      <c r="F2215" s="25" t="s">
        <v>3739</v>
      </c>
      <c r="G2215" s="139">
        <v>3866</v>
      </c>
      <c r="H2215" s="140">
        <f t="shared" si="173"/>
        <v>3866</v>
      </c>
      <c r="I2215" t="str">
        <f t="shared" si="174"/>
        <v>JCT-KSA</v>
      </c>
    </row>
    <row r="2216" spans="1:9" ht="32" x14ac:dyDescent="0.2">
      <c r="A2216" s="70">
        <v>3867</v>
      </c>
      <c r="B2216" s="24">
        <f t="shared" si="175"/>
        <v>3867</v>
      </c>
      <c r="C2216" s="24" t="str">
        <f t="shared" si="176"/>
        <v/>
      </c>
      <c r="D2216" s="26" t="s">
        <v>3740</v>
      </c>
      <c r="E2216" s="26" t="s">
        <v>2393</v>
      </c>
      <c r="F2216" s="25" t="s">
        <v>3741</v>
      </c>
      <c r="G2216" s="139">
        <v>3867</v>
      </c>
      <c r="H2216" s="140">
        <f t="shared" si="173"/>
        <v>3867</v>
      </c>
      <c r="I2216" t="str">
        <f t="shared" si="174"/>
        <v>JCT-KSA</v>
      </c>
    </row>
    <row r="2217" spans="1:9" ht="16" x14ac:dyDescent="0.2">
      <c r="A2217" s="70" t="s">
        <v>4695</v>
      </c>
      <c r="B2217" s="24" t="str">
        <f t="shared" si="175"/>
        <v>3867</v>
      </c>
      <c r="C2217" s="24" t="str">
        <f t="shared" si="176"/>
        <v>A</v>
      </c>
      <c r="D2217" s="26" t="s">
        <v>4694</v>
      </c>
      <c r="E2217" s="26" t="s">
        <v>2393</v>
      </c>
      <c r="F2217" s="25" t="s">
        <v>4696</v>
      </c>
      <c r="G2217" s="139" t="s">
        <v>5232</v>
      </c>
      <c r="H2217" s="140">
        <f t="shared" si="173"/>
        <v>3867</v>
      </c>
      <c r="I2217" t="str">
        <f t="shared" si="174"/>
        <v>JCT-KSA</v>
      </c>
    </row>
    <row r="2218" spans="1:9" ht="16" x14ac:dyDescent="0.2">
      <c r="A2218" s="70">
        <v>3871</v>
      </c>
      <c r="B2218" s="24">
        <f t="shared" si="175"/>
        <v>3871</v>
      </c>
      <c r="C2218" s="24" t="str">
        <f t="shared" si="176"/>
        <v/>
      </c>
      <c r="D2218" s="26" t="s">
        <v>3742</v>
      </c>
      <c r="E2218" s="26" t="s">
        <v>2393</v>
      </c>
      <c r="F2218" s="25" t="s">
        <v>3743</v>
      </c>
      <c r="G2218" s="139">
        <v>3871</v>
      </c>
      <c r="H2218" s="140">
        <f t="shared" si="173"/>
        <v>3871</v>
      </c>
      <c r="I2218" t="str">
        <f t="shared" si="174"/>
        <v>JCT-KSA</v>
      </c>
    </row>
    <row r="2219" spans="1:9" ht="16" x14ac:dyDescent="0.2">
      <c r="A2219" s="70">
        <v>3873</v>
      </c>
      <c r="B2219" s="24">
        <f t="shared" si="175"/>
        <v>3873</v>
      </c>
      <c r="C2219" s="24" t="str">
        <f t="shared" si="176"/>
        <v/>
      </c>
      <c r="D2219" s="26" t="s">
        <v>3744</v>
      </c>
      <c r="E2219" s="26" t="s">
        <v>2393</v>
      </c>
      <c r="F2219" s="25" t="s">
        <v>3745</v>
      </c>
      <c r="G2219" s="139">
        <v>3873</v>
      </c>
      <c r="H2219" s="140">
        <f t="shared" si="173"/>
        <v>3873</v>
      </c>
      <c r="I2219" t="str">
        <f t="shared" si="174"/>
        <v>JCT-KSA</v>
      </c>
    </row>
    <row r="2220" spans="1:9" ht="16" x14ac:dyDescent="0.2">
      <c r="A2220" s="70">
        <v>3874</v>
      </c>
      <c r="B2220" s="24">
        <f t="shared" si="175"/>
        <v>3874</v>
      </c>
      <c r="C2220" s="24" t="str">
        <f t="shared" si="176"/>
        <v/>
      </c>
      <c r="D2220" s="26" t="s">
        <v>3746</v>
      </c>
      <c r="E2220" s="26" t="s">
        <v>2393</v>
      </c>
      <c r="F2220" s="25" t="s">
        <v>3747</v>
      </c>
      <c r="G2220" s="139">
        <v>3874</v>
      </c>
      <c r="H2220" s="140">
        <f t="shared" si="173"/>
        <v>3874</v>
      </c>
      <c r="I2220" t="str">
        <f t="shared" si="174"/>
        <v>JCT-KSA</v>
      </c>
    </row>
    <row r="2221" spans="1:9" ht="16" x14ac:dyDescent="0.2">
      <c r="A2221" s="70">
        <v>3876</v>
      </c>
      <c r="B2221" s="24">
        <f t="shared" si="175"/>
        <v>3876</v>
      </c>
      <c r="C2221" s="24" t="str">
        <f t="shared" si="176"/>
        <v/>
      </c>
      <c r="D2221" s="26" t="s">
        <v>3748</v>
      </c>
      <c r="E2221" s="26" t="s">
        <v>2393</v>
      </c>
      <c r="F2221" s="25" t="s">
        <v>3749</v>
      </c>
      <c r="G2221" s="139">
        <v>3876</v>
      </c>
      <c r="H2221" s="140">
        <f t="shared" si="173"/>
        <v>3876</v>
      </c>
      <c r="I2221" t="str">
        <f t="shared" si="174"/>
        <v>JCT-KSA</v>
      </c>
    </row>
    <row r="2222" spans="1:9" ht="16" x14ac:dyDescent="0.2">
      <c r="A2222" s="70">
        <v>3877</v>
      </c>
      <c r="B2222" s="24">
        <f t="shared" si="175"/>
        <v>3877</v>
      </c>
      <c r="C2222" s="24" t="str">
        <f t="shared" si="176"/>
        <v/>
      </c>
      <c r="D2222" s="26" t="s">
        <v>3750</v>
      </c>
      <c r="E2222" s="26" t="s">
        <v>2393</v>
      </c>
      <c r="F2222" s="25" t="s">
        <v>3751</v>
      </c>
      <c r="G2222" s="139">
        <v>3877</v>
      </c>
      <c r="H2222" s="140">
        <f t="shared" si="173"/>
        <v>3877</v>
      </c>
      <c r="I2222" t="str">
        <f t="shared" si="174"/>
        <v>JCT-KSA</v>
      </c>
    </row>
    <row r="2223" spans="1:9" ht="16" x14ac:dyDescent="0.2">
      <c r="A2223" s="70">
        <v>3878</v>
      </c>
      <c r="B2223" s="24">
        <f t="shared" si="175"/>
        <v>3878</v>
      </c>
      <c r="C2223" s="24" t="str">
        <f t="shared" si="176"/>
        <v/>
      </c>
      <c r="D2223" s="26" t="s">
        <v>3752</v>
      </c>
      <c r="E2223" s="26" t="s">
        <v>2393</v>
      </c>
      <c r="F2223" s="25" t="s">
        <v>3753</v>
      </c>
      <c r="G2223" s="139">
        <v>3878</v>
      </c>
      <c r="H2223" s="140">
        <f t="shared" si="173"/>
        <v>3878</v>
      </c>
      <c r="I2223" t="str">
        <f t="shared" si="174"/>
        <v>JCT-KSA</v>
      </c>
    </row>
    <row r="2224" spans="1:9" ht="16" x14ac:dyDescent="0.2">
      <c r="A2224" s="70">
        <v>3879</v>
      </c>
      <c r="B2224" s="24">
        <f t="shared" si="175"/>
        <v>3879</v>
      </c>
      <c r="C2224" s="24" t="str">
        <f t="shared" si="176"/>
        <v/>
      </c>
      <c r="D2224" s="26" t="s">
        <v>3754</v>
      </c>
      <c r="E2224" s="26" t="s">
        <v>2393</v>
      </c>
      <c r="F2224" s="25" t="s">
        <v>3755</v>
      </c>
      <c r="G2224" s="139">
        <v>3879</v>
      </c>
      <c r="H2224" s="140">
        <f t="shared" si="173"/>
        <v>3879</v>
      </c>
      <c r="I2224" t="str">
        <f t="shared" si="174"/>
        <v>JCT-KSA</v>
      </c>
    </row>
    <row r="2225" spans="1:9" ht="16" x14ac:dyDescent="0.2">
      <c r="A2225" s="70">
        <v>3880</v>
      </c>
      <c r="B2225" s="24">
        <f t="shared" si="175"/>
        <v>3880</v>
      </c>
      <c r="C2225" s="24" t="str">
        <f t="shared" si="176"/>
        <v/>
      </c>
      <c r="D2225" s="26" t="s">
        <v>3756</v>
      </c>
      <c r="E2225" s="26" t="s">
        <v>2393</v>
      </c>
      <c r="F2225" s="25" t="s">
        <v>3757</v>
      </c>
      <c r="G2225" s="139">
        <v>3880</v>
      </c>
      <c r="H2225" s="140">
        <f t="shared" si="173"/>
        <v>3880</v>
      </c>
      <c r="I2225" t="str">
        <f t="shared" si="174"/>
        <v>JCT-KSA</v>
      </c>
    </row>
    <row r="2226" spans="1:9" ht="16" x14ac:dyDescent="0.2">
      <c r="A2226" s="70">
        <v>3883</v>
      </c>
      <c r="B2226" s="24">
        <f t="shared" si="175"/>
        <v>3883</v>
      </c>
      <c r="C2226" s="24" t="str">
        <f t="shared" si="176"/>
        <v/>
      </c>
      <c r="D2226" s="26" t="s">
        <v>3758</v>
      </c>
      <c r="E2226" s="26" t="s">
        <v>2393</v>
      </c>
      <c r="F2226" s="25" t="s">
        <v>3759</v>
      </c>
      <c r="G2226" s="139">
        <v>3883</v>
      </c>
      <c r="H2226" s="140">
        <f t="shared" si="173"/>
        <v>3883</v>
      </c>
      <c r="I2226" t="str">
        <f t="shared" si="174"/>
        <v>JCT-KSA</v>
      </c>
    </row>
    <row r="2227" spans="1:9" ht="16" x14ac:dyDescent="0.2">
      <c r="A2227" s="70">
        <v>3885</v>
      </c>
      <c r="B2227" s="24">
        <f t="shared" si="175"/>
        <v>3885</v>
      </c>
      <c r="C2227" s="24" t="str">
        <f t="shared" si="176"/>
        <v/>
      </c>
      <c r="D2227" s="26" t="s">
        <v>3760</v>
      </c>
      <c r="E2227" s="26" t="s">
        <v>2393</v>
      </c>
      <c r="F2227" s="25" t="s">
        <v>3761</v>
      </c>
      <c r="G2227" s="139">
        <v>3885</v>
      </c>
      <c r="H2227" s="140">
        <f t="shared" si="173"/>
        <v>3885</v>
      </c>
      <c r="I2227" t="str">
        <f t="shared" si="174"/>
        <v>JCT-KSA</v>
      </c>
    </row>
    <row r="2228" spans="1:9" ht="16" x14ac:dyDescent="0.2">
      <c r="A2228" s="70">
        <v>3889</v>
      </c>
      <c r="B2228" s="24">
        <f t="shared" si="175"/>
        <v>3889</v>
      </c>
      <c r="C2228" s="24" t="str">
        <f t="shared" si="176"/>
        <v/>
      </c>
      <c r="D2228" s="26" t="s">
        <v>3762</v>
      </c>
      <c r="E2228" s="26" t="s">
        <v>2393</v>
      </c>
      <c r="F2228" s="25" t="s">
        <v>3763</v>
      </c>
      <c r="G2228" s="139">
        <v>3889</v>
      </c>
      <c r="H2228" s="140">
        <f t="shared" si="173"/>
        <v>3889</v>
      </c>
      <c r="I2228" t="str">
        <f t="shared" si="174"/>
        <v>JCT-KSA</v>
      </c>
    </row>
    <row r="2229" spans="1:9" ht="16" x14ac:dyDescent="0.2">
      <c r="A2229" s="70">
        <v>3890</v>
      </c>
      <c r="B2229" s="24">
        <f t="shared" si="175"/>
        <v>3890</v>
      </c>
      <c r="C2229" s="24" t="str">
        <f t="shared" si="176"/>
        <v/>
      </c>
      <c r="D2229" s="26" t="s">
        <v>3764</v>
      </c>
      <c r="E2229" s="26" t="s">
        <v>2393</v>
      </c>
      <c r="F2229" s="25" t="s">
        <v>3765</v>
      </c>
      <c r="G2229" s="139">
        <v>3890</v>
      </c>
      <c r="H2229" s="140">
        <f t="shared" si="173"/>
        <v>3890</v>
      </c>
      <c r="I2229" t="str">
        <f t="shared" si="174"/>
        <v>JCT-KSA</v>
      </c>
    </row>
    <row r="2230" spans="1:9" ht="16" x14ac:dyDescent="0.2">
      <c r="A2230" s="70">
        <v>3893</v>
      </c>
      <c r="B2230" s="24">
        <f t="shared" si="175"/>
        <v>3893</v>
      </c>
      <c r="C2230" s="24" t="str">
        <f t="shared" si="176"/>
        <v/>
      </c>
      <c r="D2230" s="26" t="s">
        <v>3766</v>
      </c>
      <c r="E2230" s="26" t="s">
        <v>2393</v>
      </c>
      <c r="F2230" s="25" t="s">
        <v>3767</v>
      </c>
      <c r="G2230" s="139">
        <v>3893</v>
      </c>
      <c r="H2230" s="140">
        <f t="shared" si="173"/>
        <v>3893</v>
      </c>
      <c r="I2230" t="str">
        <f t="shared" si="174"/>
        <v>JCT-KSA</v>
      </c>
    </row>
    <row r="2231" spans="1:9" ht="16" x14ac:dyDescent="0.2">
      <c r="A2231" s="70">
        <v>3894</v>
      </c>
      <c r="B2231" s="24">
        <f t="shared" si="175"/>
        <v>3894</v>
      </c>
      <c r="C2231" s="24" t="str">
        <f t="shared" si="176"/>
        <v/>
      </c>
      <c r="D2231" s="26" t="s">
        <v>3768</v>
      </c>
      <c r="E2231" s="26" t="s">
        <v>2393</v>
      </c>
      <c r="F2231" s="25" t="s">
        <v>3769</v>
      </c>
      <c r="G2231" s="139">
        <v>3894</v>
      </c>
      <c r="H2231" s="140">
        <f t="shared" si="173"/>
        <v>3894</v>
      </c>
      <c r="I2231" t="str">
        <f t="shared" si="174"/>
        <v>JCT-KSA</v>
      </c>
    </row>
    <row r="2232" spans="1:9" ht="16" x14ac:dyDescent="0.2">
      <c r="A2232" s="70">
        <v>3895</v>
      </c>
      <c r="B2232" s="24">
        <f t="shared" si="175"/>
        <v>3895</v>
      </c>
      <c r="C2232" s="24" t="str">
        <f t="shared" si="176"/>
        <v/>
      </c>
      <c r="D2232" s="26" t="s">
        <v>3770</v>
      </c>
      <c r="E2232" s="26" t="s">
        <v>2393</v>
      </c>
      <c r="F2232" s="25" t="s">
        <v>3771</v>
      </c>
      <c r="G2232" s="139">
        <v>3895</v>
      </c>
      <c r="H2232" s="140">
        <f t="shared" si="173"/>
        <v>3895</v>
      </c>
      <c r="I2232" t="str">
        <f t="shared" si="174"/>
        <v>JCT-KSA</v>
      </c>
    </row>
    <row r="2233" spans="1:9" ht="16" x14ac:dyDescent="0.2">
      <c r="A2233" s="70">
        <v>3897</v>
      </c>
      <c r="B2233" s="24">
        <f t="shared" si="175"/>
        <v>3897</v>
      </c>
      <c r="C2233" s="24" t="str">
        <f t="shared" si="176"/>
        <v/>
      </c>
      <c r="D2233" s="26" t="s">
        <v>3772</v>
      </c>
      <c r="E2233" s="26" t="s">
        <v>2393</v>
      </c>
      <c r="F2233" s="25" t="s">
        <v>3773</v>
      </c>
      <c r="G2233" s="139">
        <v>3897</v>
      </c>
      <c r="H2233" s="140">
        <f t="shared" si="173"/>
        <v>3897</v>
      </c>
      <c r="I2233" t="str">
        <f t="shared" si="174"/>
        <v>JCT-KSA</v>
      </c>
    </row>
    <row r="2234" spans="1:9" ht="16" x14ac:dyDescent="0.2">
      <c r="A2234" s="70">
        <v>3899</v>
      </c>
      <c r="B2234" s="24">
        <f t="shared" si="175"/>
        <v>3899</v>
      </c>
      <c r="C2234" s="24" t="str">
        <f t="shared" si="176"/>
        <v/>
      </c>
      <c r="D2234" s="26" t="s">
        <v>3774</v>
      </c>
      <c r="E2234" s="26" t="s">
        <v>2393</v>
      </c>
      <c r="F2234" s="25" t="s">
        <v>3775</v>
      </c>
      <c r="G2234" s="139">
        <v>3899</v>
      </c>
      <c r="H2234" s="140">
        <f t="shared" si="173"/>
        <v>3899</v>
      </c>
      <c r="I2234" t="str">
        <f t="shared" si="174"/>
        <v>JCT-KSA</v>
      </c>
    </row>
    <row r="2235" spans="1:9" ht="16" x14ac:dyDescent="0.2">
      <c r="A2235" s="70">
        <v>3907</v>
      </c>
      <c r="B2235" s="24">
        <f t="shared" si="175"/>
        <v>3907</v>
      </c>
      <c r="C2235" s="24" t="str">
        <f t="shared" si="176"/>
        <v/>
      </c>
      <c r="D2235" s="26" t="s">
        <v>3776</v>
      </c>
      <c r="E2235" s="26" t="s">
        <v>2393</v>
      </c>
      <c r="F2235" s="25" t="s">
        <v>3777</v>
      </c>
      <c r="G2235" s="139">
        <v>3907</v>
      </c>
      <c r="H2235" s="140">
        <f t="shared" si="173"/>
        <v>3907</v>
      </c>
      <c r="I2235" t="str">
        <f t="shared" si="174"/>
        <v>JCT-KSA</v>
      </c>
    </row>
    <row r="2236" spans="1:9" ht="16" x14ac:dyDescent="0.2">
      <c r="A2236" s="70">
        <v>3908</v>
      </c>
      <c r="B2236" s="24">
        <f t="shared" si="175"/>
        <v>3908</v>
      </c>
      <c r="C2236" s="24" t="str">
        <f t="shared" si="176"/>
        <v/>
      </c>
      <c r="D2236" s="26" t="s">
        <v>3778</v>
      </c>
      <c r="E2236" s="26" t="s">
        <v>2393</v>
      </c>
      <c r="F2236" s="25" t="s">
        <v>3779</v>
      </c>
      <c r="G2236" s="139">
        <v>3908</v>
      </c>
      <c r="H2236" s="140">
        <f t="shared" si="173"/>
        <v>3908</v>
      </c>
      <c r="I2236" t="str">
        <f t="shared" si="174"/>
        <v>JCT-KSA</v>
      </c>
    </row>
    <row r="2237" spans="1:9" ht="16" x14ac:dyDescent="0.2">
      <c r="A2237" s="70">
        <v>3910</v>
      </c>
      <c r="B2237" s="24">
        <f t="shared" si="175"/>
        <v>3910</v>
      </c>
      <c r="C2237" s="24" t="str">
        <f t="shared" si="176"/>
        <v/>
      </c>
      <c r="D2237" s="26" t="s">
        <v>3780</v>
      </c>
      <c r="E2237" s="26" t="s">
        <v>2393</v>
      </c>
      <c r="F2237" s="25" t="s">
        <v>3781</v>
      </c>
      <c r="G2237" s="139">
        <v>3910</v>
      </c>
      <c r="H2237" s="140">
        <f t="shared" si="173"/>
        <v>3910</v>
      </c>
      <c r="I2237" t="str">
        <f t="shared" si="174"/>
        <v>JCT-KSA</v>
      </c>
    </row>
    <row r="2238" spans="1:9" ht="16" x14ac:dyDescent="0.2">
      <c r="A2238" s="70">
        <v>3913</v>
      </c>
      <c r="B2238" s="24">
        <f t="shared" si="175"/>
        <v>3913</v>
      </c>
      <c r="C2238" s="24" t="str">
        <f t="shared" si="176"/>
        <v/>
      </c>
      <c r="D2238" s="26" t="s">
        <v>3782</v>
      </c>
      <c r="E2238" s="26" t="s">
        <v>2393</v>
      </c>
      <c r="F2238" s="25" t="s">
        <v>3783</v>
      </c>
      <c r="G2238" s="139">
        <v>3913</v>
      </c>
      <c r="H2238" s="140">
        <f t="shared" si="173"/>
        <v>3913</v>
      </c>
      <c r="I2238" t="str">
        <f t="shared" si="174"/>
        <v>JCT-KSA</v>
      </c>
    </row>
    <row r="2239" spans="1:9" ht="16" x14ac:dyDescent="0.2">
      <c r="A2239" s="70">
        <v>3915</v>
      </c>
      <c r="B2239" s="24">
        <f t="shared" si="175"/>
        <v>3915</v>
      </c>
      <c r="C2239" s="24" t="str">
        <f t="shared" si="176"/>
        <v/>
      </c>
      <c r="D2239" s="26" t="s">
        <v>3784</v>
      </c>
      <c r="E2239" s="26" t="s">
        <v>2393</v>
      </c>
      <c r="F2239" s="25" t="s">
        <v>3785</v>
      </c>
      <c r="G2239" s="139">
        <v>3915</v>
      </c>
      <c r="H2239" s="140">
        <f t="shared" si="173"/>
        <v>3915</v>
      </c>
      <c r="I2239" t="str">
        <f t="shared" si="174"/>
        <v>JCT-KSA</v>
      </c>
    </row>
    <row r="2240" spans="1:9" ht="32" x14ac:dyDescent="0.2">
      <c r="A2240" s="70">
        <v>3920</v>
      </c>
      <c r="B2240" s="24">
        <f t="shared" si="175"/>
        <v>3920</v>
      </c>
      <c r="C2240" s="24" t="str">
        <f t="shared" si="176"/>
        <v/>
      </c>
      <c r="D2240" s="26" t="s">
        <v>3786</v>
      </c>
      <c r="E2240" s="26" t="s">
        <v>2393</v>
      </c>
      <c r="F2240" s="25" t="s">
        <v>3787</v>
      </c>
      <c r="G2240" s="139">
        <v>3920</v>
      </c>
      <c r="H2240" s="140">
        <f t="shared" si="173"/>
        <v>3920</v>
      </c>
      <c r="I2240" t="str">
        <f t="shared" si="174"/>
        <v>JCT-KSA</v>
      </c>
    </row>
    <row r="2241" spans="1:9" ht="16" x14ac:dyDescent="0.2">
      <c r="A2241" s="70">
        <v>3921</v>
      </c>
      <c r="B2241" s="24">
        <f t="shared" si="175"/>
        <v>3921</v>
      </c>
      <c r="C2241" s="24" t="str">
        <f t="shared" si="176"/>
        <v/>
      </c>
      <c r="D2241" s="26" t="s">
        <v>3788</v>
      </c>
      <c r="E2241" s="26" t="s">
        <v>2393</v>
      </c>
      <c r="F2241" s="25" t="s">
        <v>3789</v>
      </c>
      <c r="G2241" s="139">
        <v>3921</v>
      </c>
      <c r="H2241" s="140">
        <f t="shared" si="173"/>
        <v>3921</v>
      </c>
      <c r="I2241" t="str">
        <f t="shared" si="174"/>
        <v>JCT-KSA</v>
      </c>
    </row>
    <row r="2242" spans="1:9" ht="16" x14ac:dyDescent="0.2">
      <c r="A2242" s="70">
        <v>3923</v>
      </c>
      <c r="B2242" s="24">
        <f t="shared" si="175"/>
        <v>3923</v>
      </c>
      <c r="C2242" s="24" t="str">
        <f t="shared" si="176"/>
        <v/>
      </c>
      <c r="D2242" s="26" t="s">
        <v>3790</v>
      </c>
      <c r="E2242" s="26" t="s">
        <v>2393</v>
      </c>
      <c r="F2242" s="25" t="s">
        <v>3791</v>
      </c>
      <c r="G2242" s="139">
        <v>3923</v>
      </c>
      <c r="H2242" s="140">
        <f t="shared" si="173"/>
        <v>3923</v>
      </c>
      <c r="I2242" t="str">
        <f t="shared" si="174"/>
        <v>JCT-KSA</v>
      </c>
    </row>
    <row r="2243" spans="1:9" ht="16" x14ac:dyDescent="0.2">
      <c r="A2243" s="70">
        <v>3929</v>
      </c>
      <c r="B2243" s="24">
        <f t="shared" si="175"/>
        <v>3929</v>
      </c>
      <c r="C2243" s="24" t="str">
        <f t="shared" si="176"/>
        <v/>
      </c>
      <c r="D2243" s="26" t="s">
        <v>3792</v>
      </c>
      <c r="E2243" s="26" t="s">
        <v>2393</v>
      </c>
      <c r="F2243" s="25" t="s">
        <v>3793</v>
      </c>
      <c r="G2243" s="139">
        <v>3929</v>
      </c>
      <c r="H2243" s="140">
        <f t="shared" si="173"/>
        <v>3929</v>
      </c>
      <c r="I2243" t="str">
        <f t="shared" si="174"/>
        <v>JCT-KSA</v>
      </c>
    </row>
    <row r="2244" spans="1:9" ht="16" x14ac:dyDescent="0.2">
      <c r="A2244" s="55" t="s">
        <v>4697</v>
      </c>
      <c r="B2244" s="24" t="str">
        <f t="shared" si="175"/>
        <v>3929</v>
      </c>
      <c r="C2244" s="24" t="str">
        <f t="shared" si="176"/>
        <v>A</v>
      </c>
      <c r="D2244" s="33"/>
      <c r="E2244" s="69" t="s">
        <v>2393</v>
      </c>
      <c r="F2244" s="46" t="s">
        <v>4698</v>
      </c>
      <c r="G2244" s="139" t="s">
        <v>5233</v>
      </c>
      <c r="H2244" s="140">
        <f t="shared" si="173"/>
        <v>3929</v>
      </c>
      <c r="I2244" t="str">
        <f t="shared" si="174"/>
        <v>JCT-KSA</v>
      </c>
    </row>
    <row r="2245" spans="1:9" ht="16" x14ac:dyDescent="0.2">
      <c r="A2245" s="70">
        <v>3931</v>
      </c>
      <c r="B2245" s="24">
        <f t="shared" si="175"/>
        <v>3931</v>
      </c>
      <c r="C2245" s="24" t="str">
        <f t="shared" si="176"/>
        <v/>
      </c>
      <c r="D2245" s="26" t="s">
        <v>3794</v>
      </c>
      <c r="E2245" s="26" t="s">
        <v>2393</v>
      </c>
      <c r="F2245" s="25" t="s">
        <v>3795</v>
      </c>
      <c r="G2245" s="139">
        <v>3931</v>
      </c>
      <c r="H2245" s="140">
        <f t="shared" si="173"/>
        <v>3931</v>
      </c>
      <c r="I2245" t="str">
        <f t="shared" si="174"/>
        <v>JCT-KSA</v>
      </c>
    </row>
    <row r="2246" spans="1:9" ht="16" x14ac:dyDescent="0.2">
      <c r="A2246" s="70">
        <v>3938</v>
      </c>
      <c r="B2246" s="24">
        <f t="shared" si="175"/>
        <v>3938</v>
      </c>
      <c r="C2246" s="24" t="str">
        <f t="shared" si="176"/>
        <v/>
      </c>
      <c r="D2246" s="26" t="s">
        <v>3796</v>
      </c>
      <c r="E2246" s="26" t="s">
        <v>2393</v>
      </c>
      <c r="F2246" s="25" t="s">
        <v>3797</v>
      </c>
      <c r="G2246" s="139">
        <v>3938</v>
      </c>
      <c r="H2246" s="140">
        <f t="shared" si="173"/>
        <v>3938</v>
      </c>
      <c r="I2246" t="str">
        <f t="shared" si="174"/>
        <v>JCT-KSA</v>
      </c>
    </row>
    <row r="2247" spans="1:9" ht="16" x14ac:dyDescent="0.2">
      <c r="A2247" s="35">
        <v>3942</v>
      </c>
      <c r="B2247" s="24">
        <f t="shared" si="175"/>
        <v>3942</v>
      </c>
      <c r="C2247" s="24" t="str">
        <f t="shared" si="176"/>
        <v/>
      </c>
      <c r="D2247" s="26" t="s">
        <v>3798</v>
      </c>
      <c r="E2247" s="36" t="s">
        <v>2393</v>
      </c>
      <c r="F2247" s="46" t="s">
        <v>3799</v>
      </c>
      <c r="G2247" s="139">
        <v>3942</v>
      </c>
      <c r="H2247" s="140">
        <f t="shared" si="173"/>
        <v>3942</v>
      </c>
      <c r="I2247" t="str">
        <f t="shared" si="174"/>
        <v>JCT-KSA</v>
      </c>
    </row>
    <row r="2248" spans="1:9" ht="16" x14ac:dyDescent="0.2">
      <c r="A2248" s="35">
        <v>3944</v>
      </c>
      <c r="B2248" s="24">
        <f t="shared" si="175"/>
        <v>3944</v>
      </c>
      <c r="C2248" s="24" t="str">
        <f t="shared" si="176"/>
        <v/>
      </c>
      <c r="D2248" s="26" t="s">
        <v>3800</v>
      </c>
      <c r="E2248" s="36" t="s">
        <v>2393</v>
      </c>
      <c r="F2248" s="46" t="s">
        <v>3801</v>
      </c>
      <c r="G2248" s="139">
        <v>3944</v>
      </c>
      <c r="H2248" s="140">
        <f t="shared" si="173"/>
        <v>3944</v>
      </c>
      <c r="I2248" t="str">
        <f t="shared" si="174"/>
        <v>JCT-KSA</v>
      </c>
    </row>
    <row r="2249" spans="1:9" ht="16" x14ac:dyDescent="0.2">
      <c r="A2249" s="70">
        <v>3946</v>
      </c>
      <c r="B2249" s="24">
        <f t="shared" si="175"/>
        <v>3946</v>
      </c>
      <c r="C2249" s="24" t="str">
        <f t="shared" si="176"/>
        <v/>
      </c>
      <c r="D2249" s="26" t="s">
        <v>3802</v>
      </c>
      <c r="E2249" s="26" t="s">
        <v>2393</v>
      </c>
      <c r="F2249" s="25" t="s">
        <v>3803</v>
      </c>
      <c r="G2249" s="139">
        <v>3946</v>
      </c>
      <c r="H2249" s="140">
        <f t="shared" si="173"/>
        <v>3946</v>
      </c>
      <c r="I2249" t="str">
        <f t="shared" si="174"/>
        <v>JCT-KSA</v>
      </c>
    </row>
    <row r="2250" spans="1:9" ht="16" x14ac:dyDescent="0.2">
      <c r="A2250" s="70">
        <v>3948</v>
      </c>
      <c r="B2250" s="24">
        <f t="shared" si="175"/>
        <v>3948</v>
      </c>
      <c r="C2250" s="24" t="str">
        <f t="shared" si="176"/>
        <v/>
      </c>
      <c r="D2250" s="26" t="s">
        <v>3804</v>
      </c>
      <c r="E2250" s="26" t="s">
        <v>2393</v>
      </c>
      <c r="F2250" s="25" t="s">
        <v>3805</v>
      </c>
      <c r="G2250" s="139">
        <v>3948</v>
      </c>
      <c r="H2250" s="140">
        <f t="shared" si="173"/>
        <v>3948</v>
      </c>
      <c r="I2250" t="str">
        <f t="shared" si="174"/>
        <v>JCT-KSA</v>
      </c>
    </row>
    <row r="2251" spans="1:9" ht="16" x14ac:dyDescent="0.2">
      <c r="A2251" s="70">
        <v>3949</v>
      </c>
      <c r="B2251" s="24">
        <f t="shared" si="175"/>
        <v>3949</v>
      </c>
      <c r="C2251" s="24" t="str">
        <f t="shared" si="176"/>
        <v/>
      </c>
      <c r="D2251" s="26" t="s">
        <v>3806</v>
      </c>
      <c r="E2251" s="26" t="s">
        <v>2393</v>
      </c>
      <c r="F2251" s="25" t="s">
        <v>3807</v>
      </c>
      <c r="G2251" s="139">
        <v>3949</v>
      </c>
      <c r="H2251" s="140">
        <f t="shared" si="173"/>
        <v>3949</v>
      </c>
      <c r="I2251" t="str">
        <f t="shared" si="174"/>
        <v>JCT-KSA</v>
      </c>
    </row>
    <row r="2252" spans="1:9" ht="16" x14ac:dyDescent="0.2">
      <c r="A2252" s="70">
        <v>3950</v>
      </c>
      <c r="B2252" s="24">
        <f t="shared" si="175"/>
        <v>3950</v>
      </c>
      <c r="C2252" s="24" t="str">
        <f t="shared" si="176"/>
        <v/>
      </c>
      <c r="D2252" s="26" t="s">
        <v>3808</v>
      </c>
      <c r="E2252" s="26" t="s">
        <v>2393</v>
      </c>
      <c r="F2252" s="25" t="s">
        <v>3809</v>
      </c>
      <c r="G2252" s="139">
        <v>3950</v>
      </c>
      <c r="H2252" s="140">
        <f t="shared" si="173"/>
        <v>3950</v>
      </c>
      <c r="I2252" t="str">
        <f t="shared" si="174"/>
        <v>JCT-KSA</v>
      </c>
    </row>
    <row r="2253" spans="1:9" ht="16" x14ac:dyDescent="0.2">
      <c r="A2253" s="70">
        <v>3951</v>
      </c>
      <c r="B2253" s="24">
        <f t="shared" si="175"/>
        <v>3951</v>
      </c>
      <c r="C2253" s="24" t="str">
        <f t="shared" si="176"/>
        <v/>
      </c>
      <c r="D2253" s="26" t="s">
        <v>3810</v>
      </c>
      <c r="E2253" s="26" t="s">
        <v>2393</v>
      </c>
      <c r="F2253" s="25" t="s">
        <v>3811</v>
      </c>
      <c r="G2253" s="139">
        <v>3951</v>
      </c>
      <c r="H2253" s="140">
        <f t="shared" si="173"/>
        <v>3951</v>
      </c>
      <c r="I2253" t="str">
        <f t="shared" si="174"/>
        <v>JCT-KSA</v>
      </c>
    </row>
    <row r="2254" spans="1:9" ht="16" x14ac:dyDescent="0.2">
      <c r="A2254" s="70">
        <v>3953</v>
      </c>
      <c r="B2254" s="24">
        <f t="shared" si="175"/>
        <v>3953</v>
      </c>
      <c r="C2254" s="24" t="str">
        <f t="shared" si="176"/>
        <v/>
      </c>
      <c r="D2254" s="26" t="s">
        <v>3812</v>
      </c>
      <c r="E2254" s="26" t="s">
        <v>2393</v>
      </c>
      <c r="F2254" s="25" t="s">
        <v>3813</v>
      </c>
      <c r="G2254" s="139">
        <v>3953</v>
      </c>
      <c r="H2254" s="140">
        <f t="shared" si="173"/>
        <v>3953</v>
      </c>
      <c r="I2254" t="str">
        <f t="shared" si="174"/>
        <v>JCT-KSA</v>
      </c>
    </row>
    <row r="2255" spans="1:9" ht="16" x14ac:dyDescent="0.2">
      <c r="A2255" s="70" t="s">
        <v>4700</v>
      </c>
      <c r="B2255" s="24" t="str">
        <f t="shared" si="175"/>
        <v>3953</v>
      </c>
      <c r="C2255" s="24" t="str">
        <f t="shared" si="176"/>
        <v>A</v>
      </c>
      <c r="D2255" s="26" t="s">
        <v>4699</v>
      </c>
      <c r="E2255" s="26" t="s">
        <v>2393</v>
      </c>
      <c r="F2255" s="25" t="s">
        <v>4701</v>
      </c>
      <c r="G2255" s="139" t="s">
        <v>5234</v>
      </c>
      <c r="H2255" s="140">
        <f t="shared" si="173"/>
        <v>3953</v>
      </c>
      <c r="I2255" t="str">
        <f t="shared" si="174"/>
        <v>JCT-KSA</v>
      </c>
    </row>
    <row r="2256" spans="1:9" ht="16" x14ac:dyDescent="0.2">
      <c r="A2256" s="70">
        <v>3957</v>
      </c>
      <c r="B2256" s="24">
        <f t="shared" si="175"/>
        <v>3957</v>
      </c>
      <c r="C2256" s="24" t="str">
        <f t="shared" si="176"/>
        <v/>
      </c>
      <c r="D2256" s="26" t="s">
        <v>3814</v>
      </c>
      <c r="E2256" s="26" t="s">
        <v>2393</v>
      </c>
      <c r="F2256" s="25" t="s">
        <v>3815</v>
      </c>
      <c r="G2256" s="139">
        <v>3957</v>
      </c>
      <c r="H2256" s="140">
        <f t="shared" si="173"/>
        <v>3957</v>
      </c>
      <c r="I2256" t="str">
        <f t="shared" si="174"/>
        <v>JCT-KSA</v>
      </c>
    </row>
    <row r="2257" spans="1:9" ht="16" x14ac:dyDescent="0.2">
      <c r="A2257" s="70">
        <v>3960</v>
      </c>
      <c r="B2257" s="24">
        <f t="shared" si="175"/>
        <v>3960</v>
      </c>
      <c r="C2257" s="24" t="str">
        <f t="shared" si="176"/>
        <v/>
      </c>
      <c r="D2257" s="26" t="s">
        <v>3816</v>
      </c>
      <c r="E2257" s="26" t="s">
        <v>2393</v>
      </c>
      <c r="F2257" s="25" t="s">
        <v>3817</v>
      </c>
      <c r="G2257" s="139">
        <v>3960</v>
      </c>
      <c r="H2257" s="140">
        <f t="shared" si="173"/>
        <v>3960</v>
      </c>
      <c r="I2257" t="str">
        <f t="shared" si="174"/>
        <v>JCT-KSA</v>
      </c>
    </row>
    <row r="2258" spans="1:9" ht="16" x14ac:dyDescent="0.2">
      <c r="A2258" s="70">
        <v>3964</v>
      </c>
      <c r="B2258" s="24">
        <f t="shared" si="175"/>
        <v>3964</v>
      </c>
      <c r="C2258" s="24" t="str">
        <f t="shared" si="176"/>
        <v/>
      </c>
      <c r="D2258" s="26" t="s">
        <v>3818</v>
      </c>
      <c r="E2258" s="26" t="s">
        <v>2393</v>
      </c>
      <c r="F2258" s="25" t="s">
        <v>3819</v>
      </c>
      <c r="G2258" s="139">
        <v>3964</v>
      </c>
      <c r="H2258" s="140">
        <f t="shared" si="173"/>
        <v>3964</v>
      </c>
      <c r="I2258" t="str">
        <f t="shared" si="174"/>
        <v>JCT-KSA</v>
      </c>
    </row>
    <row r="2259" spans="1:9" ht="16" x14ac:dyDescent="0.2">
      <c r="A2259" s="70">
        <v>3965</v>
      </c>
      <c r="B2259" s="24">
        <f t="shared" si="175"/>
        <v>3965</v>
      </c>
      <c r="C2259" s="24" t="str">
        <f t="shared" si="176"/>
        <v/>
      </c>
      <c r="D2259" s="26" t="s">
        <v>3820</v>
      </c>
      <c r="E2259" s="26" t="s">
        <v>2393</v>
      </c>
      <c r="F2259" s="25" t="s">
        <v>3821</v>
      </c>
      <c r="G2259" s="139">
        <v>3965</v>
      </c>
      <c r="H2259" s="140">
        <f t="shared" si="173"/>
        <v>3965</v>
      </c>
      <c r="I2259" t="str">
        <f t="shared" si="174"/>
        <v>JCT-KSA</v>
      </c>
    </row>
    <row r="2260" spans="1:9" ht="16" x14ac:dyDescent="0.2">
      <c r="A2260" s="70">
        <v>3966</v>
      </c>
      <c r="B2260" s="24">
        <f t="shared" si="175"/>
        <v>3966</v>
      </c>
      <c r="C2260" s="24" t="str">
        <f t="shared" si="176"/>
        <v/>
      </c>
      <c r="D2260" s="26" t="s">
        <v>3822</v>
      </c>
      <c r="E2260" s="26" t="s">
        <v>2393</v>
      </c>
      <c r="F2260" s="25" t="s">
        <v>3823</v>
      </c>
      <c r="G2260" s="139">
        <v>3966</v>
      </c>
      <c r="H2260" s="140">
        <f t="shared" si="173"/>
        <v>3966</v>
      </c>
      <c r="I2260" t="str">
        <f t="shared" si="174"/>
        <v>JCT-KSA</v>
      </c>
    </row>
    <row r="2261" spans="1:9" ht="16" x14ac:dyDescent="0.2">
      <c r="A2261" s="70">
        <v>3967</v>
      </c>
      <c r="B2261" s="24">
        <f t="shared" si="175"/>
        <v>3967</v>
      </c>
      <c r="C2261" s="24" t="str">
        <f t="shared" si="176"/>
        <v/>
      </c>
      <c r="D2261" s="26" t="s">
        <v>3824</v>
      </c>
      <c r="E2261" s="26" t="s">
        <v>2393</v>
      </c>
      <c r="F2261" s="25" t="s">
        <v>3825</v>
      </c>
      <c r="G2261" s="139">
        <v>3967</v>
      </c>
      <c r="H2261" s="140">
        <f t="shared" ref="H2261:H2324" si="177">G2261*1</f>
        <v>3967</v>
      </c>
      <c r="I2261" t="str">
        <f t="shared" ref="I2261:I2324" si="178">IF(AND(H2261&gt;$K$2,H2261&lt;=$L$2),$M$2,IF(AND(H2261&gt;$K$3,H2261&lt;=$L$3),$M$3,IF(AND(H2261&gt;$K$4,H2261&lt;=$L$4),$M$4,IF(AND(H2261&gt;$K$5,H2261&lt;=$L$5),$M$5,IF(AND(H2261&gt;$K$6,H2261&lt;=$L$6),$M$6,"N/A")))))</f>
        <v>JCT-KSA</v>
      </c>
    </row>
    <row r="2262" spans="1:9" ht="16" x14ac:dyDescent="0.2">
      <c r="A2262" s="70">
        <v>3971</v>
      </c>
      <c r="B2262" s="24">
        <f t="shared" ref="B2262:B2325" si="179">IF(ISNUMBER(A2262),A2262,(LEFT(A2262,LEN(A2262)-1)))</f>
        <v>3971</v>
      </c>
      <c r="C2262" s="24" t="str">
        <f t="shared" ref="C2262:C2325" si="180">IF(ISNUMBER(A2262),"",(RIGHT(A2262,1)))</f>
        <v/>
      </c>
      <c r="D2262" s="26" t="s">
        <v>3826</v>
      </c>
      <c r="E2262" s="26" t="s">
        <v>2393</v>
      </c>
      <c r="F2262" s="25" t="s">
        <v>3827</v>
      </c>
      <c r="G2262" s="139">
        <v>3971</v>
      </c>
      <c r="H2262" s="140">
        <f t="shared" si="177"/>
        <v>3971</v>
      </c>
      <c r="I2262" t="str">
        <f t="shared" si="178"/>
        <v>JCT-KSA</v>
      </c>
    </row>
    <row r="2263" spans="1:9" ht="32" x14ac:dyDescent="0.2">
      <c r="A2263" s="70">
        <v>3974</v>
      </c>
      <c r="B2263" s="24">
        <f t="shared" si="179"/>
        <v>3974</v>
      </c>
      <c r="C2263" s="24" t="str">
        <f t="shared" si="180"/>
        <v/>
      </c>
      <c r="D2263" s="26" t="s">
        <v>3828</v>
      </c>
      <c r="E2263" s="26" t="s">
        <v>2393</v>
      </c>
      <c r="F2263" s="25" t="s">
        <v>3829</v>
      </c>
      <c r="G2263" s="139">
        <v>3974</v>
      </c>
      <c r="H2263" s="140">
        <f t="shared" si="177"/>
        <v>3974</v>
      </c>
      <c r="I2263" t="str">
        <f t="shared" si="178"/>
        <v>JCT-KSA</v>
      </c>
    </row>
    <row r="2264" spans="1:9" ht="16" x14ac:dyDescent="0.2">
      <c r="A2264" s="70">
        <v>3976</v>
      </c>
      <c r="B2264" s="24">
        <f t="shared" si="179"/>
        <v>3976</v>
      </c>
      <c r="C2264" s="24" t="str">
        <f t="shared" si="180"/>
        <v/>
      </c>
      <c r="D2264" s="26" t="s">
        <v>3830</v>
      </c>
      <c r="E2264" s="26" t="s">
        <v>2393</v>
      </c>
      <c r="F2264" s="25" t="s">
        <v>3831</v>
      </c>
      <c r="G2264" s="139">
        <v>3976</v>
      </c>
      <c r="H2264" s="140">
        <f t="shared" si="177"/>
        <v>3976</v>
      </c>
      <c r="I2264" t="str">
        <f t="shared" si="178"/>
        <v>JCT-KSA</v>
      </c>
    </row>
    <row r="2265" spans="1:9" ht="32" x14ac:dyDescent="0.2">
      <c r="A2265" s="70">
        <v>3977</v>
      </c>
      <c r="B2265" s="24">
        <f t="shared" si="179"/>
        <v>3977</v>
      </c>
      <c r="C2265" s="24" t="str">
        <f t="shared" si="180"/>
        <v/>
      </c>
      <c r="D2265" s="26" t="s">
        <v>3832</v>
      </c>
      <c r="E2265" s="26" t="s">
        <v>2393</v>
      </c>
      <c r="F2265" s="25" t="s">
        <v>3833</v>
      </c>
      <c r="G2265" s="139">
        <v>3977</v>
      </c>
      <c r="H2265" s="140">
        <f t="shared" si="177"/>
        <v>3977</v>
      </c>
      <c r="I2265" t="str">
        <f t="shared" si="178"/>
        <v>JCT-KSA</v>
      </c>
    </row>
    <row r="2266" spans="1:9" ht="16" x14ac:dyDescent="0.2">
      <c r="A2266" s="70">
        <v>3978</v>
      </c>
      <c r="B2266" s="24">
        <f t="shared" si="179"/>
        <v>3978</v>
      </c>
      <c r="C2266" s="24" t="str">
        <f t="shared" si="180"/>
        <v/>
      </c>
      <c r="D2266" s="26" t="s">
        <v>3834</v>
      </c>
      <c r="E2266" s="26" t="s">
        <v>2393</v>
      </c>
      <c r="F2266" s="25" t="s">
        <v>3835</v>
      </c>
      <c r="G2266" s="139">
        <v>3978</v>
      </c>
      <c r="H2266" s="140">
        <f t="shared" si="177"/>
        <v>3978</v>
      </c>
      <c r="I2266" t="str">
        <f t="shared" si="178"/>
        <v>JCT-KSA</v>
      </c>
    </row>
    <row r="2267" spans="1:9" ht="16" x14ac:dyDescent="0.2">
      <c r="A2267" s="70">
        <v>3979</v>
      </c>
      <c r="B2267" s="24">
        <f t="shared" si="179"/>
        <v>3979</v>
      </c>
      <c r="C2267" s="24" t="str">
        <f t="shared" si="180"/>
        <v/>
      </c>
      <c r="D2267" s="26" t="s">
        <v>3836</v>
      </c>
      <c r="E2267" s="26" t="s">
        <v>2393</v>
      </c>
      <c r="F2267" s="25" t="s">
        <v>3837</v>
      </c>
      <c r="G2267" s="139">
        <v>3979</v>
      </c>
      <c r="H2267" s="140">
        <f t="shared" si="177"/>
        <v>3979</v>
      </c>
      <c r="I2267" t="str">
        <f t="shared" si="178"/>
        <v>JCT-KSA</v>
      </c>
    </row>
    <row r="2268" spans="1:9" ht="16" x14ac:dyDescent="0.2">
      <c r="A2268" s="70">
        <v>3985</v>
      </c>
      <c r="B2268" s="24">
        <f t="shared" si="179"/>
        <v>3985</v>
      </c>
      <c r="C2268" s="24" t="str">
        <f t="shared" si="180"/>
        <v/>
      </c>
      <c r="D2268" s="26" t="s">
        <v>3838</v>
      </c>
      <c r="E2268" s="26" t="s">
        <v>2393</v>
      </c>
      <c r="F2268" s="25" t="s">
        <v>3839</v>
      </c>
      <c r="G2268" s="139">
        <v>3985</v>
      </c>
      <c r="H2268" s="140">
        <f t="shared" si="177"/>
        <v>3985</v>
      </c>
      <c r="I2268" t="str">
        <f t="shared" si="178"/>
        <v>JCT-KSA</v>
      </c>
    </row>
    <row r="2269" spans="1:9" ht="16" x14ac:dyDescent="0.2">
      <c r="A2269" s="70">
        <v>3986</v>
      </c>
      <c r="B2269" s="24">
        <f t="shared" si="179"/>
        <v>3986</v>
      </c>
      <c r="C2269" s="24" t="str">
        <f t="shared" si="180"/>
        <v/>
      </c>
      <c r="D2269" s="26" t="s">
        <v>3840</v>
      </c>
      <c r="E2269" s="26" t="s">
        <v>2393</v>
      </c>
      <c r="F2269" s="25" t="s">
        <v>3841</v>
      </c>
      <c r="G2269" s="139">
        <v>3986</v>
      </c>
      <c r="H2269" s="140">
        <f t="shared" si="177"/>
        <v>3986</v>
      </c>
      <c r="I2269" t="str">
        <f t="shared" si="178"/>
        <v>JCT-KSA</v>
      </c>
    </row>
    <row r="2270" spans="1:9" ht="16" x14ac:dyDescent="0.2">
      <c r="A2270" s="70">
        <v>3987</v>
      </c>
      <c r="B2270" s="24">
        <f t="shared" si="179"/>
        <v>3987</v>
      </c>
      <c r="C2270" s="24" t="str">
        <f t="shared" si="180"/>
        <v/>
      </c>
      <c r="D2270" s="26" t="s">
        <v>3842</v>
      </c>
      <c r="E2270" s="26" t="s">
        <v>2393</v>
      </c>
      <c r="F2270" s="25" t="s">
        <v>3843</v>
      </c>
      <c r="G2270" s="139">
        <v>3987</v>
      </c>
      <c r="H2270" s="140">
        <f t="shared" si="177"/>
        <v>3987</v>
      </c>
      <c r="I2270" t="str">
        <f t="shared" si="178"/>
        <v>JCT-KSA</v>
      </c>
    </row>
    <row r="2271" spans="1:9" ht="16" x14ac:dyDescent="0.2">
      <c r="A2271" s="70">
        <v>3990</v>
      </c>
      <c r="B2271" s="24">
        <f t="shared" si="179"/>
        <v>3990</v>
      </c>
      <c r="C2271" s="24" t="str">
        <f t="shared" si="180"/>
        <v/>
      </c>
      <c r="D2271" s="26" t="s">
        <v>3844</v>
      </c>
      <c r="E2271" s="26" t="s">
        <v>2393</v>
      </c>
      <c r="F2271" s="25" t="s">
        <v>3845</v>
      </c>
      <c r="G2271" s="139">
        <v>3990</v>
      </c>
      <c r="H2271" s="140">
        <f t="shared" si="177"/>
        <v>3990</v>
      </c>
      <c r="I2271" t="str">
        <f t="shared" si="178"/>
        <v>JCT-KSA</v>
      </c>
    </row>
    <row r="2272" spans="1:9" ht="16" x14ac:dyDescent="0.2">
      <c r="A2272" s="26">
        <v>3991</v>
      </c>
      <c r="B2272" s="24">
        <f t="shared" si="179"/>
        <v>3991</v>
      </c>
      <c r="C2272" s="24" t="str">
        <f t="shared" si="180"/>
        <v/>
      </c>
      <c r="D2272" s="26" t="s">
        <v>3846</v>
      </c>
      <c r="E2272" s="26" t="s">
        <v>2393</v>
      </c>
      <c r="F2272" s="25" t="s">
        <v>3847</v>
      </c>
      <c r="G2272" s="139">
        <v>3991</v>
      </c>
      <c r="H2272" s="140">
        <f t="shared" si="177"/>
        <v>3991</v>
      </c>
      <c r="I2272" t="str">
        <f t="shared" si="178"/>
        <v>JCT-KSA</v>
      </c>
    </row>
    <row r="2273" spans="1:9" ht="16" x14ac:dyDescent="0.2">
      <c r="A2273" s="70">
        <v>3992</v>
      </c>
      <c r="B2273" s="24">
        <f t="shared" si="179"/>
        <v>3992</v>
      </c>
      <c r="C2273" s="24" t="str">
        <f t="shared" si="180"/>
        <v/>
      </c>
      <c r="D2273" s="26" t="s">
        <v>3848</v>
      </c>
      <c r="E2273" s="26" t="s">
        <v>2393</v>
      </c>
      <c r="F2273" s="25" t="s">
        <v>3849</v>
      </c>
      <c r="G2273" s="139">
        <v>3992</v>
      </c>
      <c r="H2273" s="140">
        <f t="shared" si="177"/>
        <v>3992</v>
      </c>
      <c r="I2273" t="str">
        <f t="shared" si="178"/>
        <v>JCT-KSA</v>
      </c>
    </row>
    <row r="2274" spans="1:9" ht="16" x14ac:dyDescent="0.2">
      <c r="A2274" s="26">
        <v>3994</v>
      </c>
      <c r="B2274" s="24">
        <f t="shared" si="179"/>
        <v>3994</v>
      </c>
      <c r="C2274" s="24" t="str">
        <f t="shared" si="180"/>
        <v/>
      </c>
      <c r="D2274" s="26" t="s">
        <v>3850</v>
      </c>
      <c r="E2274" s="26" t="s">
        <v>2393</v>
      </c>
      <c r="F2274" s="25" t="s">
        <v>3851</v>
      </c>
      <c r="G2274" s="139">
        <v>3994</v>
      </c>
      <c r="H2274" s="140">
        <f t="shared" si="177"/>
        <v>3994</v>
      </c>
      <c r="I2274" t="str">
        <f t="shared" si="178"/>
        <v>JCT-KSA</v>
      </c>
    </row>
    <row r="2275" spans="1:9" ht="16" x14ac:dyDescent="0.2">
      <c r="A2275" s="26">
        <v>3995</v>
      </c>
      <c r="B2275" s="24">
        <f t="shared" si="179"/>
        <v>3995</v>
      </c>
      <c r="C2275" s="24" t="str">
        <f t="shared" si="180"/>
        <v/>
      </c>
      <c r="D2275" s="26" t="s">
        <v>3852</v>
      </c>
      <c r="E2275" s="26" t="s">
        <v>2393</v>
      </c>
      <c r="F2275" s="25" t="s">
        <v>3853</v>
      </c>
      <c r="G2275" s="139">
        <v>3995</v>
      </c>
      <c r="H2275" s="140">
        <f t="shared" si="177"/>
        <v>3995</v>
      </c>
      <c r="I2275" t="str">
        <f t="shared" si="178"/>
        <v>JCT-KSA</v>
      </c>
    </row>
    <row r="2276" spans="1:9" ht="16" x14ac:dyDescent="0.2">
      <c r="A2276" s="70">
        <v>3996</v>
      </c>
      <c r="B2276" s="24">
        <f t="shared" si="179"/>
        <v>3996</v>
      </c>
      <c r="C2276" s="24" t="str">
        <f t="shared" si="180"/>
        <v/>
      </c>
      <c r="D2276" s="26" t="s">
        <v>3854</v>
      </c>
      <c r="E2276" s="26" t="s">
        <v>2393</v>
      </c>
      <c r="F2276" s="25" t="s">
        <v>3855</v>
      </c>
      <c r="G2276" s="139">
        <v>3996</v>
      </c>
      <c r="H2276" s="140">
        <f t="shared" si="177"/>
        <v>3996</v>
      </c>
      <c r="I2276" t="str">
        <f t="shared" si="178"/>
        <v>JCT-KSA</v>
      </c>
    </row>
    <row r="2277" spans="1:9" ht="16" x14ac:dyDescent="0.2">
      <c r="A2277" s="70">
        <v>3998</v>
      </c>
      <c r="B2277" s="24">
        <f t="shared" si="179"/>
        <v>3998</v>
      </c>
      <c r="C2277" s="24" t="str">
        <f t="shared" si="180"/>
        <v/>
      </c>
      <c r="D2277" s="26" t="s">
        <v>3856</v>
      </c>
      <c r="E2277" s="26" t="s">
        <v>2393</v>
      </c>
      <c r="F2277" s="25" t="s">
        <v>3857</v>
      </c>
      <c r="G2277" s="139">
        <v>3998</v>
      </c>
      <c r="H2277" s="140">
        <f t="shared" si="177"/>
        <v>3998</v>
      </c>
      <c r="I2277" t="str">
        <f t="shared" si="178"/>
        <v>JCT-KSA</v>
      </c>
    </row>
    <row r="2278" spans="1:9" ht="16" x14ac:dyDescent="0.2">
      <c r="A2278" s="70">
        <v>4000</v>
      </c>
      <c r="B2278" s="24">
        <f t="shared" si="179"/>
        <v>4000</v>
      </c>
      <c r="C2278" s="24" t="str">
        <f t="shared" si="180"/>
        <v/>
      </c>
      <c r="D2278" s="26" t="s">
        <v>3858</v>
      </c>
      <c r="E2278" s="26" t="s">
        <v>2393</v>
      </c>
      <c r="F2278" s="25" t="s">
        <v>3859</v>
      </c>
      <c r="G2278" s="139">
        <v>4000</v>
      </c>
      <c r="H2278" s="140">
        <f t="shared" si="177"/>
        <v>4000</v>
      </c>
      <c r="I2278" t="str">
        <f t="shared" si="178"/>
        <v>JCT-KSA</v>
      </c>
    </row>
    <row r="2279" spans="1:9" ht="16" x14ac:dyDescent="0.2">
      <c r="A2279" s="70">
        <v>4002</v>
      </c>
      <c r="B2279" s="24">
        <f t="shared" si="179"/>
        <v>4002</v>
      </c>
      <c r="C2279" s="24" t="str">
        <f t="shared" si="180"/>
        <v/>
      </c>
      <c r="D2279" s="26" t="s">
        <v>3860</v>
      </c>
      <c r="E2279" s="26" t="s">
        <v>2393</v>
      </c>
      <c r="F2279" s="25" t="s">
        <v>3861</v>
      </c>
      <c r="G2279" s="139">
        <v>4002</v>
      </c>
      <c r="H2279" s="140">
        <f t="shared" si="177"/>
        <v>4002</v>
      </c>
      <c r="I2279" t="str">
        <f t="shared" si="178"/>
        <v>JCT-KSA</v>
      </c>
    </row>
    <row r="2280" spans="1:9" ht="16" x14ac:dyDescent="0.2">
      <c r="A2280" s="70">
        <v>4004</v>
      </c>
      <c r="B2280" s="24">
        <f t="shared" si="179"/>
        <v>4004</v>
      </c>
      <c r="C2280" s="24" t="str">
        <f t="shared" si="180"/>
        <v/>
      </c>
      <c r="D2280" s="26" t="s">
        <v>3862</v>
      </c>
      <c r="E2280" s="26" t="s">
        <v>2393</v>
      </c>
      <c r="F2280" s="25" t="s">
        <v>3863</v>
      </c>
      <c r="G2280" s="139">
        <v>4004</v>
      </c>
      <c r="H2280" s="140">
        <f t="shared" si="177"/>
        <v>4004</v>
      </c>
      <c r="I2280" t="str">
        <f t="shared" si="178"/>
        <v>JCT-KSA</v>
      </c>
    </row>
    <row r="2281" spans="1:9" ht="16" x14ac:dyDescent="0.2">
      <c r="A2281" s="70">
        <v>4008</v>
      </c>
      <c r="B2281" s="24">
        <f t="shared" si="179"/>
        <v>4008</v>
      </c>
      <c r="C2281" s="24" t="str">
        <f t="shared" si="180"/>
        <v/>
      </c>
      <c r="D2281" s="26" t="s">
        <v>3864</v>
      </c>
      <c r="E2281" s="26" t="s">
        <v>2393</v>
      </c>
      <c r="F2281" s="25" t="s">
        <v>3865</v>
      </c>
      <c r="G2281" s="139">
        <v>4008</v>
      </c>
      <c r="H2281" s="140">
        <f t="shared" si="177"/>
        <v>4008</v>
      </c>
      <c r="I2281" t="str">
        <f t="shared" si="178"/>
        <v>JCT-KSA</v>
      </c>
    </row>
    <row r="2282" spans="1:9" ht="16" x14ac:dyDescent="0.2">
      <c r="A2282" s="70">
        <v>4012</v>
      </c>
      <c r="B2282" s="24">
        <f t="shared" si="179"/>
        <v>4012</v>
      </c>
      <c r="C2282" s="24" t="str">
        <f t="shared" si="180"/>
        <v/>
      </c>
      <c r="D2282" s="26" t="s">
        <v>3866</v>
      </c>
      <c r="E2282" s="26" t="s">
        <v>2393</v>
      </c>
      <c r="F2282" s="25" t="s">
        <v>3867</v>
      </c>
      <c r="G2282" s="139">
        <v>4012</v>
      </c>
      <c r="H2282" s="140">
        <f t="shared" si="177"/>
        <v>4012</v>
      </c>
      <c r="I2282" t="str">
        <f t="shared" si="178"/>
        <v>JCT-KSA</v>
      </c>
    </row>
    <row r="2283" spans="1:9" ht="16" x14ac:dyDescent="0.2">
      <c r="A2283" s="70">
        <v>4014</v>
      </c>
      <c r="B2283" s="24">
        <f t="shared" si="179"/>
        <v>4014</v>
      </c>
      <c r="C2283" s="24" t="str">
        <f t="shared" si="180"/>
        <v/>
      </c>
      <c r="D2283" s="26" t="s">
        <v>3868</v>
      </c>
      <c r="E2283" s="26" t="s">
        <v>2393</v>
      </c>
      <c r="F2283" s="25" t="s">
        <v>3869</v>
      </c>
      <c r="G2283" s="139">
        <v>4014</v>
      </c>
      <c r="H2283" s="140">
        <f t="shared" si="177"/>
        <v>4014</v>
      </c>
      <c r="I2283" t="str">
        <f t="shared" si="178"/>
        <v>JCT-KSA</v>
      </c>
    </row>
    <row r="2284" spans="1:9" ht="32" x14ac:dyDescent="0.2">
      <c r="A2284" s="70">
        <v>4016</v>
      </c>
      <c r="B2284" s="24">
        <f t="shared" si="179"/>
        <v>4016</v>
      </c>
      <c r="C2284" s="24" t="str">
        <f t="shared" si="180"/>
        <v/>
      </c>
      <c r="D2284" s="26" t="s">
        <v>3870</v>
      </c>
      <c r="E2284" s="26" t="s">
        <v>2393</v>
      </c>
      <c r="F2284" s="25" t="s">
        <v>3871</v>
      </c>
      <c r="G2284" s="139">
        <v>4016</v>
      </c>
      <c r="H2284" s="140">
        <f t="shared" si="177"/>
        <v>4016</v>
      </c>
      <c r="I2284" t="str">
        <f t="shared" si="178"/>
        <v>JCT-KSA</v>
      </c>
    </row>
    <row r="2285" spans="1:9" ht="32" x14ac:dyDescent="0.2">
      <c r="A2285" s="70">
        <v>4018</v>
      </c>
      <c r="B2285" s="24">
        <f t="shared" si="179"/>
        <v>4018</v>
      </c>
      <c r="C2285" s="24" t="str">
        <f t="shared" si="180"/>
        <v/>
      </c>
      <c r="D2285" s="26" t="s">
        <v>3872</v>
      </c>
      <c r="E2285" s="26" t="s">
        <v>2393</v>
      </c>
      <c r="F2285" s="25" t="s">
        <v>3873</v>
      </c>
      <c r="G2285" s="139">
        <v>4018</v>
      </c>
      <c r="H2285" s="140">
        <f t="shared" si="177"/>
        <v>4018</v>
      </c>
      <c r="I2285" t="str">
        <f t="shared" si="178"/>
        <v>JCT-KSA</v>
      </c>
    </row>
    <row r="2286" spans="1:9" ht="32" x14ac:dyDescent="0.2">
      <c r="A2286" s="70">
        <v>4019</v>
      </c>
      <c r="B2286" s="24">
        <f t="shared" si="179"/>
        <v>4019</v>
      </c>
      <c r="C2286" s="24" t="str">
        <f t="shared" si="180"/>
        <v/>
      </c>
      <c r="D2286" s="26" t="s">
        <v>3874</v>
      </c>
      <c r="E2286" s="26" t="s">
        <v>2393</v>
      </c>
      <c r="F2286" s="25" t="s">
        <v>3875</v>
      </c>
      <c r="G2286" s="139">
        <v>4019</v>
      </c>
      <c r="H2286" s="140">
        <f t="shared" si="177"/>
        <v>4019</v>
      </c>
      <c r="I2286" t="str">
        <f t="shared" si="178"/>
        <v>JCT-KSA</v>
      </c>
    </row>
    <row r="2287" spans="1:9" ht="16" x14ac:dyDescent="0.2">
      <c r="A2287" s="70">
        <v>4023</v>
      </c>
      <c r="B2287" s="24">
        <f t="shared" si="179"/>
        <v>4023</v>
      </c>
      <c r="C2287" s="24" t="str">
        <f t="shared" si="180"/>
        <v/>
      </c>
      <c r="D2287" s="26" t="s">
        <v>3876</v>
      </c>
      <c r="E2287" s="26" t="s">
        <v>2393</v>
      </c>
      <c r="F2287" s="25" t="s">
        <v>3877</v>
      </c>
      <c r="G2287" s="139">
        <v>4023</v>
      </c>
      <c r="H2287" s="140">
        <f t="shared" si="177"/>
        <v>4023</v>
      </c>
      <c r="I2287" t="str">
        <f t="shared" si="178"/>
        <v>JCT-KSA</v>
      </c>
    </row>
    <row r="2288" spans="1:9" ht="16" x14ac:dyDescent="0.2">
      <c r="A2288" s="70">
        <v>4024</v>
      </c>
      <c r="B2288" s="24">
        <f t="shared" si="179"/>
        <v>4024</v>
      </c>
      <c r="C2288" s="24" t="str">
        <f t="shared" si="180"/>
        <v/>
      </c>
      <c r="D2288" s="26" t="s">
        <v>3878</v>
      </c>
      <c r="E2288" s="26" t="s">
        <v>2393</v>
      </c>
      <c r="F2288" s="25" t="s">
        <v>3879</v>
      </c>
      <c r="G2288" s="139">
        <v>4024</v>
      </c>
      <c r="H2288" s="140">
        <f t="shared" si="177"/>
        <v>4024</v>
      </c>
      <c r="I2288" t="str">
        <f t="shared" si="178"/>
        <v>JCT-KSA</v>
      </c>
    </row>
    <row r="2289" spans="1:9" ht="16" x14ac:dyDescent="0.2">
      <c r="A2289" s="70">
        <v>4025</v>
      </c>
      <c r="B2289" s="24">
        <f t="shared" si="179"/>
        <v>4025</v>
      </c>
      <c r="C2289" s="24" t="str">
        <f t="shared" si="180"/>
        <v/>
      </c>
      <c r="D2289" s="26" t="s">
        <v>3880</v>
      </c>
      <c r="E2289" s="26" t="s">
        <v>2393</v>
      </c>
      <c r="F2289" s="25" t="s">
        <v>3881</v>
      </c>
      <c r="G2289" s="139">
        <v>4025</v>
      </c>
      <c r="H2289" s="140">
        <f t="shared" si="177"/>
        <v>4025</v>
      </c>
      <c r="I2289" t="str">
        <f t="shared" si="178"/>
        <v>JCT-KSA</v>
      </c>
    </row>
    <row r="2290" spans="1:9" ht="16" x14ac:dyDescent="0.2">
      <c r="A2290" s="70">
        <v>4026</v>
      </c>
      <c r="B2290" s="24">
        <f t="shared" si="179"/>
        <v>4026</v>
      </c>
      <c r="C2290" s="24" t="str">
        <f t="shared" si="180"/>
        <v/>
      </c>
      <c r="D2290" s="26" t="s">
        <v>3882</v>
      </c>
      <c r="E2290" s="26" t="s">
        <v>2393</v>
      </c>
      <c r="F2290" s="25" t="s">
        <v>3883</v>
      </c>
      <c r="G2290" s="139">
        <v>4026</v>
      </c>
      <c r="H2290" s="140">
        <f t="shared" si="177"/>
        <v>4026</v>
      </c>
      <c r="I2290" t="str">
        <f t="shared" si="178"/>
        <v>JCT-KSA</v>
      </c>
    </row>
    <row r="2291" spans="1:9" ht="16" x14ac:dyDescent="0.2">
      <c r="A2291" s="70">
        <v>4027</v>
      </c>
      <c r="B2291" s="24">
        <f t="shared" si="179"/>
        <v>4027</v>
      </c>
      <c r="C2291" s="24" t="str">
        <f t="shared" si="180"/>
        <v/>
      </c>
      <c r="D2291" s="26" t="s">
        <v>3884</v>
      </c>
      <c r="E2291" s="26" t="s">
        <v>2393</v>
      </c>
      <c r="F2291" s="25" t="s">
        <v>3885</v>
      </c>
      <c r="G2291" s="139">
        <v>4027</v>
      </c>
      <c r="H2291" s="140">
        <f t="shared" si="177"/>
        <v>4027</v>
      </c>
      <c r="I2291" t="str">
        <f t="shared" si="178"/>
        <v>JCT-KSA</v>
      </c>
    </row>
    <row r="2292" spans="1:9" ht="16" x14ac:dyDescent="0.2">
      <c r="A2292" s="70">
        <v>4028</v>
      </c>
      <c r="B2292" s="24">
        <f t="shared" si="179"/>
        <v>4028</v>
      </c>
      <c r="C2292" s="24" t="str">
        <f t="shared" si="180"/>
        <v/>
      </c>
      <c r="D2292" s="26" t="s">
        <v>3886</v>
      </c>
      <c r="E2292" s="26" t="s">
        <v>2393</v>
      </c>
      <c r="F2292" s="25" t="s">
        <v>3887</v>
      </c>
      <c r="G2292" s="139">
        <v>4028</v>
      </c>
      <c r="H2292" s="140">
        <f t="shared" si="177"/>
        <v>4028</v>
      </c>
      <c r="I2292" t="str">
        <f t="shared" si="178"/>
        <v>JCT-KSA</v>
      </c>
    </row>
    <row r="2293" spans="1:9" ht="32" x14ac:dyDescent="0.2">
      <c r="A2293" s="70">
        <v>4029</v>
      </c>
      <c r="B2293" s="24">
        <f t="shared" si="179"/>
        <v>4029</v>
      </c>
      <c r="C2293" s="24" t="str">
        <f t="shared" si="180"/>
        <v/>
      </c>
      <c r="D2293" s="26" t="s">
        <v>3888</v>
      </c>
      <c r="E2293" s="26" t="s">
        <v>2393</v>
      </c>
      <c r="F2293" s="25" t="s">
        <v>3889</v>
      </c>
      <c r="G2293" s="139">
        <v>4029</v>
      </c>
      <c r="H2293" s="140">
        <f t="shared" si="177"/>
        <v>4029</v>
      </c>
      <c r="I2293" t="str">
        <f t="shared" si="178"/>
        <v>JCT-KSA</v>
      </c>
    </row>
    <row r="2294" spans="1:9" ht="16" x14ac:dyDescent="0.2">
      <c r="A2294" s="70">
        <v>4032</v>
      </c>
      <c r="B2294" s="24">
        <f t="shared" si="179"/>
        <v>4032</v>
      </c>
      <c r="C2294" s="24" t="str">
        <f t="shared" si="180"/>
        <v/>
      </c>
      <c r="D2294" s="26" t="s">
        <v>3890</v>
      </c>
      <c r="E2294" s="26" t="s">
        <v>2393</v>
      </c>
      <c r="F2294" s="25" t="s">
        <v>3891</v>
      </c>
      <c r="G2294" s="139">
        <v>4032</v>
      </c>
      <c r="H2294" s="140">
        <f t="shared" si="177"/>
        <v>4032</v>
      </c>
      <c r="I2294" t="str">
        <f t="shared" si="178"/>
        <v>JCT-KSA</v>
      </c>
    </row>
    <row r="2295" spans="1:9" ht="16" x14ac:dyDescent="0.2">
      <c r="A2295" s="70">
        <v>4033</v>
      </c>
      <c r="B2295" s="24">
        <f t="shared" si="179"/>
        <v>4033</v>
      </c>
      <c r="C2295" s="24" t="str">
        <f t="shared" si="180"/>
        <v/>
      </c>
      <c r="D2295" s="26" t="s">
        <v>3892</v>
      </c>
      <c r="E2295" s="26" t="s">
        <v>2393</v>
      </c>
      <c r="F2295" s="25" t="s">
        <v>3893</v>
      </c>
      <c r="G2295" s="139">
        <v>4033</v>
      </c>
      <c r="H2295" s="140">
        <f t="shared" si="177"/>
        <v>4033</v>
      </c>
      <c r="I2295" t="str">
        <f t="shared" si="178"/>
        <v>JCT-KSA</v>
      </c>
    </row>
    <row r="2296" spans="1:9" ht="16" x14ac:dyDescent="0.2">
      <c r="A2296" s="70">
        <v>4041</v>
      </c>
      <c r="B2296" s="24">
        <f t="shared" si="179"/>
        <v>4041</v>
      </c>
      <c r="C2296" s="24" t="str">
        <f t="shared" si="180"/>
        <v/>
      </c>
      <c r="D2296" s="26" t="s">
        <v>3894</v>
      </c>
      <c r="E2296" s="26" t="s">
        <v>2393</v>
      </c>
      <c r="F2296" s="25" t="s">
        <v>3895</v>
      </c>
      <c r="G2296" s="139">
        <v>4041</v>
      </c>
      <c r="H2296" s="140">
        <f t="shared" si="177"/>
        <v>4041</v>
      </c>
      <c r="I2296" t="str">
        <f t="shared" si="178"/>
        <v>JCT-KSA</v>
      </c>
    </row>
    <row r="2297" spans="1:9" ht="16" x14ac:dyDescent="0.2">
      <c r="A2297" s="70">
        <v>4042</v>
      </c>
      <c r="B2297" s="24">
        <f t="shared" si="179"/>
        <v>4042</v>
      </c>
      <c r="C2297" s="24" t="str">
        <f t="shared" si="180"/>
        <v/>
      </c>
      <c r="D2297" s="26" t="s">
        <v>3896</v>
      </c>
      <c r="E2297" s="26" t="s">
        <v>2393</v>
      </c>
      <c r="F2297" s="25" t="s">
        <v>3897</v>
      </c>
      <c r="G2297" s="139">
        <v>4042</v>
      </c>
      <c r="H2297" s="140">
        <f t="shared" si="177"/>
        <v>4042</v>
      </c>
      <c r="I2297" t="str">
        <f t="shared" si="178"/>
        <v>JCT-KSA</v>
      </c>
    </row>
    <row r="2298" spans="1:9" ht="16" x14ac:dyDescent="0.2">
      <c r="A2298" s="70">
        <v>4044</v>
      </c>
      <c r="B2298" s="24">
        <f t="shared" si="179"/>
        <v>4044</v>
      </c>
      <c r="C2298" s="24" t="str">
        <f t="shared" si="180"/>
        <v/>
      </c>
      <c r="D2298" s="26" t="s">
        <v>3898</v>
      </c>
      <c r="E2298" s="26" t="s">
        <v>2393</v>
      </c>
      <c r="F2298" s="25" t="s">
        <v>3899</v>
      </c>
      <c r="G2298" s="139">
        <v>4044</v>
      </c>
      <c r="H2298" s="140">
        <f t="shared" si="177"/>
        <v>4044</v>
      </c>
      <c r="I2298" t="str">
        <f t="shared" si="178"/>
        <v>JCT-KSA</v>
      </c>
    </row>
    <row r="2299" spans="1:9" ht="16" x14ac:dyDescent="0.2">
      <c r="A2299" s="70">
        <v>4045</v>
      </c>
      <c r="B2299" s="24">
        <f t="shared" si="179"/>
        <v>4045</v>
      </c>
      <c r="C2299" s="24" t="str">
        <f t="shared" si="180"/>
        <v/>
      </c>
      <c r="D2299" s="26" t="s">
        <v>3900</v>
      </c>
      <c r="E2299" s="26" t="s">
        <v>2393</v>
      </c>
      <c r="F2299" s="25" t="s">
        <v>3901</v>
      </c>
      <c r="G2299" s="139">
        <v>4045</v>
      </c>
      <c r="H2299" s="140">
        <f t="shared" si="177"/>
        <v>4045</v>
      </c>
      <c r="I2299" t="str">
        <f t="shared" si="178"/>
        <v>JCT-KSA</v>
      </c>
    </row>
    <row r="2300" spans="1:9" ht="16" x14ac:dyDescent="0.2">
      <c r="A2300" s="70">
        <v>4049</v>
      </c>
      <c r="B2300" s="24">
        <f t="shared" si="179"/>
        <v>4049</v>
      </c>
      <c r="C2300" s="24" t="str">
        <f t="shared" si="180"/>
        <v/>
      </c>
      <c r="D2300" s="26" t="s">
        <v>3902</v>
      </c>
      <c r="E2300" s="26" t="s">
        <v>2393</v>
      </c>
      <c r="F2300" s="25" t="s">
        <v>3903</v>
      </c>
      <c r="G2300" s="139">
        <v>4049</v>
      </c>
      <c r="H2300" s="140">
        <f t="shared" si="177"/>
        <v>4049</v>
      </c>
      <c r="I2300" t="str">
        <f t="shared" si="178"/>
        <v>JCT-KSA</v>
      </c>
    </row>
    <row r="2301" spans="1:9" ht="16" x14ac:dyDescent="0.2">
      <c r="A2301" s="70">
        <v>4053</v>
      </c>
      <c r="B2301" s="24">
        <f t="shared" si="179"/>
        <v>4053</v>
      </c>
      <c r="C2301" s="24" t="str">
        <f t="shared" si="180"/>
        <v/>
      </c>
      <c r="D2301" s="26" t="s">
        <v>3904</v>
      </c>
      <c r="E2301" s="26" t="s">
        <v>2393</v>
      </c>
      <c r="F2301" s="25" t="s">
        <v>3905</v>
      </c>
      <c r="G2301" s="139">
        <v>4053</v>
      </c>
      <c r="H2301" s="140">
        <f t="shared" si="177"/>
        <v>4053</v>
      </c>
      <c r="I2301" t="str">
        <f t="shared" si="178"/>
        <v>JCT-KSA</v>
      </c>
    </row>
    <row r="2302" spans="1:9" ht="16" x14ac:dyDescent="0.2">
      <c r="A2302" s="70">
        <v>4055</v>
      </c>
      <c r="B2302" s="24">
        <f t="shared" si="179"/>
        <v>4055</v>
      </c>
      <c r="C2302" s="24" t="str">
        <f t="shared" si="180"/>
        <v/>
      </c>
      <c r="D2302" s="26" t="s">
        <v>3906</v>
      </c>
      <c r="E2302" s="26" t="s">
        <v>2393</v>
      </c>
      <c r="F2302" s="25" t="s">
        <v>3907</v>
      </c>
      <c r="G2302" s="139">
        <v>4055</v>
      </c>
      <c r="H2302" s="140">
        <f t="shared" si="177"/>
        <v>4055</v>
      </c>
      <c r="I2302" t="str">
        <f t="shared" si="178"/>
        <v>JCT-KSA</v>
      </c>
    </row>
    <row r="2303" spans="1:9" ht="16" x14ac:dyDescent="0.2">
      <c r="A2303" s="70">
        <v>4056</v>
      </c>
      <c r="B2303" s="24">
        <f t="shared" si="179"/>
        <v>4056</v>
      </c>
      <c r="C2303" s="24" t="str">
        <f t="shared" si="180"/>
        <v/>
      </c>
      <c r="D2303" s="26" t="s">
        <v>3908</v>
      </c>
      <c r="E2303" s="26" t="s">
        <v>2393</v>
      </c>
      <c r="F2303" s="25" t="s">
        <v>3909</v>
      </c>
      <c r="G2303" s="139">
        <v>4056</v>
      </c>
      <c r="H2303" s="140">
        <f t="shared" si="177"/>
        <v>4056</v>
      </c>
      <c r="I2303" t="str">
        <f t="shared" si="178"/>
        <v>JCT-KSA</v>
      </c>
    </row>
    <row r="2304" spans="1:9" ht="16" x14ac:dyDescent="0.2">
      <c r="A2304" s="70">
        <v>4057</v>
      </c>
      <c r="B2304" s="24">
        <f t="shared" si="179"/>
        <v>4057</v>
      </c>
      <c r="C2304" s="24" t="str">
        <f t="shared" si="180"/>
        <v/>
      </c>
      <c r="D2304" s="26" t="s">
        <v>3910</v>
      </c>
      <c r="E2304" s="26" t="s">
        <v>2393</v>
      </c>
      <c r="F2304" s="25" t="s">
        <v>3911</v>
      </c>
      <c r="G2304" s="139">
        <v>4057</v>
      </c>
      <c r="H2304" s="140">
        <f t="shared" si="177"/>
        <v>4057</v>
      </c>
      <c r="I2304" t="str">
        <f t="shared" si="178"/>
        <v>JCT-KSA</v>
      </c>
    </row>
    <row r="2305" spans="1:9" ht="16" x14ac:dyDescent="0.2">
      <c r="A2305" s="70">
        <v>4058</v>
      </c>
      <c r="B2305" s="24">
        <f t="shared" si="179"/>
        <v>4058</v>
      </c>
      <c r="C2305" s="24" t="str">
        <f t="shared" si="180"/>
        <v/>
      </c>
      <c r="D2305" s="26" t="s">
        <v>3912</v>
      </c>
      <c r="E2305" s="26" t="s">
        <v>2393</v>
      </c>
      <c r="F2305" s="25" t="s">
        <v>3913</v>
      </c>
      <c r="G2305" s="139">
        <v>4058</v>
      </c>
      <c r="H2305" s="140">
        <f t="shared" si="177"/>
        <v>4058</v>
      </c>
      <c r="I2305" t="str">
        <f t="shared" si="178"/>
        <v>JCT-KSA</v>
      </c>
    </row>
    <row r="2306" spans="1:9" ht="16" x14ac:dyDescent="0.2">
      <c r="A2306" s="70">
        <v>4059</v>
      </c>
      <c r="B2306" s="24">
        <f t="shared" si="179"/>
        <v>4059</v>
      </c>
      <c r="C2306" s="24" t="str">
        <f t="shared" si="180"/>
        <v/>
      </c>
      <c r="D2306" s="26" t="s">
        <v>3914</v>
      </c>
      <c r="E2306" s="26" t="s">
        <v>2393</v>
      </c>
      <c r="F2306" s="25" t="s">
        <v>3915</v>
      </c>
      <c r="G2306" s="139">
        <v>4059</v>
      </c>
      <c r="H2306" s="140">
        <f t="shared" si="177"/>
        <v>4059</v>
      </c>
      <c r="I2306" t="str">
        <f t="shared" si="178"/>
        <v>JCT-KSA</v>
      </c>
    </row>
    <row r="2307" spans="1:9" ht="16" x14ac:dyDescent="0.2">
      <c r="A2307" s="70">
        <v>4063</v>
      </c>
      <c r="B2307" s="24">
        <f t="shared" si="179"/>
        <v>4063</v>
      </c>
      <c r="C2307" s="24" t="str">
        <f t="shared" si="180"/>
        <v/>
      </c>
      <c r="D2307" s="26" t="s">
        <v>3916</v>
      </c>
      <c r="E2307" s="26" t="s">
        <v>2393</v>
      </c>
      <c r="F2307" s="25" t="s">
        <v>3917</v>
      </c>
      <c r="G2307" s="139">
        <v>4063</v>
      </c>
      <c r="H2307" s="140">
        <f t="shared" si="177"/>
        <v>4063</v>
      </c>
      <c r="I2307" t="str">
        <f t="shared" si="178"/>
        <v>JCT-KSA</v>
      </c>
    </row>
    <row r="2308" spans="1:9" ht="16" x14ac:dyDescent="0.2">
      <c r="A2308" s="70">
        <v>4065</v>
      </c>
      <c r="B2308" s="24">
        <f t="shared" si="179"/>
        <v>4065</v>
      </c>
      <c r="C2308" s="24" t="str">
        <f t="shared" si="180"/>
        <v/>
      </c>
      <c r="D2308" s="26" t="s">
        <v>3918</v>
      </c>
      <c r="E2308" s="26" t="s">
        <v>2393</v>
      </c>
      <c r="F2308" s="25" t="s">
        <v>3919</v>
      </c>
      <c r="G2308" s="139">
        <v>4065</v>
      </c>
      <c r="H2308" s="140">
        <f t="shared" si="177"/>
        <v>4065</v>
      </c>
      <c r="I2308" t="str">
        <f t="shared" si="178"/>
        <v>JCT-KSA</v>
      </c>
    </row>
    <row r="2309" spans="1:9" ht="16" x14ac:dyDescent="0.2">
      <c r="A2309" s="70">
        <v>4066</v>
      </c>
      <c r="B2309" s="24">
        <f t="shared" si="179"/>
        <v>4066</v>
      </c>
      <c r="C2309" s="24" t="str">
        <f t="shared" si="180"/>
        <v/>
      </c>
      <c r="D2309" s="26" t="s">
        <v>3920</v>
      </c>
      <c r="E2309" s="26" t="s">
        <v>2393</v>
      </c>
      <c r="F2309" s="25" t="s">
        <v>3921</v>
      </c>
      <c r="G2309" s="139">
        <v>4066</v>
      </c>
      <c r="H2309" s="140">
        <f t="shared" si="177"/>
        <v>4066</v>
      </c>
      <c r="I2309" t="str">
        <f t="shared" si="178"/>
        <v>JCT-KSA</v>
      </c>
    </row>
    <row r="2310" spans="1:9" ht="16" x14ac:dyDescent="0.2">
      <c r="A2310" s="26">
        <v>4072</v>
      </c>
      <c r="B2310" s="24">
        <f t="shared" si="179"/>
        <v>4072</v>
      </c>
      <c r="C2310" s="24" t="str">
        <f t="shared" si="180"/>
        <v/>
      </c>
      <c r="D2310" s="26" t="s">
        <v>3922</v>
      </c>
      <c r="E2310" s="26" t="s">
        <v>2393</v>
      </c>
      <c r="F2310" s="25" t="s">
        <v>3923</v>
      </c>
      <c r="G2310" s="139">
        <v>4072</v>
      </c>
      <c r="H2310" s="140">
        <f t="shared" si="177"/>
        <v>4072</v>
      </c>
      <c r="I2310" t="str">
        <f t="shared" si="178"/>
        <v>JCT-KSA</v>
      </c>
    </row>
    <row r="2311" spans="1:9" ht="16" x14ac:dyDescent="0.2">
      <c r="A2311" s="26">
        <v>4073</v>
      </c>
      <c r="B2311" s="24">
        <f t="shared" si="179"/>
        <v>4073</v>
      </c>
      <c r="C2311" s="24" t="str">
        <f t="shared" si="180"/>
        <v/>
      </c>
      <c r="D2311" s="26" t="s">
        <v>3924</v>
      </c>
      <c r="E2311" s="26" t="s">
        <v>2393</v>
      </c>
      <c r="F2311" s="25" t="s">
        <v>3925</v>
      </c>
      <c r="G2311" s="139">
        <v>4073</v>
      </c>
      <c r="H2311" s="140">
        <f t="shared" si="177"/>
        <v>4073</v>
      </c>
      <c r="I2311" t="str">
        <f t="shared" si="178"/>
        <v>JCT-KSA</v>
      </c>
    </row>
    <row r="2312" spans="1:9" ht="16" x14ac:dyDescent="0.2">
      <c r="A2312" s="26">
        <v>4078</v>
      </c>
      <c r="B2312" s="24">
        <f t="shared" si="179"/>
        <v>4078</v>
      </c>
      <c r="C2312" s="24" t="str">
        <f t="shared" si="180"/>
        <v/>
      </c>
      <c r="D2312" s="26" t="s">
        <v>3926</v>
      </c>
      <c r="E2312" s="26" t="s">
        <v>2393</v>
      </c>
      <c r="F2312" s="25" t="s">
        <v>3927</v>
      </c>
      <c r="G2312" s="139">
        <v>4078</v>
      </c>
      <c r="H2312" s="140">
        <f t="shared" si="177"/>
        <v>4078</v>
      </c>
      <c r="I2312" t="str">
        <f t="shared" si="178"/>
        <v>JCT-KSA</v>
      </c>
    </row>
    <row r="2313" spans="1:9" ht="32" x14ac:dyDescent="0.2">
      <c r="A2313" s="26">
        <v>4079</v>
      </c>
      <c r="B2313" s="24">
        <f t="shared" si="179"/>
        <v>4079</v>
      </c>
      <c r="C2313" s="24" t="str">
        <f t="shared" si="180"/>
        <v/>
      </c>
      <c r="D2313" s="26" t="s">
        <v>3928</v>
      </c>
      <c r="E2313" s="26" t="s">
        <v>2393</v>
      </c>
      <c r="F2313" s="25" t="s">
        <v>3929</v>
      </c>
      <c r="G2313" s="139">
        <v>4079</v>
      </c>
      <c r="H2313" s="140">
        <f t="shared" si="177"/>
        <v>4079</v>
      </c>
      <c r="I2313" t="str">
        <f t="shared" si="178"/>
        <v>JCT-KSA</v>
      </c>
    </row>
    <row r="2314" spans="1:9" ht="16" x14ac:dyDescent="0.2">
      <c r="A2314" s="26">
        <v>4085</v>
      </c>
      <c r="B2314" s="24">
        <f t="shared" si="179"/>
        <v>4085</v>
      </c>
      <c r="C2314" s="24" t="str">
        <f t="shared" si="180"/>
        <v/>
      </c>
      <c r="D2314" s="26" t="s">
        <v>3930</v>
      </c>
      <c r="E2314" s="26" t="s">
        <v>2393</v>
      </c>
      <c r="F2314" s="25" t="s">
        <v>3931</v>
      </c>
      <c r="G2314" s="139">
        <v>4085</v>
      </c>
      <c r="H2314" s="140">
        <f t="shared" si="177"/>
        <v>4085</v>
      </c>
      <c r="I2314" t="str">
        <f t="shared" si="178"/>
        <v>JCT-KSA</v>
      </c>
    </row>
    <row r="2315" spans="1:9" ht="16" x14ac:dyDescent="0.2">
      <c r="A2315" s="26">
        <v>4086</v>
      </c>
      <c r="B2315" s="24">
        <f t="shared" si="179"/>
        <v>4086</v>
      </c>
      <c r="C2315" s="24" t="str">
        <f t="shared" si="180"/>
        <v/>
      </c>
      <c r="D2315" s="26" t="s">
        <v>3932</v>
      </c>
      <c r="E2315" s="26" t="s">
        <v>2393</v>
      </c>
      <c r="F2315" s="25" t="s">
        <v>3933</v>
      </c>
      <c r="G2315" s="139">
        <v>4086</v>
      </c>
      <c r="H2315" s="140">
        <f t="shared" si="177"/>
        <v>4086</v>
      </c>
      <c r="I2315" t="str">
        <f t="shared" si="178"/>
        <v>JCT-KSA</v>
      </c>
    </row>
    <row r="2316" spans="1:9" ht="16" x14ac:dyDescent="0.2">
      <c r="A2316" s="26">
        <v>4087</v>
      </c>
      <c r="B2316" s="24">
        <f t="shared" si="179"/>
        <v>4087</v>
      </c>
      <c r="C2316" s="24" t="str">
        <f t="shared" si="180"/>
        <v/>
      </c>
      <c r="D2316" s="26" t="s">
        <v>3934</v>
      </c>
      <c r="E2316" s="26" t="s">
        <v>2393</v>
      </c>
      <c r="F2316" s="25" t="s">
        <v>3935</v>
      </c>
      <c r="G2316" s="139">
        <v>4087</v>
      </c>
      <c r="H2316" s="140">
        <f t="shared" si="177"/>
        <v>4087</v>
      </c>
      <c r="I2316" t="str">
        <f t="shared" si="178"/>
        <v>JCT-KSA</v>
      </c>
    </row>
    <row r="2317" spans="1:9" ht="16" x14ac:dyDescent="0.2">
      <c r="A2317" s="26">
        <v>4088</v>
      </c>
      <c r="B2317" s="24">
        <f t="shared" si="179"/>
        <v>4088</v>
      </c>
      <c r="C2317" s="24" t="str">
        <f t="shared" si="180"/>
        <v/>
      </c>
      <c r="D2317" s="26" t="s">
        <v>3936</v>
      </c>
      <c r="E2317" s="26" t="s">
        <v>2393</v>
      </c>
      <c r="F2317" s="25" t="s">
        <v>3937</v>
      </c>
      <c r="G2317" s="139">
        <v>4088</v>
      </c>
      <c r="H2317" s="140">
        <f t="shared" si="177"/>
        <v>4088</v>
      </c>
      <c r="I2317" t="str">
        <f t="shared" si="178"/>
        <v>JCT-KSA</v>
      </c>
    </row>
    <row r="2318" spans="1:9" ht="16" x14ac:dyDescent="0.2">
      <c r="A2318" s="26">
        <v>4089</v>
      </c>
      <c r="B2318" s="24">
        <f t="shared" si="179"/>
        <v>4089</v>
      </c>
      <c r="C2318" s="24" t="str">
        <f t="shared" si="180"/>
        <v/>
      </c>
      <c r="D2318" s="26" t="s">
        <v>3938</v>
      </c>
      <c r="E2318" s="26" t="s">
        <v>2393</v>
      </c>
      <c r="F2318" s="25" t="s">
        <v>3939</v>
      </c>
      <c r="G2318" s="139">
        <v>4089</v>
      </c>
      <c r="H2318" s="140">
        <f t="shared" si="177"/>
        <v>4089</v>
      </c>
      <c r="I2318" t="str">
        <f t="shared" si="178"/>
        <v>JCT-KSA</v>
      </c>
    </row>
    <row r="2319" spans="1:9" ht="16" x14ac:dyDescent="0.2">
      <c r="A2319" s="26">
        <v>4090</v>
      </c>
      <c r="B2319" s="24">
        <f t="shared" si="179"/>
        <v>4090</v>
      </c>
      <c r="C2319" s="24" t="str">
        <f t="shared" si="180"/>
        <v/>
      </c>
      <c r="D2319" s="26" t="s">
        <v>3940</v>
      </c>
      <c r="E2319" s="26" t="s">
        <v>2393</v>
      </c>
      <c r="F2319" s="25" t="s">
        <v>3941</v>
      </c>
      <c r="G2319" s="139">
        <v>4090</v>
      </c>
      <c r="H2319" s="140">
        <f t="shared" si="177"/>
        <v>4090</v>
      </c>
      <c r="I2319" t="str">
        <f t="shared" si="178"/>
        <v>JCT-KSA</v>
      </c>
    </row>
    <row r="2320" spans="1:9" ht="32" x14ac:dyDescent="0.2">
      <c r="A2320" s="26">
        <v>4094</v>
      </c>
      <c r="B2320" s="24">
        <f t="shared" si="179"/>
        <v>4094</v>
      </c>
      <c r="C2320" s="24" t="str">
        <f t="shared" si="180"/>
        <v/>
      </c>
      <c r="D2320" s="26" t="s">
        <v>3942</v>
      </c>
      <c r="E2320" s="26" t="s">
        <v>2393</v>
      </c>
      <c r="F2320" s="25" t="s">
        <v>3943</v>
      </c>
      <c r="G2320" s="139">
        <v>4094</v>
      </c>
      <c r="H2320" s="140">
        <f t="shared" si="177"/>
        <v>4094</v>
      </c>
      <c r="I2320" t="str">
        <f t="shared" si="178"/>
        <v>JCT-KSA</v>
      </c>
    </row>
    <row r="2321" spans="1:9" ht="16" x14ac:dyDescent="0.2">
      <c r="A2321" s="26">
        <v>4095</v>
      </c>
      <c r="B2321" s="24">
        <f t="shared" si="179"/>
        <v>4095</v>
      </c>
      <c r="C2321" s="24" t="str">
        <f t="shared" si="180"/>
        <v/>
      </c>
      <c r="D2321" s="26" t="s">
        <v>3944</v>
      </c>
      <c r="E2321" s="26" t="s">
        <v>2393</v>
      </c>
      <c r="F2321" s="25" t="s">
        <v>3945</v>
      </c>
      <c r="G2321" s="139">
        <v>4095</v>
      </c>
      <c r="H2321" s="140">
        <f t="shared" si="177"/>
        <v>4095</v>
      </c>
      <c r="I2321" t="str">
        <f t="shared" si="178"/>
        <v>JCT-KSA</v>
      </c>
    </row>
    <row r="2322" spans="1:9" ht="32" x14ac:dyDescent="0.2">
      <c r="A2322" s="26">
        <v>4097</v>
      </c>
      <c r="B2322" s="24">
        <f t="shared" si="179"/>
        <v>4097</v>
      </c>
      <c r="C2322" s="24" t="str">
        <f t="shared" si="180"/>
        <v/>
      </c>
      <c r="D2322" s="26" t="s">
        <v>3946</v>
      </c>
      <c r="E2322" s="26" t="s">
        <v>2393</v>
      </c>
      <c r="F2322" s="25" t="s">
        <v>3947</v>
      </c>
      <c r="G2322" s="139">
        <v>4097</v>
      </c>
      <c r="H2322" s="140">
        <f t="shared" si="177"/>
        <v>4097</v>
      </c>
      <c r="I2322" t="str">
        <f t="shared" si="178"/>
        <v>JCT-KSA</v>
      </c>
    </row>
    <row r="2323" spans="1:9" ht="16" x14ac:dyDescent="0.2">
      <c r="A2323" s="26">
        <v>4099</v>
      </c>
      <c r="B2323" s="24">
        <f t="shared" si="179"/>
        <v>4099</v>
      </c>
      <c r="C2323" s="24" t="str">
        <f t="shared" si="180"/>
        <v/>
      </c>
      <c r="D2323" s="26" t="s">
        <v>3948</v>
      </c>
      <c r="E2323" s="26" t="s">
        <v>2393</v>
      </c>
      <c r="F2323" s="25" t="s">
        <v>3949</v>
      </c>
      <c r="G2323" s="139">
        <v>4099</v>
      </c>
      <c r="H2323" s="140">
        <f t="shared" si="177"/>
        <v>4099</v>
      </c>
      <c r="I2323" t="str">
        <f t="shared" si="178"/>
        <v>JCT-KSA</v>
      </c>
    </row>
    <row r="2324" spans="1:9" ht="16" x14ac:dyDescent="0.2">
      <c r="A2324" s="26">
        <v>4105</v>
      </c>
      <c r="B2324" s="24">
        <f t="shared" si="179"/>
        <v>4105</v>
      </c>
      <c r="C2324" s="24" t="str">
        <f t="shared" si="180"/>
        <v/>
      </c>
      <c r="D2324" s="26" t="s">
        <v>3950</v>
      </c>
      <c r="E2324" s="26" t="s">
        <v>2393</v>
      </c>
      <c r="F2324" s="25" t="s">
        <v>3951</v>
      </c>
      <c r="G2324" s="139">
        <v>4105</v>
      </c>
      <c r="H2324" s="140">
        <f t="shared" si="177"/>
        <v>4105</v>
      </c>
      <c r="I2324" t="str">
        <f t="shared" si="178"/>
        <v>JCT-KSA</v>
      </c>
    </row>
    <row r="2325" spans="1:9" ht="16" x14ac:dyDescent="0.2">
      <c r="A2325" s="26">
        <v>4106</v>
      </c>
      <c r="B2325" s="24">
        <f t="shared" si="179"/>
        <v>4106</v>
      </c>
      <c r="C2325" s="24" t="str">
        <f t="shared" si="180"/>
        <v/>
      </c>
      <c r="D2325" s="26" t="s">
        <v>3952</v>
      </c>
      <c r="E2325" s="26" t="s">
        <v>2393</v>
      </c>
      <c r="F2325" s="25" t="s">
        <v>3953</v>
      </c>
      <c r="G2325" s="139">
        <v>4106</v>
      </c>
      <c r="H2325" s="140">
        <f t="shared" ref="H2325:H2388" si="181">G2325*1</f>
        <v>4106</v>
      </c>
      <c r="I2325" t="str">
        <f t="shared" ref="I2325:I2388" si="182">IF(AND(H2325&gt;$K$2,H2325&lt;=$L$2),$M$2,IF(AND(H2325&gt;$K$3,H2325&lt;=$L$3),$M$3,IF(AND(H2325&gt;$K$4,H2325&lt;=$L$4),$M$4,IF(AND(H2325&gt;$K$5,H2325&lt;=$L$5),$M$5,IF(AND(H2325&gt;$K$6,H2325&lt;=$L$6),$M$6,"N/A")))))</f>
        <v>JCT-KSA</v>
      </c>
    </row>
    <row r="2326" spans="1:9" ht="16" x14ac:dyDescent="0.2">
      <c r="A2326" s="26">
        <v>4108</v>
      </c>
      <c r="B2326" s="24">
        <f t="shared" ref="B2326:B2923" si="183">IF(ISNUMBER(A2326),A2326,(LEFT(A2326,LEN(A2326)-1)))</f>
        <v>4108</v>
      </c>
      <c r="C2326" s="24" t="str">
        <f t="shared" ref="C2326:C2923" si="184">IF(ISNUMBER(A2326),"",(RIGHT(A2326,1)))</f>
        <v/>
      </c>
      <c r="D2326" s="26" t="s">
        <v>3954</v>
      </c>
      <c r="E2326" s="26" t="s">
        <v>2393</v>
      </c>
      <c r="F2326" s="25" t="s">
        <v>3955</v>
      </c>
      <c r="G2326" s="139">
        <v>4108</v>
      </c>
      <c r="H2326" s="140">
        <f t="shared" si="181"/>
        <v>4108</v>
      </c>
      <c r="I2326" t="str">
        <f t="shared" si="182"/>
        <v>JCT-KSA</v>
      </c>
    </row>
    <row r="2327" spans="1:9" ht="16" x14ac:dyDescent="0.2">
      <c r="A2327" s="26">
        <v>4113</v>
      </c>
      <c r="B2327" s="24">
        <f t="shared" si="183"/>
        <v>4113</v>
      </c>
      <c r="C2327" s="24" t="str">
        <f t="shared" si="184"/>
        <v/>
      </c>
      <c r="D2327" s="26" t="s">
        <v>3956</v>
      </c>
      <c r="E2327" s="26" t="s">
        <v>2393</v>
      </c>
      <c r="F2327" s="25" t="s">
        <v>3957</v>
      </c>
      <c r="G2327" s="139">
        <v>4113</v>
      </c>
      <c r="H2327" s="140">
        <f t="shared" si="181"/>
        <v>4113</v>
      </c>
      <c r="I2327" t="str">
        <f t="shared" si="182"/>
        <v>JCT-KSA</v>
      </c>
    </row>
    <row r="2328" spans="1:9" ht="16" x14ac:dyDescent="0.2">
      <c r="A2328" s="26">
        <v>4116</v>
      </c>
      <c r="B2328" s="24">
        <f t="shared" si="183"/>
        <v>4116</v>
      </c>
      <c r="C2328" s="24" t="str">
        <f t="shared" si="184"/>
        <v/>
      </c>
      <c r="D2328" s="26" t="s">
        <v>3958</v>
      </c>
      <c r="E2328" s="26" t="s">
        <v>2393</v>
      </c>
      <c r="F2328" s="25" t="s">
        <v>3959</v>
      </c>
      <c r="G2328" s="139">
        <v>4116</v>
      </c>
      <c r="H2328" s="140">
        <f t="shared" si="181"/>
        <v>4116</v>
      </c>
      <c r="I2328" t="str">
        <f t="shared" si="182"/>
        <v>JCT-KSA</v>
      </c>
    </row>
    <row r="2329" spans="1:9" ht="16" x14ac:dyDescent="0.2">
      <c r="A2329" s="26">
        <v>4117</v>
      </c>
      <c r="B2329" s="24">
        <f t="shared" si="183"/>
        <v>4117</v>
      </c>
      <c r="C2329" s="24" t="str">
        <f t="shared" si="184"/>
        <v/>
      </c>
      <c r="D2329" s="26" t="s">
        <v>3960</v>
      </c>
      <c r="E2329" s="26" t="s">
        <v>2393</v>
      </c>
      <c r="F2329" s="25" t="s">
        <v>3961</v>
      </c>
      <c r="G2329" s="139">
        <v>4117</v>
      </c>
      <c r="H2329" s="140">
        <f t="shared" si="181"/>
        <v>4117</v>
      </c>
      <c r="I2329" t="str">
        <f t="shared" si="182"/>
        <v>JCT-KSA</v>
      </c>
    </row>
    <row r="2330" spans="1:9" ht="16" x14ac:dyDescent="0.2">
      <c r="A2330" s="70">
        <v>4118</v>
      </c>
      <c r="B2330" s="24">
        <f t="shared" si="183"/>
        <v>4118</v>
      </c>
      <c r="C2330" s="24" t="str">
        <f t="shared" si="184"/>
        <v/>
      </c>
      <c r="D2330" s="26" t="s">
        <v>3962</v>
      </c>
      <c r="E2330" s="26" t="s">
        <v>2393</v>
      </c>
      <c r="F2330" s="25" t="s">
        <v>3963</v>
      </c>
      <c r="G2330" s="139">
        <v>4118</v>
      </c>
      <c r="H2330" s="140">
        <f t="shared" si="181"/>
        <v>4118</v>
      </c>
      <c r="I2330" t="str">
        <f t="shared" si="182"/>
        <v>JCT-KSA</v>
      </c>
    </row>
    <row r="2331" spans="1:9" ht="16" x14ac:dyDescent="0.2">
      <c r="A2331" s="70">
        <v>4119</v>
      </c>
      <c r="B2331" s="24">
        <f t="shared" si="183"/>
        <v>4119</v>
      </c>
      <c r="C2331" s="24" t="str">
        <f t="shared" si="184"/>
        <v/>
      </c>
      <c r="D2331" s="26" t="s">
        <v>3964</v>
      </c>
      <c r="E2331" s="26" t="s">
        <v>2393</v>
      </c>
      <c r="F2331" s="25" t="s">
        <v>3965</v>
      </c>
      <c r="G2331" s="139">
        <v>4119</v>
      </c>
      <c r="H2331" s="140">
        <f t="shared" si="181"/>
        <v>4119</v>
      </c>
      <c r="I2331" t="str">
        <f t="shared" si="182"/>
        <v>JCT-KSA</v>
      </c>
    </row>
    <row r="2332" spans="1:9" ht="16" x14ac:dyDescent="0.2">
      <c r="A2332" s="70">
        <v>4121</v>
      </c>
      <c r="B2332" s="24">
        <f t="shared" si="183"/>
        <v>4121</v>
      </c>
      <c r="C2332" s="24" t="str">
        <f t="shared" si="184"/>
        <v/>
      </c>
      <c r="D2332" s="26" t="s">
        <v>3966</v>
      </c>
      <c r="E2332" s="26" t="s">
        <v>2393</v>
      </c>
      <c r="F2332" s="25" t="s">
        <v>3967</v>
      </c>
      <c r="G2332" s="139">
        <v>4121</v>
      </c>
      <c r="H2332" s="140">
        <f t="shared" si="181"/>
        <v>4121</v>
      </c>
      <c r="I2332" t="str">
        <f t="shared" si="182"/>
        <v>JCT-KSA</v>
      </c>
    </row>
    <row r="2333" spans="1:9" ht="16" x14ac:dyDescent="0.2">
      <c r="A2333" s="70">
        <v>4123</v>
      </c>
      <c r="B2333" s="24">
        <f t="shared" si="183"/>
        <v>4123</v>
      </c>
      <c r="C2333" s="24" t="str">
        <f t="shared" si="184"/>
        <v/>
      </c>
      <c r="D2333" s="26" t="s">
        <v>3968</v>
      </c>
      <c r="E2333" s="26" t="s">
        <v>2393</v>
      </c>
      <c r="F2333" s="25" t="s">
        <v>3969</v>
      </c>
      <c r="G2333" s="139">
        <v>4123</v>
      </c>
      <c r="H2333" s="140">
        <f t="shared" si="181"/>
        <v>4123</v>
      </c>
      <c r="I2333" t="str">
        <f t="shared" si="182"/>
        <v>JCT-KSA</v>
      </c>
    </row>
    <row r="2334" spans="1:9" ht="16" x14ac:dyDescent="0.2">
      <c r="A2334" s="70">
        <v>4124</v>
      </c>
      <c r="B2334" s="24">
        <f t="shared" si="183"/>
        <v>4124</v>
      </c>
      <c r="C2334" s="24" t="str">
        <f t="shared" si="184"/>
        <v/>
      </c>
      <c r="D2334" s="26" t="s">
        <v>3970</v>
      </c>
      <c r="E2334" s="26" t="s">
        <v>2393</v>
      </c>
      <c r="F2334" s="25" t="s">
        <v>3971</v>
      </c>
      <c r="G2334" s="139">
        <v>4124</v>
      </c>
      <c r="H2334" s="140">
        <f t="shared" si="181"/>
        <v>4124</v>
      </c>
      <c r="I2334" t="str">
        <f t="shared" si="182"/>
        <v>JCT-KSA</v>
      </c>
    </row>
    <row r="2335" spans="1:9" ht="16" x14ac:dyDescent="0.2">
      <c r="A2335" s="70">
        <v>4125</v>
      </c>
      <c r="B2335" s="24">
        <f t="shared" si="183"/>
        <v>4125</v>
      </c>
      <c r="C2335" s="24" t="str">
        <f t="shared" si="184"/>
        <v/>
      </c>
      <c r="D2335" s="26" t="s">
        <v>3972</v>
      </c>
      <c r="E2335" s="26" t="s">
        <v>2393</v>
      </c>
      <c r="F2335" s="25" t="s">
        <v>3973</v>
      </c>
      <c r="G2335" s="139">
        <v>4125</v>
      </c>
      <c r="H2335" s="140">
        <f t="shared" si="181"/>
        <v>4125</v>
      </c>
      <c r="I2335" t="str">
        <f t="shared" si="182"/>
        <v>JCT-KSA</v>
      </c>
    </row>
    <row r="2336" spans="1:9" ht="16" x14ac:dyDescent="0.2">
      <c r="A2336" s="70">
        <v>4128</v>
      </c>
      <c r="B2336" s="24">
        <f t="shared" si="183"/>
        <v>4128</v>
      </c>
      <c r="C2336" s="24" t="str">
        <f t="shared" si="184"/>
        <v/>
      </c>
      <c r="D2336" s="26" t="s">
        <v>3974</v>
      </c>
      <c r="E2336" s="26" t="s">
        <v>2393</v>
      </c>
      <c r="F2336" s="25" t="s">
        <v>3975</v>
      </c>
      <c r="G2336" s="139">
        <v>4128</v>
      </c>
      <c r="H2336" s="140">
        <f t="shared" si="181"/>
        <v>4128</v>
      </c>
      <c r="I2336" t="str">
        <f t="shared" si="182"/>
        <v>JCT-KSA</v>
      </c>
    </row>
    <row r="2337" spans="1:9" ht="16" x14ac:dyDescent="0.2">
      <c r="A2337" s="70">
        <v>4129</v>
      </c>
      <c r="B2337" s="24">
        <f t="shared" si="183"/>
        <v>4129</v>
      </c>
      <c r="C2337" s="24" t="str">
        <f t="shared" si="184"/>
        <v/>
      </c>
      <c r="D2337" s="26" t="s">
        <v>3976</v>
      </c>
      <c r="E2337" s="26" t="s">
        <v>2393</v>
      </c>
      <c r="F2337" s="25" t="s">
        <v>3977</v>
      </c>
      <c r="G2337" s="139">
        <v>4129</v>
      </c>
      <c r="H2337" s="140">
        <f t="shared" si="181"/>
        <v>4129</v>
      </c>
      <c r="I2337" t="str">
        <f t="shared" si="182"/>
        <v>JCT-KSA</v>
      </c>
    </row>
    <row r="2338" spans="1:9" ht="16" x14ac:dyDescent="0.2">
      <c r="A2338" s="70">
        <v>4133</v>
      </c>
      <c r="B2338" s="24">
        <f t="shared" si="183"/>
        <v>4133</v>
      </c>
      <c r="C2338" s="24" t="str">
        <f t="shared" si="184"/>
        <v/>
      </c>
      <c r="D2338" s="26" t="s">
        <v>3978</v>
      </c>
      <c r="E2338" s="26" t="s">
        <v>2393</v>
      </c>
      <c r="F2338" s="25" t="s">
        <v>3979</v>
      </c>
      <c r="G2338" s="139">
        <v>4133</v>
      </c>
      <c r="H2338" s="140">
        <f t="shared" si="181"/>
        <v>4133</v>
      </c>
      <c r="I2338" t="str">
        <f t="shared" si="182"/>
        <v>JCT-KSA</v>
      </c>
    </row>
    <row r="2339" spans="1:9" ht="16" x14ac:dyDescent="0.2">
      <c r="A2339" s="70">
        <v>4134</v>
      </c>
      <c r="B2339" s="24">
        <f t="shared" si="183"/>
        <v>4134</v>
      </c>
      <c r="C2339" s="24" t="str">
        <f t="shared" si="184"/>
        <v/>
      </c>
      <c r="D2339" s="26" t="s">
        <v>3980</v>
      </c>
      <c r="E2339" s="26" t="s">
        <v>2393</v>
      </c>
      <c r="F2339" s="25" t="s">
        <v>3981</v>
      </c>
      <c r="G2339" s="139">
        <v>4134</v>
      </c>
      <c r="H2339" s="140">
        <f t="shared" si="181"/>
        <v>4134</v>
      </c>
      <c r="I2339" t="str">
        <f t="shared" si="182"/>
        <v>JCT-KSA</v>
      </c>
    </row>
    <row r="2340" spans="1:9" ht="16" x14ac:dyDescent="0.2">
      <c r="A2340" s="70">
        <v>4135</v>
      </c>
      <c r="B2340" s="24">
        <f t="shared" si="183"/>
        <v>4135</v>
      </c>
      <c r="C2340" s="24" t="str">
        <f t="shared" si="184"/>
        <v/>
      </c>
      <c r="D2340" s="26" t="s">
        <v>3982</v>
      </c>
      <c r="E2340" s="26" t="s">
        <v>2393</v>
      </c>
      <c r="F2340" s="25" t="s">
        <v>3983</v>
      </c>
      <c r="G2340" s="139">
        <v>4135</v>
      </c>
      <c r="H2340" s="140">
        <f t="shared" si="181"/>
        <v>4135</v>
      </c>
      <c r="I2340" t="str">
        <f t="shared" si="182"/>
        <v>JCT-KSA</v>
      </c>
    </row>
    <row r="2341" spans="1:9" ht="16" x14ac:dyDescent="0.2">
      <c r="A2341" s="70">
        <v>4140</v>
      </c>
      <c r="B2341" s="24">
        <f t="shared" si="183"/>
        <v>4140</v>
      </c>
      <c r="C2341" s="24" t="str">
        <f t="shared" si="184"/>
        <v/>
      </c>
      <c r="D2341" s="26" t="s">
        <v>3984</v>
      </c>
      <c r="E2341" s="26" t="s">
        <v>2393</v>
      </c>
      <c r="F2341" s="25" t="s">
        <v>3985</v>
      </c>
      <c r="G2341" s="139">
        <v>4140</v>
      </c>
      <c r="H2341" s="140">
        <f t="shared" si="181"/>
        <v>4140</v>
      </c>
      <c r="I2341" t="str">
        <f t="shared" si="182"/>
        <v>JCT-KSA</v>
      </c>
    </row>
    <row r="2342" spans="1:9" ht="16" x14ac:dyDescent="0.2">
      <c r="A2342" s="70">
        <v>4141</v>
      </c>
      <c r="B2342" s="24">
        <f t="shared" si="183"/>
        <v>4141</v>
      </c>
      <c r="C2342" s="24" t="str">
        <f t="shared" si="184"/>
        <v/>
      </c>
      <c r="D2342" s="26" t="s">
        <v>3986</v>
      </c>
      <c r="E2342" s="26" t="s">
        <v>2393</v>
      </c>
      <c r="F2342" s="25" t="s">
        <v>3987</v>
      </c>
      <c r="G2342" s="139">
        <v>4141</v>
      </c>
      <c r="H2342" s="140">
        <f t="shared" si="181"/>
        <v>4141</v>
      </c>
      <c r="I2342" t="str">
        <f t="shared" si="182"/>
        <v>JCT-KSA</v>
      </c>
    </row>
    <row r="2343" spans="1:9" ht="16" x14ac:dyDescent="0.2">
      <c r="A2343" s="26">
        <v>4148</v>
      </c>
      <c r="B2343" s="24">
        <f t="shared" si="183"/>
        <v>4148</v>
      </c>
      <c r="C2343" s="24" t="str">
        <f t="shared" si="184"/>
        <v/>
      </c>
      <c r="D2343" s="26" t="s">
        <v>3988</v>
      </c>
      <c r="E2343" s="26" t="s">
        <v>2393</v>
      </c>
      <c r="F2343" s="25" t="s">
        <v>3989</v>
      </c>
      <c r="G2343" s="139">
        <v>4148</v>
      </c>
      <c r="H2343" s="140">
        <f t="shared" si="181"/>
        <v>4148</v>
      </c>
      <c r="I2343" t="str">
        <f t="shared" si="182"/>
        <v>JCT-KSA</v>
      </c>
    </row>
    <row r="2344" spans="1:9" ht="16" x14ac:dyDescent="0.2">
      <c r="A2344" s="70">
        <v>4149</v>
      </c>
      <c r="B2344" s="24">
        <f t="shared" si="183"/>
        <v>4149</v>
      </c>
      <c r="C2344" s="24" t="str">
        <f t="shared" si="184"/>
        <v/>
      </c>
      <c r="D2344" s="26" t="s">
        <v>3990</v>
      </c>
      <c r="E2344" s="26" t="s">
        <v>2393</v>
      </c>
      <c r="F2344" s="25" t="s">
        <v>3991</v>
      </c>
      <c r="G2344" s="139">
        <v>4149</v>
      </c>
      <c r="H2344" s="140">
        <f t="shared" si="181"/>
        <v>4149</v>
      </c>
      <c r="I2344" t="str">
        <f t="shared" si="182"/>
        <v>JCT-KSA</v>
      </c>
    </row>
    <row r="2345" spans="1:9" ht="16" x14ac:dyDescent="0.2">
      <c r="A2345" s="26">
        <v>4152</v>
      </c>
      <c r="B2345" s="24">
        <f t="shared" si="183"/>
        <v>4152</v>
      </c>
      <c r="C2345" s="24" t="str">
        <f t="shared" si="184"/>
        <v/>
      </c>
      <c r="D2345" s="26" t="s">
        <v>3992</v>
      </c>
      <c r="E2345" s="26" t="s">
        <v>2393</v>
      </c>
      <c r="F2345" s="25" t="s">
        <v>3993</v>
      </c>
      <c r="G2345" s="139">
        <v>4152</v>
      </c>
      <c r="H2345" s="140">
        <f t="shared" si="181"/>
        <v>4152</v>
      </c>
      <c r="I2345" t="str">
        <f t="shared" si="182"/>
        <v>JCT-KSA</v>
      </c>
    </row>
    <row r="2346" spans="1:9" ht="16" x14ac:dyDescent="0.2">
      <c r="A2346" s="70">
        <v>4160</v>
      </c>
      <c r="B2346" s="24">
        <f t="shared" si="183"/>
        <v>4160</v>
      </c>
      <c r="C2346" s="24" t="str">
        <f t="shared" si="184"/>
        <v/>
      </c>
      <c r="D2346" s="26" t="s">
        <v>3994</v>
      </c>
      <c r="E2346" s="26" t="s">
        <v>2393</v>
      </c>
      <c r="F2346" s="25" t="s">
        <v>3995</v>
      </c>
      <c r="G2346" s="139">
        <v>4160</v>
      </c>
      <c r="H2346" s="140">
        <f t="shared" si="181"/>
        <v>4160</v>
      </c>
      <c r="I2346" t="str">
        <f t="shared" si="182"/>
        <v>JCT-KSA</v>
      </c>
    </row>
    <row r="2347" spans="1:9" ht="16" x14ac:dyDescent="0.2">
      <c r="A2347" s="70">
        <v>4164</v>
      </c>
      <c r="B2347" s="24">
        <f t="shared" si="183"/>
        <v>4164</v>
      </c>
      <c r="C2347" s="24" t="str">
        <f t="shared" si="184"/>
        <v/>
      </c>
      <c r="D2347" s="26" t="s">
        <v>3996</v>
      </c>
      <c r="E2347" s="26" t="s">
        <v>2393</v>
      </c>
      <c r="F2347" s="25" t="s">
        <v>3997</v>
      </c>
      <c r="G2347" s="139">
        <v>4164</v>
      </c>
      <c r="H2347" s="140">
        <f t="shared" si="181"/>
        <v>4164</v>
      </c>
      <c r="I2347" t="str">
        <f t="shared" si="182"/>
        <v>JCT-KSA</v>
      </c>
    </row>
    <row r="2348" spans="1:9" ht="16" x14ac:dyDescent="0.2">
      <c r="A2348" s="26">
        <v>4165</v>
      </c>
      <c r="B2348" s="24">
        <f t="shared" si="183"/>
        <v>4165</v>
      </c>
      <c r="C2348" s="24" t="str">
        <f t="shared" si="184"/>
        <v/>
      </c>
      <c r="D2348" s="26" t="s">
        <v>3998</v>
      </c>
      <c r="E2348" s="26" t="s">
        <v>2393</v>
      </c>
      <c r="F2348" s="25" t="s">
        <v>3999</v>
      </c>
      <c r="G2348" s="139">
        <v>4165</v>
      </c>
      <c r="H2348" s="140">
        <f t="shared" si="181"/>
        <v>4165</v>
      </c>
      <c r="I2348" t="str">
        <f t="shared" si="182"/>
        <v>JCT-KSA</v>
      </c>
    </row>
    <row r="2349" spans="1:9" ht="16" x14ac:dyDescent="0.2">
      <c r="A2349" s="26">
        <v>4166</v>
      </c>
      <c r="B2349" s="24">
        <f t="shared" si="183"/>
        <v>4166</v>
      </c>
      <c r="C2349" s="24" t="str">
        <f t="shared" si="184"/>
        <v/>
      </c>
      <c r="D2349" s="26" t="s">
        <v>4000</v>
      </c>
      <c r="E2349" s="26" t="s">
        <v>2393</v>
      </c>
      <c r="F2349" s="25" t="s">
        <v>4001</v>
      </c>
      <c r="G2349" s="139">
        <v>4166</v>
      </c>
      <c r="H2349" s="140">
        <f t="shared" si="181"/>
        <v>4166</v>
      </c>
      <c r="I2349" t="str">
        <f t="shared" si="182"/>
        <v>JCT-KSA</v>
      </c>
    </row>
    <row r="2350" spans="1:9" ht="16" x14ac:dyDescent="0.2">
      <c r="A2350" s="26">
        <v>4167</v>
      </c>
      <c r="B2350" s="24">
        <f t="shared" si="183"/>
        <v>4167</v>
      </c>
      <c r="C2350" s="24" t="str">
        <f t="shared" si="184"/>
        <v/>
      </c>
      <c r="D2350" s="26" t="s">
        <v>4002</v>
      </c>
      <c r="E2350" s="26" t="s">
        <v>2393</v>
      </c>
      <c r="F2350" s="25" t="s">
        <v>4003</v>
      </c>
      <c r="G2350" s="139">
        <v>4167</v>
      </c>
      <c r="H2350" s="140">
        <f t="shared" si="181"/>
        <v>4167</v>
      </c>
      <c r="I2350" t="str">
        <f t="shared" si="182"/>
        <v>JCT-KSA</v>
      </c>
    </row>
    <row r="2351" spans="1:9" ht="16" x14ac:dyDescent="0.2">
      <c r="A2351" s="26">
        <v>4169</v>
      </c>
      <c r="B2351" s="24">
        <f t="shared" si="183"/>
        <v>4169</v>
      </c>
      <c r="C2351" s="24" t="str">
        <f t="shared" si="184"/>
        <v/>
      </c>
      <c r="D2351" s="26" t="s">
        <v>4004</v>
      </c>
      <c r="E2351" s="26" t="s">
        <v>2393</v>
      </c>
      <c r="F2351" s="25" t="s">
        <v>4005</v>
      </c>
      <c r="G2351" s="139">
        <v>4169</v>
      </c>
      <c r="H2351" s="140">
        <f t="shared" si="181"/>
        <v>4169</v>
      </c>
      <c r="I2351" t="str">
        <f t="shared" si="182"/>
        <v>JCT-KSA</v>
      </c>
    </row>
    <row r="2352" spans="1:9" ht="16" x14ac:dyDescent="0.2">
      <c r="A2352" s="28">
        <v>4170</v>
      </c>
      <c r="B2352" s="24">
        <f t="shared" ref="B2352:B2415" si="185">IF(ISNUMBER(A2352),A2352,(LEFT(A2352,LEN(A2352)-1)))</f>
        <v>4170</v>
      </c>
      <c r="C2352" s="24" t="str">
        <f t="shared" ref="C2352" si="186">IF(ISNUMBER(A2352),"",(RIGHT(A2352,1)))</f>
        <v/>
      </c>
      <c r="D2352" s="36"/>
      <c r="E2352" s="36" t="s">
        <v>2393</v>
      </c>
      <c r="F2352" s="48" t="s">
        <v>5248</v>
      </c>
      <c r="G2352" s="139">
        <v>4170</v>
      </c>
      <c r="H2352" s="140">
        <f t="shared" si="181"/>
        <v>4170</v>
      </c>
      <c r="I2352" t="str">
        <f t="shared" si="182"/>
        <v>JCT-KSA</v>
      </c>
    </row>
    <row r="2353" spans="1:9" ht="16" x14ac:dyDescent="0.2">
      <c r="A2353" s="28">
        <v>4171</v>
      </c>
      <c r="B2353" s="24">
        <f t="shared" si="185"/>
        <v>4171</v>
      </c>
      <c r="C2353" s="24" t="str">
        <f t="shared" ref="C2353:C2416" si="187">IF(ISNUMBER(A2353),"",(RIGHT(A2353,1)))</f>
        <v/>
      </c>
      <c r="D2353" s="36"/>
      <c r="E2353" s="36" t="s">
        <v>2393</v>
      </c>
      <c r="F2353" s="48" t="s">
        <v>5249</v>
      </c>
      <c r="G2353" s="139">
        <v>4171</v>
      </c>
      <c r="H2353" s="140">
        <f t="shared" si="181"/>
        <v>4171</v>
      </c>
      <c r="I2353" t="str">
        <f t="shared" si="182"/>
        <v>JCT-KSA</v>
      </c>
    </row>
    <row r="2354" spans="1:9" ht="16" x14ac:dyDescent="0.2">
      <c r="A2354" s="28">
        <v>4172</v>
      </c>
      <c r="B2354" s="24">
        <f t="shared" si="185"/>
        <v>4172</v>
      </c>
      <c r="C2354" s="24" t="str">
        <f t="shared" si="187"/>
        <v/>
      </c>
      <c r="D2354" s="36"/>
      <c r="E2354" s="36" t="s">
        <v>2393</v>
      </c>
      <c r="F2354" s="48" t="s">
        <v>5250</v>
      </c>
      <c r="G2354" s="139">
        <v>4172</v>
      </c>
      <c r="H2354" s="140">
        <f t="shared" si="181"/>
        <v>4172</v>
      </c>
      <c r="I2354" t="str">
        <f t="shared" si="182"/>
        <v>JCT-KSA</v>
      </c>
    </row>
    <row r="2355" spans="1:9" ht="16" x14ac:dyDescent="0.2">
      <c r="A2355" s="28">
        <v>4173</v>
      </c>
      <c r="B2355" s="24">
        <f t="shared" si="185"/>
        <v>4173</v>
      </c>
      <c r="C2355" s="24" t="str">
        <f t="shared" si="187"/>
        <v/>
      </c>
      <c r="D2355" s="36"/>
      <c r="E2355" s="36" t="s">
        <v>2393</v>
      </c>
      <c r="F2355" s="48" t="s">
        <v>5251</v>
      </c>
      <c r="G2355" s="139">
        <v>4173</v>
      </c>
      <c r="H2355" s="140">
        <f t="shared" si="181"/>
        <v>4173</v>
      </c>
      <c r="I2355" t="str">
        <f t="shared" si="182"/>
        <v>JCT-KSA</v>
      </c>
    </row>
    <row r="2356" spans="1:9" ht="32" x14ac:dyDescent="0.2">
      <c r="A2356" s="28">
        <v>4174</v>
      </c>
      <c r="B2356" s="24">
        <f t="shared" si="185"/>
        <v>4174</v>
      </c>
      <c r="C2356" s="24" t="str">
        <f t="shared" si="187"/>
        <v/>
      </c>
      <c r="D2356" s="36"/>
      <c r="E2356" s="36" t="s">
        <v>2393</v>
      </c>
      <c r="F2356" s="48" t="s">
        <v>5252</v>
      </c>
      <c r="G2356" s="139">
        <v>4174</v>
      </c>
      <c r="H2356" s="140">
        <f t="shared" si="181"/>
        <v>4174</v>
      </c>
      <c r="I2356" t="str">
        <f t="shared" si="182"/>
        <v>JCT-KSA</v>
      </c>
    </row>
    <row r="2357" spans="1:9" ht="16" x14ac:dyDescent="0.2">
      <c r="A2357" s="28">
        <v>4175</v>
      </c>
      <c r="B2357" s="24">
        <f t="shared" si="185"/>
        <v>4175</v>
      </c>
      <c r="C2357" s="24" t="str">
        <f t="shared" si="187"/>
        <v/>
      </c>
      <c r="D2357" s="36"/>
      <c r="E2357" s="36" t="s">
        <v>2393</v>
      </c>
      <c r="F2357" s="48" t="s">
        <v>5253</v>
      </c>
      <c r="G2357" s="139">
        <v>4175</v>
      </c>
      <c r="H2357" s="140">
        <f t="shared" si="181"/>
        <v>4175</v>
      </c>
      <c r="I2357" t="str">
        <f t="shared" si="182"/>
        <v>JCT-KSA</v>
      </c>
    </row>
    <row r="2358" spans="1:9" ht="16" x14ac:dyDescent="0.2">
      <c r="A2358" s="28">
        <v>4176</v>
      </c>
      <c r="B2358" s="24">
        <f t="shared" si="185"/>
        <v>4176</v>
      </c>
      <c r="C2358" s="24" t="str">
        <f t="shared" si="187"/>
        <v/>
      </c>
      <c r="D2358" s="36"/>
      <c r="E2358" s="36" t="s">
        <v>2393</v>
      </c>
      <c r="F2358" s="48" t="s">
        <v>5254</v>
      </c>
      <c r="G2358" s="139">
        <v>4176</v>
      </c>
      <c r="H2358" s="140">
        <f t="shared" si="181"/>
        <v>4176</v>
      </c>
      <c r="I2358" t="str">
        <f t="shared" si="182"/>
        <v>JCT-KSA</v>
      </c>
    </row>
    <row r="2359" spans="1:9" ht="16" x14ac:dyDescent="0.2">
      <c r="A2359" s="28">
        <v>4177</v>
      </c>
      <c r="B2359" s="24">
        <f t="shared" si="185"/>
        <v>4177</v>
      </c>
      <c r="C2359" s="24" t="str">
        <f t="shared" si="187"/>
        <v/>
      </c>
      <c r="D2359" s="36"/>
      <c r="E2359" s="36" t="s">
        <v>2393</v>
      </c>
      <c r="F2359" s="48" t="s">
        <v>5255</v>
      </c>
      <c r="G2359" s="139">
        <v>4177</v>
      </c>
      <c r="H2359" s="140">
        <f t="shared" si="181"/>
        <v>4177</v>
      </c>
      <c r="I2359" t="str">
        <f t="shared" si="182"/>
        <v>JCT-KSA</v>
      </c>
    </row>
    <row r="2360" spans="1:9" ht="16" x14ac:dyDescent="0.2">
      <c r="A2360" s="28">
        <v>4178</v>
      </c>
      <c r="B2360" s="24">
        <f t="shared" si="185"/>
        <v>4178</v>
      </c>
      <c r="C2360" s="24" t="str">
        <f t="shared" si="187"/>
        <v/>
      </c>
      <c r="D2360" s="36"/>
      <c r="E2360" s="36" t="s">
        <v>2393</v>
      </c>
      <c r="F2360" s="48" t="s">
        <v>5256</v>
      </c>
      <c r="G2360" s="139">
        <v>4178</v>
      </c>
      <c r="H2360" s="140">
        <f t="shared" si="181"/>
        <v>4178</v>
      </c>
      <c r="I2360" t="str">
        <f t="shared" si="182"/>
        <v>JCT-KSA</v>
      </c>
    </row>
    <row r="2361" spans="1:9" ht="32" x14ac:dyDescent="0.2">
      <c r="A2361" s="28">
        <v>4179</v>
      </c>
      <c r="B2361" s="24">
        <f t="shared" si="185"/>
        <v>4179</v>
      </c>
      <c r="C2361" s="24" t="str">
        <f t="shared" si="187"/>
        <v/>
      </c>
      <c r="D2361" s="36"/>
      <c r="E2361" s="36" t="s">
        <v>2393</v>
      </c>
      <c r="F2361" s="48" t="s">
        <v>5257</v>
      </c>
      <c r="G2361" s="139">
        <v>4179</v>
      </c>
      <c r="H2361" s="140">
        <f t="shared" si="181"/>
        <v>4179</v>
      </c>
      <c r="I2361" t="str">
        <f t="shared" si="182"/>
        <v>JCT-KSA</v>
      </c>
    </row>
    <row r="2362" spans="1:9" ht="16" x14ac:dyDescent="0.2">
      <c r="A2362" s="28">
        <v>4180</v>
      </c>
      <c r="B2362" s="24">
        <f t="shared" si="185"/>
        <v>4180</v>
      </c>
      <c r="C2362" s="24" t="str">
        <f t="shared" si="187"/>
        <v/>
      </c>
      <c r="D2362" s="36"/>
      <c r="E2362" s="36" t="s">
        <v>2393</v>
      </c>
      <c r="F2362" s="48" t="s">
        <v>5258</v>
      </c>
      <c r="G2362" s="139">
        <v>4180</v>
      </c>
      <c r="H2362" s="140">
        <f t="shared" si="181"/>
        <v>4180</v>
      </c>
      <c r="I2362" t="str">
        <f t="shared" si="182"/>
        <v>JCT-KSA</v>
      </c>
    </row>
    <row r="2363" spans="1:9" ht="16" x14ac:dyDescent="0.2">
      <c r="A2363" s="28">
        <v>4181</v>
      </c>
      <c r="B2363" s="24">
        <f t="shared" si="185"/>
        <v>4181</v>
      </c>
      <c r="C2363" s="24" t="str">
        <f t="shared" si="187"/>
        <v/>
      </c>
      <c r="D2363" s="36"/>
      <c r="E2363" s="36" t="s">
        <v>2393</v>
      </c>
      <c r="F2363" s="48" t="s">
        <v>5259</v>
      </c>
      <c r="G2363" s="139">
        <v>4181</v>
      </c>
      <c r="H2363" s="140">
        <f t="shared" si="181"/>
        <v>4181</v>
      </c>
      <c r="I2363" t="str">
        <f t="shared" si="182"/>
        <v>JCT-KSA</v>
      </c>
    </row>
    <row r="2364" spans="1:9" ht="32" x14ac:dyDescent="0.2">
      <c r="A2364" s="28">
        <v>4182</v>
      </c>
      <c r="B2364" s="24">
        <f t="shared" si="185"/>
        <v>4182</v>
      </c>
      <c r="C2364" s="24" t="str">
        <f t="shared" si="187"/>
        <v/>
      </c>
      <c r="D2364" s="36"/>
      <c r="E2364" s="36" t="s">
        <v>2393</v>
      </c>
      <c r="F2364" s="48" t="s">
        <v>5260</v>
      </c>
      <c r="G2364" s="139">
        <v>4182</v>
      </c>
      <c r="H2364" s="140">
        <f t="shared" si="181"/>
        <v>4182</v>
      </c>
      <c r="I2364" t="str">
        <f t="shared" si="182"/>
        <v>JCT-KSA</v>
      </c>
    </row>
    <row r="2365" spans="1:9" ht="16" x14ac:dyDescent="0.2">
      <c r="A2365" s="28">
        <v>4183</v>
      </c>
      <c r="B2365" s="24">
        <f t="shared" si="185"/>
        <v>4183</v>
      </c>
      <c r="C2365" s="24" t="str">
        <f t="shared" si="187"/>
        <v/>
      </c>
      <c r="D2365" s="36"/>
      <c r="E2365" s="36" t="s">
        <v>2393</v>
      </c>
      <c r="F2365" s="48" t="s">
        <v>5261</v>
      </c>
      <c r="G2365" s="139">
        <v>4183</v>
      </c>
      <c r="H2365" s="140">
        <f t="shared" si="181"/>
        <v>4183</v>
      </c>
      <c r="I2365" t="str">
        <f t="shared" si="182"/>
        <v>JCT-KSA</v>
      </c>
    </row>
    <row r="2366" spans="1:9" ht="16" x14ac:dyDescent="0.2">
      <c r="A2366" s="28">
        <v>4184</v>
      </c>
      <c r="B2366" s="24">
        <f t="shared" si="185"/>
        <v>4184</v>
      </c>
      <c r="C2366" s="24" t="str">
        <f t="shared" si="187"/>
        <v/>
      </c>
      <c r="D2366" s="36"/>
      <c r="E2366" s="36" t="s">
        <v>2393</v>
      </c>
      <c r="F2366" s="48" t="s">
        <v>5262</v>
      </c>
      <c r="G2366" s="139">
        <v>4184</v>
      </c>
      <c r="H2366" s="140">
        <f t="shared" si="181"/>
        <v>4184</v>
      </c>
      <c r="I2366" t="str">
        <f t="shared" si="182"/>
        <v>JCT-KSA</v>
      </c>
    </row>
    <row r="2367" spans="1:9" ht="16" x14ac:dyDescent="0.2">
      <c r="A2367" s="28">
        <v>4185</v>
      </c>
      <c r="B2367" s="24">
        <f t="shared" si="185"/>
        <v>4185</v>
      </c>
      <c r="C2367" s="24" t="str">
        <f t="shared" si="187"/>
        <v/>
      </c>
      <c r="D2367" s="36"/>
      <c r="E2367" s="36" t="s">
        <v>2393</v>
      </c>
      <c r="F2367" s="48" t="s">
        <v>5263</v>
      </c>
      <c r="G2367" s="139">
        <v>4185</v>
      </c>
      <c r="H2367" s="140">
        <f t="shared" si="181"/>
        <v>4185</v>
      </c>
      <c r="I2367" t="str">
        <f t="shared" si="182"/>
        <v>JCT-KSA</v>
      </c>
    </row>
    <row r="2368" spans="1:9" ht="32" x14ac:dyDescent="0.2">
      <c r="A2368" s="28">
        <v>4186</v>
      </c>
      <c r="B2368" s="24">
        <f t="shared" si="185"/>
        <v>4186</v>
      </c>
      <c r="C2368" s="24" t="str">
        <f t="shared" si="187"/>
        <v/>
      </c>
      <c r="D2368" s="36"/>
      <c r="E2368" s="36" t="s">
        <v>2393</v>
      </c>
      <c r="F2368" s="48" t="s">
        <v>5264</v>
      </c>
      <c r="G2368" s="139">
        <v>4186</v>
      </c>
      <c r="H2368" s="140">
        <f t="shared" si="181"/>
        <v>4186</v>
      </c>
      <c r="I2368" t="str">
        <f t="shared" si="182"/>
        <v>JCT-KSA</v>
      </c>
    </row>
    <row r="2369" spans="1:9" ht="16" x14ac:dyDescent="0.2">
      <c r="A2369" s="28">
        <v>4187</v>
      </c>
      <c r="B2369" s="24">
        <f t="shared" si="185"/>
        <v>4187</v>
      </c>
      <c r="C2369" s="24" t="str">
        <f t="shared" si="187"/>
        <v/>
      </c>
      <c r="D2369" s="36"/>
      <c r="E2369" s="36" t="s">
        <v>2393</v>
      </c>
      <c r="F2369" s="48" t="s">
        <v>5265</v>
      </c>
      <c r="G2369" s="139">
        <v>4187</v>
      </c>
      <c r="H2369" s="140">
        <f t="shared" si="181"/>
        <v>4187</v>
      </c>
      <c r="I2369" t="str">
        <f t="shared" si="182"/>
        <v>JCT-KSA</v>
      </c>
    </row>
    <row r="2370" spans="1:9" ht="16" x14ac:dyDescent="0.2">
      <c r="A2370" s="28">
        <v>4188</v>
      </c>
      <c r="B2370" s="24">
        <f t="shared" si="185"/>
        <v>4188</v>
      </c>
      <c r="C2370" s="24" t="str">
        <f t="shared" si="187"/>
        <v/>
      </c>
      <c r="D2370" s="36"/>
      <c r="E2370" s="36" t="s">
        <v>2393</v>
      </c>
      <c r="F2370" s="48" t="s">
        <v>5266</v>
      </c>
      <c r="G2370" s="139">
        <v>4188</v>
      </c>
      <c r="H2370" s="140">
        <f t="shared" si="181"/>
        <v>4188</v>
      </c>
      <c r="I2370" t="str">
        <f t="shared" si="182"/>
        <v>JCT-KSA</v>
      </c>
    </row>
    <row r="2371" spans="1:9" ht="16" x14ac:dyDescent="0.2">
      <c r="A2371" s="28">
        <v>4189</v>
      </c>
      <c r="B2371" s="24">
        <f t="shared" si="185"/>
        <v>4189</v>
      </c>
      <c r="C2371" s="24" t="str">
        <f t="shared" si="187"/>
        <v/>
      </c>
      <c r="D2371" s="36"/>
      <c r="E2371" s="36" t="s">
        <v>2393</v>
      </c>
      <c r="F2371" s="48" t="s">
        <v>5267</v>
      </c>
      <c r="G2371" s="139">
        <v>4189</v>
      </c>
      <c r="H2371" s="140">
        <f t="shared" si="181"/>
        <v>4189</v>
      </c>
      <c r="I2371" t="str">
        <f t="shared" si="182"/>
        <v>JCT-KSA</v>
      </c>
    </row>
    <row r="2372" spans="1:9" ht="16" x14ac:dyDescent="0.2">
      <c r="A2372" s="28">
        <v>4190</v>
      </c>
      <c r="B2372" s="24">
        <f t="shared" si="185"/>
        <v>4190</v>
      </c>
      <c r="C2372" s="24" t="str">
        <f t="shared" si="187"/>
        <v/>
      </c>
      <c r="D2372" s="36"/>
      <c r="E2372" s="36" t="s">
        <v>2393</v>
      </c>
      <c r="F2372" s="48" t="s">
        <v>5268</v>
      </c>
      <c r="G2372" s="139">
        <v>4190</v>
      </c>
      <c r="H2372" s="140">
        <f t="shared" si="181"/>
        <v>4190</v>
      </c>
      <c r="I2372" t="str">
        <f t="shared" si="182"/>
        <v>JCT-KSA</v>
      </c>
    </row>
    <row r="2373" spans="1:9" ht="16" x14ac:dyDescent="0.2">
      <c r="A2373" s="28">
        <v>4191</v>
      </c>
      <c r="B2373" s="24">
        <f t="shared" si="185"/>
        <v>4191</v>
      </c>
      <c r="C2373" s="24" t="str">
        <f t="shared" si="187"/>
        <v/>
      </c>
      <c r="D2373" s="36"/>
      <c r="E2373" s="36" t="s">
        <v>2393</v>
      </c>
      <c r="F2373" s="48" t="s">
        <v>5269</v>
      </c>
      <c r="G2373" s="139">
        <v>4191</v>
      </c>
      <c r="H2373" s="140">
        <f t="shared" si="181"/>
        <v>4191</v>
      </c>
      <c r="I2373" t="str">
        <f t="shared" si="182"/>
        <v>JCT-KSA</v>
      </c>
    </row>
    <row r="2374" spans="1:9" ht="16" x14ac:dyDescent="0.2">
      <c r="A2374" s="28">
        <v>4192</v>
      </c>
      <c r="B2374" s="24">
        <f t="shared" si="185"/>
        <v>4192</v>
      </c>
      <c r="C2374" s="24" t="str">
        <f t="shared" si="187"/>
        <v/>
      </c>
      <c r="D2374" s="36"/>
      <c r="E2374" s="36" t="s">
        <v>2393</v>
      </c>
      <c r="F2374" s="48" t="s">
        <v>5270</v>
      </c>
      <c r="G2374" s="139">
        <v>4192</v>
      </c>
      <c r="H2374" s="140">
        <f t="shared" si="181"/>
        <v>4192</v>
      </c>
      <c r="I2374" t="str">
        <f t="shared" si="182"/>
        <v>JCT-KSA</v>
      </c>
    </row>
    <row r="2375" spans="1:9" ht="16" x14ac:dyDescent="0.2">
      <c r="A2375" s="28">
        <v>4193</v>
      </c>
      <c r="B2375" s="24">
        <f t="shared" si="185"/>
        <v>4193</v>
      </c>
      <c r="C2375" s="24" t="str">
        <f t="shared" si="187"/>
        <v/>
      </c>
      <c r="D2375" s="36"/>
      <c r="E2375" s="36" t="s">
        <v>2393</v>
      </c>
      <c r="F2375" s="48" t="s">
        <v>5271</v>
      </c>
      <c r="G2375" s="139">
        <v>4193</v>
      </c>
      <c r="H2375" s="140">
        <f t="shared" si="181"/>
        <v>4193</v>
      </c>
      <c r="I2375" t="str">
        <f t="shared" si="182"/>
        <v>JCT-KSA</v>
      </c>
    </row>
    <row r="2376" spans="1:9" ht="16" x14ac:dyDescent="0.2">
      <c r="A2376" s="28">
        <v>4194</v>
      </c>
      <c r="B2376" s="24">
        <f t="shared" si="185"/>
        <v>4194</v>
      </c>
      <c r="C2376" s="24" t="str">
        <f t="shared" si="187"/>
        <v/>
      </c>
      <c r="D2376" s="36"/>
      <c r="E2376" s="36" t="s">
        <v>2393</v>
      </c>
      <c r="F2376" s="48" t="s">
        <v>5272</v>
      </c>
      <c r="G2376" s="139">
        <v>4194</v>
      </c>
      <c r="H2376" s="140">
        <f t="shared" si="181"/>
        <v>4194</v>
      </c>
      <c r="I2376" t="str">
        <f t="shared" si="182"/>
        <v>JCT-KSA</v>
      </c>
    </row>
    <row r="2377" spans="1:9" ht="16" x14ac:dyDescent="0.2">
      <c r="A2377" s="28">
        <v>4195</v>
      </c>
      <c r="B2377" s="24">
        <f t="shared" si="185"/>
        <v>4195</v>
      </c>
      <c r="C2377" s="24" t="str">
        <f t="shared" si="187"/>
        <v/>
      </c>
      <c r="D2377" s="36"/>
      <c r="E2377" s="36" t="s">
        <v>2393</v>
      </c>
      <c r="F2377" s="48" t="s">
        <v>5273</v>
      </c>
      <c r="G2377" s="139">
        <v>4195</v>
      </c>
      <c r="H2377" s="140">
        <f t="shared" si="181"/>
        <v>4195</v>
      </c>
      <c r="I2377" t="str">
        <f t="shared" si="182"/>
        <v>JCT-KSA</v>
      </c>
    </row>
    <row r="2378" spans="1:9" ht="16" x14ac:dyDescent="0.2">
      <c r="A2378" s="28">
        <v>4196</v>
      </c>
      <c r="B2378" s="24">
        <f t="shared" si="185"/>
        <v>4196</v>
      </c>
      <c r="C2378" s="24" t="str">
        <f t="shared" si="187"/>
        <v/>
      </c>
      <c r="D2378" s="36"/>
      <c r="E2378" s="36" t="s">
        <v>2393</v>
      </c>
      <c r="F2378" s="48" t="s">
        <v>5274</v>
      </c>
      <c r="G2378" s="139">
        <v>4196</v>
      </c>
      <c r="H2378" s="140">
        <f t="shared" si="181"/>
        <v>4196</v>
      </c>
      <c r="I2378" t="str">
        <f t="shared" si="182"/>
        <v>JCT-KSA</v>
      </c>
    </row>
    <row r="2379" spans="1:9" ht="16" x14ac:dyDescent="0.2">
      <c r="A2379" s="28">
        <v>4197</v>
      </c>
      <c r="B2379" s="24">
        <f t="shared" si="185"/>
        <v>4197</v>
      </c>
      <c r="C2379" s="24" t="str">
        <f t="shared" si="187"/>
        <v/>
      </c>
      <c r="D2379" s="36"/>
      <c r="E2379" s="36" t="s">
        <v>2393</v>
      </c>
      <c r="F2379" s="48" t="s">
        <v>5275</v>
      </c>
      <c r="G2379" s="139">
        <v>4197</v>
      </c>
      <c r="H2379" s="140">
        <f t="shared" si="181"/>
        <v>4197</v>
      </c>
      <c r="I2379" t="str">
        <f t="shared" si="182"/>
        <v>JCT-KSA</v>
      </c>
    </row>
    <row r="2380" spans="1:9" ht="16" x14ac:dyDescent="0.2">
      <c r="A2380" s="28">
        <v>4198</v>
      </c>
      <c r="B2380" s="24">
        <f t="shared" si="185"/>
        <v>4198</v>
      </c>
      <c r="C2380" s="24" t="str">
        <f t="shared" si="187"/>
        <v/>
      </c>
      <c r="D2380" s="36"/>
      <c r="E2380" s="36" t="s">
        <v>2393</v>
      </c>
      <c r="F2380" s="48" t="s">
        <v>5276</v>
      </c>
      <c r="G2380" s="139">
        <v>4198</v>
      </c>
      <c r="H2380" s="140">
        <f t="shared" si="181"/>
        <v>4198</v>
      </c>
      <c r="I2380" t="str">
        <f t="shared" si="182"/>
        <v>JCT-KSA</v>
      </c>
    </row>
    <row r="2381" spans="1:9" ht="16" x14ac:dyDescent="0.2">
      <c r="A2381" s="28">
        <v>4199</v>
      </c>
      <c r="B2381" s="24">
        <f t="shared" si="185"/>
        <v>4199</v>
      </c>
      <c r="C2381" s="24" t="str">
        <f t="shared" si="187"/>
        <v/>
      </c>
      <c r="D2381" s="36"/>
      <c r="E2381" s="36" t="s">
        <v>2393</v>
      </c>
      <c r="F2381" s="48" t="s">
        <v>5277</v>
      </c>
      <c r="G2381" s="139">
        <v>4199</v>
      </c>
      <c r="H2381" s="140">
        <f t="shared" si="181"/>
        <v>4199</v>
      </c>
      <c r="I2381" t="str">
        <f t="shared" si="182"/>
        <v>JCT-KSA</v>
      </c>
    </row>
    <row r="2382" spans="1:9" ht="16" x14ac:dyDescent="0.2">
      <c r="A2382" s="28">
        <v>4200</v>
      </c>
      <c r="B2382" s="24">
        <f t="shared" si="185"/>
        <v>4200</v>
      </c>
      <c r="C2382" s="24" t="str">
        <f t="shared" si="187"/>
        <v/>
      </c>
      <c r="D2382" s="36"/>
      <c r="E2382" s="36" t="s">
        <v>2393</v>
      </c>
      <c r="F2382" s="48" t="s">
        <v>5278</v>
      </c>
      <c r="G2382" s="139">
        <v>4200</v>
      </c>
      <c r="H2382" s="140">
        <f t="shared" si="181"/>
        <v>4200</v>
      </c>
      <c r="I2382" t="str">
        <f t="shared" si="182"/>
        <v>JCT-KSA</v>
      </c>
    </row>
    <row r="2383" spans="1:9" ht="16" x14ac:dyDescent="0.2">
      <c r="A2383" s="28">
        <v>4201</v>
      </c>
      <c r="B2383" s="24">
        <f t="shared" si="185"/>
        <v>4201</v>
      </c>
      <c r="C2383" s="24" t="str">
        <f t="shared" si="187"/>
        <v/>
      </c>
      <c r="D2383" s="36"/>
      <c r="E2383" s="36" t="s">
        <v>2393</v>
      </c>
      <c r="F2383" s="48" t="s">
        <v>5279</v>
      </c>
      <c r="G2383" s="139">
        <v>4201</v>
      </c>
      <c r="H2383" s="140">
        <f t="shared" si="181"/>
        <v>4201</v>
      </c>
      <c r="I2383" t="str">
        <f t="shared" si="182"/>
        <v>JCT-KSA</v>
      </c>
    </row>
    <row r="2384" spans="1:9" ht="16" x14ac:dyDescent="0.2">
      <c r="A2384" s="28">
        <v>4202</v>
      </c>
      <c r="B2384" s="24">
        <f t="shared" si="185"/>
        <v>4202</v>
      </c>
      <c r="C2384" s="24" t="str">
        <f t="shared" si="187"/>
        <v/>
      </c>
      <c r="D2384" s="36"/>
      <c r="E2384" s="36" t="s">
        <v>2393</v>
      </c>
      <c r="F2384" s="48" t="s">
        <v>5280</v>
      </c>
      <c r="G2384" s="139">
        <v>4202</v>
      </c>
      <c r="H2384" s="140">
        <f t="shared" si="181"/>
        <v>4202</v>
      </c>
      <c r="I2384" t="str">
        <f t="shared" si="182"/>
        <v>JCT-KSA</v>
      </c>
    </row>
    <row r="2385" spans="1:9" ht="16" x14ac:dyDescent="0.2">
      <c r="A2385" s="28">
        <v>4203</v>
      </c>
      <c r="B2385" s="24">
        <f t="shared" si="185"/>
        <v>4203</v>
      </c>
      <c r="C2385" s="24" t="str">
        <f t="shared" si="187"/>
        <v/>
      </c>
      <c r="D2385" s="36"/>
      <c r="E2385" s="36" t="s">
        <v>2393</v>
      </c>
      <c r="F2385" s="48" t="s">
        <v>5281</v>
      </c>
      <c r="G2385" s="139">
        <v>4203</v>
      </c>
      <c r="H2385" s="140">
        <f t="shared" si="181"/>
        <v>4203</v>
      </c>
      <c r="I2385" t="str">
        <f t="shared" si="182"/>
        <v>JCT-KSA</v>
      </c>
    </row>
    <row r="2386" spans="1:9" ht="16" x14ac:dyDescent="0.2">
      <c r="A2386" s="28">
        <v>4204</v>
      </c>
      <c r="B2386" s="24">
        <f t="shared" si="185"/>
        <v>4204</v>
      </c>
      <c r="C2386" s="24" t="str">
        <f t="shared" si="187"/>
        <v/>
      </c>
      <c r="D2386" s="36"/>
      <c r="E2386" s="36" t="s">
        <v>2393</v>
      </c>
      <c r="F2386" s="48" t="s">
        <v>5282</v>
      </c>
      <c r="G2386" s="139">
        <v>4204</v>
      </c>
      <c r="H2386" s="140">
        <f t="shared" si="181"/>
        <v>4204</v>
      </c>
      <c r="I2386" t="str">
        <f t="shared" si="182"/>
        <v>JCT-KSA</v>
      </c>
    </row>
    <row r="2387" spans="1:9" ht="32" x14ac:dyDescent="0.2">
      <c r="A2387" s="28">
        <v>4205</v>
      </c>
      <c r="B2387" s="24">
        <f t="shared" si="185"/>
        <v>4205</v>
      </c>
      <c r="C2387" s="24" t="str">
        <f t="shared" si="187"/>
        <v/>
      </c>
      <c r="D2387" s="36"/>
      <c r="E2387" s="36" t="s">
        <v>2393</v>
      </c>
      <c r="F2387" s="48" t="s">
        <v>5283</v>
      </c>
      <c r="G2387" s="139">
        <v>4205</v>
      </c>
      <c r="H2387" s="140">
        <f t="shared" si="181"/>
        <v>4205</v>
      </c>
      <c r="I2387" t="str">
        <f t="shared" si="182"/>
        <v>JCT-KSA</v>
      </c>
    </row>
    <row r="2388" spans="1:9" ht="32" x14ac:dyDescent="0.2">
      <c r="A2388" s="28">
        <v>4206</v>
      </c>
      <c r="B2388" s="24">
        <f t="shared" si="185"/>
        <v>4206</v>
      </c>
      <c r="C2388" s="24" t="str">
        <f t="shared" si="187"/>
        <v/>
      </c>
      <c r="D2388" s="36"/>
      <c r="E2388" s="36" t="s">
        <v>2393</v>
      </c>
      <c r="F2388" s="48" t="s">
        <v>5284</v>
      </c>
      <c r="G2388" s="139">
        <v>4206</v>
      </c>
      <c r="H2388" s="140">
        <f t="shared" si="181"/>
        <v>4206</v>
      </c>
      <c r="I2388" t="str">
        <f t="shared" si="182"/>
        <v>JCT-KSA</v>
      </c>
    </row>
    <row r="2389" spans="1:9" ht="16" x14ac:dyDescent="0.2">
      <c r="A2389" s="28">
        <v>4207</v>
      </c>
      <c r="B2389" s="24">
        <f t="shared" si="185"/>
        <v>4207</v>
      </c>
      <c r="C2389" s="24" t="str">
        <f t="shared" si="187"/>
        <v/>
      </c>
      <c r="D2389" s="36"/>
      <c r="E2389" s="36" t="s">
        <v>2393</v>
      </c>
      <c r="F2389" s="48" t="s">
        <v>5285</v>
      </c>
      <c r="G2389" s="139">
        <v>4207</v>
      </c>
      <c r="H2389" s="140">
        <f t="shared" ref="H2389:H2452" si="188">G2389*1</f>
        <v>4207</v>
      </c>
      <c r="I2389" t="str">
        <f t="shared" ref="I2389:I2452" si="189">IF(AND(H2389&gt;$K$2,H2389&lt;=$L$2),$M$2,IF(AND(H2389&gt;$K$3,H2389&lt;=$L$3),$M$3,IF(AND(H2389&gt;$K$4,H2389&lt;=$L$4),$M$4,IF(AND(H2389&gt;$K$5,H2389&lt;=$L$5),$M$5,IF(AND(H2389&gt;$K$6,H2389&lt;=$L$6),$M$6,"N/A")))))</f>
        <v>JCT-KSA</v>
      </c>
    </row>
    <row r="2390" spans="1:9" ht="16" x14ac:dyDescent="0.2">
      <c r="A2390" s="28">
        <v>4208</v>
      </c>
      <c r="B2390" s="24">
        <f t="shared" si="185"/>
        <v>4208</v>
      </c>
      <c r="C2390" s="24" t="str">
        <f t="shared" si="187"/>
        <v/>
      </c>
      <c r="D2390" s="36"/>
      <c r="E2390" s="36" t="s">
        <v>2393</v>
      </c>
      <c r="F2390" s="48" t="s">
        <v>5286</v>
      </c>
      <c r="G2390" s="139">
        <v>4208</v>
      </c>
      <c r="H2390" s="140">
        <f t="shared" si="188"/>
        <v>4208</v>
      </c>
      <c r="I2390" t="str">
        <f t="shared" si="189"/>
        <v>JCT-KSA</v>
      </c>
    </row>
    <row r="2391" spans="1:9" ht="16" x14ac:dyDescent="0.2">
      <c r="A2391" s="28">
        <v>4209</v>
      </c>
      <c r="B2391" s="24">
        <f t="shared" si="185"/>
        <v>4209</v>
      </c>
      <c r="C2391" s="24" t="str">
        <f t="shared" si="187"/>
        <v/>
      </c>
      <c r="D2391" s="36"/>
      <c r="E2391" s="36" t="s">
        <v>2393</v>
      </c>
      <c r="F2391" s="48" t="s">
        <v>5287</v>
      </c>
      <c r="G2391" s="139">
        <v>4209</v>
      </c>
      <c r="H2391" s="140">
        <f t="shared" si="188"/>
        <v>4209</v>
      </c>
      <c r="I2391" t="str">
        <f t="shared" si="189"/>
        <v>JCT-KSA</v>
      </c>
    </row>
    <row r="2392" spans="1:9" ht="32" x14ac:dyDescent="0.2">
      <c r="A2392" s="28">
        <v>4210</v>
      </c>
      <c r="B2392" s="24">
        <f t="shared" si="185"/>
        <v>4210</v>
      </c>
      <c r="C2392" s="24" t="str">
        <f t="shared" si="187"/>
        <v/>
      </c>
      <c r="D2392" s="36"/>
      <c r="E2392" s="36" t="s">
        <v>2393</v>
      </c>
      <c r="F2392" s="48" t="s">
        <v>6076</v>
      </c>
      <c r="G2392" s="139">
        <v>4210</v>
      </c>
      <c r="H2392" s="140">
        <f t="shared" si="188"/>
        <v>4210</v>
      </c>
      <c r="I2392" t="str">
        <f t="shared" si="189"/>
        <v>JCT-KSA</v>
      </c>
    </row>
    <row r="2393" spans="1:9" ht="16" x14ac:dyDescent="0.2">
      <c r="A2393" s="28">
        <v>4211</v>
      </c>
      <c r="B2393" s="24">
        <f t="shared" si="185"/>
        <v>4211</v>
      </c>
      <c r="C2393" s="24" t="str">
        <f t="shared" si="187"/>
        <v/>
      </c>
      <c r="D2393" s="36"/>
      <c r="E2393" s="36" t="s">
        <v>2393</v>
      </c>
      <c r="F2393" s="48" t="s">
        <v>5288</v>
      </c>
      <c r="G2393" s="139">
        <v>4211</v>
      </c>
      <c r="H2393" s="140">
        <f t="shared" si="188"/>
        <v>4211</v>
      </c>
      <c r="I2393" t="str">
        <f t="shared" si="189"/>
        <v>JCT-KSA</v>
      </c>
    </row>
    <row r="2394" spans="1:9" ht="16" x14ac:dyDescent="0.2">
      <c r="A2394" s="28">
        <v>4212</v>
      </c>
      <c r="B2394" s="24">
        <f t="shared" si="185"/>
        <v>4212</v>
      </c>
      <c r="C2394" s="24" t="str">
        <f t="shared" si="187"/>
        <v/>
      </c>
      <c r="D2394" s="36"/>
      <c r="E2394" s="36" t="s">
        <v>2393</v>
      </c>
      <c r="F2394" s="48" t="s">
        <v>5289</v>
      </c>
      <c r="G2394" s="139">
        <v>4212</v>
      </c>
      <c r="H2394" s="140">
        <f t="shared" si="188"/>
        <v>4212</v>
      </c>
      <c r="I2394" t="str">
        <f t="shared" si="189"/>
        <v>JCT-KSA</v>
      </c>
    </row>
    <row r="2395" spans="1:9" ht="16" x14ac:dyDescent="0.2">
      <c r="A2395" s="28">
        <v>4213</v>
      </c>
      <c r="B2395" s="24">
        <f t="shared" si="185"/>
        <v>4213</v>
      </c>
      <c r="C2395" s="24" t="str">
        <f t="shared" si="187"/>
        <v/>
      </c>
      <c r="D2395" s="36"/>
      <c r="E2395" s="36" t="s">
        <v>2393</v>
      </c>
      <c r="F2395" s="48" t="s">
        <v>5290</v>
      </c>
      <c r="G2395" s="139">
        <v>4213</v>
      </c>
      <c r="H2395" s="140">
        <f t="shared" si="188"/>
        <v>4213</v>
      </c>
      <c r="I2395" t="str">
        <f t="shared" si="189"/>
        <v>JCT-KSA</v>
      </c>
    </row>
    <row r="2396" spans="1:9" ht="16" x14ac:dyDescent="0.2">
      <c r="A2396" s="28">
        <v>4214</v>
      </c>
      <c r="B2396" s="24">
        <f t="shared" si="185"/>
        <v>4214</v>
      </c>
      <c r="C2396" s="24" t="str">
        <f t="shared" si="187"/>
        <v/>
      </c>
      <c r="D2396" s="36"/>
      <c r="E2396" s="36" t="s">
        <v>2393</v>
      </c>
      <c r="F2396" s="48" t="s">
        <v>5291</v>
      </c>
      <c r="G2396" s="139">
        <v>4214</v>
      </c>
      <c r="H2396" s="140">
        <f t="shared" si="188"/>
        <v>4214</v>
      </c>
      <c r="I2396" t="str">
        <f t="shared" si="189"/>
        <v>JCT-KSA</v>
      </c>
    </row>
    <row r="2397" spans="1:9" ht="16" x14ac:dyDescent="0.2">
      <c r="A2397" s="28">
        <v>4215</v>
      </c>
      <c r="B2397" s="24">
        <f t="shared" si="185"/>
        <v>4215</v>
      </c>
      <c r="C2397" s="24" t="str">
        <f t="shared" si="187"/>
        <v/>
      </c>
      <c r="D2397" s="36"/>
      <c r="E2397" s="36" t="s">
        <v>2393</v>
      </c>
      <c r="F2397" s="48" t="s">
        <v>5292</v>
      </c>
      <c r="G2397" s="139">
        <v>4215</v>
      </c>
      <c r="H2397" s="140">
        <f t="shared" si="188"/>
        <v>4215</v>
      </c>
      <c r="I2397" t="str">
        <f t="shared" si="189"/>
        <v>JCT-KSA</v>
      </c>
    </row>
    <row r="2398" spans="1:9" ht="16" x14ac:dyDescent="0.2">
      <c r="A2398" s="28">
        <v>4216</v>
      </c>
      <c r="B2398" s="24">
        <f t="shared" si="185"/>
        <v>4216</v>
      </c>
      <c r="C2398" s="24" t="str">
        <f t="shared" si="187"/>
        <v/>
      </c>
      <c r="D2398" s="36"/>
      <c r="E2398" s="36" t="s">
        <v>2393</v>
      </c>
      <c r="F2398" s="48" t="s">
        <v>5293</v>
      </c>
      <c r="G2398" s="139">
        <v>4216</v>
      </c>
      <c r="H2398" s="140">
        <f t="shared" si="188"/>
        <v>4216</v>
      </c>
      <c r="I2398" t="str">
        <f t="shared" si="189"/>
        <v>JCT-KSA</v>
      </c>
    </row>
    <row r="2399" spans="1:9" ht="16" x14ac:dyDescent="0.2">
      <c r="A2399" s="28">
        <v>4217</v>
      </c>
      <c r="B2399" s="24">
        <f t="shared" si="185"/>
        <v>4217</v>
      </c>
      <c r="C2399" s="24" t="str">
        <f t="shared" si="187"/>
        <v/>
      </c>
      <c r="D2399" s="36"/>
      <c r="E2399" s="36" t="s">
        <v>2393</v>
      </c>
      <c r="F2399" s="48" t="s">
        <v>5294</v>
      </c>
      <c r="G2399" s="139">
        <v>4217</v>
      </c>
      <c r="H2399" s="140">
        <f t="shared" si="188"/>
        <v>4217</v>
      </c>
      <c r="I2399" t="str">
        <f t="shared" si="189"/>
        <v>JCT-KSA</v>
      </c>
    </row>
    <row r="2400" spans="1:9" ht="16" x14ac:dyDescent="0.2">
      <c r="A2400" s="28">
        <v>4218</v>
      </c>
      <c r="B2400" s="24">
        <f t="shared" si="185"/>
        <v>4218</v>
      </c>
      <c r="C2400" s="24" t="str">
        <f t="shared" si="187"/>
        <v/>
      </c>
      <c r="D2400" s="36"/>
      <c r="E2400" s="36" t="s">
        <v>2393</v>
      </c>
      <c r="F2400" s="48" t="s">
        <v>5295</v>
      </c>
      <c r="G2400" s="139">
        <v>4218</v>
      </c>
      <c r="H2400" s="140">
        <f t="shared" si="188"/>
        <v>4218</v>
      </c>
      <c r="I2400" t="str">
        <f t="shared" si="189"/>
        <v>JCT-KSA</v>
      </c>
    </row>
    <row r="2401" spans="1:9" ht="16" x14ac:dyDescent="0.2">
      <c r="A2401" s="28">
        <v>4219</v>
      </c>
      <c r="B2401" s="24">
        <f t="shared" si="185"/>
        <v>4219</v>
      </c>
      <c r="C2401" s="24" t="str">
        <f t="shared" si="187"/>
        <v/>
      </c>
      <c r="D2401" s="36"/>
      <c r="E2401" s="36" t="s">
        <v>2393</v>
      </c>
      <c r="F2401" s="48" t="s">
        <v>6070</v>
      </c>
      <c r="G2401" s="139">
        <v>4219</v>
      </c>
      <c r="H2401" s="140">
        <f t="shared" si="188"/>
        <v>4219</v>
      </c>
      <c r="I2401" t="str">
        <f t="shared" si="189"/>
        <v>JCT-KSA</v>
      </c>
    </row>
    <row r="2402" spans="1:9" ht="16" x14ac:dyDescent="0.2">
      <c r="A2402" s="28">
        <v>4220</v>
      </c>
      <c r="B2402" s="24">
        <f t="shared" si="185"/>
        <v>4220</v>
      </c>
      <c r="C2402" s="24" t="str">
        <f t="shared" si="187"/>
        <v/>
      </c>
      <c r="D2402" s="36"/>
      <c r="E2402" s="36" t="s">
        <v>2393</v>
      </c>
      <c r="F2402" s="48" t="s">
        <v>5296</v>
      </c>
      <c r="G2402" s="139">
        <v>4220</v>
      </c>
      <c r="H2402" s="140">
        <f t="shared" si="188"/>
        <v>4220</v>
      </c>
      <c r="I2402" t="str">
        <f t="shared" si="189"/>
        <v>JCT-KSA</v>
      </c>
    </row>
    <row r="2403" spans="1:9" ht="16" x14ac:dyDescent="0.2">
      <c r="A2403" s="28">
        <v>4221</v>
      </c>
      <c r="B2403" s="24">
        <f t="shared" si="185"/>
        <v>4221</v>
      </c>
      <c r="C2403" s="24" t="str">
        <f t="shared" si="187"/>
        <v/>
      </c>
      <c r="D2403" s="36"/>
      <c r="E2403" s="36" t="s">
        <v>2393</v>
      </c>
      <c r="F2403" s="48" t="s">
        <v>5297</v>
      </c>
      <c r="G2403" s="139">
        <v>4221</v>
      </c>
      <c r="H2403" s="140">
        <f t="shared" si="188"/>
        <v>4221</v>
      </c>
      <c r="I2403" t="str">
        <f t="shared" si="189"/>
        <v>JCT-KSA</v>
      </c>
    </row>
    <row r="2404" spans="1:9" ht="16" x14ac:dyDescent="0.2">
      <c r="A2404" s="28">
        <v>4222</v>
      </c>
      <c r="B2404" s="24">
        <f t="shared" si="185"/>
        <v>4222</v>
      </c>
      <c r="C2404" s="24" t="str">
        <f t="shared" si="187"/>
        <v/>
      </c>
      <c r="D2404" s="36"/>
      <c r="E2404" s="36" t="s">
        <v>2393</v>
      </c>
      <c r="F2404" s="48" t="s">
        <v>5298</v>
      </c>
      <c r="G2404" s="139">
        <v>4222</v>
      </c>
      <c r="H2404" s="140">
        <f t="shared" si="188"/>
        <v>4222</v>
      </c>
      <c r="I2404" t="str">
        <f t="shared" si="189"/>
        <v>JCT-KSA</v>
      </c>
    </row>
    <row r="2405" spans="1:9" ht="16" x14ac:dyDescent="0.2">
      <c r="A2405" s="28">
        <v>4223</v>
      </c>
      <c r="B2405" s="24">
        <f t="shared" si="185"/>
        <v>4223</v>
      </c>
      <c r="C2405" s="24" t="str">
        <f t="shared" si="187"/>
        <v/>
      </c>
      <c r="D2405" s="36"/>
      <c r="E2405" s="36" t="s">
        <v>2393</v>
      </c>
      <c r="F2405" s="48" t="s">
        <v>5299</v>
      </c>
      <c r="G2405" s="139">
        <v>4223</v>
      </c>
      <c r="H2405" s="140">
        <f t="shared" si="188"/>
        <v>4223</v>
      </c>
      <c r="I2405" t="str">
        <f t="shared" si="189"/>
        <v>JCT-KSA</v>
      </c>
    </row>
    <row r="2406" spans="1:9" ht="32" x14ac:dyDescent="0.2">
      <c r="A2406" s="28">
        <v>4224</v>
      </c>
      <c r="B2406" s="24">
        <f t="shared" si="185"/>
        <v>4224</v>
      </c>
      <c r="C2406" s="24" t="str">
        <f t="shared" si="187"/>
        <v/>
      </c>
      <c r="D2406" s="36"/>
      <c r="E2406" s="36" t="s">
        <v>2393</v>
      </c>
      <c r="F2406" s="48" t="s">
        <v>5300</v>
      </c>
      <c r="G2406" s="139">
        <v>4224</v>
      </c>
      <c r="H2406" s="140">
        <f t="shared" si="188"/>
        <v>4224</v>
      </c>
      <c r="I2406" t="str">
        <f t="shared" si="189"/>
        <v>JCT-KSA</v>
      </c>
    </row>
    <row r="2407" spans="1:9" ht="16" x14ac:dyDescent="0.2">
      <c r="A2407" s="28">
        <v>4225</v>
      </c>
      <c r="B2407" s="24">
        <f t="shared" si="185"/>
        <v>4225</v>
      </c>
      <c r="C2407" s="24" t="str">
        <f t="shared" si="187"/>
        <v/>
      </c>
      <c r="D2407" s="36"/>
      <c r="E2407" s="36" t="s">
        <v>2393</v>
      </c>
      <c r="F2407" s="48" t="s">
        <v>5301</v>
      </c>
      <c r="G2407" s="139">
        <v>4225</v>
      </c>
      <c r="H2407" s="140">
        <f t="shared" si="188"/>
        <v>4225</v>
      </c>
      <c r="I2407" t="str">
        <f t="shared" si="189"/>
        <v>JCT-KSA</v>
      </c>
    </row>
    <row r="2408" spans="1:9" ht="16" x14ac:dyDescent="0.2">
      <c r="A2408" s="28">
        <v>4226</v>
      </c>
      <c r="B2408" s="24">
        <f t="shared" si="185"/>
        <v>4226</v>
      </c>
      <c r="C2408" s="24" t="str">
        <f t="shared" si="187"/>
        <v/>
      </c>
      <c r="D2408" s="36"/>
      <c r="E2408" s="36" t="s">
        <v>2393</v>
      </c>
      <c r="F2408" s="48" t="s">
        <v>5302</v>
      </c>
      <c r="G2408" s="139">
        <v>4226</v>
      </c>
      <c r="H2408" s="140">
        <f t="shared" si="188"/>
        <v>4226</v>
      </c>
      <c r="I2408" t="str">
        <f t="shared" si="189"/>
        <v>JCT-KSA</v>
      </c>
    </row>
    <row r="2409" spans="1:9" ht="16" x14ac:dyDescent="0.2">
      <c r="A2409" s="28">
        <v>4227</v>
      </c>
      <c r="B2409" s="24">
        <f t="shared" si="185"/>
        <v>4227</v>
      </c>
      <c r="C2409" s="24" t="str">
        <f t="shared" si="187"/>
        <v/>
      </c>
      <c r="D2409" s="36"/>
      <c r="E2409" s="36" t="s">
        <v>2393</v>
      </c>
      <c r="F2409" s="48" t="s">
        <v>5303</v>
      </c>
      <c r="G2409" s="139">
        <v>4227</v>
      </c>
      <c r="H2409" s="140">
        <f t="shared" si="188"/>
        <v>4227</v>
      </c>
      <c r="I2409" t="str">
        <f t="shared" si="189"/>
        <v>JCT-KSA</v>
      </c>
    </row>
    <row r="2410" spans="1:9" ht="16" x14ac:dyDescent="0.2">
      <c r="A2410" s="28">
        <v>4228</v>
      </c>
      <c r="B2410" s="24">
        <f t="shared" si="185"/>
        <v>4228</v>
      </c>
      <c r="C2410" s="24" t="str">
        <f t="shared" si="187"/>
        <v/>
      </c>
      <c r="D2410" s="36"/>
      <c r="E2410" s="36" t="s">
        <v>2393</v>
      </c>
      <c r="F2410" s="48" t="s">
        <v>5304</v>
      </c>
      <c r="G2410" s="139">
        <v>4228</v>
      </c>
      <c r="H2410" s="140">
        <f t="shared" si="188"/>
        <v>4228</v>
      </c>
      <c r="I2410" t="str">
        <f t="shared" si="189"/>
        <v>JCT-KSA</v>
      </c>
    </row>
    <row r="2411" spans="1:9" ht="16" x14ac:dyDescent="0.2">
      <c r="A2411" s="28">
        <v>4229</v>
      </c>
      <c r="B2411" s="24">
        <f t="shared" si="185"/>
        <v>4229</v>
      </c>
      <c r="C2411" s="24" t="str">
        <f t="shared" si="187"/>
        <v/>
      </c>
      <c r="D2411" s="36"/>
      <c r="E2411" s="36" t="s">
        <v>2393</v>
      </c>
      <c r="F2411" s="48" t="s">
        <v>5305</v>
      </c>
      <c r="G2411" s="139">
        <v>4229</v>
      </c>
      <c r="H2411" s="140">
        <f t="shared" si="188"/>
        <v>4229</v>
      </c>
      <c r="I2411" t="str">
        <f t="shared" si="189"/>
        <v>JCT-KSA</v>
      </c>
    </row>
    <row r="2412" spans="1:9" ht="16" x14ac:dyDescent="0.2">
      <c r="A2412" s="28">
        <v>4230</v>
      </c>
      <c r="B2412" s="24">
        <f t="shared" si="185"/>
        <v>4230</v>
      </c>
      <c r="C2412" s="24" t="str">
        <f t="shared" si="187"/>
        <v/>
      </c>
      <c r="D2412" s="36"/>
      <c r="E2412" s="36" t="s">
        <v>2393</v>
      </c>
      <c r="F2412" s="48" t="s">
        <v>5306</v>
      </c>
      <c r="G2412" s="139">
        <v>4230</v>
      </c>
      <c r="H2412" s="140">
        <f t="shared" si="188"/>
        <v>4230</v>
      </c>
      <c r="I2412" t="str">
        <f t="shared" si="189"/>
        <v>JCT-KSA</v>
      </c>
    </row>
    <row r="2413" spans="1:9" ht="16" x14ac:dyDescent="0.2">
      <c r="A2413" s="28">
        <v>4231</v>
      </c>
      <c r="B2413" s="24">
        <f t="shared" si="185"/>
        <v>4231</v>
      </c>
      <c r="C2413" s="24" t="str">
        <f t="shared" si="187"/>
        <v/>
      </c>
      <c r="D2413" s="36"/>
      <c r="E2413" s="36" t="s">
        <v>2393</v>
      </c>
      <c r="F2413" s="48" t="s">
        <v>5307</v>
      </c>
      <c r="G2413" s="139">
        <v>4231</v>
      </c>
      <c r="H2413" s="140">
        <f t="shared" si="188"/>
        <v>4231</v>
      </c>
      <c r="I2413" t="str">
        <f t="shared" si="189"/>
        <v>JCT-KSA</v>
      </c>
    </row>
    <row r="2414" spans="1:9" ht="16" x14ac:dyDescent="0.2">
      <c r="A2414" s="28">
        <v>4232</v>
      </c>
      <c r="B2414" s="24">
        <f t="shared" si="185"/>
        <v>4232</v>
      </c>
      <c r="C2414" s="24" t="str">
        <f t="shared" si="187"/>
        <v/>
      </c>
      <c r="D2414" s="36"/>
      <c r="E2414" s="36" t="s">
        <v>2393</v>
      </c>
      <c r="F2414" s="48" t="s">
        <v>5308</v>
      </c>
      <c r="G2414" s="139">
        <v>4232</v>
      </c>
      <c r="H2414" s="140">
        <f t="shared" si="188"/>
        <v>4232</v>
      </c>
      <c r="I2414" t="str">
        <f t="shared" si="189"/>
        <v>JCT-KSA</v>
      </c>
    </row>
    <row r="2415" spans="1:9" ht="16" x14ac:dyDescent="0.2">
      <c r="A2415" s="28">
        <v>4233</v>
      </c>
      <c r="B2415" s="24">
        <f t="shared" si="185"/>
        <v>4233</v>
      </c>
      <c r="C2415" s="24" t="str">
        <f t="shared" si="187"/>
        <v/>
      </c>
      <c r="D2415" s="36"/>
      <c r="E2415" s="36" t="s">
        <v>2393</v>
      </c>
      <c r="F2415" s="48" t="s">
        <v>5309</v>
      </c>
      <c r="G2415" s="139">
        <v>4233</v>
      </c>
      <c r="H2415" s="140">
        <f t="shared" si="188"/>
        <v>4233</v>
      </c>
      <c r="I2415" t="str">
        <f t="shared" si="189"/>
        <v>JCT-KSA</v>
      </c>
    </row>
    <row r="2416" spans="1:9" ht="32" x14ac:dyDescent="0.2">
      <c r="A2416" s="28">
        <v>4234</v>
      </c>
      <c r="B2416" s="24">
        <f t="shared" ref="B2416:B2479" si="190">IF(ISNUMBER(A2416),A2416,(LEFT(A2416,LEN(A2416)-1)))</f>
        <v>4234</v>
      </c>
      <c r="C2416" s="24" t="str">
        <f t="shared" si="187"/>
        <v/>
      </c>
      <c r="D2416" s="36"/>
      <c r="E2416" s="36" t="s">
        <v>2393</v>
      </c>
      <c r="F2416" s="48" t="s">
        <v>5310</v>
      </c>
      <c r="G2416" s="139">
        <v>4234</v>
      </c>
      <c r="H2416" s="140">
        <f t="shared" si="188"/>
        <v>4234</v>
      </c>
      <c r="I2416" t="str">
        <f t="shared" si="189"/>
        <v>JCT-KSA</v>
      </c>
    </row>
    <row r="2417" spans="1:9" ht="16" x14ac:dyDescent="0.2">
      <c r="A2417" s="28">
        <v>4235</v>
      </c>
      <c r="B2417" s="24">
        <f t="shared" si="190"/>
        <v>4235</v>
      </c>
      <c r="C2417" s="24" t="str">
        <f t="shared" ref="C2417:C2480" si="191">IF(ISNUMBER(A2417),"",(RIGHT(A2417,1)))</f>
        <v/>
      </c>
      <c r="D2417" s="36"/>
      <c r="E2417" s="36" t="s">
        <v>2393</v>
      </c>
      <c r="F2417" s="48" t="s">
        <v>5311</v>
      </c>
      <c r="G2417" s="139">
        <v>4235</v>
      </c>
      <c r="H2417" s="140">
        <f t="shared" si="188"/>
        <v>4235</v>
      </c>
      <c r="I2417" t="str">
        <f t="shared" si="189"/>
        <v>JCT-KSA</v>
      </c>
    </row>
    <row r="2418" spans="1:9" ht="16" x14ac:dyDescent="0.2">
      <c r="A2418" s="28">
        <v>4236</v>
      </c>
      <c r="B2418" s="24">
        <f t="shared" si="190"/>
        <v>4236</v>
      </c>
      <c r="C2418" s="24" t="str">
        <f t="shared" si="191"/>
        <v/>
      </c>
      <c r="D2418" s="36"/>
      <c r="E2418" s="36" t="s">
        <v>2393</v>
      </c>
      <c r="F2418" s="48" t="s">
        <v>5312</v>
      </c>
      <c r="G2418" s="139">
        <v>4236</v>
      </c>
      <c r="H2418" s="140">
        <f t="shared" si="188"/>
        <v>4236</v>
      </c>
      <c r="I2418" t="str">
        <f t="shared" si="189"/>
        <v>JCT-KSA</v>
      </c>
    </row>
    <row r="2419" spans="1:9" ht="16" x14ac:dyDescent="0.2">
      <c r="A2419" s="28">
        <v>4237</v>
      </c>
      <c r="B2419" s="24">
        <f t="shared" si="190"/>
        <v>4237</v>
      </c>
      <c r="C2419" s="24" t="str">
        <f t="shared" si="191"/>
        <v/>
      </c>
      <c r="D2419" s="36"/>
      <c r="E2419" s="36" t="s">
        <v>2393</v>
      </c>
      <c r="F2419" s="48" t="s">
        <v>5313</v>
      </c>
      <c r="G2419" s="139">
        <v>4237</v>
      </c>
      <c r="H2419" s="140">
        <f t="shared" si="188"/>
        <v>4237</v>
      </c>
      <c r="I2419" t="str">
        <f t="shared" si="189"/>
        <v>JCT-KSA</v>
      </c>
    </row>
    <row r="2420" spans="1:9" ht="16" x14ac:dyDescent="0.2">
      <c r="A2420" s="28">
        <v>4238</v>
      </c>
      <c r="B2420" s="24">
        <f t="shared" si="190"/>
        <v>4238</v>
      </c>
      <c r="C2420" s="24" t="str">
        <f t="shared" si="191"/>
        <v/>
      </c>
      <c r="D2420" s="36"/>
      <c r="E2420" s="36" t="s">
        <v>2393</v>
      </c>
      <c r="F2420" s="48" t="s">
        <v>5314</v>
      </c>
      <c r="G2420" s="139">
        <v>4238</v>
      </c>
      <c r="H2420" s="140">
        <f t="shared" si="188"/>
        <v>4238</v>
      </c>
      <c r="I2420" t="str">
        <f t="shared" si="189"/>
        <v>JCT-KSA</v>
      </c>
    </row>
    <row r="2421" spans="1:9" ht="16" x14ac:dyDescent="0.2">
      <c r="A2421" s="28">
        <v>4239</v>
      </c>
      <c r="B2421" s="24">
        <f t="shared" si="190"/>
        <v>4239</v>
      </c>
      <c r="C2421" s="24" t="str">
        <f t="shared" si="191"/>
        <v/>
      </c>
      <c r="D2421" s="36"/>
      <c r="E2421" s="36" t="s">
        <v>2393</v>
      </c>
      <c r="F2421" s="48" t="s">
        <v>5315</v>
      </c>
      <c r="G2421" s="139">
        <v>4239</v>
      </c>
      <c r="H2421" s="140">
        <f t="shared" si="188"/>
        <v>4239</v>
      </c>
      <c r="I2421" t="str">
        <f t="shared" si="189"/>
        <v>JCT-KSA</v>
      </c>
    </row>
    <row r="2422" spans="1:9" ht="16" x14ac:dyDescent="0.2">
      <c r="A2422" s="28">
        <v>4240</v>
      </c>
      <c r="B2422" s="24">
        <f t="shared" si="190"/>
        <v>4240</v>
      </c>
      <c r="C2422" s="24" t="str">
        <f t="shared" si="191"/>
        <v/>
      </c>
      <c r="D2422" s="36"/>
      <c r="E2422" s="36" t="s">
        <v>2393</v>
      </c>
      <c r="F2422" s="48" t="s">
        <v>5316</v>
      </c>
      <c r="G2422" s="139">
        <v>4240</v>
      </c>
      <c r="H2422" s="140">
        <f t="shared" si="188"/>
        <v>4240</v>
      </c>
      <c r="I2422" t="str">
        <f t="shared" si="189"/>
        <v>JCT-KSA</v>
      </c>
    </row>
    <row r="2423" spans="1:9" ht="16" x14ac:dyDescent="0.2">
      <c r="A2423" s="28">
        <v>4241</v>
      </c>
      <c r="B2423" s="24">
        <f t="shared" si="190"/>
        <v>4241</v>
      </c>
      <c r="C2423" s="24" t="str">
        <f t="shared" si="191"/>
        <v/>
      </c>
      <c r="D2423" s="36"/>
      <c r="E2423" s="36" t="s">
        <v>2393</v>
      </c>
      <c r="F2423" s="48" t="s">
        <v>5317</v>
      </c>
      <c r="G2423" s="139">
        <v>4241</v>
      </c>
      <c r="H2423" s="140">
        <f t="shared" si="188"/>
        <v>4241</v>
      </c>
      <c r="I2423" t="str">
        <f t="shared" si="189"/>
        <v>JCT-KSA</v>
      </c>
    </row>
    <row r="2424" spans="1:9" ht="16" x14ac:dyDescent="0.2">
      <c r="A2424" s="28">
        <v>4242</v>
      </c>
      <c r="B2424" s="24">
        <f t="shared" si="190"/>
        <v>4242</v>
      </c>
      <c r="C2424" s="24" t="str">
        <f t="shared" si="191"/>
        <v/>
      </c>
      <c r="D2424" s="36"/>
      <c r="E2424" s="36" t="s">
        <v>2393</v>
      </c>
      <c r="F2424" s="48" t="s">
        <v>5318</v>
      </c>
      <c r="G2424" s="139">
        <v>4242</v>
      </c>
      <c r="H2424" s="140">
        <f t="shared" si="188"/>
        <v>4242</v>
      </c>
      <c r="I2424" t="str">
        <f t="shared" si="189"/>
        <v>JCT-KSA</v>
      </c>
    </row>
    <row r="2425" spans="1:9" ht="16" x14ac:dyDescent="0.2">
      <c r="A2425" s="28">
        <v>4243</v>
      </c>
      <c r="B2425" s="24">
        <f t="shared" si="190"/>
        <v>4243</v>
      </c>
      <c r="C2425" s="24" t="str">
        <f t="shared" si="191"/>
        <v/>
      </c>
      <c r="D2425" s="36"/>
      <c r="E2425" s="36" t="s">
        <v>2393</v>
      </c>
      <c r="F2425" s="48" t="s">
        <v>5319</v>
      </c>
      <c r="G2425" s="139">
        <v>4243</v>
      </c>
      <c r="H2425" s="140">
        <f t="shared" si="188"/>
        <v>4243</v>
      </c>
      <c r="I2425" t="str">
        <f t="shared" si="189"/>
        <v>JCT-KSA</v>
      </c>
    </row>
    <row r="2426" spans="1:9" ht="16" x14ac:dyDescent="0.2">
      <c r="A2426" s="28">
        <v>4244</v>
      </c>
      <c r="B2426" s="24">
        <f t="shared" si="190"/>
        <v>4244</v>
      </c>
      <c r="C2426" s="24" t="str">
        <f t="shared" si="191"/>
        <v/>
      </c>
      <c r="D2426" s="36"/>
      <c r="E2426" s="36" t="s">
        <v>2393</v>
      </c>
      <c r="F2426" s="48" t="s">
        <v>5320</v>
      </c>
      <c r="G2426" s="139">
        <v>4244</v>
      </c>
      <c r="H2426" s="140">
        <f t="shared" si="188"/>
        <v>4244</v>
      </c>
      <c r="I2426" t="str">
        <f t="shared" si="189"/>
        <v>JCT-KSA</v>
      </c>
    </row>
    <row r="2427" spans="1:9" ht="16" x14ac:dyDescent="0.2">
      <c r="A2427" s="28">
        <v>4245</v>
      </c>
      <c r="B2427" s="24">
        <f t="shared" si="190"/>
        <v>4245</v>
      </c>
      <c r="C2427" s="24" t="str">
        <f t="shared" si="191"/>
        <v/>
      </c>
      <c r="D2427" s="36"/>
      <c r="E2427" s="36" t="s">
        <v>2393</v>
      </c>
      <c r="F2427" s="48" t="s">
        <v>5321</v>
      </c>
      <c r="G2427" s="139">
        <v>4245</v>
      </c>
      <c r="H2427" s="140">
        <f t="shared" si="188"/>
        <v>4245</v>
      </c>
      <c r="I2427" t="str">
        <f t="shared" si="189"/>
        <v>JCT-KSA</v>
      </c>
    </row>
    <row r="2428" spans="1:9" ht="16" x14ac:dyDescent="0.2">
      <c r="A2428" s="28">
        <v>4246</v>
      </c>
      <c r="B2428" s="24">
        <f t="shared" si="190"/>
        <v>4246</v>
      </c>
      <c r="C2428" s="24" t="str">
        <f t="shared" si="191"/>
        <v/>
      </c>
      <c r="D2428" s="36"/>
      <c r="E2428" s="36" t="s">
        <v>2393</v>
      </c>
      <c r="F2428" s="48" t="s">
        <v>5322</v>
      </c>
      <c r="G2428" s="139">
        <v>4246</v>
      </c>
      <c r="H2428" s="140">
        <f t="shared" si="188"/>
        <v>4246</v>
      </c>
      <c r="I2428" t="str">
        <f t="shared" si="189"/>
        <v>JCT-KSA</v>
      </c>
    </row>
    <row r="2429" spans="1:9" ht="32" x14ac:dyDescent="0.2">
      <c r="A2429" s="28">
        <v>4247</v>
      </c>
      <c r="B2429" s="24">
        <f t="shared" si="190"/>
        <v>4247</v>
      </c>
      <c r="C2429" s="24" t="str">
        <f t="shared" si="191"/>
        <v/>
      </c>
      <c r="D2429" s="36"/>
      <c r="E2429" s="36" t="s">
        <v>2393</v>
      </c>
      <c r="F2429" s="48" t="s">
        <v>5323</v>
      </c>
      <c r="G2429" s="139">
        <v>4247</v>
      </c>
      <c r="H2429" s="140">
        <f t="shared" si="188"/>
        <v>4247</v>
      </c>
      <c r="I2429" t="str">
        <f t="shared" si="189"/>
        <v>JCT-KSA</v>
      </c>
    </row>
    <row r="2430" spans="1:9" ht="16" x14ac:dyDescent="0.2">
      <c r="A2430" s="28">
        <v>4248</v>
      </c>
      <c r="B2430" s="24">
        <f t="shared" si="190"/>
        <v>4248</v>
      </c>
      <c r="C2430" s="24" t="str">
        <f t="shared" si="191"/>
        <v/>
      </c>
      <c r="D2430" s="36"/>
      <c r="E2430" s="36" t="s">
        <v>2393</v>
      </c>
      <c r="F2430" s="48" t="s">
        <v>5324</v>
      </c>
      <c r="G2430" s="139">
        <v>4248</v>
      </c>
      <c r="H2430" s="140">
        <f t="shared" si="188"/>
        <v>4248</v>
      </c>
      <c r="I2430" t="str">
        <f t="shared" si="189"/>
        <v>JCT-KSA</v>
      </c>
    </row>
    <row r="2431" spans="1:9" ht="16" x14ac:dyDescent="0.2">
      <c r="A2431" s="28">
        <v>4249</v>
      </c>
      <c r="B2431" s="24">
        <f t="shared" si="190"/>
        <v>4249</v>
      </c>
      <c r="C2431" s="24" t="str">
        <f t="shared" si="191"/>
        <v/>
      </c>
      <c r="D2431" s="36"/>
      <c r="E2431" s="36" t="s">
        <v>2393</v>
      </c>
      <c r="F2431" s="48" t="s">
        <v>5325</v>
      </c>
      <c r="G2431" s="139">
        <v>4249</v>
      </c>
      <c r="H2431" s="140">
        <f t="shared" si="188"/>
        <v>4249</v>
      </c>
      <c r="I2431" t="str">
        <f t="shared" si="189"/>
        <v>JCT-KSA</v>
      </c>
    </row>
    <row r="2432" spans="1:9" ht="32" x14ac:dyDescent="0.2">
      <c r="A2432" s="28">
        <v>4250</v>
      </c>
      <c r="B2432" s="24">
        <f t="shared" si="190"/>
        <v>4250</v>
      </c>
      <c r="C2432" s="24" t="str">
        <f t="shared" si="191"/>
        <v/>
      </c>
      <c r="D2432" s="36"/>
      <c r="E2432" s="36" t="s">
        <v>2393</v>
      </c>
      <c r="F2432" s="48" t="s">
        <v>5326</v>
      </c>
      <c r="G2432" s="139">
        <v>4250</v>
      </c>
      <c r="H2432" s="140">
        <f t="shared" si="188"/>
        <v>4250</v>
      </c>
      <c r="I2432" t="str">
        <f t="shared" si="189"/>
        <v>JCT-KSA</v>
      </c>
    </row>
    <row r="2433" spans="1:9" ht="32" x14ac:dyDescent="0.2">
      <c r="A2433" s="28">
        <v>4251</v>
      </c>
      <c r="B2433" s="24">
        <f t="shared" si="190"/>
        <v>4251</v>
      </c>
      <c r="C2433" s="24" t="str">
        <f t="shared" si="191"/>
        <v/>
      </c>
      <c r="D2433" s="36"/>
      <c r="E2433" s="36" t="s">
        <v>2393</v>
      </c>
      <c r="F2433" s="48" t="s">
        <v>5327</v>
      </c>
      <c r="G2433" s="139">
        <v>4251</v>
      </c>
      <c r="H2433" s="140">
        <f t="shared" si="188"/>
        <v>4251</v>
      </c>
      <c r="I2433" t="str">
        <f t="shared" si="189"/>
        <v>JCT-KSA</v>
      </c>
    </row>
    <row r="2434" spans="1:9" ht="48" x14ac:dyDescent="0.2">
      <c r="A2434" s="28">
        <v>4252</v>
      </c>
      <c r="B2434" s="24">
        <f t="shared" si="190"/>
        <v>4252</v>
      </c>
      <c r="C2434" s="24" t="str">
        <f t="shared" si="191"/>
        <v/>
      </c>
      <c r="D2434" s="36"/>
      <c r="E2434" s="36" t="s">
        <v>2393</v>
      </c>
      <c r="F2434" s="48" t="s">
        <v>5328</v>
      </c>
      <c r="G2434" s="139">
        <v>4252</v>
      </c>
      <c r="H2434" s="140">
        <f t="shared" si="188"/>
        <v>4252</v>
      </c>
      <c r="I2434" t="str">
        <f t="shared" si="189"/>
        <v>JCT-KSA</v>
      </c>
    </row>
    <row r="2435" spans="1:9" ht="16" x14ac:dyDescent="0.2">
      <c r="A2435" s="28">
        <v>4253</v>
      </c>
      <c r="B2435" s="24">
        <f t="shared" si="190"/>
        <v>4253</v>
      </c>
      <c r="C2435" s="24" t="str">
        <f t="shared" si="191"/>
        <v/>
      </c>
      <c r="D2435" s="36"/>
      <c r="E2435" s="36" t="s">
        <v>2393</v>
      </c>
      <c r="F2435" s="48" t="s">
        <v>5329</v>
      </c>
      <c r="G2435" s="139">
        <v>4253</v>
      </c>
      <c r="H2435" s="140">
        <f t="shared" si="188"/>
        <v>4253</v>
      </c>
      <c r="I2435" t="str">
        <f t="shared" si="189"/>
        <v>JCT-KSA</v>
      </c>
    </row>
    <row r="2436" spans="1:9" ht="16" x14ac:dyDescent="0.2">
      <c r="A2436" s="28">
        <v>4254</v>
      </c>
      <c r="B2436" s="24">
        <f t="shared" si="190"/>
        <v>4254</v>
      </c>
      <c r="C2436" s="24" t="str">
        <f t="shared" si="191"/>
        <v/>
      </c>
      <c r="D2436" s="36"/>
      <c r="E2436" s="36" t="s">
        <v>2393</v>
      </c>
      <c r="F2436" s="48" t="s">
        <v>5330</v>
      </c>
      <c r="G2436" s="139">
        <v>4254</v>
      </c>
      <c r="H2436" s="140">
        <f t="shared" si="188"/>
        <v>4254</v>
      </c>
      <c r="I2436" t="str">
        <f t="shared" si="189"/>
        <v>JCT-KSA</v>
      </c>
    </row>
    <row r="2437" spans="1:9" ht="16" x14ac:dyDescent="0.2">
      <c r="A2437" s="28">
        <v>4255</v>
      </c>
      <c r="B2437" s="24">
        <f t="shared" si="190"/>
        <v>4255</v>
      </c>
      <c r="C2437" s="24" t="str">
        <f t="shared" si="191"/>
        <v/>
      </c>
      <c r="D2437" s="36"/>
      <c r="E2437" s="36" t="s">
        <v>2393</v>
      </c>
      <c r="F2437" s="48" t="s">
        <v>5331</v>
      </c>
      <c r="G2437" s="139">
        <v>4255</v>
      </c>
      <c r="H2437" s="140">
        <f t="shared" si="188"/>
        <v>4255</v>
      </c>
      <c r="I2437" t="str">
        <f t="shared" si="189"/>
        <v>JCT-KSA</v>
      </c>
    </row>
    <row r="2438" spans="1:9" ht="16" x14ac:dyDescent="0.2">
      <c r="A2438" s="28">
        <v>4256</v>
      </c>
      <c r="B2438" s="24">
        <f t="shared" si="190"/>
        <v>4256</v>
      </c>
      <c r="C2438" s="24" t="str">
        <f t="shared" si="191"/>
        <v/>
      </c>
      <c r="D2438" s="36"/>
      <c r="E2438" s="36" t="s">
        <v>2393</v>
      </c>
      <c r="F2438" s="48" t="s">
        <v>5332</v>
      </c>
      <c r="G2438" s="139">
        <v>4256</v>
      </c>
      <c r="H2438" s="140">
        <f t="shared" si="188"/>
        <v>4256</v>
      </c>
      <c r="I2438" t="str">
        <f t="shared" si="189"/>
        <v>JCT-KSA</v>
      </c>
    </row>
    <row r="2439" spans="1:9" ht="16" x14ac:dyDescent="0.2">
      <c r="A2439" s="28">
        <v>4257</v>
      </c>
      <c r="B2439" s="24">
        <f t="shared" si="190"/>
        <v>4257</v>
      </c>
      <c r="C2439" s="24" t="str">
        <f t="shared" si="191"/>
        <v/>
      </c>
      <c r="D2439" s="36"/>
      <c r="E2439" s="36" t="s">
        <v>2393</v>
      </c>
      <c r="F2439" s="48" t="s">
        <v>5333</v>
      </c>
      <c r="G2439" s="139">
        <v>4257</v>
      </c>
      <c r="H2439" s="140">
        <f t="shared" si="188"/>
        <v>4257</v>
      </c>
      <c r="I2439" t="str">
        <f t="shared" si="189"/>
        <v>JCT-KSA</v>
      </c>
    </row>
    <row r="2440" spans="1:9" ht="16" x14ac:dyDescent="0.2">
      <c r="A2440" s="28">
        <v>4258</v>
      </c>
      <c r="B2440" s="24">
        <f t="shared" si="190"/>
        <v>4258</v>
      </c>
      <c r="C2440" s="24" t="str">
        <f t="shared" si="191"/>
        <v/>
      </c>
      <c r="D2440" s="36"/>
      <c r="E2440" s="36" t="s">
        <v>2393</v>
      </c>
      <c r="F2440" s="48" t="s">
        <v>5334</v>
      </c>
      <c r="G2440" s="139">
        <v>4258</v>
      </c>
      <c r="H2440" s="140">
        <f t="shared" si="188"/>
        <v>4258</v>
      </c>
      <c r="I2440" t="str">
        <f t="shared" si="189"/>
        <v>JCT-KSA</v>
      </c>
    </row>
    <row r="2441" spans="1:9" ht="16" x14ac:dyDescent="0.2">
      <c r="A2441" s="28">
        <v>4259</v>
      </c>
      <c r="B2441" s="24">
        <f t="shared" si="190"/>
        <v>4259</v>
      </c>
      <c r="C2441" s="24" t="str">
        <f t="shared" si="191"/>
        <v/>
      </c>
      <c r="D2441" s="36"/>
      <c r="E2441" s="36" t="s">
        <v>2393</v>
      </c>
      <c r="F2441" s="48" t="s">
        <v>5335</v>
      </c>
      <c r="G2441" s="139">
        <v>4259</v>
      </c>
      <c r="H2441" s="140">
        <f t="shared" si="188"/>
        <v>4259</v>
      </c>
      <c r="I2441" t="str">
        <f t="shared" si="189"/>
        <v>JCT-KSA</v>
      </c>
    </row>
    <row r="2442" spans="1:9" ht="16" x14ac:dyDescent="0.2">
      <c r="A2442" s="28">
        <v>4260</v>
      </c>
      <c r="B2442" s="24">
        <f t="shared" si="190"/>
        <v>4260</v>
      </c>
      <c r="C2442" s="24" t="str">
        <f t="shared" si="191"/>
        <v/>
      </c>
      <c r="D2442" s="36"/>
      <c r="E2442" s="36" t="s">
        <v>2393</v>
      </c>
      <c r="F2442" s="48" t="s">
        <v>5336</v>
      </c>
      <c r="G2442" s="139">
        <v>4260</v>
      </c>
      <c r="H2442" s="140">
        <f t="shared" si="188"/>
        <v>4260</v>
      </c>
      <c r="I2442" t="str">
        <f t="shared" si="189"/>
        <v>JCT-KSA</v>
      </c>
    </row>
    <row r="2443" spans="1:9" ht="16" x14ac:dyDescent="0.2">
      <c r="A2443" s="28">
        <v>4261</v>
      </c>
      <c r="B2443" s="24">
        <f t="shared" si="190"/>
        <v>4261</v>
      </c>
      <c r="C2443" s="24" t="str">
        <f t="shared" si="191"/>
        <v/>
      </c>
      <c r="D2443" s="36"/>
      <c r="E2443" s="36" t="s">
        <v>2393</v>
      </c>
      <c r="F2443" s="48" t="s">
        <v>5337</v>
      </c>
      <c r="G2443" s="139">
        <v>4261</v>
      </c>
      <c r="H2443" s="140">
        <f t="shared" si="188"/>
        <v>4261</v>
      </c>
      <c r="I2443" t="str">
        <f t="shared" si="189"/>
        <v>JCT-KSA</v>
      </c>
    </row>
    <row r="2444" spans="1:9" ht="16" x14ac:dyDescent="0.2">
      <c r="A2444" s="28">
        <v>4262</v>
      </c>
      <c r="B2444" s="24">
        <f t="shared" si="190"/>
        <v>4262</v>
      </c>
      <c r="C2444" s="24" t="str">
        <f t="shared" si="191"/>
        <v/>
      </c>
      <c r="D2444" s="36"/>
      <c r="E2444" s="36" t="s">
        <v>2393</v>
      </c>
      <c r="F2444" s="48" t="s">
        <v>5338</v>
      </c>
      <c r="G2444" s="139">
        <v>4262</v>
      </c>
      <c r="H2444" s="140">
        <f t="shared" si="188"/>
        <v>4262</v>
      </c>
      <c r="I2444" t="str">
        <f t="shared" si="189"/>
        <v>JCT-KSA</v>
      </c>
    </row>
    <row r="2445" spans="1:9" ht="16" x14ac:dyDescent="0.2">
      <c r="A2445" s="28">
        <v>4263</v>
      </c>
      <c r="B2445" s="24">
        <f t="shared" si="190"/>
        <v>4263</v>
      </c>
      <c r="C2445" s="24" t="str">
        <f t="shared" si="191"/>
        <v/>
      </c>
      <c r="D2445" s="36"/>
      <c r="E2445" s="36" t="s">
        <v>2393</v>
      </c>
      <c r="F2445" s="48" t="s">
        <v>5339</v>
      </c>
      <c r="G2445" s="139">
        <v>4263</v>
      </c>
      <c r="H2445" s="140">
        <f t="shared" si="188"/>
        <v>4263</v>
      </c>
      <c r="I2445" t="str">
        <f t="shared" si="189"/>
        <v>JCT-KSA</v>
      </c>
    </row>
    <row r="2446" spans="1:9" ht="16" x14ac:dyDescent="0.2">
      <c r="A2446" s="28">
        <v>4264</v>
      </c>
      <c r="B2446" s="24">
        <f t="shared" si="190"/>
        <v>4264</v>
      </c>
      <c r="C2446" s="24" t="str">
        <f t="shared" si="191"/>
        <v/>
      </c>
      <c r="D2446" s="36"/>
      <c r="E2446" s="36" t="s">
        <v>2393</v>
      </c>
      <c r="F2446" s="48" t="s">
        <v>5340</v>
      </c>
      <c r="G2446" s="139">
        <v>4264</v>
      </c>
      <c r="H2446" s="140">
        <f t="shared" si="188"/>
        <v>4264</v>
      </c>
      <c r="I2446" t="str">
        <f t="shared" si="189"/>
        <v>JCT-KSA</v>
      </c>
    </row>
    <row r="2447" spans="1:9" ht="16" x14ac:dyDescent="0.2">
      <c r="A2447" s="28">
        <v>4265</v>
      </c>
      <c r="B2447" s="24">
        <f t="shared" si="190"/>
        <v>4265</v>
      </c>
      <c r="C2447" s="24" t="str">
        <f t="shared" si="191"/>
        <v/>
      </c>
      <c r="D2447" s="36"/>
      <c r="E2447" s="36" t="s">
        <v>2393</v>
      </c>
      <c r="F2447" s="48" t="s">
        <v>5341</v>
      </c>
      <c r="G2447" s="139">
        <v>4265</v>
      </c>
      <c r="H2447" s="140">
        <f t="shared" si="188"/>
        <v>4265</v>
      </c>
      <c r="I2447" t="str">
        <f t="shared" si="189"/>
        <v>JCT-KSA</v>
      </c>
    </row>
    <row r="2448" spans="1:9" ht="16" x14ac:dyDescent="0.2">
      <c r="A2448" s="28">
        <v>4266</v>
      </c>
      <c r="B2448" s="24">
        <f t="shared" si="190"/>
        <v>4266</v>
      </c>
      <c r="C2448" s="24" t="str">
        <f t="shared" si="191"/>
        <v/>
      </c>
      <c r="D2448" s="36"/>
      <c r="E2448" s="36" t="s">
        <v>2393</v>
      </c>
      <c r="F2448" s="48" t="s">
        <v>5342</v>
      </c>
      <c r="G2448" s="139">
        <v>4266</v>
      </c>
      <c r="H2448" s="140">
        <f t="shared" si="188"/>
        <v>4266</v>
      </c>
      <c r="I2448" t="str">
        <f t="shared" si="189"/>
        <v>JCT-KSA</v>
      </c>
    </row>
    <row r="2449" spans="1:9" ht="16" x14ac:dyDescent="0.2">
      <c r="A2449" s="28">
        <v>4267</v>
      </c>
      <c r="B2449" s="24">
        <f t="shared" si="190"/>
        <v>4267</v>
      </c>
      <c r="C2449" s="24" t="str">
        <f t="shared" si="191"/>
        <v/>
      </c>
      <c r="D2449" s="36"/>
      <c r="E2449" s="36" t="s">
        <v>2393</v>
      </c>
      <c r="F2449" s="48" t="s">
        <v>5343</v>
      </c>
      <c r="G2449" s="139">
        <v>4267</v>
      </c>
      <c r="H2449" s="140">
        <f t="shared" si="188"/>
        <v>4267</v>
      </c>
      <c r="I2449" t="str">
        <f t="shared" si="189"/>
        <v>JCT-KSA</v>
      </c>
    </row>
    <row r="2450" spans="1:9" ht="16" x14ac:dyDescent="0.2">
      <c r="A2450" s="28">
        <v>4268</v>
      </c>
      <c r="B2450" s="24">
        <f t="shared" si="190"/>
        <v>4268</v>
      </c>
      <c r="C2450" s="24" t="str">
        <f t="shared" si="191"/>
        <v/>
      </c>
      <c r="D2450" s="36"/>
      <c r="E2450" s="36" t="s">
        <v>2393</v>
      </c>
      <c r="F2450" s="48" t="s">
        <v>5344</v>
      </c>
      <c r="G2450" s="139">
        <v>4268</v>
      </c>
      <c r="H2450" s="140">
        <f t="shared" si="188"/>
        <v>4268</v>
      </c>
      <c r="I2450" t="str">
        <f t="shared" si="189"/>
        <v>JCT-KSA</v>
      </c>
    </row>
    <row r="2451" spans="1:9" ht="16" x14ac:dyDescent="0.2">
      <c r="A2451" s="28">
        <v>4269</v>
      </c>
      <c r="B2451" s="24">
        <f t="shared" si="190"/>
        <v>4269</v>
      </c>
      <c r="C2451" s="24" t="str">
        <f t="shared" si="191"/>
        <v/>
      </c>
      <c r="D2451" s="36"/>
      <c r="E2451" s="36" t="s">
        <v>2393</v>
      </c>
      <c r="F2451" s="48" t="s">
        <v>5345</v>
      </c>
      <c r="G2451" s="139">
        <v>4269</v>
      </c>
      <c r="H2451" s="140">
        <f t="shared" si="188"/>
        <v>4269</v>
      </c>
      <c r="I2451" t="str">
        <f t="shared" si="189"/>
        <v>JCT-KSA</v>
      </c>
    </row>
    <row r="2452" spans="1:9" ht="16" x14ac:dyDescent="0.2">
      <c r="A2452" s="28">
        <v>4270</v>
      </c>
      <c r="B2452" s="24">
        <f t="shared" si="190"/>
        <v>4270</v>
      </c>
      <c r="C2452" s="24" t="str">
        <f t="shared" si="191"/>
        <v/>
      </c>
      <c r="D2452" s="36"/>
      <c r="E2452" s="36" t="s">
        <v>2393</v>
      </c>
      <c r="F2452" s="48" t="s">
        <v>5346</v>
      </c>
      <c r="G2452" s="139">
        <v>4270</v>
      </c>
      <c r="H2452" s="140">
        <f t="shared" si="188"/>
        <v>4270</v>
      </c>
      <c r="I2452" t="str">
        <f t="shared" si="189"/>
        <v>JCT-KSA</v>
      </c>
    </row>
    <row r="2453" spans="1:9" ht="16" x14ac:dyDescent="0.2">
      <c r="A2453" s="28">
        <v>4271</v>
      </c>
      <c r="B2453" s="24">
        <f t="shared" si="190"/>
        <v>4271</v>
      </c>
      <c r="C2453" s="24" t="str">
        <f t="shared" si="191"/>
        <v/>
      </c>
      <c r="D2453" s="36"/>
      <c r="E2453" s="36" t="s">
        <v>2393</v>
      </c>
      <c r="F2453" s="48" t="s">
        <v>5347</v>
      </c>
      <c r="G2453" s="139">
        <v>4271</v>
      </c>
      <c r="H2453" s="140">
        <f t="shared" ref="H2453:H2516" si="192">G2453*1</f>
        <v>4271</v>
      </c>
      <c r="I2453" t="str">
        <f t="shared" ref="I2453:I2516" si="193">IF(AND(H2453&gt;$K$2,H2453&lt;=$L$2),$M$2,IF(AND(H2453&gt;$K$3,H2453&lt;=$L$3),$M$3,IF(AND(H2453&gt;$K$4,H2453&lt;=$L$4),$M$4,IF(AND(H2453&gt;$K$5,H2453&lt;=$L$5),$M$5,IF(AND(H2453&gt;$K$6,H2453&lt;=$L$6),$M$6,"N/A")))))</f>
        <v>JCT-KSA</v>
      </c>
    </row>
    <row r="2454" spans="1:9" ht="16" x14ac:dyDescent="0.2">
      <c r="A2454" s="28">
        <v>4272</v>
      </c>
      <c r="B2454" s="24">
        <f t="shared" si="190"/>
        <v>4272</v>
      </c>
      <c r="C2454" s="24" t="str">
        <f t="shared" si="191"/>
        <v/>
      </c>
      <c r="D2454" s="36"/>
      <c r="E2454" s="36" t="s">
        <v>2393</v>
      </c>
      <c r="F2454" s="48" t="s">
        <v>5348</v>
      </c>
      <c r="G2454" s="139">
        <v>4272</v>
      </c>
      <c r="H2454" s="140">
        <f t="shared" si="192"/>
        <v>4272</v>
      </c>
      <c r="I2454" t="str">
        <f t="shared" si="193"/>
        <v>JCT-KSA</v>
      </c>
    </row>
    <row r="2455" spans="1:9" ht="32" x14ac:dyDescent="0.2">
      <c r="A2455" s="28">
        <v>4273</v>
      </c>
      <c r="B2455" s="24">
        <f t="shared" si="190"/>
        <v>4273</v>
      </c>
      <c r="C2455" s="24" t="str">
        <f t="shared" si="191"/>
        <v/>
      </c>
      <c r="D2455" s="36"/>
      <c r="E2455" s="36" t="s">
        <v>2393</v>
      </c>
      <c r="F2455" s="48" t="s">
        <v>5349</v>
      </c>
      <c r="G2455" s="139">
        <v>4273</v>
      </c>
      <c r="H2455" s="140">
        <f t="shared" si="192"/>
        <v>4273</v>
      </c>
      <c r="I2455" t="str">
        <f t="shared" si="193"/>
        <v>JCT-KSA</v>
      </c>
    </row>
    <row r="2456" spans="1:9" ht="16" x14ac:dyDescent="0.2">
      <c r="A2456" s="28">
        <v>4274</v>
      </c>
      <c r="B2456" s="24">
        <f t="shared" si="190"/>
        <v>4274</v>
      </c>
      <c r="C2456" s="24" t="str">
        <f t="shared" si="191"/>
        <v/>
      </c>
      <c r="D2456" s="36"/>
      <c r="E2456" s="36" t="s">
        <v>2393</v>
      </c>
      <c r="F2456" s="48" t="s">
        <v>5350</v>
      </c>
      <c r="G2456" s="139">
        <v>4274</v>
      </c>
      <c r="H2456" s="140">
        <f t="shared" si="192"/>
        <v>4274</v>
      </c>
      <c r="I2456" t="str">
        <f t="shared" si="193"/>
        <v>JCT-KSA</v>
      </c>
    </row>
    <row r="2457" spans="1:9" ht="16" x14ac:dyDescent="0.2">
      <c r="A2457" s="28">
        <v>4275</v>
      </c>
      <c r="B2457" s="24">
        <f t="shared" si="190"/>
        <v>4275</v>
      </c>
      <c r="C2457" s="24" t="str">
        <f t="shared" si="191"/>
        <v/>
      </c>
      <c r="D2457" s="36"/>
      <c r="E2457" s="36" t="s">
        <v>2393</v>
      </c>
      <c r="F2457" s="48" t="s">
        <v>5351</v>
      </c>
      <c r="G2457" s="139">
        <v>4275</v>
      </c>
      <c r="H2457" s="140">
        <f t="shared" si="192"/>
        <v>4275</v>
      </c>
      <c r="I2457" t="str">
        <f t="shared" si="193"/>
        <v>JCT-KSA</v>
      </c>
    </row>
    <row r="2458" spans="1:9" ht="16" x14ac:dyDescent="0.2">
      <c r="A2458" s="28">
        <v>4276</v>
      </c>
      <c r="B2458" s="24">
        <f t="shared" si="190"/>
        <v>4276</v>
      </c>
      <c r="C2458" s="24" t="str">
        <f t="shared" si="191"/>
        <v/>
      </c>
      <c r="D2458" s="36"/>
      <c r="E2458" s="36" t="s">
        <v>2393</v>
      </c>
      <c r="F2458" s="48" t="s">
        <v>5352</v>
      </c>
      <c r="G2458" s="139">
        <v>4276</v>
      </c>
      <c r="H2458" s="140">
        <f t="shared" si="192"/>
        <v>4276</v>
      </c>
      <c r="I2458" t="str">
        <f t="shared" si="193"/>
        <v>JCT-KSA</v>
      </c>
    </row>
    <row r="2459" spans="1:9" ht="16" x14ac:dyDescent="0.2">
      <c r="A2459" s="28">
        <v>4277</v>
      </c>
      <c r="B2459" s="24">
        <f t="shared" si="190"/>
        <v>4277</v>
      </c>
      <c r="C2459" s="24" t="str">
        <f t="shared" si="191"/>
        <v/>
      </c>
      <c r="D2459" s="36"/>
      <c r="E2459" s="36" t="s">
        <v>2393</v>
      </c>
      <c r="F2459" s="48" t="s">
        <v>5353</v>
      </c>
      <c r="G2459" s="139">
        <v>4277</v>
      </c>
      <c r="H2459" s="140">
        <f t="shared" si="192"/>
        <v>4277</v>
      </c>
      <c r="I2459" t="str">
        <f t="shared" si="193"/>
        <v>JCT-KSA</v>
      </c>
    </row>
    <row r="2460" spans="1:9" ht="16" x14ac:dyDescent="0.2">
      <c r="A2460" s="28">
        <v>4278</v>
      </c>
      <c r="B2460" s="24">
        <f t="shared" si="190"/>
        <v>4278</v>
      </c>
      <c r="C2460" s="24" t="str">
        <f t="shared" si="191"/>
        <v/>
      </c>
      <c r="D2460" s="36"/>
      <c r="E2460" s="36" t="s">
        <v>2393</v>
      </c>
      <c r="F2460" s="48" t="s">
        <v>5354</v>
      </c>
      <c r="G2460" s="139">
        <v>4278</v>
      </c>
      <c r="H2460" s="140">
        <f t="shared" si="192"/>
        <v>4278</v>
      </c>
      <c r="I2460" t="str">
        <f t="shared" si="193"/>
        <v>JCT-KSA</v>
      </c>
    </row>
    <row r="2461" spans="1:9" ht="16" x14ac:dyDescent="0.2">
      <c r="A2461" s="28">
        <v>4279</v>
      </c>
      <c r="B2461" s="24">
        <f t="shared" si="190"/>
        <v>4279</v>
      </c>
      <c r="C2461" s="24" t="str">
        <f t="shared" si="191"/>
        <v/>
      </c>
      <c r="D2461" s="36"/>
      <c r="E2461" s="36" t="s">
        <v>2393</v>
      </c>
      <c r="F2461" s="48" t="s">
        <v>5355</v>
      </c>
      <c r="G2461" s="139">
        <v>4279</v>
      </c>
      <c r="H2461" s="140">
        <f t="shared" si="192"/>
        <v>4279</v>
      </c>
      <c r="I2461" t="str">
        <f t="shared" si="193"/>
        <v>JCT-KSA</v>
      </c>
    </row>
    <row r="2462" spans="1:9" ht="16" x14ac:dyDescent="0.2">
      <c r="A2462" s="28">
        <v>4280</v>
      </c>
      <c r="B2462" s="24">
        <f t="shared" si="190"/>
        <v>4280</v>
      </c>
      <c r="C2462" s="24" t="str">
        <f t="shared" si="191"/>
        <v/>
      </c>
      <c r="D2462" s="36"/>
      <c r="E2462" s="36" t="s">
        <v>2393</v>
      </c>
      <c r="F2462" s="48" t="s">
        <v>5356</v>
      </c>
      <c r="G2462" s="139">
        <v>4280</v>
      </c>
      <c r="H2462" s="140">
        <f t="shared" si="192"/>
        <v>4280</v>
      </c>
      <c r="I2462" t="str">
        <f t="shared" si="193"/>
        <v>JCT-KSA</v>
      </c>
    </row>
    <row r="2463" spans="1:9" ht="16" x14ac:dyDescent="0.2">
      <c r="A2463" s="28">
        <v>4281</v>
      </c>
      <c r="B2463" s="24">
        <f t="shared" si="190"/>
        <v>4281</v>
      </c>
      <c r="C2463" s="24" t="str">
        <f t="shared" si="191"/>
        <v/>
      </c>
      <c r="D2463" s="36"/>
      <c r="E2463" s="36" t="s">
        <v>2393</v>
      </c>
      <c r="F2463" s="48" t="s">
        <v>5357</v>
      </c>
      <c r="G2463" s="139">
        <v>4281</v>
      </c>
      <c r="H2463" s="140">
        <f t="shared" si="192"/>
        <v>4281</v>
      </c>
      <c r="I2463" t="str">
        <f t="shared" si="193"/>
        <v>JCT-KSA</v>
      </c>
    </row>
    <row r="2464" spans="1:9" ht="16" x14ac:dyDescent="0.2">
      <c r="A2464" s="28">
        <v>4282</v>
      </c>
      <c r="B2464" s="24">
        <f t="shared" si="190"/>
        <v>4282</v>
      </c>
      <c r="C2464" s="24" t="str">
        <f t="shared" si="191"/>
        <v/>
      </c>
      <c r="D2464" s="36"/>
      <c r="E2464" s="36" t="s">
        <v>2393</v>
      </c>
      <c r="F2464" s="48" t="s">
        <v>5358</v>
      </c>
      <c r="G2464" s="139">
        <v>4282</v>
      </c>
      <c r="H2464" s="140">
        <f t="shared" si="192"/>
        <v>4282</v>
      </c>
      <c r="I2464" t="str">
        <f t="shared" si="193"/>
        <v>JCT-KSA</v>
      </c>
    </row>
    <row r="2465" spans="1:9" ht="16" x14ac:dyDescent="0.2">
      <c r="A2465" s="28">
        <v>4283</v>
      </c>
      <c r="B2465" s="24">
        <f t="shared" si="190"/>
        <v>4283</v>
      </c>
      <c r="C2465" s="24" t="str">
        <f t="shared" si="191"/>
        <v/>
      </c>
      <c r="D2465" s="36"/>
      <c r="E2465" s="36" t="s">
        <v>2393</v>
      </c>
      <c r="F2465" s="48" t="s">
        <v>5359</v>
      </c>
      <c r="G2465" s="139">
        <v>4283</v>
      </c>
      <c r="H2465" s="140">
        <f t="shared" si="192"/>
        <v>4283</v>
      </c>
      <c r="I2465" t="str">
        <f t="shared" si="193"/>
        <v>JCT-KSA</v>
      </c>
    </row>
    <row r="2466" spans="1:9" ht="16" x14ac:dyDescent="0.2">
      <c r="A2466" s="28">
        <v>4284</v>
      </c>
      <c r="B2466" s="24">
        <f t="shared" si="190"/>
        <v>4284</v>
      </c>
      <c r="C2466" s="24" t="str">
        <f t="shared" si="191"/>
        <v/>
      </c>
      <c r="D2466" s="36"/>
      <c r="E2466" s="36" t="s">
        <v>2393</v>
      </c>
      <c r="F2466" s="48" t="s">
        <v>5360</v>
      </c>
      <c r="G2466" s="139">
        <v>4284</v>
      </c>
      <c r="H2466" s="140">
        <f t="shared" si="192"/>
        <v>4284</v>
      </c>
      <c r="I2466" t="str">
        <f t="shared" si="193"/>
        <v>JCT-KSA</v>
      </c>
    </row>
    <row r="2467" spans="1:9" ht="16" x14ac:dyDescent="0.2">
      <c r="A2467" s="28">
        <v>4285</v>
      </c>
      <c r="B2467" s="24">
        <f t="shared" si="190"/>
        <v>4285</v>
      </c>
      <c r="C2467" s="24" t="str">
        <f t="shared" si="191"/>
        <v/>
      </c>
      <c r="D2467" s="36"/>
      <c r="E2467" s="36" t="s">
        <v>2393</v>
      </c>
      <c r="F2467" s="48" t="s">
        <v>5361</v>
      </c>
      <c r="G2467" s="139">
        <v>4285</v>
      </c>
      <c r="H2467" s="140">
        <f t="shared" si="192"/>
        <v>4285</v>
      </c>
      <c r="I2467" t="str">
        <f t="shared" si="193"/>
        <v>JCT-KSA</v>
      </c>
    </row>
    <row r="2468" spans="1:9" ht="16" x14ac:dyDescent="0.2">
      <c r="A2468" s="28">
        <v>4286</v>
      </c>
      <c r="B2468" s="24">
        <f t="shared" si="190"/>
        <v>4286</v>
      </c>
      <c r="C2468" s="24" t="str">
        <f t="shared" si="191"/>
        <v/>
      </c>
      <c r="D2468" s="36"/>
      <c r="E2468" s="36" t="s">
        <v>2393</v>
      </c>
      <c r="F2468" s="48" t="s">
        <v>5362</v>
      </c>
      <c r="G2468" s="139">
        <v>4286</v>
      </c>
      <c r="H2468" s="140">
        <f t="shared" si="192"/>
        <v>4286</v>
      </c>
      <c r="I2468" t="str">
        <f t="shared" si="193"/>
        <v>JCT-KSA</v>
      </c>
    </row>
    <row r="2469" spans="1:9" ht="32" x14ac:dyDescent="0.2">
      <c r="A2469" s="28">
        <v>4287</v>
      </c>
      <c r="B2469" s="24">
        <f t="shared" si="190"/>
        <v>4287</v>
      </c>
      <c r="C2469" s="24" t="str">
        <f t="shared" si="191"/>
        <v/>
      </c>
      <c r="D2469" s="36"/>
      <c r="E2469" s="36" t="s">
        <v>2393</v>
      </c>
      <c r="F2469" s="48" t="s">
        <v>5363</v>
      </c>
      <c r="G2469" s="139">
        <v>4287</v>
      </c>
      <c r="H2469" s="140">
        <f t="shared" si="192"/>
        <v>4287</v>
      </c>
      <c r="I2469" t="str">
        <f t="shared" si="193"/>
        <v>JCT-KSA</v>
      </c>
    </row>
    <row r="2470" spans="1:9" ht="16" x14ac:dyDescent="0.2">
      <c r="A2470" s="28">
        <v>4288</v>
      </c>
      <c r="B2470" s="24">
        <f t="shared" si="190"/>
        <v>4288</v>
      </c>
      <c r="C2470" s="24" t="str">
        <f t="shared" si="191"/>
        <v/>
      </c>
      <c r="D2470" s="36"/>
      <c r="E2470" s="36" t="s">
        <v>2393</v>
      </c>
      <c r="F2470" s="48" t="s">
        <v>5364</v>
      </c>
      <c r="G2470" s="139">
        <v>4288</v>
      </c>
      <c r="H2470" s="140">
        <f t="shared" si="192"/>
        <v>4288</v>
      </c>
      <c r="I2470" t="str">
        <f t="shared" si="193"/>
        <v>JCT-KSA</v>
      </c>
    </row>
    <row r="2471" spans="1:9" ht="16" x14ac:dyDescent="0.2">
      <c r="A2471" s="28">
        <v>4289</v>
      </c>
      <c r="B2471" s="24">
        <f t="shared" si="190"/>
        <v>4289</v>
      </c>
      <c r="C2471" s="24" t="str">
        <f t="shared" si="191"/>
        <v/>
      </c>
      <c r="D2471" s="36"/>
      <c r="E2471" s="36" t="s">
        <v>2393</v>
      </c>
      <c r="F2471" s="48" t="s">
        <v>5365</v>
      </c>
      <c r="G2471" s="139">
        <v>4289</v>
      </c>
      <c r="H2471" s="140">
        <f t="shared" si="192"/>
        <v>4289</v>
      </c>
      <c r="I2471" t="str">
        <f t="shared" si="193"/>
        <v>JCT-KSA</v>
      </c>
    </row>
    <row r="2472" spans="1:9" ht="16" x14ac:dyDescent="0.2">
      <c r="A2472" s="28">
        <v>4290</v>
      </c>
      <c r="B2472" s="24">
        <f t="shared" si="190"/>
        <v>4290</v>
      </c>
      <c r="C2472" s="24" t="str">
        <f t="shared" si="191"/>
        <v/>
      </c>
      <c r="D2472" s="36"/>
      <c r="E2472" s="36" t="s">
        <v>2393</v>
      </c>
      <c r="F2472" s="48" t="s">
        <v>5366</v>
      </c>
      <c r="G2472" s="139">
        <v>4290</v>
      </c>
      <c r="H2472" s="140">
        <f t="shared" si="192"/>
        <v>4290</v>
      </c>
      <c r="I2472" t="str">
        <f t="shared" si="193"/>
        <v>JCT-KSA</v>
      </c>
    </row>
    <row r="2473" spans="1:9" ht="16" x14ac:dyDescent="0.2">
      <c r="A2473" s="28">
        <v>4291</v>
      </c>
      <c r="B2473" s="24">
        <f t="shared" si="190"/>
        <v>4291</v>
      </c>
      <c r="C2473" s="24" t="str">
        <f t="shared" si="191"/>
        <v/>
      </c>
      <c r="D2473" s="36"/>
      <c r="E2473" s="36" t="s">
        <v>2393</v>
      </c>
      <c r="F2473" s="48" t="s">
        <v>5367</v>
      </c>
      <c r="G2473" s="139">
        <v>4291</v>
      </c>
      <c r="H2473" s="140">
        <f t="shared" si="192"/>
        <v>4291</v>
      </c>
      <c r="I2473" t="str">
        <f t="shared" si="193"/>
        <v>JCT-KSA</v>
      </c>
    </row>
    <row r="2474" spans="1:9" ht="16" x14ac:dyDescent="0.2">
      <c r="A2474" s="28">
        <v>4292</v>
      </c>
      <c r="B2474" s="24">
        <f t="shared" si="190"/>
        <v>4292</v>
      </c>
      <c r="C2474" s="24" t="str">
        <f t="shared" si="191"/>
        <v/>
      </c>
      <c r="D2474" s="36"/>
      <c r="E2474" s="36" t="s">
        <v>2393</v>
      </c>
      <c r="F2474" s="48" t="s">
        <v>5368</v>
      </c>
      <c r="G2474" s="139">
        <v>4292</v>
      </c>
      <c r="H2474" s="140">
        <f t="shared" si="192"/>
        <v>4292</v>
      </c>
      <c r="I2474" t="str">
        <f t="shared" si="193"/>
        <v>JCT-KSA</v>
      </c>
    </row>
    <row r="2475" spans="1:9" ht="16" x14ac:dyDescent="0.2">
      <c r="A2475" s="28">
        <v>4293</v>
      </c>
      <c r="B2475" s="24">
        <f t="shared" si="190"/>
        <v>4293</v>
      </c>
      <c r="C2475" s="24" t="str">
        <f t="shared" si="191"/>
        <v/>
      </c>
      <c r="D2475" s="36"/>
      <c r="E2475" s="36" t="s">
        <v>2393</v>
      </c>
      <c r="F2475" s="48" t="s">
        <v>5369</v>
      </c>
      <c r="G2475" s="139">
        <v>4293</v>
      </c>
      <c r="H2475" s="140">
        <f t="shared" si="192"/>
        <v>4293</v>
      </c>
      <c r="I2475" t="str">
        <f t="shared" si="193"/>
        <v>JCT-KSA</v>
      </c>
    </row>
    <row r="2476" spans="1:9" ht="32" x14ac:dyDescent="0.2">
      <c r="A2476" s="28">
        <v>4294</v>
      </c>
      <c r="B2476" s="24">
        <f t="shared" si="190"/>
        <v>4294</v>
      </c>
      <c r="C2476" s="24" t="str">
        <f t="shared" si="191"/>
        <v/>
      </c>
      <c r="D2476" s="36"/>
      <c r="E2476" s="36" t="s">
        <v>2393</v>
      </c>
      <c r="F2476" s="48" t="s">
        <v>5370</v>
      </c>
      <c r="G2476" s="139">
        <v>4294</v>
      </c>
      <c r="H2476" s="140">
        <f t="shared" si="192"/>
        <v>4294</v>
      </c>
      <c r="I2476" t="str">
        <f t="shared" si="193"/>
        <v>JCT-KSA</v>
      </c>
    </row>
    <row r="2477" spans="1:9" ht="32" x14ac:dyDescent="0.2">
      <c r="A2477" s="28">
        <v>4295</v>
      </c>
      <c r="B2477" s="24">
        <f t="shared" si="190"/>
        <v>4295</v>
      </c>
      <c r="C2477" s="24" t="str">
        <f t="shared" si="191"/>
        <v/>
      </c>
      <c r="D2477" s="36"/>
      <c r="E2477" s="36" t="s">
        <v>2393</v>
      </c>
      <c r="F2477" s="48" t="s">
        <v>5371</v>
      </c>
      <c r="G2477" s="139">
        <v>4295</v>
      </c>
      <c r="H2477" s="140">
        <f t="shared" si="192"/>
        <v>4295</v>
      </c>
      <c r="I2477" t="str">
        <f t="shared" si="193"/>
        <v>JCT-KSA</v>
      </c>
    </row>
    <row r="2478" spans="1:9" ht="16" x14ac:dyDescent="0.2">
      <c r="A2478" s="28">
        <v>4296</v>
      </c>
      <c r="B2478" s="24">
        <f t="shared" si="190"/>
        <v>4296</v>
      </c>
      <c r="C2478" s="24" t="str">
        <f t="shared" si="191"/>
        <v/>
      </c>
      <c r="D2478" s="36"/>
      <c r="E2478" s="36" t="s">
        <v>2393</v>
      </c>
      <c r="F2478" s="48" t="s">
        <v>5372</v>
      </c>
      <c r="G2478" s="139">
        <v>4296</v>
      </c>
      <c r="H2478" s="140">
        <f t="shared" si="192"/>
        <v>4296</v>
      </c>
      <c r="I2478" t="str">
        <f t="shared" si="193"/>
        <v>JCT-KSA</v>
      </c>
    </row>
    <row r="2479" spans="1:9" ht="16" x14ac:dyDescent="0.2">
      <c r="A2479" s="28">
        <v>4297</v>
      </c>
      <c r="B2479" s="24">
        <f t="shared" si="190"/>
        <v>4297</v>
      </c>
      <c r="C2479" s="24" t="str">
        <f t="shared" si="191"/>
        <v/>
      </c>
      <c r="D2479" s="36"/>
      <c r="E2479" s="36" t="s">
        <v>2393</v>
      </c>
      <c r="F2479" s="48" t="s">
        <v>6073</v>
      </c>
      <c r="G2479" s="139">
        <v>4297</v>
      </c>
      <c r="H2479" s="140">
        <f t="shared" si="192"/>
        <v>4297</v>
      </c>
      <c r="I2479" t="str">
        <f t="shared" si="193"/>
        <v>JCT-KSA</v>
      </c>
    </row>
    <row r="2480" spans="1:9" ht="16" x14ac:dyDescent="0.2">
      <c r="A2480" s="28">
        <v>4298</v>
      </c>
      <c r="B2480" s="24">
        <f t="shared" ref="B2480:B2543" si="194">IF(ISNUMBER(A2480),A2480,(LEFT(A2480,LEN(A2480)-1)))</f>
        <v>4298</v>
      </c>
      <c r="C2480" s="24" t="str">
        <f t="shared" si="191"/>
        <v/>
      </c>
      <c r="D2480" s="36"/>
      <c r="E2480" s="36" t="s">
        <v>2393</v>
      </c>
      <c r="F2480" s="48" t="s">
        <v>5373</v>
      </c>
      <c r="G2480" s="139">
        <v>4298</v>
      </c>
      <c r="H2480" s="140">
        <f t="shared" si="192"/>
        <v>4298</v>
      </c>
      <c r="I2480" t="str">
        <f t="shared" si="193"/>
        <v>JCT-KSA</v>
      </c>
    </row>
    <row r="2481" spans="1:9" ht="16" x14ac:dyDescent="0.2">
      <c r="A2481" s="28">
        <v>4299</v>
      </c>
      <c r="B2481" s="24">
        <f t="shared" si="194"/>
        <v>4299</v>
      </c>
      <c r="C2481" s="24" t="str">
        <f t="shared" ref="C2481:C2544" si="195">IF(ISNUMBER(A2481),"",(RIGHT(A2481,1)))</f>
        <v/>
      </c>
      <c r="D2481" s="36"/>
      <c r="E2481" s="36" t="s">
        <v>2393</v>
      </c>
      <c r="F2481" s="48" t="s">
        <v>5374</v>
      </c>
      <c r="G2481" s="139">
        <v>4299</v>
      </c>
      <c r="H2481" s="140">
        <f t="shared" si="192"/>
        <v>4299</v>
      </c>
      <c r="I2481" t="str">
        <f t="shared" si="193"/>
        <v>JCT-KSA</v>
      </c>
    </row>
    <row r="2482" spans="1:9" ht="16" x14ac:dyDescent="0.2">
      <c r="A2482" s="28">
        <v>4300</v>
      </c>
      <c r="B2482" s="24">
        <f t="shared" si="194"/>
        <v>4300</v>
      </c>
      <c r="C2482" s="24" t="str">
        <f t="shared" si="195"/>
        <v/>
      </c>
      <c r="D2482" s="36"/>
      <c r="E2482" s="36" t="s">
        <v>2393</v>
      </c>
      <c r="F2482" s="48" t="s">
        <v>5375</v>
      </c>
      <c r="G2482" s="139">
        <v>4300</v>
      </c>
      <c r="H2482" s="140">
        <f t="shared" si="192"/>
        <v>4300</v>
      </c>
      <c r="I2482" t="str">
        <f t="shared" si="193"/>
        <v>JCT-KSA</v>
      </c>
    </row>
    <row r="2483" spans="1:9" ht="16" x14ac:dyDescent="0.2">
      <c r="A2483" s="28">
        <v>4301</v>
      </c>
      <c r="B2483" s="24">
        <f t="shared" si="194"/>
        <v>4301</v>
      </c>
      <c r="C2483" s="24" t="str">
        <f t="shared" si="195"/>
        <v/>
      </c>
      <c r="D2483" s="36"/>
      <c r="E2483" s="36" t="s">
        <v>2393</v>
      </c>
      <c r="F2483" s="48" t="s">
        <v>5376</v>
      </c>
      <c r="G2483" s="139">
        <v>4301</v>
      </c>
      <c r="H2483" s="140">
        <f t="shared" si="192"/>
        <v>4301</v>
      </c>
      <c r="I2483" t="str">
        <f t="shared" si="193"/>
        <v>JCT-KSA</v>
      </c>
    </row>
    <row r="2484" spans="1:9" ht="16" x14ac:dyDescent="0.2">
      <c r="A2484" s="28">
        <v>4302</v>
      </c>
      <c r="B2484" s="24">
        <f t="shared" si="194"/>
        <v>4302</v>
      </c>
      <c r="C2484" s="24" t="str">
        <f t="shared" si="195"/>
        <v/>
      </c>
      <c r="D2484" s="36"/>
      <c r="E2484" s="36" t="s">
        <v>2393</v>
      </c>
      <c r="F2484" s="48" t="s">
        <v>5377</v>
      </c>
      <c r="G2484" s="139">
        <v>4302</v>
      </c>
      <c r="H2484" s="140">
        <f t="shared" si="192"/>
        <v>4302</v>
      </c>
      <c r="I2484" t="str">
        <f t="shared" si="193"/>
        <v>JCT-KSA</v>
      </c>
    </row>
    <row r="2485" spans="1:9" ht="16" x14ac:dyDescent="0.2">
      <c r="A2485" s="28">
        <v>4303</v>
      </c>
      <c r="B2485" s="24">
        <f t="shared" si="194"/>
        <v>4303</v>
      </c>
      <c r="C2485" s="24" t="str">
        <f t="shared" si="195"/>
        <v/>
      </c>
      <c r="D2485" s="36"/>
      <c r="E2485" s="36" t="s">
        <v>2393</v>
      </c>
      <c r="F2485" s="48" t="s">
        <v>5378</v>
      </c>
      <c r="G2485" s="139">
        <v>4303</v>
      </c>
      <c r="H2485" s="140">
        <f t="shared" si="192"/>
        <v>4303</v>
      </c>
      <c r="I2485" t="str">
        <f t="shared" si="193"/>
        <v>JCT-KSA</v>
      </c>
    </row>
    <row r="2486" spans="1:9" ht="16" x14ac:dyDescent="0.2">
      <c r="A2486" s="28">
        <v>4304</v>
      </c>
      <c r="B2486" s="24">
        <f t="shared" si="194"/>
        <v>4304</v>
      </c>
      <c r="C2486" s="24" t="str">
        <f t="shared" si="195"/>
        <v/>
      </c>
      <c r="D2486" s="36"/>
      <c r="E2486" s="36" t="s">
        <v>2393</v>
      </c>
      <c r="F2486" s="48" t="s">
        <v>5379</v>
      </c>
      <c r="G2486" s="139">
        <v>4304</v>
      </c>
      <c r="H2486" s="140">
        <f t="shared" si="192"/>
        <v>4304</v>
      </c>
      <c r="I2486" t="str">
        <f t="shared" si="193"/>
        <v>JCT-KSA</v>
      </c>
    </row>
    <row r="2487" spans="1:9" ht="16" x14ac:dyDescent="0.2">
      <c r="A2487" s="28">
        <v>4305</v>
      </c>
      <c r="B2487" s="24">
        <f t="shared" si="194"/>
        <v>4305</v>
      </c>
      <c r="C2487" s="24" t="str">
        <f t="shared" si="195"/>
        <v/>
      </c>
      <c r="D2487" s="36"/>
      <c r="E2487" s="36" t="s">
        <v>2393</v>
      </c>
      <c r="F2487" s="48" t="s">
        <v>5380</v>
      </c>
      <c r="G2487" s="139">
        <v>4305</v>
      </c>
      <c r="H2487" s="140">
        <f t="shared" si="192"/>
        <v>4305</v>
      </c>
      <c r="I2487" t="str">
        <f t="shared" si="193"/>
        <v>JCT-KSA</v>
      </c>
    </row>
    <row r="2488" spans="1:9" ht="16" x14ac:dyDescent="0.2">
      <c r="A2488" s="28">
        <v>4306</v>
      </c>
      <c r="B2488" s="24">
        <f t="shared" si="194"/>
        <v>4306</v>
      </c>
      <c r="C2488" s="24" t="str">
        <f t="shared" si="195"/>
        <v/>
      </c>
      <c r="D2488" s="36"/>
      <c r="E2488" s="36" t="s">
        <v>2393</v>
      </c>
      <c r="F2488" s="48" t="s">
        <v>5381</v>
      </c>
      <c r="G2488" s="139">
        <v>4306</v>
      </c>
      <c r="H2488" s="140">
        <f t="shared" si="192"/>
        <v>4306</v>
      </c>
      <c r="I2488" t="str">
        <f t="shared" si="193"/>
        <v>JCT-KSA</v>
      </c>
    </row>
    <row r="2489" spans="1:9" ht="16" x14ac:dyDescent="0.2">
      <c r="A2489" s="28">
        <v>4307</v>
      </c>
      <c r="B2489" s="24">
        <f t="shared" si="194"/>
        <v>4307</v>
      </c>
      <c r="C2489" s="24" t="str">
        <f t="shared" si="195"/>
        <v/>
      </c>
      <c r="D2489" s="36"/>
      <c r="E2489" s="36" t="s">
        <v>2393</v>
      </c>
      <c r="F2489" s="48" t="s">
        <v>5382</v>
      </c>
      <c r="G2489" s="139">
        <v>4307</v>
      </c>
      <c r="H2489" s="140">
        <f t="shared" si="192"/>
        <v>4307</v>
      </c>
      <c r="I2489" t="str">
        <f t="shared" si="193"/>
        <v>JCT-KSA</v>
      </c>
    </row>
    <row r="2490" spans="1:9" ht="16" x14ac:dyDescent="0.2">
      <c r="A2490" s="28">
        <v>4308</v>
      </c>
      <c r="B2490" s="24">
        <f t="shared" si="194"/>
        <v>4308</v>
      </c>
      <c r="C2490" s="24" t="str">
        <f t="shared" si="195"/>
        <v/>
      </c>
      <c r="D2490" s="36"/>
      <c r="E2490" s="36" t="s">
        <v>2393</v>
      </c>
      <c r="F2490" s="48" t="s">
        <v>5383</v>
      </c>
      <c r="G2490" s="139">
        <v>4308</v>
      </c>
      <c r="H2490" s="140">
        <f t="shared" si="192"/>
        <v>4308</v>
      </c>
      <c r="I2490" t="str">
        <f t="shared" si="193"/>
        <v>JCT-KSA</v>
      </c>
    </row>
    <row r="2491" spans="1:9" ht="16" x14ac:dyDescent="0.2">
      <c r="A2491" s="28">
        <v>4309</v>
      </c>
      <c r="B2491" s="24">
        <f t="shared" si="194"/>
        <v>4309</v>
      </c>
      <c r="C2491" s="24" t="str">
        <f t="shared" si="195"/>
        <v/>
      </c>
      <c r="D2491" s="36"/>
      <c r="E2491" s="36" t="s">
        <v>2393</v>
      </c>
      <c r="F2491" s="48" t="s">
        <v>5384</v>
      </c>
      <c r="G2491" s="139">
        <v>4309</v>
      </c>
      <c r="H2491" s="140">
        <f t="shared" si="192"/>
        <v>4309</v>
      </c>
      <c r="I2491" t="str">
        <f t="shared" si="193"/>
        <v>JCT-KSA</v>
      </c>
    </row>
    <row r="2492" spans="1:9" ht="16" x14ac:dyDescent="0.2">
      <c r="A2492" s="28">
        <v>4310</v>
      </c>
      <c r="B2492" s="24">
        <f t="shared" si="194"/>
        <v>4310</v>
      </c>
      <c r="C2492" s="24" t="str">
        <f t="shared" si="195"/>
        <v/>
      </c>
      <c r="D2492" s="36"/>
      <c r="E2492" s="36" t="s">
        <v>2393</v>
      </c>
      <c r="F2492" s="48" t="s">
        <v>5385</v>
      </c>
      <c r="G2492" s="139">
        <v>4310</v>
      </c>
      <c r="H2492" s="140">
        <f t="shared" si="192"/>
        <v>4310</v>
      </c>
      <c r="I2492" t="str">
        <f t="shared" si="193"/>
        <v>JCT-KSA</v>
      </c>
    </row>
    <row r="2493" spans="1:9" ht="16" x14ac:dyDescent="0.2">
      <c r="A2493" s="28">
        <v>4311</v>
      </c>
      <c r="B2493" s="24">
        <f t="shared" si="194"/>
        <v>4311</v>
      </c>
      <c r="C2493" s="24" t="str">
        <f t="shared" si="195"/>
        <v/>
      </c>
      <c r="D2493" s="36"/>
      <c r="E2493" s="36" t="s">
        <v>2393</v>
      </c>
      <c r="F2493" s="48" t="s">
        <v>5386</v>
      </c>
      <c r="G2493" s="139">
        <v>4311</v>
      </c>
      <c r="H2493" s="140">
        <f t="shared" si="192"/>
        <v>4311</v>
      </c>
      <c r="I2493" t="str">
        <f t="shared" si="193"/>
        <v>JCT-KSA</v>
      </c>
    </row>
    <row r="2494" spans="1:9" ht="16" x14ac:dyDescent="0.2">
      <c r="A2494" s="28">
        <v>4312</v>
      </c>
      <c r="B2494" s="24">
        <f t="shared" si="194"/>
        <v>4312</v>
      </c>
      <c r="C2494" s="24" t="str">
        <f t="shared" si="195"/>
        <v/>
      </c>
      <c r="D2494" s="36"/>
      <c r="E2494" s="36" t="s">
        <v>2393</v>
      </c>
      <c r="F2494" s="48" t="s">
        <v>5387</v>
      </c>
      <c r="G2494" s="139">
        <v>4312</v>
      </c>
      <c r="H2494" s="140">
        <f t="shared" si="192"/>
        <v>4312</v>
      </c>
      <c r="I2494" t="str">
        <f t="shared" si="193"/>
        <v>JCT-KSA</v>
      </c>
    </row>
    <row r="2495" spans="1:9" ht="16" x14ac:dyDescent="0.2">
      <c r="A2495" s="28">
        <v>4313</v>
      </c>
      <c r="B2495" s="24">
        <f t="shared" si="194"/>
        <v>4313</v>
      </c>
      <c r="C2495" s="24" t="str">
        <f t="shared" si="195"/>
        <v/>
      </c>
      <c r="D2495" s="36"/>
      <c r="E2495" s="36" t="s">
        <v>2393</v>
      </c>
      <c r="F2495" s="48" t="s">
        <v>5388</v>
      </c>
      <c r="G2495" s="139">
        <v>4313</v>
      </c>
      <c r="H2495" s="140">
        <f t="shared" si="192"/>
        <v>4313</v>
      </c>
      <c r="I2495" t="str">
        <f t="shared" si="193"/>
        <v>JCT-KSA</v>
      </c>
    </row>
    <row r="2496" spans="1:9" ht="16" x14ac:dyDescent="0.2">
      <c r="A2496" s="28">
        <v>4314</v>
      </c>
      <c r="B2496" s="24">
        <f t="shared" si="194"/>
        <v>4314</v>
      </c>
      <c r="C2496" s="24" t="str">
        <f t="shared" si="195"/>
        <v/>
      </c>
      <c r="D2496" s="36"/>
      <c r="E2496" s="36" t="s">
        <v>2393</v>
      </c>
      <c r="F2496" s="48" t="s">
        <v>5389</v>
      </c>
      <c r="G2496" s="139">
        <v>4314</v>
      </c>
      <c r="H2496" s="140">
        <f t="shared" si="192"/>
        <v>4314</v>
      </c>
      <c r="I2496" t="str">
        <f t="shared" si="193"/>
        <v>JCT-KSA</v>
      </c>
    </row>
    <row r="2497" spans="1:9" ht="16" x14ac:dyDescent="0.2">
      <c r="A2497" s="28">
        <v>4315</v>
      </c>
      <c r="B2497" s="24">
        <f t="shared" si="194"/>
        <v>4315</v>
      </c>
      <c r="C2497" s="24" t="str">
        <f t="shared" si="195"/>
        <v/>
      </c>
      <c r="D2497" s="36"/>
      <c r="E2497" s="36" t="s">
        <v>2393</v>
      </c>
      <c r="F2497" s="48" t="s">
        <v>5390</v>
      </c>
      <c r="G2497" s="139">
        <v>4315</v>
      </c>
      <c r="H2497" s="140">
        <f t="shared" si="192"/>
        <v>4315</v>
      </c>
      <c r="I2497" t="str">
        <f t="shared" si="193"/>
        <v>JCT-KSA</v>
      </c>
    </row>
    <row r="2498" spans="1:9" ht="16" x14ac:dyDescent="0.2">
      <c r="A2498" s="28">
        <v>4316</v>
      </c>
      <c r="B2498" s="24">
        <f t="shared" si="194"/>
        <v>4316</v>
      </c>
      <c r="C2498" s="24" t="str">
        <f t="shared" si="195"/>
        <v/>
      </c>
      <c r="D2498" s="36"/>
      <c r="E2498" s="36" t="s">
        <v>2393</v>
      </c>
      <c r="F2498" s="48" t="s">
        <v>5391</v>
      </c>
      <c r="G2498" s="139">
        <v>4316</v>
      </c>
      <c r="H2498" s="140">
        <f t="shared" si="192"/>
        <v>4316</v>
      </c>
      <c r="I2498" t="str">
        <f t="shared" si="193"/>
        <v>JCT-KSA</v>
      </c>
    </row>
    <row r="2499" spans="1:9" ht="16" x14ac:dyDescent="0.2">
      <c r="A2499" s="28">
        <v>4317</v>
      </c>
      <c r="B2499" s="24">
        <f t="shared" si="194"/>
        <v>4317</v>
      </c>
      <c r="C2499" s="24" t="str">
        <f t="shared" si="195"/>
        <v/>
      </c>
      <c r="D2499" s="36"/>
      <c r="E2499" s="36" t="s">
        <v>2393</v>
      </c>
      <c r="F2499" s="48" t="s">
        <v>5392</v>
      </c>
      <c r="G2499" s="139">
        <v>4317</v>
      </c>
      <c r="H2499" s="140">
        <f t="shared" si="192"/>
        <v>4317</v>
      </c>
      <c r="I2499" t="str">
        <f t="shared" si="193"/>
        <v>JCT-KSA</v>
      </c>
    </row>
    <row r="2500" spans="1:9" ht="32" x14ac:dyDescent="0.2">
      <c r="A2500" s="28">
        <v>4318</v>
      </c>
      <c r="B2500" s="24">
        <f t="shared" si="194"/>
        <v>4318</v>
      </c>
      <c r="C2500" s="24" t="str">
        <f t="shared" si="195"/>
        <v/>
      </c>
      <c r="D2500" s="36"/>
      <c r="E2500" s="36" t="s">
        <v>2393</v>
      </c>
      <c r="F2500" s="48" t="s">
        <v>5393</v>
      </c>
      <c r="G2500" s="139">
        <v>4318</v>
      </c>
      <c r="H2500" s="140">
        <f t="shared" si="192"/>
        <v>4318</v>
      </c>
      <c r="I2500" t="str">
        <f t="shared" si="193"/>
        <v>JCT-KSA</v>
      </c>
    </row>
    <row r="2501" spans="1:9" ht="32" x14ac:dyDescent="0.2">
      <c r="A2501" s="28">
        <v>4319</v>
      </c>
      <c r="B2501" s="24">
        <f t="shared" si="194"/>
        <v>4319</v>
      </c>
      <c r="C2501" s="24" t="str">
        <f t="shared" si="195"/>
        <v/>
      </c>
      <c r="D2501" s="36"/>
      <c r="E2501" s="36" t="s">
        <v>2393</v>
      </c>
      <c r="F2501" s="48" t="s">
        <v>5394</v>
      </c>
      <c r="G2501" s="139">
        <v>4319</v>
      </c>
      <c r="H2501" s="140">
        <f t="shared" si="192"/>
        <v>4319</v>
      </c>
      <c r="I2501" t="str">
        <f t="shared" si="193"/>
        <v>JCT-KSA</v>
      </c>
    </row>
    <row r="2502" spans="1:9" ht="16" x14ac:dyDescent="0.2">
      <c r="A2502" s="28">
        <v>4320</v>
      </c>
      <c r="B2502" s="24">
        <f t="shared" si="194"/>
        <v>4320</v>
      </c>
      <c r="C2502" s="24" t="str">
        <f t="shared" si="195"/>
        <v/>
      </c>
      <c r="D2502" s="36"/>
      <c r="E2502" s="36" t="s">
        <v>2393</v>
      </c>
      <c r="F2502" s="48" t="s">
        <v>5395</v>
      </c>
      <c r="G2502" s="139">
        <v>4320</v>
      </c>
      <c r="H2502" s="140">
        <f t="shared" si="192"/>
        <v>4320</v>
      </c>
      <c r="I2502" t="str">
        <f t="shared" si="193"/>
        <v>JCT-KSA</v>
      </c>
    </row>
    <row r="2503" spans="1:9" ht="16" x14ac:dyDescent="0.2">
      <c r="A2503" s="28">
        <v>4321</v>
      </c>
      <c r="B2503" s="24">
        <f t="shared" si="194"/>
        <v>4321</v>
      </c>
      <c r="C2503" s="24" t="str">
        <f t="shared" si="195"/>
        <v/>
      </c>
      <c r="D2503" s="36"/>
      <c r="E2503" s="36" t="s">
        <v>2393</v>
      </c>
      <c r="F2503" s="48" t="s">
        <v>5396</v>
      </c>
      <c r="G2503" s="139">
        <v>4321</v>
      </c>
      <c r="H2503" s="140">
        <f t="shared" si="192"/>
        <v>4321</v>
      </c>
      <c r="I2503" t="str">
        <f t="shared" si="193"/>
        <v>JCT-KSA</v>
      </c>
    </row>
    <row r="2504" spans="1:9" ht="16" x14ac:dyDescent="0.2">
      <c r="A2504" s="28">
        <v>4322</v>
      </c>
      <c r="B2504" s="24">
        <f t="shared" si="194"/>
        <v>4322</v>
      </c>
      <c r="C2504" s="24" t="str">
        <f t="shared" si="195"/>
        <v/>
      </c>
      <c r="D2504" s="36"/>
      <c r="E2504" s="36" t="s">
        <v>2393</v>
      </c>
      <c r="F2504" s="48" t="s">
        <v>5397</v>
      </c>
      <c r="G2504" s="139">
        <v>4322</v>
      </c>
      <c r="H2504" s="140">
        <f t="shared" si="192"/>
        <v>4322</v>
      </c>
      <c r="I2504" t="str">
        <f t="shared" si="193"/>
        <v>JCT-KSA</v>
      </c>
    </row>
    <row r="2505" spans="1:9" ht="16" x14ac:dyDescent="0.2">
      <c r="A2505" s="28">
        <v>4323</v>
      </c>
      <c r="B2505" s="24">
        <f t="shared" si="194"/>
        <v>4323</v>
      </c>
      <c r="C2505" s="24" t="str">
        <f t="shared" si="195"/>
        <v/>
      </c>
      <c r="D2505" s="36"/>
      <c r="E2505" s="36" t="s">
        <v>2393</v>
      </c>
      <c r="F2505" s="48" t="s">
        <v>5398</v>
      </c>
      <c r="G2505" s="139">
        <v>4323</v>
      </c>
      <c r="H2505" s="140">
        <f t="shared" si="192"/>
        <v>4323</v>
      </c>
      <c r="I2505" t="str">
        <f t="shared" si="193"/>
        <v>JCT-KSA</v>
      </c>
    </row>
    <row r="2506" spans="1:9" ht="16" x14ac:dyDescent="0.2">
      <c r="A2506" s="28">
        <v>4324</v>
      </c>
      <c r="B2506" s="24">
        <f t="shared" si="194"/>
        <v>4324</v>
      </c>
      <c r="C2506" s="24" t="str">
        <f t="shared" si="195"/>
        <v/>
      </c>
      <c r="D2506" s="36"/>
      <c r="E2506" s="36" t="s">
        <v>2393</v>
      </c>
      <c r="F2506" s="48" t="s">
        <v>5399</v>
      </c>
      <c r="G2506" s="139">
        <v>4324</v>
      </c>
      <c r="H2506" s="140">
        <f t="shared" si="192"/>
        <v>4324</v>
      </c>
      <c r="I2506" t="str">
        <f t="shared" si="193"/>
        <v>JCT-KSA</v>
      </c>
    </row>
    <row r="2507" spans="1:9" ht="16" x14ac:dyDescent="0.2">
      <c r="A2507" s="28">
        <v>4325</v>
      </c>
      <c r="B2507" s="24">
        <f t="shared" si="194"/>
        <v>4325</v>
      </c>
      <c r="C2507" s="24" t="str">
        <f t="shared" si="195"/>
        <v/>
      </c>
      <c r="D2507" s="36"/>
      <c r="E2507" s="36" t="s">
        <v>2393</v>
      </c>
      <c r="F2507" s="48" t="s">
        <v>5400</v>
      </c>
      <c r="G2507" s="139">
        <v>4325</v>
      </c>
      <c r="H2507" s="140">
        <f t="shared" si="192"/>
        <v>4325</v>
      </c>
      <c r="I2507" t="str">
        <f t="shared" si="193"/>
        <v>JCT-KSA</v>
      </c>
    </row>
    <row r="2508" spans="1:9" ht="16" x14ac:dyDescent="0.2">
      <c r="A2508" s="28">
        <v>4326</v>
      </c>
      <c r="B2508" s="24">
        <f t="shared" si="194"/>
        <v>4326</v>
      </c>
      <c r="C2508" s="24" t="str">
        <f t="shared" si="195"/>
        <v/>
      </c>
      <c r="D2508" s="36"/>
      <c r="E2508" s="36" t="s">
        <v>2393</v>
      </c>
      <c r="F2508" s="48" t="s">
        <v>5401</v>
      </c>
      <c r="G2508" s="139">
        <v>4326</v>
      </c>
      <c r="H2508" s="140">
        <f t="shared" si="192"/>
        <v>4326</v>
      </c>
      <c r="I2508" t="str">
        <f t="shared" si="193"/>
        <v>JCT-KSA</v>
      </c>
    </row>
    <row r="2509" spans="1:9" ht="16" x14ac:dyDescent="0.2">
      <c r="A2509" s="28">
        <v>4327</v>
      </c>
      <c r="B2509" s="24">
        <f t="shared" si="194"/>
        <v>4327</v>
      </c>
      <c r="C2509" s="24" t="str">
        <f t="shared" si="195"/>
        <v/>
      </c>
      <c r="D2509" s="36"/>
      <c r="E2509" s="36" t="s">
        <v>2393</v>
      </c>
      <c r="F2509" s="48" t="s">
        <v>5402</v>
      </c>
      <c r="G2509" s="139">
        <v>4327</v>
      </c>
      <c r="H2509" s="140">
        <f t="shared" si="192"/>
        <v>4327</v>
      </c>
      <c r="I2509" t="str">
        <f t="shared" si="193"/>
        <v>JCT-KSA</v>
      </c>
    </row>
    <row r="2510" spans="1:9" ht="16" x14ac:dyDescent="0.2">
      <c r="A2510" s="28">
        <v>4328</v>
      </c>
      <c r="B2510" s="24">
        <f t="shared" si="194"/>
        <v>4328</v>
      </c>
      <c r="C2510" s="24" t="str">
        <f t="shared" si="195"/>
        <v/>
      </c>
      <c r="D2510" s="36"/>
      <c r="E2510" s="36" t="s">
        <v>2393</v>
      </c>
      <c r="F2510" s="48" t="s">
        <v>5403</v>
      </c>
      <c r="G2510" s="139">
        <v>4328</v>
      </c>
      <c r="H2510" s="140">
        <f t="shared" si="192"/>
        <v>4328</v>
      </c>
      <c r="I2510" t="str">
        <f t="shared" si="193"/>
        <v>JCT-KSA</v>
      </c>
    </row>
    <row r="2511" spans="1:9" ht="16" x14ac:dyDescent="0.2">
      <c r="A2511" s="28">
        <v>4329</v>
      </c>
      <c r="B2511" s="24">
        <f t="shared" si="194"/>
        <v>4329</v>
      </c>
      <c r="C2511" s="24" t="str">
        <f t="shared" si="195"/>
        <v/>
      </c>
      <c r="D2511" s="36"/>
      <c r="E2511" s="36" t="s">
        <v>2393</v>
      </c>
      <c r="F2511" s="48" t="s">
        <v>5404</v>
      </c>
      <c r="G2511" s="139">
        <v>4329</v>
      </c>
      <c r="H2511" s="140">
        <f t="shared" si="192"/>
        <v>4329</v>
      </c>
      <c r="I2511" t="str">
        <f t="shared" si="193"/>
        <v>JCT-KSA</v>
      </c>
    </row>
    <row r="2512" spans="1:9" ht="16" x14ac:dyDescent="0.2">
      <c r="A2512" s="28">
        <v>4330</v>
      </c>
      <c r="B2512" s="24">
        <f t="shared" si="194"/>
        <v>4330</v>
      </c>
      <c r="C2512" s="24" t="str">
        <f t="shared" si="195"/>
        <v/>
      </c>
      <c r="D2512" s="36"/>
      <c r="E2512" s="36" t="s">
        <v>2393</v>
      </c>
      <c r="F2512" s="48" t="s">
        <v>5405</v>
      </c>
      <c r="G2512" s="139">
        <v>4330</v>
      </c>
      <c r="H2512" s="140">
        <f t="shared" si="192"/>
        <v>4330</v>
      </c>
      <c r="I2512" t="str">
        <f t="shared" si="193"/>
        <v>JCT-KSA</v>
      </c>
    </row>
    <row r="2513" spans="1:9" ht="16" x14ac:dyDescent="0.2">
      <c r="A2513" s="28">
        <v>4331</v>
      </c>
      <c r="B2513" s="24">
        <f t="shared" si="194"/>
        <v>4331</v>
      </c>
      <c r="C2513" s="24" t="str">
        <f t="shared" si="195"/>
        <v/>
      </c>
      <c r="D2513" s="36"/>
      <c r="E2513" s="36" t="s">
        <v>2393</v>
      </c>
      <c r="F2513" s="48" t="s">
        <v>5406</v>
      </c>
      <c r="G2513" s="139">
        <v>4331</v>
      </c>
      <c r="H2513" s="140">
        <f t="shared" si="192"/>
        <v>4331</v>
      </c>
      <c r="I2513" t="str">
        <f t="shared" si="193"/>
        <v>JCT-KSA</v>
      </c>
    </row>
    <row r="2514" spans="1:9" ht="16" x14ac:dyDescent="0.2">
      <c r="A2514" s="28">
        <v>4332</v>
      </c>
      <c r="B2514" s="24">
        <f t="shared" si="194"/>
        <v>4332</v>
      </c>
      <c r="C2514" s="24" t="str">
        <f t="shared" si="195"/>
        <v/>
      </c>
      <c r="D2514" s="36"/>
      <c r="E2514" s="36" t="s">
        <v>2393</v>
      </c>
      <c r="F2514" s="48" t="s">
        <v>5407</v>
      </c>
      <c r="G2514" s="139">
        <v>4332</v>
      </c>
      <c r="H2514" s="140">
        <f t="shared" si="192"/>
        <v>4332</v>
      </c>
      <c r="I2514" t="str">
        <f t="shared" si="193"/>
        <v>JCT-KSA</v>
      </c>
    </row>
    <row r="2515" spans="1:9" ht="16" x14ac:dyDescent="0.2">
      <c r="A2515" s="28">
        <v>4333</v>
      </c>
      <c r="B2515" s="24">
        <f t="shared" si="194"/>
        <v>4333</v>
      </c>
      <c r="C2515" s="24" t="str">
        <f t="shared" si="195"/>
        <v/>
      </c>
      <c r="D2515" s="36"/>
      <c r="E2515" s="36" t="s">
        <v>2393</v>
      </c>
      <c r="F2515" s="48" t="s">
        <v>5408</v>
      </c>
      <c r="G2515" s="139">
        <v>4333</v>
      </c>
      <c r="H2515" s="140">
        <f t="shared" si="192"/>
        <v>4333</v>
      </c>
      <c r="I2515" t="str">
        <f t="shared" si="193"/>
        <v>JCT-KSA</v>
      </c>
    </row>
    <row r="2516" spans="1:9" ht="16" x14ac:dyDescent="0.2">
      <c r="A2516" s="28">
        <v>4334</v>
      </c>
      <c r="B2516" s="24">
        <f t="shared" si="194"/>
        <v>4334</v>
      </c>
      <c r="C2516" s="24" t="str">
        <f t="shared" si="195"/>
        <v/>
      </c>
      <c r="D2516" s="36"/>
      <c r="E2516" s="36" t="s">
        <v>2393</v>
      </c>
      <c r="F2516" s="48" t="s">
        <v>5409</v>
      </c>
      <c r="G2516" s="139">
        <v>4334</v>
      </c>
      <c r="H2516" s="140">
        <f t="shared" si="192"/>
        <v>4334</v>
      </c>
      <c r="I2516" t="str">
        <f t="shared" si="193"/>
        <v>JCT-KSA</v>
      </c>
    </row>
    <row r="2517" spans="1:9" ht="16" x14ac:dyDescent="0.2">
      <c r="A2517" s="28">
        <v>4335</v>
      </c>
      <c r="B2517" s="24">
        <f t="shared" si="194"/>
        <v>4335</v>
      </c>
      <c r="C2517" s="24" t="str">
        <f t="shared" si="195"/>
        <v/>
      </c>
      <c r="D2517" s="36"/>
      <c r="E2517" s="36" t="s">
        <v>2393</v>
      </c>
      <c r="F2517" s="48" t="s">
        <v>5410</v>
      </c>
      <c r="G2517" s="139">
        <v>4335</v>
      </c>
      <c r="H2517" s="140">
        <f t="shared" ref="H2517:H2580" si="196">G2517*1</f>
        <v>4335</v>
      </c>
      <c r="I2517" t="str">
        <f t="shared" ref="I2517:I2580" si="197">IF(AND(H2517&gt;$K$2,H2517&lt;=$L$2),$M$2,IF(AND(H2517&gt;$K$3,H2517&lt;=$L$3),$M$3,IF(AND(H2517&gt;$K$4,H2517&lt;=$L$4),$M$4,IF(AND(H2517&gt;$K$5,H2517&lt;=$L$5),$M$5,IF(AND(H2517&gt;$K$6,H2517&lt;=$L$6),$M$6,"N/A")))))</f>
        <v>JCT-KSA</v>
      </c>
    </row>
    <row r="2518" spans="1:9" ht="16" x14ac:dyDescent="0.2">
      <c r="A2518" s="28">
        <v>4336</v>
      </c>
      <c r="B2518" s="24">
        <f t="shared" si="194"/>
        <v>4336</v>
      </c>
      <c r="C2518" s="24" t="str">
        <f t="shared" si="195"/>
        <v/>
      </c>
      <c r="D2518" s="36"/>
      <c r="E2518" s="36" t="s">
        <v>2393</v>
      </c>
      <c r="F2518" s="48" t="s">
        <v>5411</v>
      </c>
      <c r="G2518" s="139">
        <v>4336</v>
      </c>
      <c r="H2518" s="140">
        <f t="shared" si="196"/>
        <v>4336</v>
      </c>
      <c r="I2518" t="str">
        <f t="shared" si="197"/>
        <v>JCT-KSA</v>
      </c>
    </row>
    <row r="2519" spans="1:9" ht="16" x14ac:dyDescent="0.2">
      <c r="A2519" s="28">
        <v>4337</v>
      </c>
      <c r="B2519" s="24">
        <f t="shared" si="194"/>
        <v>4337</v>
      </c>
      <c r="C2519" s="24" t="str">
        <f t="shared" si="195"/>
        <v/>
      </c>
      <c r="D2519" s="36"/>
      <c r="E2519" s="36" t="s">
        <v>2393</v>
      </c>
      <c r="F2519" s="48" t="s">
        <v>5412</v>
      </c>
      <c r="G2519" s="139">
        <v>4337</v>
      </c>
      <c r="H2519" s="140">
        <f t="shared" si="196"/>
        <v>4337</v>
      </c>
      <c r="I2519" t="str">
        <f t="shared" si="197"/>
        <v>JCT-KSA</v>
      </c>
    </row>
    <row r="2520" spans="1:9" ht="16" x14ac:dyDescent="0.2">
      <c r="A2520" s="28">
        <v>4338</v>
      </c>
      <c r="B2520" s="24">
        <f t="shared" si="194"/>
        <v>4338</v>
      </c>
      <c r="C2520" s="24" t="str">
        <f t="shared" si="195"/>
        <v/>
      </c>
      <c r="D2520" s="36"/>
      <c r="E2520" s="36" t="s">
        <v>2393</v>
      </c>
      <c r="F2520" s="48" t="s">
        <v>5413</v>
      </c>
      <c r="G2520" s="139">
        <v>4338</v>
      </c>
      <c r="H2520" s="140">
        <f t="shared" si="196"/>
        <v>4338</v>
      </c>
      <c r="I2520" t="str">
        <f t="shared" si="197"/>
        <v>JCT-KSA</v>
      </c>
    </row>
    <row r="2521" spans="1:9" ht="16" x14ac:dyDescent="0.2">
      <c r="A2521" s="28">
        <v>4339</v>
      </c>
      <c r="B2521" s="24">
        <f t="shared" si="194"/>
        <v>4339</v>
      </c>
      <c r="C2521" s="24" t="str">
        <f t="shared" si="195"/>
        <v/>
      </c>
      <c r="D2521" s="36"/>
      <c r="E2521" s="36" t="s">
        <v>2393</v>
      </c>
      <c r="F2521" s="48" t="s">
        <v>5414</v>
      </c>
      <c r="G2521" s="139">
        <v>4339</v>
      </c>
      <c r="H2521" s="140">
        <f t="shared" si="196"/>
        <v>4339</v>
      </c>
      <c r="I2521" t="str">
        <f t="shared" si="197"/>
        <v>JCT-KSA</v>
      </c>
    </row>
    <row r="2522" spans="1:9" ht="16" x14ac:dyDescent="0.2">
      <c r="A2522" s="28">
        <v>4340</v>
      </c>
      <c r="B2522" s="24">
        <f t="shared" si="194"/>
        <v>4340</v>
      </c>
      <c r="C2522" s="24" t="str">
        <f t="shared" si="195"/>
        <v/>
      </c>
      <c r="D2522" s="36"/>
      <c r="E2522" s="36" t="s">
        <v>2393</v>
      </c>
      <c r="F2522" s="48" t="s">
        <v>5415</v>
      </c>
      <c r="G2522" s="139">
        <v>4340</v>
      </c>
      <c r="H2522" s="140">
        <f t="shared" si="196"/>
        <v>4340</v>
      </c>
      <c r="I2522" t="str">
        <f t="shared" si="197"/>
        <v>JCT-KSA</v>
      </c>
    </row>
    <row r="2523" spans="1:9" ht="16" x14ac:dyDescent="0.2">
      <c r="A2523" s="28">
        <v>4341</v>
      </c>
      <c r="B2523" s="24">
        <f t="shared" si="194"/>
        <v>4341</v>
      </c>
      <c r="C2523" s="24" t="str">
        <f t="shared" si="195"/>
        <v/>
      </c>
      <c r="D2523" s="36"/>
      <c r="E2523" s="36" t="s">
        <v>2393</v>
      </c>
      <c r="F2523" s="48" t="s">
        <v>5416</v>
      </c>
      <c r="G2523" s="139">
        <v>4341</v>
      </c>
      <c r="H2523" s="140">
        <f t="shared" si="196"/>
        <v>4341</v>
      </c>
      <c r="I2523" t="str">
        <f t="shared" si="197"/>
        <v>JCT-KSA</v>
      </c>
    </row>
    <row r="2524" spans="1:9" ht="16" x14ac:dyDescent="0.2">
      <c r="A2524" s="28">
        <v>4342</v>
      </c>
      <c r="B2524" s="24">
        <f t="shared" si="194"/>
        <v>4342</v>
      </c>
      <c r="C2524" s="24" t="str">
        <f t="shared" si="195"/>
        <v/>
      </c>
      <c r="D2524" s="36"/>
      <c r="E2524" s="36" t="s">
        <v>2393</v>
      </c>
      <c r="F2524" s="48" t="s">
        <v>6072</v>
      </c>
      <c r="G2524" s="139">
        <v>4342</v>
      </c>
      <c r="H2524" s="140">
        <f t="shared" si="196"/>
        <v>4342</v>
      </c>
      <c r="I2524" t="str">
        <f t="shared" si="197"/>
        <v>JCT-KSA</v>
      </c>
    </row>
    <row r="2525" spans="1:9" ht="32" x14ac:dyDescent="0.2">
      <c r="A2525" s="28">
        <v>4343</v>
      </c>
      <c r="B2525" s="24">
        <f t="shared" si="194"/>
        <v>4343</v>
      </c>
      <c r="C2525" s="24" t="str">
        <f t="shared" si="195"/>
        <v/>
      </c>
      <c r="D2525" s="36"/>
      <c r="E2525" s="36" t="s">
        <v>2393</v>
      </c>
      <c r="F2525" s="48" t="s">
        <v>5417</v>
      </c>
      <c r="G2525" s="139">
        <v>4343</v>
      </c>
      <c r="H2525" s="140">
        <f t="shared" si="196"/>
        <v>4343</v>
      </c>
      <c r="I2525" t="str">
        <f t="shared" si="197"/>
        <v>JCT-KSA</v>
      </c>
    </row>
    <row r="2526" spans="1:9" ht="16" x14ac:dyDescent="0.2">
      <c r="A2526" s="28">
        <v>4344</v>
      </c>
      <c r="B2526" s="24">
        <f t="shared" si="194"/>
        <v>4344</v>
      </c>
      <c r="C2526" s="24" t="str">
        <f t="shared" si="195"/>
        <v/>
      </c>
      <c r="D2526" s="36"/>
      <c r="E2526" s="36" t="s">
        <v>2393</v>
      </c>
      <c r="F2526" s="48" t="s">
        <v>5418</v>
      </c>
      <c r="G2526" s="139">
        <v>4344</v>
      </c>
      <c r="H2526" s="140">
        <f t="shared" si="196"/>
        <v>4344</v>
      </c>
      <c r="I2526" t="str">
        <f t="shared" si="197"/>
        <v>JCT-KSA</v>
      </c>
    </row>
    <row r="2527" spans="1:9" ht="16" x14ac:dyDescent="0.2">
      <c r="A2527" s="28">
        <v>4345</v>
      </c>
      <c r="B2527" s="24">
        <f t="shared" si="194"/>
        <v>4345</v>
      </c>
      <c r="C2527" s="24" t="str">
        <f t="shared" si="195"/>
        <v/>
      </c>
      <c r="D2527" s="36"/>
      <c r="E2527" s="36" t="s">
        <v>2393</v>
      </c>
      <c r="F2527" s="48" t="s">
        <v>5419</v>
      </c>
      <c r="G2527" s="139">
        <v>4345</v>
      </c>
      <c r="H2527" s="140">
        <f t="shared" si="196"/>
        <v>4345</v>
      </c>
      <c r="I2527" t="str">
        <f t="shared" si="197"/>
        <v>JCT-KSA</v>
      </c>
    </row>
    <row r="2528" spans="1:9" ht="16" x14ac:dyDescent="0.2">
      <c r="A2528" s="28">
        <v>4346</v>
      </c>
      <c r="B2528" s="24">
        <f t="shared" si="194"/>
        <v>4346</v>
      </c>
      <c r="C2528" s="24" t="str">
        <f t="shared" si="195"/>
        <v/>
      </c>
      <c r="D2528" s="36"/>
      <c r="E2528" s="36" t="s">
        <v>2393</v>
      </c>
      <c r="F2528" s="48" t="s">
        <v>5420</v>
      </c>
      <c r="G2528" s="139">
        <v>4346</v>
      </c>
      <c r="H2528" s="140">
        <f t="shared" si="196"/>
        <v>4346</v>
      </c>
      <c r="I2528" t="str">
        <f t="shared" si="197"/>
        <v>JCT-KSA</v>
      </c>
    </row>
    <row r="2529" spans="1:9" ht="16" x14ac:dyDescent="0.2">
      <c r="A2529" s="28">
        <v>4347</v>
      </c>
      <c r="B2529" s="24">
        <f t="shared" si="194"/>
        <v>4347</v>
      </c>
      <c r="C2529" s="24" t="str">
        <f t="shared" si="195"/>
        <v/>
      </c>
      <c r="D2529" s="36"/>
      <c r="E2529" s="36" t="s">
        <v>2393</v>
      </c>
      <c r="F2529" s="48" t="s">
        <v>5421</v>
      </c>
      <c r="G2529" s="139">
        <v>4347</v>
      </c>
      <c r="H2529" s="140">
        <f t="shared" si="196"/>
        <v>4347</v>
      </c>
      <c r="I2529" t="str">
        <f t="shared" si="197"/>
        <v>JCT-KSA</v>
      </c>
    </row>
    <row r="2530" spans="1:9" ht="16" x14ac:dyDescent="0.2">
      <c r="A2530" s="28">
        <v>4348</v>
      </c>
      <c r="B2530" s="24">
        <f t="shared" si="194"/>
        <v>4348</v>
      </c>
      <c r="C2530" s="24" t="str">
        <f t="shared" si="195"/>
        <v/>
      </c>
      <c r="D2530" s="36"/>
      <c r="E2530" s="36" t="s">
        <v>2393</v>
      </c>
      <c r="F2530" s="48" t="s">
        <v>5422</v>
      </c>
      <c r="G2530" s="139">
        <v>4348</v>
      </c>
      <c r="H2530" s="140">
        <f t="shared" si="196"/>
        <v>4348</v>
      </c>
      <c r="I2530" t="str">
        <f t="shared" si="197"/>
        <v>JCT-KSA</v>
      </c>
    </row>
    <row r="2531" spans="1:9" ht="16" x14ac:dyDescent="0.2">
      <c r="A2531" s="28">
        <v>4349</v>
      </c>
      <c r="B2531" s="24">
        <f t="shared" si="194"/>
        <v>4349</v>
      </c>
      <c r="C2531" s="24" t="str">
        <f t="shared" si="195"/>
        <v/>
      </c>
      <c r="D2531" s="36"/>
      <c r="E2531" s="36" t="s">
        <v>2393</v>
      </c>
      <c r="F2531" s="48" t="s">
        <v>5423</v>
      </c>
      <c r="G2531" s="139">
        <v>4349</v>
      </c>
      <c r="H2531" s="140">
        <f t="shared" si="196"/>
        <v>4349</v>
      </c>
      <c r="I2531" t="str">
        <f t="shared" si="197"/>
        <v>JCT-KSA</v>
      </c>
    </row>
    <row r="2532" spans="1:9" ht="16" x14ac:dyDescent="0.2">
      <c r="A2532" s="28">
        <v>4350</v>
      </c>
      <c r="B2532" s="24">
        <f t="shared" si="194"/>
        <v>4350</v>
      </c>
      <c r="C2532" s="24" t="str">
        <f t="shared" si="195"/>
        <v/>
      </c>
      <c r="D2532" s="36"/>
      <c r="E2532" s="36" t="s">
        <v>2393</v>
      </c>
      <c r="F2532" s="48" t="s">
        <v>6071</v>
      </c>
      <c r="G2532" s="139">
        <v>4350</v>
      </c>
      <c r="H2532" s="140">
        <f t="shared" si="196"/>
        <v>4350</v>
      </c>
      <c r="I2532" t="str">
        <f t="shared" si="197"/>
        <v>JCT-KSA</v>
      </c>
    </row>
    <row r="2533" spans="1:9" ht="16" x14ac:dyDescent="0.2">
      <c r="A2533" s="28">
        <v>4351</v>
      </c>
      <c r="B2533" s="24">
        <f t="shared" si="194"/>
        <v>4351</v>
      </c>
      <c r="C2533" s="24" t="str">
        <f t="shared" si="195"/>
        <v/>
      </c>
      <c r="D2533" s="36"/>
      <c r="E2533" s="36" t="s">
        <v>2393</v>
      </c>
      <c r="F2533" s="48" t="s">
        <v>5424</v>
      </c>
      <c r="G2533" s="139">
        <v>4351</v>
      </c>
      <c r="H2533" s="140">
        <f t="shared" si="196"/>
        <v>4351</v>
      </c>
      <c r="I2533" t="str">
        <f t="shared" si="197"/>
        <v>JCT-KSA</v>
      </c>
    </row>
    <row r="2534" spans="1:9" ht="16" x14ac:dyDescent="0.2">
      <c r="A2534" s="28">
        <v>4352</v>
      </c>
      <c r="B2534" s="24">
        <f t="shared" si="194"/>
        <v>4352</v>
      </c>
      <c r="C2534" s="24" t="str">
        <f t="shared" si="195"/>
        <v/>
      </c>
      <c r="D2534" s="36"/>
      <c r="E2534" s="36" t="s">
        <v>2393</v>
      </c>
      <c r="F2534" s="48" t="s">
        <v>5425</v>
      </c>
      <c r="G2534" s="139">
        <v>4352</v>
      </c>
      <c r="H2534" s="140">
        <f t="shared" si="196"/>
        <v>4352</v>
      </c>
      <c r="I2534" t="str">
        <f t="shared" si="197"/>
        <v>JCT-KSA</v>
      </c>
    </row>
    <row r="2535" spans="1:9" ht="16" x14ac:dyDescent="0.2">
      <c r="A2535" s="28">
        <v>4353</v>
      </c>
      <c r="B2535" s="24">
        <f t="shared" si="194"/>
        <v>4353</v>
      </c>
      <c r="C2535" s="24" t="str">
        <f t="shared" si="195"/>
        <v/>
      </c>
      <c r="D2535" s="36"/>
      <c r="E2535" s="36" t="s">
        <v>2393</v>
      </c>
      <c r="F2535" s="48" t="s">
        <v>5426</v>
      </c>
      <c r="G2535" s="139">
        <v>4353</v>
      </c>
      <c r="H2535" s="140">
        <f t="shared" si="196"/>
        <v>4353</v>
      </c>
      <c r="I2535" t="str">
        <f t="shared" si="197"/>
        <v>JCT-KSA</v>
      </c>
    </row>
    <row r="2536" spans="1:9" ht="16" x14ac:dyDescent="0.2">
      <c r="A2536" s="28">
        <v>4354</v>
      </c>
      <c r="B2536" s="24">
        <f t="shared" si="194"/>
        <v>4354</v>
      </c>
      <c r="C2536" s="24" t="str">
        <f t="shared" si="195"/>
        <v/>
      </c>
      <c r="D2536" s="36"/>
      <c r="E2536" s="36" t="s">
        <v>2393</v>
      </c>
      <c r="F2536" s="48" t="s">
        <v>5427</v>
      </c>
      <c r="G2536" s="139">
        <v>4354</v>
      </c>
      <c r="H2536" s="140">
        <f t="shared" si="196"/>
        <v>4354</v>
      </c>
      <c r="I2536" t="str">
        <f t="shared" si="197"/>
        <v>JCT-KSA</v>
      </c>
    </row>
    <row r="2537" spans="1:9" ht="16" x14ac:dyDescent="0.2">
      <c r="A2537" s="28">
        <v>4355</v>
      </c>
      <c r="B2537" s="24">
        <f t="shared" si="194"/>
        <v>4355</v>
      </c>
      <c r="C2537" s="24" t="str">
        <f t="shared" si="195"/>
        <v/>
      </c>
      <c r="D2537" s="36"/>
      <c r="E2537" s="36" t="s">
        <v>2393</v>
      </c>
      <c r="F2537" s="48" t="s">
        <v>5428</v>
      </c>
      <c r="G2537" s="139">
        <v>4355</v>
      </c>
      <c r="H2537" s="140">
        <f t="shared" si="196"/>
        <v>4355</v>
      </c>
      <c r="I2537" t="str">
        <f t="shared" si="197"/>
        <v>JCT-KSA</v>
      </c>
    </row>
    <row r="2538" spans="1:9" ht="16" x14ac:dyDescent="0.2">
      <c r="A2538" s="28">
        <v>4356</v>
      </c>
      <c r="B2538" s="24">
        <f t="shared" si="194"/>
        <v>4356</v>
      </c>
      <c r="C2538" s="24" t="str">
        <f t="shared" si="195"/>
        <v/>
      </c>
      <c r="D2538" s="36"/>
      <c r="E2538" s="36" t="s">
        <v>2393</v>
      </c>
      <c r="F2538" s="48" t="s">
        <v>5429</v>
      </c>
      <c r="G2538" s="139">
        <v>4356</v>
      </c>
      <c r="H2538" s="140">
        <f t="shared" si="196"/>
        <v>4356</v>
      </c>
      <c r="I2538" t="str">
        <f t="shared" si="197"/>
        <v>JCT-KSA</v>
      </c>
    </row>
    <row r="2539" spans="1:9" ht="16" x14ac:dyDescent="0.2">
      <c r="A2539" s="28">
        <v>4357</v>
      </c>
      <c r="B2539" s="24">
        <f t="shared" si="194"/>
        <v>4357</v>
      </c>
      <c r="C2539" s="24" t="str">
        <f t="shared" si="195"/>
        <v/>
      </c>
      <c r="D2539" s="36"/>
      <c r="E2539" s="36" t="s">
        <v>2393</v>
      </c>
      <c r="F2539" s="48" t="s">
        <v>5430</v>
      </c>
      <c r="G2539" s="139">
        <v>4357</v>
      </c>
      <c r="H2539" s="140">
        <f t="shared" si="196"/>
        <v>4357</v>
      </c>
      <c r="I2539" t="str">
        <f t="shared" si="197"/>
        <v>JCT-KSA</v>
      </c>
    </row>
    <row r="2540" spans="1:9" ht="32" x14ac:dyDescent="0.2">
      <c r="A2540" s="28">
        <v>4358</v>
      </c>
      <c r="B2540" s="24">
        <f t="shared" si="194"/>
        <v>4358</v>
      </c>
      <c r="C2540" s="24" t="str">
        <f t="shared" si="195"/>
        <v/>
      </c>
      <c r="D2540" s="36"/>
      <c r="E2540" s="36" t="s">
        <v>2393</v>
      </c>
      <c r="F2540" s="48" t="s">
        <v>5431</v>
      </c>
      <c r="G2540" s="139">
        <v>4358</v>
      </c>
      <c r="H2540" s="140">
        <f t="shared" si="196"/>
        <v>4358</v>
      </c>
      <c r="I2540" t="str">
        <f t="shared" si="197"/>
        <v>JCT-KSA</v>
      </c>
    </row>
    <row r="2541" spans="1:9" ht="16" x14ac:dyDescent="0.2">
      <c r="A2541" s="28">
        <v>4359</v>
      </c>
      <c r="B2541" s="24">
        <f t="shared" si="194"/>
        <v>4359</v>
      </c>
      <c r="C2541" s="24" t="str">
        <f t="shared" si="195"/>
        <v/>
      </c>
      <c r="D2541" s="36"/>
      <c r="E2541" s="36" t="s">
        <v>2393</v>
      </c>
      <c r="F2541" s="48" t="s">
        <v>5432</v>
      </c>
      <c r="G2541" s="139">
        <v>4359</v>
      </c>
      <c r="H2541" s="140">
        <f t="shared" si="196"/>
        <v>4359</v>
      </c>
      <c r="I2541" t="str">
        <f t="shared" si="197"/>
        <v>JCT-KSA</v>
      </c>
    </row>
    <row r="2542" spans="1:9" ht="16" x14ac:dyDescent="0.2">
      <c r="A2542" s="28">
        <v>4360</v>
      </c>
      <c r="B2542" s="24">
        <f t="shared" si="194"/>
        <v>4360</v>
      </c>
      <c r="C2542" s="24" t="str">
        <f t="shared" si="195"/>
        <v/>
      </c>
      <c r="D2542" s="36"/>
      <c r="E2542" s="36" t="s">
        <v>2393</v>
      </c>
      <c r="F2542" s="48" t="s">
        <v>5433</v>
      </c>
      <c r="G2542" s="139">
        <v>4360</v>
      </c>
      <c r="H2542" s="140">
        <f t="shared" si="196"/>
        <v>4360</v>
      </c>
      <c r="I2542" t="str">
        <f t="shared" si="197"/>
        <v>JCT-KSA</v>
      </c>
    </row>
    <row r="2543" spans="1:9" ht="16" x14ac:dyDescent="0.2">
      <c r="A2543" s="28">
        <v>4361</v>
      </c>
      <c r="B2543" s="24">
        <f t="shared" si="194"/>
        <v>4361</v>
      </c>
      <c r="C2543" s="24" t="str">
        <f t="shared" si="195"/>
        <v/>
      </c>
      <c r="D2543" s="36"/>
      <c r="E2543" s="36" t="s">
        <v>2393</v>
      </c>
      <c r="F2543" s="48" t="s">
        <v>5434</v>
      </c>
      <c r="G2543" s="139">
        <v>4361</v>
      </c>
      <c r="H2543" s="140">
        <f t="shared" si="196"/>
        <v>4361</v>
      </c>
      <c r="I2543" t="str">
        <f t="shared" si="197"/>
        <v>JCT-KSA</v>
      </c>
    </row>
    <row r="2544" spans="1:9" ht="16" x14ac:dyDescent="0.2">
      <c r="A2544" s="28">
        <v>4362</v>
      </c>
      <c r="B2544" s="24">
        <f t="shared" ref="B2544:B2607" si="198">IF(ISNUMBER(A2544),A2544,(LEFT(A2544,LEN(A2544)-1)))</f>
        <v>4362</v>
      </c>
      <c r="C2544" s="24" t="str">
        <f t="shared" si="195"/>
        <v/>
      </c>
      <c r="D2544" s="36"/>
      <c r="E2544" s="36" t="s">
        <v>2393</v>
      </c>
      <c r="F2544" s="48" t="s">
        <v>5435</v>
      </c>
      <c r="G2544" s="139">
        <v>4362</v>
      </c>
      <c r="H2544" s="140">
        <f t="shared" si="196"/>
        <v>4362</v>
      </c>
      <c r="I2544" t="str">
        <f t="shared" si="197"/>
        <v>JCT-KSA</v>
      </c>
    </row>
    <row r="2545" spans="1:9" ht="16" x14ac:dyDescent="0.2">
      <c r="A2545" s="28">
        <v>4363</v>
      </c>
      <c r="B2545" s="24">
        <f t="shared" si="198"/>
        <v>4363</v>
      </c>
      <c r="C2545" s="24" t="str">
        <f t="shared" ref="C2545:C2608" si="199">IF(ISNUMBER(A2545),"",(RIGHT(A2545,1)))</f>
        <v/>
      </c>
      <c r="D2545" s="36"/>
      <c r="E2545" s="36" t="s">
        <v>2393</v>
      </c>
      <c r="F2545" s="48" t="s">
        <v>5436</v>
      </c>
      <c r="G2545" s="139">
        <v>4363</v>
      </c>
      <c r="H2545" s="140">
        <f t="shared" si="196"/>
        <v>4363</v>
      </c>
      <c r="I2545" t="str">
        <f t="shared" si="197"/>
        <v>JCT-KSA</v>
      </c>
    </row>
    <row r="2546" spans="1:9" ht="16" x14ac:dyDescent="0.2">
      <c r="A2546" s="28">
        <v>4364</v>
      </c>
      <c r="B2546" s="24">
        <f t="shared" si="198"/>
        <v>4364</v>
      </c>
      <c r="C2546" s="24" t="str">
        <f t="shared" si="199"/>
        <v/>
      </c>
      <c r="D2546" s="36"/>
      <c r="E2546" s="36" t="s">
        <v>2393</v>
      </c>
      <c r="F2546" s="48" t="s">
        <v>5437</v>
      </c>
      <c r="G2546" s="139">
        <v>4364</v>
      </c>
      <c r="H2546" s="140">
        <f t="shared" si="196"/>
        <v>4364</v>
      </c>
      <c r="I2546" t="str">
        <f t="shared" si="197"/>
        <v>JCT-KSA</v>
      </c>
    </row>
    <row r="2547" spans="1:9" ht="16" x14ac:dyDescent="0.2">
      <c r="A2547" s="28">
        <v>4365</v>
      </c>
      <c r="B2547" s="24">
        <f t="shared" si="198"/>
        <v>4365</v>
      </c>
      <c r="C2547" s="24" t="str">
        <f t="shared" si="199"/>
        <v/>
      </c>
      <c r="D2547" s="36"/>
      <c r="E2547" s="36" t="s">
        <v>2393</v>
      </c>
      <c r="F2547" s="48" t="s">
        <v>5438</v>
      </c>
      <c r="G2547" s="139">
        <v>4365</v>
      </c>
      <c r="H2547" s="140">
        <f t="shared" si="196"/>
        <v>4365</v>
      </c>
      <c r="I2547" t="str">
        <f t="shared" si="197"/>
        <v>JCT-KSA</v>
      </c>
    </row>
    <row r="2548" spans="1:9" ht="16" x14ac:dyDescent="0.2">
      <c r="A2548" s="28">
        <v>4366</v>
      </c>
      <c r="B2548" s="24">
        <f t="shared" si="198"/>
        <v>4366</v>
      </c>
      <c r="C2548" s="24" t="str">
        <f t="shared" si="199"/>
        <v/>
      </c>
      <c r="D2548" s="36"/>
      <c r="E2548" s="36" t="s">
        <v>2393</v>
      </c>
      <c r="F2548" s="48" t="s">
        <v>5439</v>
      </c>
      <c r="G2548" s="139">
        <v>4366</v>
      </c>
      <c r="H2548" s="140">
        <f t="shared" si="196"/>
        <v>4366</v>
      </c>
      <c r="I2548" t="str">
        <f t="shared" si="197"/>
        <v>JCT-KSA</v>
      </c>
    </row>
    <row r="2549" spans="1:9" ht="16" x14ac:dyDescent="0.2">
      <c r="A2549" s="28">
        <v>4367</v>
      </c>
      <c r="B2549" s="24">
        <f t="shared" si="198"/>
        <v>4367</v>
      </c>
      <c r="C2549" s="24" t="str">
        <f t="shared" si="199"/>
        <v/>
      </c>
      <c r="D2549" s="36"/>
      <c r="E2549" s="36" t="s">
        <v>2393</v>
      </c>
      <c r="F2549" s="48" t="s">
        <v>5440</v>
      </c>
      <c r="G2549" s="139">
        <v>4367</v>
      </c>
      <c r="H2549" s="140">
        <f t="shared" si="196"/>
        <v>4367</v>
      </c>
      <c r="I2549" t="str">
        <f t="shared" si="197"/>
        <v>JCT-KSA</v>
      </c>
    </row>
    <row r="2550" spans="1:9" ht="16" x14ac:dyDescent="0.2">
      <c r="A2550" s="28">
        <v>4368</v>
      </c>
      <c r="B2550" s="24">
        <f t="shared" si="198"/>
        <v>4368</v>
      </c>
      <c r="C2550" s="24" t="str">
        <f t="shared" si="199"/>
        <v/>
      </c>
      <c r="D2550" s="36"/>
      <c r="E2550" s="36" t="s">
        <v>2393</v>
      </c>
      <c r="F2550" s="48" t="s">
        <v>5441</v>
      </c>
      <c r="G2550" s="139">
        <v>4368</v>
      </c>
      <c r="H2550" s="140">
        <f t="shared" si="196"/>
        <v>4368</v>
      </c>
      <c r="I2550" t="str">
        <f t="shared" si="197"/>
        <v>JCT-KSA</v>
      </c>
    </row>
    <row r="2551" spans="1:9" ht="16" x14ac:dyDescent="0.2">
      <c r="A2551" s="28">
        <v>4369</v>
      </c>
      <c r="B2551" s="24">
        <f t="shared" si="198"/>
        <v>4369</v>
      </c>
      <c r="C2551" s="24" t="str">
        <f t="shared" si="199"/>
        <v/>
      </c>
      <c r="D2551" s="36"/>
      <c r="E2551" s="36" t="s">
        <v>2393</v>
      </c>
      <c r="F2551" s="48" t="s">
        <v>5442</v>
      </c>
      <c r="G2551" s="139">
        <v>4369</v>
      </c>
      <c r="H2551" s="140">
        <f t="shared" si="196"/>
        <v>4369</v>
      </c>
      <c r="I2551" t="str">
        <f t="shared" si="197"/>
        <v>JCT-KSA</v>
      </c>
    </row>
    <row r="2552" spans="1:9" ht="16" x14ac:dyDescent="0.2">
      <c r="A2552" s="28">
        <v>4370</v>
      </c>
      <c r="B2552" s="24">
        <f t="shared" si="198"/>
        <v>4370</v>
      </c>
      <c r="C2552" s="24" t="str">
        <f t="shared" si="199"/>
        <v/>
      </c>
      <c r="D2552" s="36"/>
      <c r="E2552" s="36" t="s">
        <v>2393</v>
      </c>
      <c r="F2552" s="48" t="s">
        <v>5443</v>
      </c>
      <c r="G2552" s="139">
        <v>4370</v>
      </c>
      <c r="H2552" s="140">
        <f t="shared" si="196"/>
        <v>4370</v>
      </c>
      <c r="I2552" t="str">
        <f t="shared" si="197"/>
        <v>JCT-KSA</v>
      </c>
    </row>
    <row r="2553" spans="1:9" ht="16" x14ac:dyDescent="0.2">
      <c r="A2553" s="28">
        <v>4371</v>
      </c>
      <c r="B2553" s="24">
        <f t="shared" si="198"/>
        <v>4371</v>
      </c>
      <c r="C2553" s="24" t="str">
        <f t="shared" si="199"/>
        <v/>
      </c>
      <c r="D2553" s="36"/>
      <c r="E2553" s="36" t="s">
        <v>2393</v>
      </c>
      <c r="F2553" s="48" t="s">
        <v>5444</v>
      </c>
      <c r="G2553" s="139">
        <v>4371</v>
      </c>
      <c r="H2553" s="140">
        <f t="shared" si="196"/>
        <v>4371</v>
      </c>
      <c r="I2553" t="str">
        <f t="shared" si="197"/>
        <v>JCT-KSA</v>
      </c>
    </row>
    <row r="2554" spans="1:9" ht="32" x14ac:dyDescent="0.2">
      <c r="A2554" s="28">
        <v>4372</v>
      </c>
      <c r="B2554" s="24">
        <f t="shared" si="198"/>
        <v>4372</v>
      </c>
      <c r="C2554" s="24" t="str">
        <f t="shared" si="199"/>
        <v/>
      </c>
      <c r="D2554" s="36"/>
      <c r="E2554" s="36" t="s">
        <v>2393</v>
      </c>
      <c r="F2554" s="48" t="s">
        <v>5445</v>
      </c>
      <c r="G2554" s="139">
        <v>4372</v>
      </c>
      <c r="H2554" s="140">
        <f t="shared" si="196"/>
        <v>4372</v>
      </c>
      <c r="I2554" t="str">
        <f t="shared" si="197"/>
        <v>JCT-KSA</v>
      </c>
    </row>
    <row r="2555" spans="1:9" ht="16" x14ac:dyDescent="0.2">
      <c r="A2555" s="28">
        <v>4373</v>
      </c>
      <c r="B2555" s="24">
        <f t="shared" si="198"/>
        <v>4373</v>
      </c>
      <c r="C2555" s="24" t="str">
        <f t="shared" si="199"/>
        <v/>
      </c>
      <c r="D2555" s="36"/>
      <c r="E2555" s="36" t="s">
        <v>2393</v>
      </c>
      <c r="F2555" s="48" t="s">
        <v>5446</v>
      </c>
      <c r="G2555" s="139">
        <v>4373</v>
      </c>
      <c r="H2555" s="140">
        <f t="shared" si="196"/>
        <v>4373</v>
      </c>
      <c r="I2555" t="str">
        <f t="shared" si="197"/>
        <v>JCT-KSA</v>
      </c>
    </row>
    <row r="2556" spans="1:9" ht="16" x14ac:dyDescent="0.2">
      <c r="A2556" s="28">
        <v>4374</v>
      </c>
      <c r="B2556" s="24">
        <f t="shared" si="198"/>
        <v>4374</v>
      </c>
      <c r="C2556" s="24" t="str">
        <f t="shared" si="199"/>
        <v/>
      </c>
      <c r="D2556" s="36"/>
      <c r="E2556" s="36" t="s">
        <v>2393</v>
      </c>
      <c r="F2556" s="48" t="s">
        <v>5447</v>
      </c>
      <c r="G2556" s="139">
        <v>4374</v>
      </c>
      <c r="H2556" s="140">
        <f t="shared" si="196"/>
        <v>4374</v>
      </c>
      <c r="I2556" t="str">
        <f t="shared" si="197"/>
        <v>JCT-KSA</v>
      </c>
    </row>
    <row r="2557" spans="1:9" ht="16" x14ac:dyDescent="0.2">
      <c r="A2557" s="28">
        <v>4375</v>
      </c>
      <c r="B2557" s="24">
        <f t="shared" si="198"/>
        <v>4375</v>
      </c>
      <c r="C2557" s="24" t="str">
        <f t="shared" si="199"/>
        <v/>
      </c>
      <c r="D2557" s="36"/>
      <c r="E2557" s="36" t="s">
        <v>2393</v>
      </c>
      <c r="F2557" s="48" t="s">
        <v>5448</v>
      </c>
      <c r="G2557" s="139">
        <v>4375</v>
      </c>
      <c r="H2557" s="140">
        <f t="shared" si="196"/>
        <v>4375</v>
      </c>
      <c r="I2557" t="str">
        <f t="shared" si="197"/>
        <v>JCT-KSA</v>
      </c>
    </row>
    <row r="2558" spans="1:9" ht="16" x14ac:dyDescent="0.2">
      <c r="A2558" s="28">
        <v>4376</v>
      </c>
      <c r="B2558" s="24">
        <f t="shared" si="198"/>
        <v>4376</v>
      </c>
      <c r="C2558" s="24" t="str">
        <f t="shared" si="199"/>
        <v/>
      </c>
      <c r="D2558" s="36"/>
      <c r="E2558" s="36" t="s">
        <v>2393</v>
      </c>
      <c r="F2558" s="48" t="s">
        <v>5449</v>
      </c>
      <c r="G2558" s="139">
        <v>4376</v>
      </c>
      <c r="H2558" s="140">
        <f t="shared" si="196"/>
        <v>4376</v>
      </c>
      <c r="I2558" t="str">
        <f t="shared" si="197"/>
        <v>JCT-KSA</v>
      </c>
    </row>
    <row r="2559" spans="1:9" ht="16" x14ac:dyDescent="0.2">
      <c r="A2559" s="28">
        <v>4377</v>
      </c>
      <c r="B2559" s="24">
        <f t="shared" si="198"/>
        <v>4377</v>
      </c>
      <c r="C2559" s="24" t="str">
        <f t="shared" si="199"/>
        <v/>
      </c>
      <c r="D2559" s="36"/>
      <c r="E2559" s="36" t="s">
        <v>2393</v>
      </c>
      <c r="F2559" s="48" t="s">
        <v>5450</v>
      </c>
      <c r="G2559" s="139">
        <v>4377</v>
      </c>
      <c r="H2559" s="140">
        <f t="shared" si="196"/>
        <v>4377</v>
      </c>
      <c r="I2559" t="str">
        <f t="shared" si="197"/>
        <v>JCT-KSA</v>
      </c>
    </row>
    <row r="2560" spans="1:9" ht="16" x14ac:dyDescent="0.2">
      <c r="A2560" s="28">
        <v>4378</v>
      </c>
      <c r="B2560" s="24">
        <f t="shared" si="198"/>
        <v>4378</v>
      </c>
      <c r="C2560" s="24" t="str">
        <f t="shared" si="199"/>
        <v/>
      </c>
      <c r="D2560" s="36"/>
      <c r="E2560" s="36" t="s">
        <v>2393</v>
      </c>
      <c r="F2560" s="48" t="s">
        <v>5451</v>
      </c>
      <c r="G2560" s="139">
        <v>4378</v>
      </c>
      <c r="H2560" s="140">
        <f t="shared" si="196"/>
        <v>4378</v>
      </c>
      <c r="I2560" t="str">
        <f t="shared" si="197"/>
        <v>JCT-KSA</v>
      </c>
    </row>
    <row r="2561" spans="1:9" ht="16" x14ac:dyDescent="0.2">
      <c r="A2561" s="28">
        <v>4379</v>
      </c>
      <c r="B2561" s="24">
        <f t="shared" si="198"/>
        <v>4379</v>
      </c>
      <c r="C2561" s="24" t="str">
        <f t="shared" si="199"/>
        <v/>
      </c>
      <c r="D2561" s="36"/>
      <c r="E2561" s="36" t="s">
        <v>2393</v>
      </c>
      <c r="F2561" s="48" t="s">
        <v>5452</v>
      </c>
      <c r="G2561" s="139">
        <v>4379</v>
      </c>
      <c r="H2561" s="140">
        <f t="shared" si="196"/>
        <v>4379</v>
      </c>
      <c r="I2561" t="str">
        <f t="shared" si="197"/>
        <v>JCT-KSA</v>
      </c>
    </row>
    <row r="2562" spans="1:9" ht="16" x14ac:dyDescent="0.2">
      <c r="A2562" s="28">
        <v>4380</v>
      </c>
      <c r="B2562" s="24">
        <f t="shared" si="198"/>
        <v>4380</v>
      </c>
      <c r="C2562" s="24" t="str">
        <f t="shared" si="199"/>
        <v/>
      </c>
      <c r="D2562" s="36"/>
      <c r="E2562" s="36" t="s">
        <v>2393</v>
      </c>
      <c r="F2562" s="48" t="s">
        <v>5453</v>
      </c>
      <c r="G2562" s="139">
        <v>4380</v>
      </c>
      <c r="H2562" s="140">
        <f t="shared" si="196"/>
        <v>4380</v>
      </c>
      <c r="I2562" t="str">
        <f t="shared" si="197"/>
        <v>JCT-KSA</v>
      </c>
    </row>
    <row r="2563" spans="1:9" ht="16" x14ac:dyDescent="0.2">
      <c r="A2563" s="28">
        <v>4381</v>
      </c>
      <c r="B2563" s="24">
        <f t="shared" si="198"/>
        <v>4381</v>
      </c>
      <c r="C2563" s="24" t="str">
        <f t="shared" si="199"/>
        <v/>
      </c>
      <c r="D2563" s="36"/>
      <c r="E2563" s="36" t="s">
        <v>2393</v>
      </c>
      <c r="F2563" s="48" t="s">
        <v>5454</v>
      </c>
      <c r="G2563" s="139">
        <v>4381</v>
      </c>
      <c r="H2563" s="140">
        <f t="shared" si="196"/>
        <v>4381</v>
      </c>
      <c r="I2563" t="str">
        <f t="shared" si="197"/>
        <v>JCT-KSA</v>
      </c>
    </row>
    <row r="2564" spans="1:9" ht="16" x14ac:dyDescent="0.2">
      <c r="A2564" s="28">
        <v>4382</v>
      </c>
      <c r="B2564" s="24">
        <f t="shared" si="198"/>
        <v>4382</v>
      </c>
      <c r="C2564" s="24" t="str">
        <f t="shared" si="199"/>
        <v/>
      </c>
      <c r="D2564" s="36"/>
      <c r="E2564" s="36" t="s">
        <v>2393</v>
      </c>
      <c r="F2564" s="48" t="s">
        <v>5455</v>
      </c>
      <c r="G2564" s="139">
        <v>4382</v>
      </c>
      <c r="H2564" s="140">
        <f t="shared" si="196"/>
        <v>4382</v>
      </c>
      <c r="I2564" t="str">
        <f t="shared" si="197"/>
        <v>JCT-KSA</v>
      </c>
    </row>
    <row r="2565" spans="1:9" ht="16" x14ac:dyDescent="0.2">
      <c r="A2565" s="28">
        <v>4383</v>
      </c>
      <c r="B2565" s="24">
        <f t="shared" si="198"/>
        <v>4383</v>
      </c>
      <c r="C2565" s="24" t="str">
        <f t="shared" si="199"/>
        <v/>
      </c>
      <c r="D2565" s="36"/>
      <c r="E2565" s="36" t="s">
        <v>2393</v>
      </c>
      <c r="F2565" s="48" t="s">
        <v>5456</v>
      </c>
      <c r="G2565" s="139">
        <v>4383</v>
      </c>
      <c r="H2565" s="140">
        <f t="shared" si="196"/>
        <v>4383</v>
      </c>
      <c r="I2565" t="str">
        <f t="shared" si="197"/>
        <v>JCT-KSA</v>
      </c>
    </row>
    <row r="2566" spans="1:9" ht="32" x14ac:dyDescent="0.2">
      <c r="A2566" s="28">
        <v>4384</v>
      </c>
      <c r="B2566" s="24">
        <f t="shared" si="198"/>
        <v>4384</v>
      </c>
      <c r="C2566" s="24" t="str">
        <f t="shared" si="199"/>
        <v/>
      </c>
      <c r="D2566" s="36"/>
      <c r="E2566" s="36" t="s">
        <v>2393</v>
      </c>
      <c r="F2566" s="48" t="s">
        <v>5457</v>
      </c>
      <c r="G2566" s="139">
        <v>4384</v>
      </c>
      <c r="H2566" s="140">
        <f t="shared" si="196"/>
        <v>4384</v>
      </c>
      <c r="I2566" t="str">
        <f t="shared" si="197"/>
        <v>JCT-KSA</v>
      </c>
    </row>
    <row r="2567" spans="1:9" ht="16" x14ac:dyDescent="0.2">
      <c r="A2567" s="28">
        <v>4385</v>
      </c>
      <c r="B2567" s="24">
        <f t="shared" si="198"/>
        <v>4385</v>
      </c>
      <c r="C2567" s="24" t="str">
        <f t="shared" si="199"/>
        <v/>
      </c>
      <c r="D2567" s="36"/>
      <c r="E2567" s="36" t="s">
        <v>2393</v>
      </c>
      <c r="F2567" s="48" t="s">
        <v>5458</v>
      </c>
      <c r="G2567" s="139">
        <v>4385</v>
      </c>
      <c r="H2567" s="140">
        <f t="shared" si="196"/>
        <v>4385</v>
      </c>
      <c r="I2567" t="str">
        <f t="shared" si="197"/>
        <v>JCT-KSA</v>
      </c>
    </row>
    <row r="2568" spans="1:9" ht="16" x14ac:dyDescent="0.2">
      <c r="A2568" s="28">
        <v>4386</v>
      </c>
      <c r="B2568" s="24">
        <f t="shared" si="198"/>
        <v>4386</v>
      </c>
      <c r="C2568" s="24" t="str">
        <f t="shared" si="199"/>
        <v/>
      </c>
      <c r="D2568" s="36"/>
      <c r="E2568" s="36" t="s">
        <v>2393</v>
      </c>
      <c r="F2568" s="48" t="s">
        <v>5459</v>
      </c>
      <c r="G2568" s="139">
        <v>4386</v>
      </c>
      <c r="H2568" s="140">
        <f t="shared" si="196"/>
        <v>4386</v>
      </c>
      <c r="I2568" t="str">
        <f t="shared" si="197"/>
        <v>JCT-KSA</v>
      </c>
    </row>
    <row r="2569" spans="1:9" ht="16" x14ac:dyDescent="0.2">
      <c r="A2569" s="28">
        <v>4387</v>
      </c>
      <c r="B2569" s="24">
        <f t="shared" si="198"/>
        <v>4387</v>
      </c>
      <c r="C2569" s="24" t="str">
        <f t="shared" si="199"/>
        <v/>
      </c>
      <c r="D2569" s="36"/>
      <c r="E2569" s="36" t="s">
        <v>2393</v>
      </c>
      <c r="F2569" s="48" t="s">
        <v>5460</v>
      </c>
      <c r="G2569" s="139">
        <v>4387</v>
      </c>
      <c r="H2569" s="140">
        <f t="shared" si="196"/>
        <v>4387</v>
      </c>
      <c r="I2569" t="str">
        <f t="shared" si="197"/>
        <v>JCT-KSA</v>
      </c>
    </row>
    <row r="2570" spans="1:9" ht="16" x14ac:dyDescent="0.2">
      <c r="A2570" s="28">
        <v>4388</v>
      </c>
      <c r="B2570" s="24">
        <f t="shared" si="198"/>
        <v>4388</v>
      </c>
      <c r="C2570" s="24" t="str">
        <f t="shared" si="199"/>
        <v/>
      </c>
      <c r="D2570" s="36"/>
      <c r="E2570" s="36" t="s">
        <v>2393</v>
      </c>
      <c r="F2570" s="48" t="s">
        <v>5461</v>
      </c>
      <c r="G2570" s="139">
        <v>4388</v>
      </c>
      <c r="H2570" s="140">
        <f t="shared" si="196"/>
        <v>4388</v>
      </c>
      <c r="I2570" t="str">
        <f t="shared" si="197"/>
        <v>JCT-KSA</v>
      </c>
    </row>
    <row r="2571" spans="1:9" ht="16" x14ac:dyDescent="0.2">
      <c r="A2571" s="28">
        <v>4389</v>
      </c>
      <c r="B2571" s="24">
        <f t="shared" si="198"/>
        <v>4389</v>
      </c>
      <c r="C2571" s="24" t="str">
        <f t="shared" si="199"/>
        <v/>
      </c>
      <c r="D2571" s="36"/>
      <c r="E2571" s="36" t="s">
        <v>2393</v>
      </c>
      <c r="F2571" s="48" t="s">
        <v>5462</v>
      </c>
      <c r="G2571" s="139">
        <v>4389</v>
      </c>
      <c r="H2571" s="140">
        <f t="shared" si="196"/>
        <v>4389</v>
      </c>
      <c r="I2571" t="str">
        <f t="shared" si="197"/>
        <v>JCT-KSA</v>
      </c>
    </row>
    <row r="2572" spans="1:9" ht="16" x14ac:dyDescent="0.2">
      <c r="A2572" s="28">
        <v>4390</v>
      </c>
      <c r="B2572" s="24">
        <f t="shared" si="198"/>
        <v>4390</v>
      </c>
      <c r="C2572" s="24" t="str">
        <f t="shared" si="199"/>
        <v/>
      </c>
      <c r="D2572" s="36"/>
      <c r="E2572" s="36" t="s">
        <v>2393</v>
      </c>
      <c r="F2572" s="48" t="s">
        <v>5463</v>
      </c>
      <c r="G2572" s="139">
        <v>4390</v>
      </c>
      <c r="H2572" s="140">
        <f t="shared" si="196"/>
        <v>4390</v>
      </c>
      <c r="I2572" t="str">
        <f t="shared" si="197"/>
        <v>JCT-KSA</v>
      </c>
    </row>
    <row r="2573" spans="1:9" ht="16" x14ac:dyDescent="0.2">
      <c r="A2573" s="28">
        <v>4391</v>
      </c>
      <c r="B2573" s="24">
        <f t="shared" si="198"/>
        <v>4391</v>
      </c>
      <c r="C2573" s="24" t="str">
        <f t="shared" si="199"/>
        <v/>
      </c>
      <c r="D2573" s="36"/>
      <c r="E2573" s="36" t="s">
        <v>2393</v>
      </c>
      <c r="F2573" s="48" t="s">
        <v>5464</v>
      </c>
      <c r="G2573" s="139">
        <v>4391</v>
      </c>
      <c r="H2573" s="140">
        <f t="shared" si="196"/>
        <v>4391</v>
      </c>
      <c r="I2573" t="str">
        <f t="shared" si="197"/>
        <v>JCT-KSA</v>
      </c>
    </row>
    <row r="2574" spans="1:9" ht="16" x14ac:dyDescent="0.2">
      <c r="A2574" s="28">
        <v>4392</v>
      </c>
      <c r="B2574" s="24">
        <f t="shared" si="198"/>
        <v>4392</v>
      </c>
      <c r="C2574" s="24" t="str">
        <f t="shared" si="199"/>
        <v/>
      </c>
      <c r="D2574" s="36"/>
      <c r="E2574" s="36" t="s">
        <v>2393</v>
      </c>
      <c r="F2574" s="48" t="s">
        <v>5465</v>
      </c>
      <c r="G2574" s="139">
        <v>4392</v>
      </c>
      <c r="H2574" s="140">
        <f t="shared" si="196"/>
        <v>4392</v>
      </c>
      <c r="I2574" t="str">
        <f t="shared" si="197"/>
        <v>JCT-KSA</v>
      </c>
    </row>
    <row r="2575" spans="1:9" ht="32" x14ac:dyDescent="0.2">
      <c r="A2575" s="28">
        <v>4393</v>
      </c>
      <c r="B2575" s="24">
        <f t="shared" si="198"/>
        <v>4393</v>
      </c>
      <c r="C2575" s="24" t="str">
        <f t="shared" si="199"/>
        <v/>
      </c>
      <c r="D2575" s="36"/>
      <c r="E2575" s="36" t="s">
        <v>2393</v>
      </c>
      <c r="F2575" s="48" t="s">
        <v>5466</v>
      </c>
      <c r="G2575" s="139">
        <v>4393</v>
      </c>
      <c r="H2575" s="140">
        <f t="shared" si="196"/>
        <v>4393</v>
      </c>
      <c r="I2575" t="str">
        <f t="shared" si="197"/>
        <v>JCT-KSA</v>
      </c>
    </row>
    <row r="2576" spans="1:9" ht="16" x14ac:dyDescent="0.2">
      <c r="A2576" s="28">
        <v>4394</v>
      </c>
      <c r="B2576" s="24">
        <f t="shared" si="198"/>
        <v>4394</v>
      </c>
      <c r="C2576" s="24" t="str">
        <f t="shared" si="199"/>
        <v/>
      </c>
      <c r="D2576" s="36"/>
      <c r="E2576" s="36" t="s">
        <v>2393</v>
      </c>
      <c r="F2576" s="48" t="s">
        <v>5467</v>
      </c>
      <c r="G2576" s="139">
        <v>4394</v>
      </c>
      <c r="H2576" s="140">
        <f t="shared" si="196"/>
        <v>4394</v>
      </c>
      <c r="I2576" t="str">
        <f t="shared" si="197"/>
        <v>JCT-KSA</v>
      </c>
    </row>
    <row r="2577" spans="1:9" ht="16" x14ac:dyDescent="0.2">
      <c r="A2577" s="28">
        <v>4395</v>
      </c>
      <c r="B2577" s="24">
        <f t="shared" si="198"/>
        <v>4395</v>
      </c>
      <c r="C2577" s="24" t="str">
        <f t="shared" si="199"/>
        <v/>
      </c>
      <c r="D2577" s="36"/>
      <c r="E2577" s="36" t="s">
        <v>2393</v>
      </c>
      <c r="F2577" s="48" t="s">
        <v>5468</v>
      </c>
      <c r="G2577" s="139">
        <v>4395</v>
      </c>
      <c r="H2577" s="140">
        <f t="shared" si="196"/>
        <v>4395</v>
      </c>
      <c r="I2577" t="str">
        <f t="shared" si="197"/>
        <v>JCT-KSA</v>
      </c>
    </row>
    <row r="2578" spans="1:9" ht="16" x14ac:dyDescent="0.2">
      <c r="A2578" s="28">
        <v>4396</v>
      </c>
      <c r="B2578" s="24">
        <f t="shared" si="198"/>
        <v>4396</v>
      </c>
      <c r="C2578" s="24" t="str">
        <f t="shared" si="199"/>
        <v/>
      </c>
      <c r="D2578" s="36"/>
      <c r="E2578" s="36" t="s">
        <v>2393</v>
      </c>
      <c r="F2578" s="48" t="s">
        <v>5469</v>
      </c>
      <c r="G2578" s="139">
        <v>4396</v>
      </c>
      <c r="H2578" s="140">
        <f t="shared" si="196"/>
        <v>4396</v>
      </c>
      <c r="I2578" t="str">
        <f t="shared" si="197"/>
        <v>JCT-KSA</v>
      </c>
    </row>
    <row r="2579" spans="1:9" ht="16" x14ac:dyDescent="0.2">
      <c r="A2579" s="28">
        <v>4397</v>
      </c>
      <c r="B2579" s="24">
        <f t="shared" si="198"/>
        <v>4397</v>
      </c>
      <c r="C2579" s="24" t="str">
        <f t="shared" si="199"/>
        <v/>
      </c>
      <c r="D2579" s="36"/>
      <c r="E2579" s="36" t="s">
        <v>2393</v>
      </c>
      <c r="F2579" s="48" t="s">
        <v>5470</v>
      </c>
      <c r="G2579" s="139">
        <v>4397</v>
      </c>
      <c r="H2579" s="140">
        <f t="shared" si="196"/>
        <v>4397</v>
      </c>
      <c r="I2579" t="str">
        <f t="shared" si="197"/>
        <v>JCT-KSA</v>
      </c>
    </row>
    <row r="2580" spans="1:9" ht="16" x14ac:dyDescent="0.2">
      <c r="A2580" s="28">
        <v>4398</v>
      </c>
      <c r="B2580" s="24">
        <f t="shared" si="198"/>
        <v>4398</v>
      </c>
      <c r="C2580" s="24" t="str">
        <f t="shared" si="199"/>
        <v/>
      </c>
      <c r="D2580" s="36"/>
      <c r="E2580" s="36" t="s">
        <v>2393</v>
      </c>
      <c r="F2580" s="48" t="s">
        <v>5471</v>
      </c>
      <c r="G2580" s="139">
        <v>4398</v>
      </c>
      <c r="H2580" s="140">
        <f t="shared" si="196"/>
        <v>4398</v>
      </c>
      <c r="I2580" t="str">
        <f t="shared" si="197"/>
        <v>JCT-KSA</v>
      </c>
    </row>
    <row r="2581" spans="1:9" ht="16" x14ac:dyDescent="0.2">
      <c r="A2581" s="28">
        <v>4399</v>
      </c>
      <c r="B2581" s="24">
        <f t="shared" si="198"/>
        <v>4399</v>
      </c>
      <c r="C2581" s="24" t="str">
        <f t="shared" si="199"/>
        <v/>
      </c>
      <c r="D2581" s="36"/>
      <c r="E2581" s="36" t="s">
        <v>2393</v>
      </c>
      <c r="F2581" s="48" t="s">
        <v>5472</v>
      </c>
      <c r="G2581" s="139">
        <v>4399</v>
      </c>
      <c r="H2581" s="140">
        <f t="shared" ref="H2581:H2644" si="200">G2581*1</f>
        <v>4399</v>
      </c>
      <c r="I2581" t="str">
        <f t="shared" ref="I2581:I2644" si="201">IF(AND(H2581&gt;$K$2,H2581&lt;=$L$2),$M$2,IF(AND(H2581&gt;$K$3,H2581&lt;=$L$3),$M$3,IF(AND(H2581&gt;$K$4,H2581&lt;=$L$4),$M$4,IF(AND(H2581&gt;$K$5,H2581&lt;=$L$5),$M$5,IF(AND(H2581&gt;$K$6,H2581&lt;=$L$6),$M$6,"N/A")))))</f>
        <v>JCT-KSA</v>
      </c>
    </row>
    <row r="2582" spans="1:9" ht="16" x14ac:dyDescent="0.2">
      <c r="A2582" s="28">
        <v>4400</v>
      </c>
      <c r="B2582" s="24">
        <f t="shared" si="198"/>
        <v>4400</v>
      </c>
      <c r="C2582" s="24" t="str">
        <f t="shared" si="199"/>
        <v/>
      </c>
      <c r="D2582" s="36"/>
      <c r="E2582" s="36" t="s">
        <v>2393</v>
      </c>
      <c r="F2582" s="48" t="s">
        <v>5473</v>
      </c>
      <c r="G2582" s="139">
        <v>4400</v>
      </c>
      <c r="H2582" s="140">
        <f t="shared" si="200"/>
        <v>4400</v>
      </c>
      <c r="I2582" t="str">
        <f t="shared" si="201"/>
        <v>JCT-KSA</v>
      </c>
    </row>
    <row r="2583" spans="1:9" ht="16" x14ac:dyDescent="0.2">
      <c r="A2583" s="28">
        <v>4401</v>
      </c>
      <c r="B2583" s="24">
        <f t="shared" si="198"/>
        <v>4401</v>
      </c>
      <c r="C2583" s="24" t="str">
        <f t="shared" si="199"/>
        <v/>
      </c>
      <c r="D2583" s="36"/>
      <c r="E2583" s="36" t="s">
        <v>2393</v>
      </c>
      <c r="F2583" s="48" t="s">
        <v>5474</v>
      </c>
      <c r="G2583" s="139">
        <v>4401</v>
      </c>
      <c r="H2583" s="140">
        <f t="shared" si="200"/>
        <v>4401</v>
      </c>
      <c r="I2583" t="str">
        <f t="shared" si="201"/>
        <v>JCT-KSA</v>
      </c>
    </row>
    <row r="2584" spans="1:9" ht="16" x14ac:dyDescent="0.2">
      <c r="A2584" s="28">
        <v>4402</v>
      </c>
      <c r="B2584" s="24">
        <f t="shared" si="198"/>
        <v>4402</v>
      </c>
      <c r="C2584" s="24" t="str">
        <f t="shared" si="199"/>
        <v/>
      </c>
      <c r="D2584" s="36"/>
      <c r="E2584" s="36" t="s">
        <v>2393</v>
      </c>
      <c r="F2584" s="48" t="s">
        <v>5475</v>
      </c>
      <c r="G2584" s="139">
        <v>4402</v>
      </c>
      <c r="H2584" s="140">
        <f t="shared" si="200"/>
        <v>4402</v>
      </c>
      <c r="I2584" t="str">
        <f t="shared" si="201"/>
        <v>JCT-KSA</v>
      </c>
    </row>
    <row r="2585" spans="1:9" ht="16" x14ac:dyDescent="0.2">
      <c r="A2585" s="28">
        <v>4403</v>
      </c>
      <c r="B2585" s="24">
        <f t="shared" si="198"/>
        <v>4403</v>
      </c>
      <c r="C2585" s="24" t="str">
        <f t="shared" si="199"/>
        <v/>
      </c>
      <c r="D2585" s="36"/>
      <c r="E2585" s="36" t="s">
        <v>2393</v>
      </c>
      <c r="F2585" s="48" t="s">
        <v>5476</v>
      </c>
      <c r="G2585" s="139">
        <v>4403</v>
      </c>
      <c r="H2585" s="140">
        <f t="shared" si="200"/>
        <v>4403</v>
      </c>
      <c r="I2585" t="str">
        <f t="shared" si="201"/>
        <v>JCT-KSA</v>
      </c>
    </row>
    <row r="2586" spans="1:9" ht="16" x14ac:dyDescent="0.2">
      <c r="A2586" s="28">
        <v>4404</v>
      </c>
      <c r="B2586" s="24">
        <f t="shared" si="198"/>
        <v>4404</v>
      </c>
      <c r="C2586" s="24" t="str">
        <f t="shared" si="199"/>
        <v/>
      </c>
      <c r="D2586" s="36"/>
      <c r="E2586" s="36" t="s">
        <v>2393</v>
      </c>
      <c r="F2586" s="48" t="s">
        <v>5477</v>
      </c>
      <c r="G2586" s="139">
        <v>4404</v>
      </c>
      <c r="H2586" s="140">
        <f t="shared" si="200"/>
        <v>4404</v>
      </c>
      <c r="I2586" t="str">
        <f t="shared" si="201"/>
        <v>JCT-KSA</v>
      </c>
    </row>
    <row r="2587" spans="1:9" ht="16" x14ac:dyDescent="0.2">
      <c r="A2587" s="28">
        <v>4405</v>
      </c>
      <c r="B2587" s="24">
        <f t="shared" si="198"/>
        <v>4405</v>
      </c>
      <c r="C2587" s="24" t="str">
        <f t="shared" si="199"/>
        <v/>
      </c>
      <c r="D2587" s="36"/>
      <c r="E2587" s="36" t="s">
        <v>2393</v>
      </c>
      <c r="F2587" s="48" t="s">
        <v>5478</v>
      </c>
      <c r="G2587" s="139">
        <v>4405</v>
      </c>
      <c r="H2587" s="140">
        <f t="shared" si="200"/>
        <v>4405</v>
      </c>
      <c r="I2587" t="str">
        <f t="shared" si="201"/>
        <v>JCT-KSA</v>
      </c>
    </row>
    <row r="2588" spans="1:9" ht="16" x14ac:dyDescent="0.2">
      <c r="A2588" s="28">
        <v>4406</v>
      </c>
      <c r="B2588" s="24">
        <f t="shared" si="198"/>
        <v>4406</v>
      </c>
      <c r="C2588" s="24" t="str">
        <f t="shared" si="199"/>
        <v/>
      </c>
      <c r="D2588" s="36"/>
      <c r="E2588" s="36" t="s">
        <v>2393</v>
      </c>
      <c r="F2588" s="48" t="s">
        <v>5479</v>
      </c>
      <c r="G2588" s="139">
        <v>4406</v>
      </c>
      <c r="H2588" s="140">
        <f t="shared" si="200"/>
        <v>4406</v>
      </c>
      <c r="I2588" t="str">
        <f t="shared" si="201"/>
        <v>JCT-KSA</v>
      </c>
    </row>
    <row r="2589" spans="1:9" ht="16" x14ac:dyDescent="0.2">
      <c r="A2589" s="28">
        <v>4407</v>
      </c>
      <c r="B2589" s="24">
        <f t="shared" si="198"/>
        <v>4407</v>
      </c>
      <c r="C2589" s="24" t="str">
        <f t="shared" si="199"/>
        <v/>
      </c>
      <c r="D2589" s="36"/>
      <c r="E2589" s="36" t="s">
        <v>2393</v>
      </c>
      <c r="F2589" s="48" t="s">
        <v>5480</v>
      </c>
      <c r="G2589" s="139">
        <v>4407</v>
      </c>
      <c r="H2589" s="140">
        <f t="shared" si="200"/>
        <v>4407</v>
      </c>
      <c r="I2589" t="str">
        <f t="shared" si="201"/>
        <v>JCT-KSA</v>
      </c>
    </row>
    <row r="2590" spans="1:9" ht="16" x14ac:dyDescent="0.2">
      <c r="A2590" s="28">
        <v>4408</v>
      </c>
      <c r="B2590" s="24">
        <f t="shared" si="198"/>
        <v>4408</v>
      </c>
      <c r="C2590" s="24" t="str">
        <f t="shared" si="199"/>
        <v/>
      </c>
      <c r="D2590" s="36"/>
      <c r="E2590" s="36" t="s">
        <v>2393</v>
      </c>
      <c r="F2590" s="48" t="s">
        <v>5481</v>
      </c>
      <c r="G2590" s="139">
        <v>4408</v>
      </c>
      <c r="H2590" s="140">
        <f t="shared" si="200"/>
        <v>4408</v>
      </c>
      <c r="I2590" t="str">
        <f t="shared" si="201"/>
        <v>JCT-KSA</v>
      </c>
    </row>
    <row r="2591" spans="1:9" ht="16" x14ac:dyDescent="0.2">
      <c r="A2591" s="28">
        <v>4409</v>
      </c>
      <c r="B2591" s="24">
        <f t="shared" si="198"/>
        <v>4409</v>
      </c>
      <c r="C2591" s="24" t="str">
        <f t="shared" si="199"/>
        <v/>
      </c>
      <c r="D2591" s="36"/>
      <c r="E2591" s="36" t="s">
        <v>2393</v>
      </c>
      <c r="F2591" s="48" t="s">
        <v>5482</v>
      </c>
      <c r="G2591" s="139">
        <v>4409</v>
      </c>
      <c r="H2591" s="140">
        <f t="shared" si="200"/>
        <v>4409</v>
      </c>
      <c r="I2591" t="str">
        <f t="shared" si="201"/>
        <v>JCT-KSA</v>
      </c>
    </row>
    <row r="2592" spans="1:9" ht="16" x14ac:dyDescent="0.2">
      <c r="A2592" s="28">
        <v>4410</v>
      </c>
      <c r="B2592" s="24">
        <f t="shared" si="198"/>
        <v>4410</v>
      </c>
      <c r="C2592" s="24" t="str">
        <f t="shared" si="199"/>
        <v/>
      </c>
      <c r="D2592" s="36"/>
      <c r="E2592" s="36" t="s">
        <v>2393</v>
      </c>
      <c r="F2592" s="48" t="s">
        <v>5483</v>
      </c>
      <c r="G2592" s="139">
        <v>4410</v>
      </c>
      <c r="H2592" s="140">
        <f t="shared" si="200"/>
        <v>4410</v>
      </c>
      <c r="I2592" t="str">
        <f t="shared" si="201"/>
        <v>JCT-KSA</v>
      </c>
    </row>
    <row r="2593" spans="1:9" ht="16" x14ac:dyDescent="0.2">
      <c r="A2593" s="28">
        <v>4411</v>
      </c>
      <c r="B2593" s="24">
        <f t="shared" si="198"/>
        <v>4411</v>
      </c>
      <c r="C2593" s="24" t="str">
        <f t="shared" si="199"/>
        <v/>
      </c>
      <c r="D2593" s="36"/>
      <c r="E2593" s="36" t="s">
        <v>2393</v>
      </c>
      <c r="F2593" s="48" t="s">
        <v>5484</v>
      </c>
      <c r="G2593" s="139">
        <v>4411</v>
      </c>
      <c r="H2593" s="140">
        <f t="shared" si="200"/>
        <v>4411</v>
      </c>
      <c r="I2593" t="str">
        <f t="shared" si="201"/>
        <v>JCT-KSA</v>
      </c>
    </row>
    <row r="2594" spans="1:9" ht="16" x14ac:dyDescent="0.2">
      <c r="A2594" s="28">
        <v>4412</v>
      </c>
      <c r="B2594" s="24">
        <f t="shared" si="198"/>
        <v>4412</v>
      </c>
      <c r="C2594" s="24" t="str">
        <f t="shared" si="199"/>
        <v/>
      </c>
      <c r="D2594" s="36"/>
      <c r="E2594" s="36" t="s">
        <v>2393</v>
      </c>
      <c r="F2594" s="48" t="s">
        <v>6067</v>
      </c>
      <c r="G2594" s="139">
        <v>4412</v>
      </c>
      <c r="H2594" s="140">
        <f t="shared" si="200"/>
        <v>4412</v>
      </c>
      <c r="I2594" t="str">
        <f t="shared" si="201"/>
        <v>JCT-KSA</v>
      </c>
    </row>
    <row r="2595" spans="1:9" ht="16" x14ac:dyDescent="0.2">
      <c r="A2595" s="28">
        <v>4413</v>
      </c>
      <c r="B2595" s="24">
        <f t="shared" si="198"/>
        <v>4413</v>
      </c>
      <c r="C2595" s="24" t="str">
        <f t="shared" si="199"/>
        <v/>
      </c>
      <c r="D2595" s="36"/>
      <c r="E2595" s="36" t="s">
        <v>2393</v>
      </c>
      <c r="F2595" s="48" t="s">
        <v>5485</v>
      </c>
      <c r="G2595" s="139">
        <v>4413</v>
      </c>
      <c r="H2595" s="140">
        <f t="shared" si="200"/>
        <v>4413</v>
      </c>
      <c r="I2595" t="str">
        <f t="shared" si="201"/>
        <v>JCT-KSA</v>
      </c>
    </row>
    <row r="2596" spans="1:9" ht="16" x14ac:dyDescent="0.2">
      <c r="A2596" s="28">
        <v>4414</v>
      </c>
      <c r="B2596" s="24">
        <f t="shared" si="198"/>
        <v>4414</v>
      </c>
      <c r="C2596" s="24" t="str">
        <f t="shared" si="199"/>
        <v/>
      </c>
      <c r="D2596" s="36"/>
      <c r="E2596" s="36" t="s">
        <v>2393</v>
      </c>
      <c r="F2596" s="48" t="s">
        <v>5486</v>
      </c>
      <c r="G2596" s="139">
        <v>4414</v>
      </c>
      <c r="H2596" s="140">
        <f t="shared" si="200"/>
        <v>4414</v>
      </c>
      <c r="I2596" t="str">
        <f t="shared" si="201"/>
        <v>JCT-KSA</v>
      </c>
    </row>
    <row r="2597" spans="1:9" ht="16" x14ac:dyDescent="0.2">
      <c r="A2597" s="28">
        <v>4415</v>
      </c>
      <c r="B2597" s="24">
        <f t="shared" si="198"/>
        <v>4415</v>
      </c>
      <c r="C2597" s="24" t="str">
        <f t="shared" si="199"/>
        <v/>
      </c>
      <c r="D2597" s="36"/>
      <c r="E2597" s="36" t="s">
        <v>2393</v>
      </c>
      <c r="F2597" s="48" t="s">
        <v>5487</v>
      </c>
      <c r="G2597" s="139">
        <v>4415</v>
      </c>
      <c r="H2597" s="140">
        <f t="shared" si="200"/>
        <v>4415</v>
      </c>
      <c r="I2597" t="str">
        <f t="shared" si="201"/>
        <v>JCT-KSA</v>
      </c>
    </row>
    <row r="2598" spans="1:9" ht="16" x14ac:dyDescent="0.2">
      <c r="A2598" s="28">
        <v>4416</v>
      </c>
      <c r="B2598" s="24">
        <f t="shared" si="198"/>
        <v>4416</v>
      </c>
      <c r="C2598" s="24" t="str">
        <f t="shared" si="199"/>
        <v/>
      </c>
      <c r="D2598" s="36"/>
      <c r="E2598" s="36" t="s">
        <v>2393</v>
      </c>
      <c r="F2598" s="48" t="s">
        <v>5488</v>
      </c>
      <c r="G2598" s="139">
        <v>4416</v>
      </c>
      <c r="H2598" s="140">
        <f t="shared" si="200"/>
        <v>4416</v>
      </c>
      <c r="I2598" t="str">
        <f t="shared" si="201"/>
        <v>JCT-KSA</v>
      </c>
    </row>
    <row r="2599" spans="1:9" ht="16" x14ac:dyDescent="0.2">
      <c r="A2599" s="28">
        <v>4417</v>
      </c>
      <c r="B2599" s="24">
        <f t="shared" si="198"/>
        <v>4417</v>
      </c>
      <c r="C2599" s="24" t="str">
        <f t="shared" si="199"/>
        <v/>
      </c>
      <c r="D2599" s="36"/>
      <c r="E2599" s="36" t="s">
        <v>2393</v>
      </c>
      <c r="F2599" s="48" t="s">
        <v>5489</v>
      </c>
      <c r="G2599" s="139">
        <v>4417</v>
      </c>
      <c r="H2599" s="140">
        <f t="shared" si="200"/>
        <v>4417</v>
      </c>
      <c r="I2599" t="str">
        <f t="shared" si="201"/>
        <v>JCT-KSA</v>
      </c>
    </row>
    <row r="2600" spans="1:9" ht="16" x14ac:dyDescent="0.2">
      <c r="A2600" s="28">
        <v>4418</v>
      </c>
      <c r="B2600" s="24">
        <f t="shared" si="198"/>
        <v>4418</v>
      </c>
      <c r="C2600" s="24" t="str">
        <f t="shared" si="199"/>
        <v/>
      </c>
      <c r="D2600" s="36"/>
      <c r="E2600" s="36" t="s">
        <v>2393</v>
      </c>
      <c r="F2600" s="48" t="s">
        <v>5490</v>
      </c>
      <c r="G2600" s="139">
        <v>4418</v>
      </c>
      <c r="H2600" s="140">
        <f t="shared" si="200"/>
        <v>4418</v>
      </c>
      <c r="I2600" t="str">
        <f t="shared" si="201"/>
        <v>JCT-KSA</v>
      </c>
    </row>
    <row r="2601" spans="1:9" ht="16" x14ac:dyDescent="0.2">
      <c r="A2601" s="28">
        <v>4419</v>
      </c>
      <c r="B2601" s="24">
        <f t="shared" si="198"/>
        <v>4419</v>
      </c>
      <c r="C2601" s="24" t="str">
        <f t="shared" si="199"/>
        <v/>
      </c>
      <c r="D2601" s="36"/>
      <c r="E2601" s="36" t="s">
        <v>2393</v>
      </c>
      <c r="F2601" s="48" t="s">
        <v>5491</v>
      </c>
      <c r="G2601" s="139">
        <v>4419</v>
      </c>
      <c r="H2601" s="140">
        <f t="shared" si="200"/>
        <v>4419</v>
      </c>
      <c r="I2601" t="str">
        <f t="shared" si="201"/>
        <v>JCT-KSA</v>
      </c>
    </row>
    <row r="2602" spans="1:9" ht="16" x14ac:dyDescent="0.2">
      <c r="A2602" s="28">
        <v>4420</v>
      </c>
      <c r="B2602" s="24">
        <f t="shared" si="198"/>
        <v>4420</v>
      </c>
      <c r="C2602" s="24" t="str">
        <f t="shared" si="199"/>
        <v/>
      </c>
      <c r="D2602" s="36"/>
      <c r="E2602" s="36" t="s">
        <v>2393</v>
      </c>
      <c r="F2602" s="48" t="s">
        <v>5492</v>
      </c>
      <c r="G2602" s="139">
        <v>4420</v>
      </c>
      <c r="H2602" s="140">
        <f t="shared" si="200"/>
        <v>4420</v>
      </c>
      <c r="I2602" t="str">
        <f t="shared" si="201"/>
        <v>JCT-KSA</v>
      </c>
    </row>
    <row r="2603" spans="1:9" ht="16" x14ac:dyDescent="0.2">
      <c r="A2603" s="28">
        <v>4421</v>
      </c>
      <c r="B2603" s="24">
        <f t="shared" si="198"/>
        <v>4421</v>
      </c>
      <c r="C2603" s="24" t="str">
        <f t="shared" si="199"/>
        <v/>
      </c>
      <c r="D2603" s="36"/>
      <c r="E2603" s="36" t="s">
        <v>2393</v>
      </c>
      <c r="F2603" s="48" t="s">
        <v>5493</v>
      </c>
      <c r="G2603" s="139">
        <v>4421</v>
      </c>
      <c r="H2603" s="140">
        <f t="shared" si="200"/>
        <v>4421</v>
      </c>
      <c r="I2603" t="str">
        <f t="shared" si="201"/>
        <v>JCT-KSA</v>
      </c>
    </row>
    <row r="2604" spans="1:9" ht="16" x14ac:dyDescent="0.2">
      <c r="A2604" s="28">
        <v>4422</v>
      </c>
      <c r="B2604" s="24">
        <f t="shared" si="198"/>
        <v>4422</v>
      </c>
      <c r="C2604" s="24" t="str">
        <f t="shared" si="199"/>
        <v/>
      </c>
      <c r="D2604" s="36"/>
      <c r="E2604" s="36" t="s">
        <v>2393</v>
      </c>
      <c r="F2604" s="48" t="s">
        <v>5494</v>
      </c>
      <c r="G2604" s="139">
        <v>4422</v>
      </c>
      <c r="H2604" s="140">
        <f t="shared" si="200"/>
        <v>4422</v>
      </c>
      <c r="I2604" t="str">
        <f t="shared" si="201"/>
        <v>JCT-KSA</v>
      </c>
    </row>
    <row r="2605" spans="1:9" ht="16" x14ac:dyDescent="0.2">
      <c r="A2605" s="28">
        <v>4423</v>
      </c>
      <c r="B2605" s="24">
        <f t="shared" si="198"/>
        <v>4423</v>
      </c>
      <c r="C2605" s="24" t="str">
        <f t="shared" si="199"/>
        <v/>
      </c>
      <c r="D2605" s="36"/>
      <c r="E2605" s="36" t="s">
        <v>2393</v>
      </c>
      <c r="F2605" s="48" t="s">
        <v>5495</v>
      </c>
      <c r="G2605" s="139">
        <v>4423</v>
      </c>
      <c r="H2605" s="140">
        <f t="shared" si="200"/>
        <v>4423</v>
      </c>
      <c r="I2605" t="str">
        <f t="shared" si="201"/>
        <v>JCT-KSA</v>
      </c>
    </row>
    <row r="2606" spans="1:9" ht="16" x14ac:dyDescent="0.2">
      <c r="A2606" s="28">
        <v>4424</v>
      </c>
      <c r="B2606" s="24">
        <f t="shared" si="198"/>
        <v>4424</v>
      </c>
      <c r="C2606" s="24" t="str">
        <f t="shared" si="199"/>
        <v/>
      </c>
      <c r="D2606" s="36"/>
      <c r="E2606" s="36" t="s">
        <v>2393</v>
      </c>
      <c r="F2606" s="48" t="s">
        <v>5496</v>
      </c>
      <c r="G2606" s="139">
        <v>4424</v>
      </c>
      <c r="H2606" s="140">
        <f t="shared" si="200"/>
        <v>4424</v>
      </c>
      <c r="I2606" t="str">
        <f t="shared" si="201"/>
        <v>JCT-KSA</v>
      </c>
    </row>
    <row r="2607" spans="1:9" ht="32" x14ac:dyDescent="0.2">
      <c r="A2607" s="28">
        <v>4425</v>
      </c>
      <c r="B2607" s="24">
        <f t="shared" si="198"/>
        <v>4425</v>
      </c>
      <c r="C2607" s="24" t="str">
        <f t="shared" si="199"/>
        <v/>
      </c>
      <c r="D2607" s="36"/>
      <c r="E2607" s="36" t="s">
        <v>2393</v>
      </c>
      <c r="F2607" s="48" t="s">
        <v>5497</v>
      </c>
      <c r="G2607" s="139">
        <v>4425</v>
      </c>
      <c r="H2607" s="140">
        <f t="shared" si="200"/>
        <v>4425</v>
      </c>
      <c r="I2607" t="str">
        <f t="shared" si="201"/>
        <v>JCT-KSA</v>
      </c>
    </row>
    <row r="2608" spans="1:9" ht="16" x14ac:dyDescent="0.2">
      <c r="A2608" s="28">
        <v>4426</v>
      </c>
      <c r="B2608" s="24">
        <f t="shared" ref="B2608:B2671" si="202">IF(ISNUMBER(A2608),A2608,(LEFT(A2608,LEN(A2608)-1)))</f>
        <v>4426</v>
      </c>
      <c r="C2608" s="24" t="str">
        <f t="shared" si="199"/>
        <v/>
      </c>
      <c r="D2608" s="36"/>
      <c r="E2608" s="36" t="s">
        <v>2393</v>
      </c>
      <c r="F2608" s="48" t="s">
        <v>5498</v>
      </c>
      <c r="G2608" s="139">
        <v>4426</v>
      </c>
      <c r="H2608" s="140">
        <f t="shared" si="200"/>
        <v>4426</v>
      </c>
      <c r="I2608" t="str">
        <f t="shared" si="201"/>
        <v>JCT-KSA</v>
      </c>
    </row>
    <row r="2609" spans="1:9" ht="16" x14ac:dyDescent="0.2">
      <c r="A2609" s="28">
        <v>4427</v>
      </c>
      <c r="B2609" s="24">
        <f t="shared" si="202"/>
        <v>4427</v>
      </c>
      <c r="C2609" s="24" t="str">
        <f t="shared" ref="C2609:C2672" si="203">IF(ISNUMBER(A2609),"",(RIGHT(A2609,1)))</f>
        <v/>
      </c>
      <c r="D2609" s="36"/>
      <c r="E2609" s="36" t="s">
        <v>2393</v>
      </c>
      <c r="F2609" s="48" t="s">
        <v>5499</v>
      </c>
      <c r="G2609" s="139">
        <v>4427</v>
      </c>
      <c r="H2609" s="140">
        <f t="shared" si="200"/>
        <v>4427</v>
      </c>
      <c r="I2609" t="str">
        <f t="shared" si="201"/>
        <v>JCT-KSA</v>
      </c>
    </row>
    <row r="2610" spans="1:9" ht="16" x14ac:dyDescent="0.2">
      <c r="A2610" s="28">
        <v>4428</v>
      </c>
      <c r="B2610" s="24">
        <f t="shared" si="202"/>
        <v>4428</v>
      </c>
      <c r="C2610" s="24" t="str">
        <f t="shared" si="203"/>
        <v/>
      </c>
      <c r="D2610" s="36"/>
      <c r="E2610" s="36" t="s">
        <v>2393</v>
      </c>
      <c r="F2610" s="48" t="s">
        <v>5500</v>
      </c>
      <c r="G2610" s="139">
        <v>4428</v>
      </c>
      <c r="H2610" s="140">
        <f t="shared" si="200"/>
        <v>4428</v>
      </c>
      <c r="I2610" t="str">
        <f t="shared" si="201"/>
        <v>JCT-KSA</v>
      </c>
    </row>
    <row r="2611" spans="1:9" ht="16" x14ac:dyDescent="0.2">
      <c r="A2611" s="28">
        <v>4429</v>
      </c>
      <c r="B2611" s="24">
        <f t="shared" si="202"/>
        <v>4429</v>
      </c>
      <c r="C2611" s="24" t="str">
        <f t="shared" si="203"/>
        <v/>
      </c>
      <c r="D2611" s="36"/>
      <c r="E2611" s="36" t="s">
        <v>2393</v>
      </c>
      <c r="F2611" s="48" t="s">
        <v>5501</v>
      </c>
      <c r="G2611" s="139">
        <v>4429</v>
      </c>
      <c r="H2611" s="140">
        <f t="shared" si="200"/>
        <v>4429</v>
      </c>
      <c r="I2611" t="str">
        <f t="shared" si="201"/>
        <v>JCT-KSA</v>
      </c>
    </row>
    <row r="2612" spans="1:9" ht="16" x14ac:dyDescent="0.2">
      <c r="A2612" s="28">
        <v>4430</v>
      </c>
      <c r="B2612" s="24">
        <f t="shared" si="202"/>
        <v>4430</v>
      </c>
      <c r="C2612" s="24" t="str">
        <f t="shared" si="203"/>
        <v/>
      </c>
      <c r="D2612" s="36"/>
      <c r="E2612" s="36" t="s">
        <v>2393</v>
      </c>
      <c r="F2612" s="48" t="s">
        <v>5502</v>
      </c>
      <c r="G2612" s="139">
        <v>4430</v>
      </c>
      <c r="H2612" s="140">
        <f t="shared" si="200"/>
        <v>4430</v>
      </c>
      <c r="I2612" t="str">
        <f t="shared" si="201"/>
        <v>JCT-KSA</v>
      </c>
    </row>
    <row r="2613" spans="1:9" ht="16" x14ac:dyDescent="0.2">
      <c r="A2613" s="28">
        <v>4431</v>
      </c>
      <c r="B2613" s="24">
        <f t="shared" si="202"/>
        <v>4431</v>
      </c>
      <c r="C2613" s="24" t="str">
        <f t="shared" si="203"/>
        <v/>
      </c>
      <c r="D2613" s="36"/>
      <c r="E2613" s="36" t="s">
        <v>2393</v>
      </c>
      <c r="F2613" s="48" t="s">
        <v>5503</v>
      </c>
      <c r="G2613" s="139">
        <v>4431</v>
      </c>
      <c r="H2613" s="140">
        <f t="shared" si="200"/>
        <v>4431</v>
      </c>
      <c r="I2613" t="str">
        <f t="shared" si="201"/>
        <v>JCT-KSA</v>
      </c>
    </row>
    <row r="2614" spans="1:9" ht="16" x14ac:dyDescent="0.2">
      <c r="A2614" s="28">
        <v>4432</v>
      </c>
      <c r="B2614" s="24">
        <f t="shared" si="202"/>
        <v>4432</v>
      </c>
      <c r="C2614" s="24" t="str">
        <f t="shared" si="203"/>
        <v/>
      </c>
      <c r="D2614" s="36"/>
      <c r="E2614" s="36" t="s">
        <v>2393</v>
      </c>
      <c r="F2614" s="48" t="s">
        <v>5504</v>
      </c>
      <c r="G2614" s="139">
        <v>4432</v>
      </c>
      <c r="H2614" s="140">
        <f t="shared" si="200"/>
        <v>4432</v>
      </c>
      <c r="I2614" t="str">
        <f t="shared" si="201"/>
        <v>JCT-KSA</v>
      </c>
    </row>
    <row r="2615" spans="1:9" ht="16" x14ac:dyDescent="0.2">
      <c r="A2615" s="28">
        <v>4433</v>
      </c>
      <c r="B2615" s="24">
        <f t="shared" si="202"/>
        <v>4433</v>
      </c>
      <c r="C2615" s="24" t="str">
        <f t="shared" si="203"/>
        <v/>
      </c>
      <c r="D2615" s="36"/>
      <c r="E2615" s="36" t="s">
        <v>2393</v>
      </c>
      <c r="F2615" s="48" t="s">
        <v>5505</v>
      </c>
      <c r="G2615" s="139">
        <v>4433</v>
      </c>
      <c r="H2615" s="140">
        <f t="shared" si="200"/>
        <v>4433</v>
      </c>
      <c r="I2615" t="str">
        <f t="shared" si="201"/>
        <v>JCT-KSA</v>
      </c>
    </row>
    <row r="2616" spans="1:9" ht="16" x14ac:dyDescent="0.2">
      <c r="A2616" s="28">
        <v>4434</v>
      </c>
      <c r="B2616" s="24">
        <f t="shared" si="202"/>
        <v>4434</v>
      </c>
      <c r="C2616" s="24" t="str">
        <f t="shared" si="203"/>
        <v/>
      </c>
      <c r="D2616" s="36"/>
      <c r="E2616" s="36" t="s">
        <v>2393</v>
      </c>
      <c r="F2616" s="48" t="s">
        <v>5506</v>
      </c>
      <c r="G2616" s="139">
        <v>4434</v>
      </c>
      <c r="H2616" s="140">
        <f t="shared" si="200"/>
        <v>4434</v>
      </c>
      <c r="I2616" t="str">
        <f t="shared" si="201"/>
        <v>JCT-KSA</v>
      </c>
    </row>
    <row r="2617" spans="1:9" ht="16" x14ac:dyDescent="0.2">
      <c r="A2617" s="28">
        <v>4435</v>
      </c>
      <c r="B2617" s="24">
        <f t="shared" si="202"/>
        <v>4435</v>
      </c>
      <c r="C2617" s="24" t="str">
        <f t="shared" si="203"/>
        <v/>
      </c>
      <c r="D2617" s="36"/>
      <c r="E2617" s="36" t="s">
        <v>2393</v>
      </c>
      <c r="F2617" s="48" t="s">
        <v>5507</v>
      </c>
      <c r="G2617" s="139">
        <v>4435</v>
      </c>
      <c r="H2617" s="140">
        <f t="shared" si="200"/>
        <v>4435</v>
      </c>
      <c r="I2617" t="str">
        <f t="shared" si="201"/>
        <v>JCT-KSA</v>
      </c>
    </row>
    <row r="2618" spans="1:9" ht="16" x14ac:dyDescent="0.2">
      <c r="A2618" s="28">
        <v>4436</v>
      </c>
      <c r="B2618" s="24">
        <f t="shared" si="202"/>
        <v>4436</v>
      </c>
      <c r="C2618" s="24" t="str">
        <f t="shared" si="203"/>
        <v/>
      </c>
      <c r="D2618" s="36"/>
      <c r="E2618" s="36" t="s">
        <v>2393</v>
      </c>
      <c r="F2618" s="48" t="s">
        <v>5508</v>
      </c>
      <c r="G2618" s="139">
        <v>4436</v>
      </c>
      <c r="H2618" s="140">
        <f t="shared" si="200"/>
        <v>4436</v>
      </c>
      <c r="I2618" t="str">
        <f t="shared" si="201"/>
        <v>JCT-KSA</v>
      </c>
    </row>
    <row r="2619" spans="1:9" ht="16" x14ac:dyDescent="0.2">
      <c r="A2619" s="28">
        <v>4437</v>
      </c>
      <c r="B2619" s="24">
        <f t="shared" si="202"/>
        <v>4437</v>
      </c>
      <c r="C2619" s="24" t="str">
        <f t="shared" si="203"/>
        <v/>
      </c>
      <c r="D2619" s="36"/>
      <c r="E2619" s="36" t="s">
        <v>2393</v>
      </c>
      <c r="F2619" s="48" t="s">
        <v>5509</v>
      </c>
      <c r="G2619" s="139">
        <v>4437</v>
      </c>
      <c r="H2619" s="140">
        <f t="shared" si="200"/>
        <v>4437</v>
      </c>
      <c r="I2619" t="str">
        <f t="shared" si="201"/>
        <v>JCT-KSA</v>
      </c>
    </row>
    <row r="2620" spans="1:9" ht="16" x14ac:dyDescent="0.2">
      <c r="A2620" s="28">
        <v>4438</v>
      </c>
      <c r="B2620" s="24">
        <f t="shared" si="202"/>
        <v>4438</v>
      </c>
      <c r="C2620" s="24" t="str">
        <f t="shared" si="203"/>
        <v/>
      </c>
      <c r="D2620" s="36"/>
      <c r="E2620" s="36" t="s">
        <v>2393</v>
      </c>
      <c r="F2620" s="48" t="s">
        <v>5510</v>
      </c>
      <c r="G2620" s="139">
        <v>4438</v>
      </c>
      <c r="H2620" s="140">
        <f t="shared" si="200"/>
        <v>4438</v>
      </c>
      <c r="I2620" t="str">
        <f t="shared" si="201"/>
        <v>JCT-KSA</v>
      </c>
    </row>
    <row r="2621" spans="1:9" ht="16" x14ac:dyDescent="0.2">
      <c r="A2621" s="28">
        <v>4439</v>
      </c>
      <c r="B2621" s="24">
        <f t="shared" si="202"/>
        <v>4439</v>
      </c>
      <c r="C2621" s="24" t="str">
        <f t="shared" si="203"/>
        <v/>
      </c>
      <c r="D2621" s="36"/>
      <c r="E2621" s="36" t="s">
        <v>2393</v>
      </c>
      <c r="F2621" s="48" t="s">
        <v>5511</v>
      </c>
      <c r="G2621" s="139">
        <v>4439</v>
      </c>
      <c r="H2621" s="140">
        <f t="shared" si="200"/>
        <v>4439</v>
      </c>
      <c r="I2621" t="str">
        <f t="shared" si="201"/>
        <v>JCT-KSA</v>
      </c>
    </row>
    <row r="2622" spans="1:9" ht="16" x14ac:dyDescent="0.2">
      <c r="A2622" s="28">
        <v>4440</v>
      </c>
      <c r="B2622" s="24">
        <f t="shared" si="202"/>
        <v>4440</v>
      </c>
      <c r="C2622" s="24" t="str">
        <f t="shared" si="203"/>
        <v/>
      </c>
      <c r="D2622" s="36"/>
      <c r="E2622" s="36" t="s">
        <v>2393</v>
      </c>
      <c r="F2622" s="48" t="s">
        <v>5512</v>
      </c>
      <c r="G2622" s="139">
        <v>4440</v>
      </c>
      <c r="H2622" s="140">
        <f t="shared" si="200"/>
        <v>4440</v>
      </c>
      <c r="I2622" t="str">
        <f t="shared" si="201"/>
        <v>JCT-KSA</v>
      </c>
    </row>
    <row r="2623" spans="1:9" ht="16" x14ac:dyDescent="0.2">
      <c r="A2623" s="28">
        <v>4441</v>
      </c>
      <c r="B2623" s="24">
        <f t="shared" si="202"/>
        <v>4441</v>
      </c>
      <c r="C2623" s="24" t="str">
        <f t="shared" si="203"/>
        <v/>
      </c>
      <c r="D2623" s="36"/>
      <c r="E2623" s="36" t="s">
        <v>2393</v>
      </c>
      <c r="F2623" s="48" t="s">
        <v>5513</v>
      </c>
      <c r="G2623" s="139">
        <v>4441</v>
      </c>
      <c r="H2623" s="140">
        <f t="shared" si="200"/>
        <v>4441</v>
      </c>
      <c r="I2623" t="str">
        <f t="shared" si="201"/>
        <v>JCT-KSA</v>
      </c>
    </row>
    <row r="2624" spans="1:9" ht="16" x14ac:dyDescent="0.2">
      <c r="A2624" s="28">
        <v>4442</v>
      </c>
      <c r="B2624" s="24">
        <f t="shared" si="202"/>
        <v>4442</v>
      </c>
      <c r="C2624" s="24" t="str">
        <f t="shared" si="203"/>
        <v/>
      </c>
      <c r="D2624" s="36"/>
      <c r="E2624" s="36" t="s">
        <v>2393</v>
      </c>
      <c r="F2624" s="48" t="s">
        <v>5514</v>
      </c>
      <c r="G2624" s="139">
        <v>4442</v>
      </c>
      <c r="H2624" s="140">
        <f t="shared" si="200"/>
        <v>4442</v>
      </c>
      <c r="I2624" t="str">
        <f t="shared" si="201"/>
        <v>JCT-KSA</v>
      </c>
    </row>
    <row r="2625" spans="1:9" ht="16" x14ac:dyDescent="0.2">
      <c r="A2625" s="28">
        <v>4443</v>
      </c>
      <c r="B2625" s="24">
        <f t="shared" si="202"/>
        <v>4443</v>
      </c>
      <c r="C2625" s="24" t="str">
        <f t="shared" si="203"/>
        <v/>
      </c>
      <c r="D2625" s="36"/>
      <c r="E2625" s="36" t="s">
        <v>2393</v>
      </c>
      <c r="F2625" s="48" t="s">
        <v>5515</v>
      </c>
      <c r="G2625" s="139">
        <v>4443</v>
      </c>
      <c r="H2625" s="140">
        <f t="shared" si="200"/>
        <v>4443</v>
      </c>
      <c r="I2625" t="str">
        <f t="shared" si="201"/>
        <v>JCT-KSA</v>
      </c>
    </row>
    <row r="2626" spans="1:9" ht="16" x14ac:dyDescent="0.2">
      <c r="A2626" s="28">
        <v>4444</v>
      </c>
      <c r="B2626" s="24">
        <f t="shared" si="202"/>
        <v>4444</v>
      </c>
      <c r="C2626" s="24" t="str">
        <f t="shared" si="203"/>
        <v/>
      </c>
      <c r="D2626" s="36"/>
      <c r="E2626" s="36" t="s">
        <v>2393</v>
      </c>
      <c r="F2626" s="48" t="s">
        <v>5516</v>
      </c>
      <c r="G2626" s="139">
        <v>4444</v>
      </c>
      <c r="H2626" s="140">
        <f t="shared" si="200"/>
        <v>4444</v>
      </c>
      <c r="I2626" t="str">
        <f t="shared" si="201"/>
        <v>JCT-KSA</v>
      </c>
    </row>
    <row r="2627" spans="1:9" ht="16" x14ac:dyDescent="0.2">
      <c r="A2627" s="28">
        <v>4445</v>
      </c>
      <c r="B2627" s="24">
        <f t="shared" si="202"/>
        <v>4445</v>
      </c>
      <c r="C2627" s="24" t="str">
        <f t="shared" si="203"/>
        <v/>
      </c>
      <c r="D2627" s="36"/>
      <c r="E2627" s="36" t="s">
        <v>2393</v>
      </c>
      <c r="F2627" s="48" t="s">
        <v>5517</v>
      </c>
      <c r="G2627" s="139">
        <v>4445</v>
      </c>
      <c r="H2627" s="140">
        <f t="shared" si="200"/>
        <v>4445</v>
      </c>
      <c r="I2627" t="str">
        <f t="shared" si="201"/>
        <v>JCT-KSA</v>
      </c>
    </row>
    <row r="2628" spans="1:9" ht="16" x14ac:dyDescent="0.2">
      <c r="A2628" s="28">
        <v>4446</v>
      </c>
      <c r="B2628" s="24">
        <f t="shared" si="202"/>
        <v>4446</v>
      </c>
      <c r="C2628" s="24" t="str">
        <f t="shared" si="203"/>
        <v/>
      </c>
      <c r="D2628" s="36"/>
      <c r="E2628" s="36" t="s">
        <v>2393</v>
      </c>
      <c r="F2628" s="48" t="s">
        <v>5518</v>
      </c>
      <c r="G2628" s="139">
        <v>4446</v>
      </c>
      <c r="H2628" s="140">
        <f t="shared" si="200"/>
        <v>4446</v>
      </c>
      <c r="I2628" t="str">
        <f t="shared" si="201"/>
        <v>JCT-KSA</v>
      </c>
    </row>
    <row r="2629" spans="1:9" ht="16" x14ac:dyDescent="0.2">
      <c r="A2629" s="28">
        <v>4447</v>
      </c>
      <c r="B2629" s="24">
        <f t="shared" si="202"/>
        <v>4447</v>
      </c>
      <c r="C2629" s="24" t="str">
        <f t="shared" si="203"/>
        <v/>
      </c>
      <c r="D2629" s="36"/>
      <c r="E2629" s="36" t="s">
        <v>2393</v>
      </c>
      <c r="F2629" s="48" t="s">
        <v>5519</v>
      </c>
      <c r="G2629" s="139">
        <v>4447</v>
      </c>
      <c r="H2629" s="140">
        <f t="shared" si="200"/>
        <v>4447</v>
      </c>
      <c r="I2629" t="str">
        <f t="shared" si="201"/>
        <v>JCT-KSA</v>
      </c>
    </row>
    <row r="2630" spans="1:9" ht="16" x14ac:dyDescent="0.2">
      <c r="A2630" s="28">
        <v>4448</v>
      </c>
      <c r="B2630" s="24">
        <f t="shared" si="202"/>
        <v>4448</v>
      </c>
      <c r="C2630" s="24" t="str">
        <f t="shared" si="203"/>
        <v/>
      </c>
      <c r="D2630" s="36"/>
      <c r="E2630" s="36" t="s">
        <v>2393</v>
      </c>
      <c r="F2630" s="48" t="s">
        <v>5520</v>
      </c>
      <c r="G2630" s="139">
        <v>4448</v>
      </c>
      <c r="H2630" s="140">
        <f t="shared" si="200"/>
        <v>4448</v>
      </c>
      <c r="I2630" t="str">
        <f t="shared" si="201"/>
        <v>JCT-KSA</v>
      </c>
    </row>
    <row r="2631" spans="1:9" ht="16" x14ac:dyDescent="0.2">
      <c r="A2631" s="28">
        <v>4449</v>
      </c>
      <c r="B2631" s="24">
        <f t="shared" si="202"/>
        <v>4449</v>
      </c>
      <c r="C2631" s="24" t="str">
        <f t="shared" si="203"/>
        <v/>
      </c>
      <c r="D2631" s="36"/>
      <c r="E2631" s="36" t="s">
        <v>2393</v>
      </c>
      <c r="F2631" s="48" t="s">
        <v>5521</v>
      </c>
      <c r="G2631" s="139">
        <v>4449</v>
      </c>
      <c r="H2631" s="140">
        <f t="shared" si="200"/>
        <v>4449</v>
      </c>
      <c r="I2631" t="str">
        <f t="shared" si="201"/>
        <v>JCT-KSA</v>
      </c>
    </row>
    <row r="2632" spans="1:9" ht="16" x14ac:dyDescent="0.2">
      <c r="A2632" s="28">
        <v>4450</v>
      </c>
      <c r="B2632" s="24">
        <f t="shared" si="202"/>
        <v>4450</v>
      </c>
      <c r="C2632" s="24" t="str">
        <f t="shared" si="203"/>
        <v/>
      </c>
      <c r="D2632" s="36"/>
      <c r="E2632" s="36" t="s">
        <v>2393</v>
      </c>
      <c r="F2632" s="48" t="s">
        <v>5522</v>
      </c>
      <c r="G2632" s="139">
        <v>4450</v>
      </c>
      <c r="H2632" s="140">
        <f t="shared" si="200"/>
        <v>4450</v>
      </c>
      <c r="I2632" t="str">
        <f t="shared" si="201"/>
        <v>JCT-KSA</v>
      </c>
    </row>
    <row r="2633" spans="1:9" ht="32" x14ac:dyDescent="0.2">
      <c r="A2633" s="28">
        <v>4451</v>
      </c>
      <c r="B2633" s="24">
        <f t="shared" si="202"/>
        <v>4451</v>
      </c>
      <c r="C2633" s="24" t="str">
        <f t="shared" si="203"/>
        <v/>
      </c>
      <c r="D2633" s="36"/>
      <c r="E2633" s="36" t="s">
        <v>2393</v>
      </c>
      <c r="F2633" s="48" t="s">
        <v>6069</v>
      </c>
      <c r="G2633" s="139">
        <v>4451</v>
      </c>
      <c r="H2633" s="140">
        <f t="shared" si="200"/>
        <v>4451</v>
      </c>
      <c r="I2633" t="str">
        <f t="shared" si="201"/>
        <v>JCT-KSA</v>
      </c>
    </row>
    <row r="2634" spans="1:9" ht="16" x14ac:dyDescent="0.2">
      <c r="A2634" s="28">
        <v>4452</v>
      </c>
      <c r="B2634" s="24">
        <f t="shared" si="202"/>
        <v>4452</v>
      </c>
      <c r="C2634" s="24" t="str">
        <f t="shared" si="203"/>
        <v/>
      </c>
      <c r="D2634" s="36"/>
      <c r="E2634" s="36" t="s">
        <v>2393</v>
      </c>
      <c r="F2634" s="48" t="s">
        <v>5523</v>
      </c>
      <c r="G2634" s="139">
        <v>4452</v>
      </c>
      <c r="H2634" s="140">
        <f t="shared" si="200"/>
        <v>4452</v>
      </c>
      <c r="I2634" t="str">
        <f t="shared" si="201"/>
        <v>JCT-KSA</v>
      </c>
    </row>
    <row r="2635" spans="1:9" ht="16" x14ac:dyDescent="0.2">
      <c r="A2635" s="28">
        <v>4453</v>
      </c>
      <c r="B2635" s="24">
        <f t="shared" si="202"/>
        <v>4453</v>
      </c>
      <c r="C2635" s="24" t="str">
        <f t="shared" si="203"/>
        <v/>
      </c>
      <c r="D2635" s="36"/>
      <c r="E2635" s="36" t="s">
        <v>2393</v>
      </c>
      <c r="F2635" s="48" t="s">
        <v>5524</v>
      </c>
      <c r="G2635" s="139">
        <v>4453</v>
      </c>
      <c r="H2635" s="140">
        <f t="shared" si="200"/>
        <v>4453</v>
      </c>
      <c r="I2635" t="str">
        <f t="shared" si="201"/>
        <v>JCT-KSA</v>
      </c>
    </row>
    <row r="2636" spans="1:9" ht="16" x14ac:dyDescent="0.2">
      <c r="A2636" s="28">
        <v>4454</v>
      </c>
      <c r="B2636" s="24">
        <f t="shared" si="202"/>
        <v>4454</v>
      </c>
      <c r="C2636" s="24" t="str">
        <f t="shared" si="203"/>
        <v/>
      </c>
      <c r="D2636" s="36"/>
      <c r="E2636" s="36" t="s">
        <v>2393</v>
      </c>
      <c r="F2636" s="48" t="s">
        <v>5525</v>
      </c>
      <c r="G2636" s="139">
        <v>4454</v>
      </c>
      <c r="H2636" s="140">
        <f t="shared" si="200"/>
        <v>4454</v>
      </c>
      <c r="I2636" t="str">
        <f t="shared" si="201"/>
        <v>JCT-KSA</v>
      </c>
    </row>
    <row r="2637" spans="1:9" ht="16" x14ac:dyDescent="0.2">
      <c r="A2637" s="28">
        <v>4455</v>
      </c>
      <c r="B2637" s="24">
        <f t="shared" si="202"/>
        <v>4455</v>
      </c>
      <c r="C2637" s="24" t="str">
        <f t="shared" si="203"/>
        <v/>
      </c>
      <c r="D2637" s="36"/>
      <c r="E2637" s="36" t="s">
        <v>2393</v>
      </c>
      <c r="F2637" s="48" t="s">
        <v>5526</v>
      </c>
      <c r="G2637" s="139">
        <v>4455</v>
      </c>
      <c r="H2637" s="140">
        <f t="shared" si="200"/>
        <v>4455</v>
      </c>
      <c r="I2637" t="str">
        <f t="shared" si="201"/>
        <v>JCT-KSA</v>
      </c>
    </row>
    <row r="2638" spans="1:9" ht="16" x14ac:dyDescent="0.2">
      <c r="A2638" s="28">
        <v>4456</v>
      </c>
      <c r="B2638" s="24">
        <f t="shared" si="202"/>
        <v>4456</v>
      </c>
      <c r="C2638" s="24" t="str">
        <f t="shared" si="203"/>
        <v/>
      </c>
      <c r="D2638" s="36"/>
      <c r="E2638" s="36" t="s">
        <v>2393</v>
      </c>
      <c r="F2638" s="48" t="s">
        <v>5527</v>
      </c>
      <c r="G2638" s="139">
        <v>4456</v>
      </c>
      <c r="H2638" s="140">
        <f t="shared" si="200"/>
        <v>4456</v>
      </c>
      <c r="I2638" t="str">
        <f t="shared" si="201"/>
        <v>JCT-KSA</v>
      </c>
    </row>
    <row r="2639" spans="1:9" ht="16" x14ac:dyDescent="0.2">
      <c r="A2639" s="28">
        <v>4457</v>
      </c>
      <c r="B2639" s="24">
        <f t="shared" si="202"/>
        <v>4457</v>
      </c>
      <c r="C2639" s="24" t="str">
        <f t="shared" si="203"/>
        <v/>
      </c>
      <c r="D2639" s="36"/>
      <c r="E2639" s="36" t="s">
        <v>2393</v>
      </c>
      <c r="F2639" s="48" t="s">
        <v>5528</v>
      </c>
      <c r="G2639" s="139">
        <v>4457</v>
      </c>
      <c r="H2639" s="140">
        <f t="shared" si="200"/>
        <v>4457</v>
      </c>
      <c r="I2639" t="str">
        <f t="shared" si="201"/>
        <v>JCT-KSA</v>
      </c>
    </row>
    <row r="2640" spans="1:9" ht="32" x14ac:dyDescent="0.2">
      <c r="A2640" s="28">
        <v>4458</v>
      </c>
      <c r="B2640" s="24">
        <f t="shared" si="202"/>
        <v>4458</v>
      </c>
      <c r="C2640" s="24" t="str">
        <f t="shared" si="203"/>
        <v/>
      </c>
      <c r="D2640" s="36"/>
      <c r="E2640" s="36" t="s">
        <v>2393</v>
      </c>
      <c r="F2640" s="48" t="s">
        <v>5529</v>
      </c>
      <c r="G2640" s="139">
        <v>4458</v>
      </c>
      <c r="H2640" s="140">
        <f t="shared" si="200"/>
        <v>4458</v>
      </c>
      <c r="I2640" t="str">
        <f t="shared" si="201"/>
        <v>JCT-KSA</v>
      </c>
    </row>
    <row r="2641" spans="1:9" ht="16" x14ac:dyDescent="0.2">
      <c r="A2641" s="28">
        <v>4459</v>
      </c>
      <c r="B2641" s="24">
        <f t="shared" si="202"/>
        <v>4459</v>
      </c>
      <c r="C2641" s="24" t="str">
        <f t="shared" si="203"/>
        <v/>
      </c>
      <c r="D2641" s="36"/>
      <c r="E2641" s="36" t="s">
        <v>2393</v>
      </c>
      <c r="F2641" s="48" t="s">
        <v>5530</v>
      </c>
      <c r="G2641" s="139">
        <v>4459</v>
      </c>
      <c r="H2641" s="140">
        <f t="shared" si="200"/>
        <v>4459</v>
      </c>
      <c r="I2641" t="str">
        <f t="shared" si="201"/>
        <v>JCT-KSA</v>
      </c>
    </row>
    <row r="2642" spans="1:9" ht="16" x14ac:dyDescent="0.2">
      <c r="A2642" s="28">
        <v>4460</v>
      </c>
      <c r="B2642" s="24">
        <f t="shared" si="202"/>
        <v>4460</v>
      </c>
      <c r="C2642" s="24" t="str">
        <f t="shared" si="203"/>
        <v/>
      </c>
      <c r="D2642" s="36"/>
      <c r="E2642" s="36" t="s">
        <v>2393</v>
      </c>
      <c r="F2642" s="48" t="s">
        <v>5531</v>
      </c>
      <c r="G2642" s="139">
        <v>4460</v>
      </c>
      <c r="H2642" s="140">
        <f t="shared" si="200"/>
        <v>4460</v>
      </c>
      <c r="I2642" t="str">
        <f t="shared" si="201"/>
        <v>JCT-KSA</v>
      </c>
    </row>
    <row r="2643" spans="1:9" ht="16" x14ac:dyDescent="0.2">
      <c r="A2643" s="28">
        <v>4461</v>
      </c>
      <c r="B2643" s="24">
        <f t="shared" si="202"/>
        <v>4461</v>
      </c>
      <c r="C2643" s="24" t="str">
        <f t="shared" si="203"/>
        <v/>
      </c>
      <c r="D2643" s="36"/>
      <c r="E2643" s="36" t="s">
        <v>2393</v>
      </c>
      <c r="F2643" s="48" t="s">
        <v>5532</v>
      </c>
      <c r="G2643" s="139">
        <v>4461</v>
      </c>
      <c r="H2643" s="140">
        <f t="shared" si="200"/>
        <v>4461</v>
      </c>
      <c r="I2643" t="str">
        <f t="shared" si="201"/>
        <v>JCT-KSA</v>
      </c>
    </row>
    <row r="2644" spans="1:9" ht="16" x14ac:dyDescent="0.2">
      <c r="A2644" s="28">
        <v>4462</v>
      </c>
      <c r="B2644" s="24">
        <f t="shared" si="202"/>
        <v>4462</v>
      </c>
      <c r="C2644" s="24" t="str">
        <f t="shared" si="203"/>
        <v/>
      </c>
      <c r="D2644" s="36"/>
      <c r="E2644" s="36" t="s">
        <v>2393</v>
      </c>
      <c r="F2644" s="48" t="s">
        <v>5533</v>
      </c>
      <c r="G2644" s="139">
        <v>4462</v>
      </c>
      <c r="H2644" s="140">
        <f t="shared" si="200"/>
        <v>4462</v>
      </c>
      <c r="I2644" t="str">
        <f t="shared" si="201"/>
        <v>JCT-KSA</v>
      </c>
    </row>
    <row r="2645" spans="1:9" ht="16" x14ac:dyDescent="0.2">
      <c r="A2645" s="28">
        <v>4463</v>
      </c>
      <c r="B2645" s="24">
        <f t="shared" si="202"/>
        <v>4463</v>
      </c>
      <c r="C2645" s="24" t="str">
        <f t="shared" si="203"/>
        <v/>
      </c>
      <c r="D2645" s="36"/>
      <c r="E2645" s="36" t="s">
        <v>2393</v>
      </c>
      <c r="F2645" s="48" t="s">
        <v>5534</v>
      </c>
      <c r="G2645" s="139">
        <v>4463</v>
      </c>
      <c r="H2645" s="140">
        <f t="shared" ref="H2645:H2708" si="204">G2645*1</f>
        <v>4463</v>
      </c>
      <c r="I2645" t="str">
        <f t="shared" ref="I2645:I2708" si="205">IF(AND(H2645&gt;$K$2,H2645&lt;=$L$2),$M$2,IF(AND(H2645&gt;$K$3,H2645&lt;=$L$3),$M$3,IF(AND(H2645&gt;$K$4,H2645&lt;=$L$4),$M$4,IF(AND(H2645&gt;$K$5,H2645&lt;=$L$5),$M$5,IF(AND(H2645&gt;$K$6,H2645&lt;=$L$6),$M$6,"N/A")))))</f>
        <v>JCT-KSA</v>
      </c>
    </row>
    <row r="2646" spans="1:9" ht="16" x14ac:dyDescent="0.2">
      <c r="A2646" s="28">
        <v>4464</v>
      </c>
      <c r="B2646" s="24">
        <f t="shared" si="202"/>
        <v>4464</v>
      </c>
      <c r="C2646" s="24" t="str">
        <f t="shared" si="203"/>
        <v/>
      </c>
      <c r="D2646" s="36"/>
      <c r="E2646" s="36" t="s">
        <v>2393</v>
      </c>
      <c r="F2646" s="48" t="s">
        <v>5535</v>
      </c>
      <c r="G2646" s="139">
        <v>4464</v>
      </c>
      <c r="H2646" s="140">
        <f t="shared" si="204"/>
        <v>4464</v>
      </c>
      <c r="I2646" t="str">
        <f t="shared" si="205"/>
        <v>JCT-KSA</v>
      </c>
    </row>
    <row r="2647" spans="1:9" ht="16" x14ac:dyDescent="0.2">
      <c r="A2647" s="28">
        <v>4465</v>
      </c>
      <c r="B2647" s="24">
        <f t="shared" si="202"/>
        <v>4465</v>
      </c>
      <c r="C2647" s="24" t="str">
        <f t="shared" si="203"/>
        <v/>
      </c>
      <c r="D2647" s="36"/>
      <c r="E2647" s="36" t="s">
        <v>2393</v>
      </c>
      <c r="F2647" s="48" t="s">
        <v>5536</v>
      </c>
      <c r="G2647" s="139">
        <v>4465</v>
      </c>
      <c r="H2647" s="140">
        <f t="shared" si="204"/>
        <v>4465</v>
      </c>
      <c r="I2647" t="str">
        <f t="shared" si="205"/>
        <v>JCT-KSA</v>
      </c>
    </row>
    <row r="2648" spans="1:9" ht="16" x14ac:dyDescent="0.2">
      <c r="A2648" s="28">
        <v>4466</v>
      </c>
      <c r="B2648" s="24">
        <f t="shared" si="202"/>
        <v>4466</v>
      </c>
      <c r="C2648" s="24" t="str">
        <f t="shared" si="203"/>
        <v/>
      </c>
      <c r="D2648" s="36"/>
      <c r="E2648" s="36" t="s">
        <v>2393</v>
      </c>
      <c r="F2648" s="48" t="s">
        <v>5537</v>
      </c>
      <c r="G2648" s="139">
        <v>4466</v>
      </c>
      <c r="H2648" s="140">
        <f t="shared" si="204"/>
        <v>4466</v>
      </c>
      <c r="I2648" t="str">
        <f t="shared" si="205"/>
        <v>JCT-KSA</v>
      </c>
    </row>
    <row r="2649" spans="1:9" ht="16" x14ac:dyDescent="0.2">
      <c r="A2649" s="28">
        <v>4467</v>
      </c>
      <c r="B2649" s="24">
        <f t="shared" si="202"/>
        <v>4467</v>
      </c>
      <c r="C2649" s="24" t="str">
        <f t="shared" si="203"/>
        <v/>
      </c>
      <c r="D2649" s="36"/>
      <c r="E2649" s="36" t="s">
        <v>2393</v>
      </c>
      <c r="F2649" s="48" t="s">
        <v>5538</v>
      </c>
      <c r="G2649" s="139">
        <v>4467</v>
      </c>
      <c r="H2649" s="140">
        <f t="shared" si="204"/>
        <v>4467</v>
      </c>
      <c r="I2649" t="str">
        <f t="shared" si="205"/>
        <v>JCT-KSA</v>
      </c>
    </row>
    <row r="2650" spans="1:9" ht="16" x14ac:dyDescent="0.2">
      <c r="A2650" s="28">
        <v>4468</v>
      </c>
      <c r="B2650" s="24">
        <f t="shared" si="202"/>
        <v>4468</v>
      </c>
      <c r="C2650" s="24" t="str">
        <f t="shared" si="203"/>
        <v/>
      </c>
      <c r="D2650" s="36"/>
      <c r="E2650" s="36" t="s">
        <v>2393</v>
      </c>
      <c r="F2650" s="48" t="s">
        <v>5539</v>
      </c>
      <c r="G2650" s="139">
        <v>4468</v>
      </c>
      <c r="H2650" s="140">
        <f t="shared" si="204"/>
        <v>4468</v>
      </c>
      <c r="I2650" t="str">
        <f t="shared" si="205"/>
        <v>JCT-KSA</v>
      </c>
    </row>
    <row r="2651" spans="1:9" ht="16" x14ac:dyDescent="0.2">
      <c r="A2651" s="28">
        <v>4469</v>
      </c>
      <c r="B2651" s="24">
        <f t="shared" si="202"/>
        <v>4469</v>
      </c>
      <c r="C2651" s="24" t="str">
        <f t="shared" si="203"/>
        <v/>
      </c>
      <c r="D2651" s="36"/>
      <c r="E2651" s="36" t="s">
        <v>2393</v>
      </c>
      <c r="F2651" s="48" t="s">
        <v>5540</v>
      </c>
      <c r="G2651" s="139">
        <v>4469</v>
      </c>
      <c r="H2651" s="140">
        <f t="shared" si="204"/>
        <v>4469</v>
      </c>
      <c r="I2651" t="str">
        <f t="shared" si="205"/>
        <v>JCT-KSA</v>
      </c>
    </row>
    <row r="2652" spans="1:9" ht="16" x14ac:dyDescent="0.2">
      <c r="A2652" s="28">
        <v>4470</v>
      </c>
      <c r="B2652" s="24">
        <f t="shared" si="202"/>
        <v>4470</v>
      </c>
      <c r="C2652" s="24" t="str">
        <f t="shared" si="203"/>
        <v/>
      </c>
      <c r="D2652" s="36"/>
      <c r="E2652" s="36" t="s">
        <v>2393</v>
      </c>
      <c r="F2652" s="48" t="s">
        <v>5541</v>
      </c>
      <c r="G2652" s="139">
        <v>4470</v>
      </c>
      <c r="H2652" s="140">
        <f t="shared" si="204"/>
        <v>4470</v>
      </c>
      <c r="I2652" t="str">
        <f t="shared" si="205"/>
        <v>JCT-KSA</v>
      </c>
    </row>
    <row r="2653" spans="1:9" ht="16" x14ac:dyDescent="0.2">
      <c r="A2653" s="28">
        <v>4471</v>
      </c>
      <c r="B2653" s="24">
        <f t="shared" si="202"/>
        <v>4471</v>
      </c>
      <c r="C2653" s="24" t="str">
        <f t="shared" si="203"/>
        <v/>
      </c>
      <c r="D2653" s="36"/>
      <c r="E2653" s="36" t="s">
        <v>2393</v>
      </c>
      <c r="F2653" s="48" t="s">
        <v>6029</v>
      </c>
      <c r="G2653" s="139">
        <v>4471</v>
      </c>
      <c r="H2653" s="140">
        <f t="shared" si="204"/>
        <v>4471</v>
      </c>
      <c r="I2653" t="str">
        <f t="shared" si="205"/>
        <v>JCT-KSA</v>
      </c>
    </row>
    <row r="2654" spans="1:9" ht="16" x14ac:dyDescent="0.2">
      <c r="A2654" s="28">
        <v>4472</v>
      </c>
      <c r="B2654" s="24">
        <f t="shared" si="202"/>
        <v>4472</v>
      </c>
      <c r="C2654" s="24" t="str">
        <f t="shared" si="203"/>
        <v/>
      </c>
      <c r="D2654" s="36"/>
      <c r="E2654" s="36" t="s">
        <v>2393</v>
      </c>
      <c r="F2654" s="48" t="s">
        <v>5542</v>
      </c>
      <c r="G2654" s="139">
        <v>4472</v>
      </c>
      <c r="H2654" s="140">
        <f t="shared" si="204"/>
        <v>4472</v>
      </c>
      <c r="I2654" t="str">
        <f t="shared" si="205"/>
        <v>JCT-KSA</v>
      </c>
    </row>
    <row r="2655" spans="1:9" ht="32" x14ac:dyDescent="0.2">
      <c r="A2655" s="28">
        <v>4473</v>
      </c>
      <c r="B2655" s="24">
        <f t="shared" si="202"/>
        <v>4473</v>
      </c>
      <c r="C2655" s="24" t="str">
        <f t="shared" si="203"/>
        <v/>
      </c>
      <c r="D2655" s="36"/>
      <c r="E2655" s="36" t="s">
        <v>2393</v>
      </c>
      <c r="F2655" s="48" t="s">
        <v>5543</v>
      </c>
      <c r="G2655" s="139">
        <v>4473</v>
      </c>
      <c r="H2655" s="140">
        <f t="shared" si="204"/>
        <v>4473</v>
      </c>
      <c r="I2655" t="str">
        <f t="shared" si="205"/>
        <v>JCT-KSA</v>
      </c>
    </row>
    <row r="2656" spans="1:9" ht="16" x14ac:dyDescent="0.2">
      <c r="A2656" s="28">
        <v>4474</v>
      </c>
      <c r="B2656" s="24">
        <f t="shared" si="202"/>
        <v>4474</v>
      </c>
      <c r="C2656" s="24" t="str">
        <f t="shared" si="203"/>
        <v/>
      </c>
      <c r="D2656" s="36"/>
      <c r="E2656" s="36" t="s">
        <v>2393</v>
      </c>
      <c r="F2656" s="48" t="s">
        <v>5544</v>
      </c>
      <c r="G2656" s="139">
        <v>4474</v>
      </c>
      <c r="H2656" s="140">
        <f t="shared" si="204"/>
        <v>4474</v>
      </c>
      <c r="I2656" t="str">
        <f t="shared" si="205"/>
        <v>JCT-KSA</v>
      </c>
    </row>
    <row r="2657" spans="1:9" ht="16" x14ac:dyDescent="0.2">
      <c r="A2657" s="28">
        <v>4475</v>
      </c>
      <c r="B2657" s="24">
        <f t="shared" si="202"/>
        <v>4475</v>
      </c>
      <c r="C2657" s="24" t="str">
        <f t="shared" si="203"/>
        <v/>
      </c>
      <c r="D2657" s="36"/>
      <c r="E2657" s="36" t="s">
        <v>2393</v>
      </c>
      <c r="F2657" s="48" t="s">
        <v>6075</v>
      </c>
      <c r="G2657" s="139">
        <v>4475</v>
      </c>
      <c r="H2657" s="140">
        <f t="shared" si="204"/>
        <v>4475</v>
      </c>
      <c r="I2657" t="str">
        <f t="shared" si="205"/>
        <v>JCT-KSA</v>
      </c>
    </row>
    <row r="2658" spans="1:9" ht="16" x14ac:dyDescent="0.2">
      <c r="A2658" s="28">
        <v>4476</v>
      </c>
      <c r="B2658" s="24">
        <f t="shared" si="202"/>
        <v>4476</v>
      </c>
      <c r="C2658" s="24" t="str">
        <f t="shared" si="203"/>
        <v/>
      </c>
      <c r="D2658" s="36"/>
      <c r="E2658" s="36" t="s">
        <v>2393</v>
      </c>
      <c r="F2658" s="48" t="s">
        <v>5545</v>
      </c>
      <c r="G2658" s="139">
        <v>4476</v>
      </c>
      <c r="H2658" s="140">
        <f t="shared" si="204"/>
        <v>4476</v>
      </c>
      <c r="I2658" t="str">
        <f t="shared" si="205"/>
        <v>JCT-KSA</v>
      </c>
    </row>
    <row r="2659" spans="1:9" ht="16" x14ac:dyDescent="0.2">
      <c r="A2659" s="28">
        <v>4477</v>
      </c>
      <c r="B2659" s="24">
        <f t="shared" si="202"/>
        <v>4477</v>
      </c>
      <c r="C2659" s="24" t="str">
        <f t="shared" si="203"/>
        <v/>
      </c>
      <c r="D2659" s="36"/>
      <c r="E2659" s="36" t="s">
        <v>2393</v>
      </c>
      <c r="F2659" s="48" t="s">
        <v>5546</v>
      </c>
      <c r="G2659" s="139">
        <v>4477</v>
      </c>
      <c r="H2659" s="140">
        <f t="shared" si="204"/>
        <v>4477</v>
      </c>
      <c r="I2659" t="str">
        <f t="shared" si="205"/>
        <v>JCT-KSA</v>
      </c>
    </row>
    <row r="2660" spans="1:9" ht="16" x14ac:dyDescent="0.2">
      <c r="A2660" s="28">
        <v>4478</v>
      </c>
      <c r="B2660" s="24">
        <f t="shared" si="202"/>
        <v>4478</v>
      </c>
      <c r="C2660" s="24" t="str">
        <f t="shared" si="203"/>
        <v/>
      </c>
      <c r="D2660" s="36"/>
      <c r="E2660" s="36" t="s">
        <v>2393</v>
      </c>
      <c r="F2660" s="48" t="s">
        <v>5547</v>
      </c>
      <c r="G2660" s="139">
        <v>4478</v>
      </c>
      <c r="H2660" s="140">
        <f t="shared" si="204"/>
        <v>4478</v>
      </c>
      <c r="I2660" t="str">
        <f t="shared" si="205"/>
        <v>JCT-KSA</v>
      </c>
    </row>
    <row r="2661" spans="1:9" ht="16" x14ac:dyDescent="0.2">
      <c r="A2661" s="28">
        <v>4479</v>
      </c>
      <c r="B2661" s="24">
        <f t="shared" si="202"/>
        <v>4479</v>
      </c>
      <c r="C2661" s="24" t="str">
        <f t="shared" si="203"/>
        <v/>
      </c>
      <c r="D2661" s="36"/>
      <c r="E2661" s="36" t="s">
        <v>2393</v>
      </c>
      <c r="F2661" s="48" t="s">
        <v>5548</v>
      </c>
      <c r="G2661" s="139">
        <v>4479</v>
      </c>
      <c r="H2661" s="140">
        <f t="shared" si="204"/>
        <v>4479</v>
      </c>
      <c r="I2661" t="str">
        <f t="shared" si="205"/>
        <v>JCT-KSA</v>
      </c>
    </row>
    <row r="2662" spans="1:9" ht="16" x14ac:dyDescent="0.2">
      <c r="A2662" s="28">
        <v>4480</v>
      </c>
      <c r="B2662" s="24">
        <f t="shared" si="202"/>
        <v>4480</v>
      </c>
      <c r="C2662" s="24" t="str">
        <f t="shared" si="203"/>
        <v/>
      </c>
      <c r="D2662" s="36"/>
      <c r="E2662" s="36" t="s">
        <v>2393</v>
      </c>
      <c r="F2662" s="48" t="s">
        <v>5549</v>
      </c>
      <c r="G2662" s="139">
        <v>4480</v>
      </c>
      <c r="H2662" s="140">
        <f t="shared" si="204"/>
        <v>4480</v>
      </c>
      <c r="I2662" t="str">
        <f t="shared" si="205"/>
        <v>JCT-KSA</v>
      </c>
    </row>
    <row r="2663" spans="1:9" ht="16" x14ac:dyDescent="0.2">
      <c r="A2663" s="28">
        <v>4481</v>
      </c>
      <c r="B2663" s="24">
        <f t="shared" si="202"/>
        <v>4481</v>
      </c>
      <c r="C2663" s="24" t="str">
        <f t="shared" si="203"/>
        <v/>
      </c>
      <c r="D2663" s="36"/>
      <c r="E2663" s="36" t="s">
        <v>2393</v>
      </c>
      <c r="F2663" s="48" t="s">
        <v>5550</v>
      </c>
      <c r="G2663" s="139">
        <v>4481</v>
      </c>
      <c r="H2663" s="140">
        <f t="shared" si="204"/>
        <v>4481</v>
      </c>
      <c r="I2663" t="str">
        <f t="shared" si="205"/>
        <v>JCT-KSA</v>
      </c>
    </row>
    <row r="2664" spans="1:9" ht="16" x14ac:dyDescent="0.2">
      <c r="A2664" s="28">
        <v>4482</v>
      </c>
      <c r="B2664" s="24">
        <f t="shared" si="202"/>
        <v>4482</v>
      </c>
      <c r="C2664" s="24" t="str">
        <f t="shared" si="203"/>
        <v/>
      </c>
      <c r="D2664" s="36"/>
      <c r="E2664" s="36" t="s">
        <v>2393</v>
      </c>
      <c r="F2664" s="48" t="s">
        <v>5551</v>
      </c>
      <c r="G2664" s="139">
        <v>4482</v>
      </c>
      <c r="H2664" s="140">
        <f t="shared" si="204"/>
        <v>4482</v>
      </c>
      <c r="I2664" t="str">
        <f t="shared" si="205"/>
        <v>JCT-KSA</v>
      </c>
    </row>
    <row r="2665" spans="1:9" ht="16" x14ac:dyDescent="0.2">
      <c r="A2665" s="28">
        <v>4483</v>
      </c>
      <c r="B2665" s="24">
        <f t="shared" si="202"/>
        <v>4483</v>
      </c>
      <c r="C2665" s="24" t="str">
        <f t="shared" si="203"/>
        <v/>
      </c>
      <c r="D2665" s="36"/>
      <c r="E2665" s="36" t="s">
        <v>2393</v>
      </c>
      <c r="F2665" s="48" t="s">
        <v>5552</v>
      </c>
      <c r="G2665" s="139">
        <v>4483</v>
      </c>
      <c r="H2665" s="140">
        <f t="shared" si="204"/>
        <v>4483</v>
      </c>
      <c r="I2665" t="str">
        <f t="shared" si="205"/>
        <v>JCT-KSA</v>
      </c>
    </row>
    <row r="2666" spans="1:9" ht="16" x14ac:dyDescent="0.2">
      <c r="A2666" s="28">
        <v>4484</v>
      </c>
      <c r="B2666" s="24">
        <f t="shared" si="202"/>
        <v>4484</v>
      </c>
      <c r="C2666" s="24" t="str">
        <f t="shared" si="203"/>
        <v/>
      </c>
      <c r="D2666" s="36"/>
      <c r="E2666" s="36" t="s">
        <v>2393</v>
      </c>
      <c r="F2666" s="48" t="s">
        <v>5553</v>
      </c>
      <c r="G2666" s="139">
        <v>4484</v>
      </c>
      <c r="H2666" s="140">
        <f t="shared" si="204"/>
        <v>4484</v>
      </c>
      <c r="I2666" t="str">
        <f t="shared" si="205"/>
        <v>JCT-KSA</v>
      </c>
    </row>
    <row r="2667" spans="1:9" ht="16" x14ac:dyDescent="0.2">
      <c r="A2667" s="28">
        <v>4485</v>
      </c>
      <c r="B2667" s="24">
        <f t="shared" si="202"/>
        <v>4485</v>
      </c>
      <c r="C2667" s="24" t="str">
        <f t="shared" si="203"/>
        <v/>
      </c>
      <c r="D2667" s="36"/>
      <c r="E2667" s="36" t="s">
        <v>2393</v>
      </c>
      <c r="F2667" s="48" t="s">
        <v>5554</v>
      </c>
      <c r="G2667" s="139">
        <v>4485</v>
      </c>
      <c r="H2667" s="140">
        <f t="shared" si="204"/>
        <v>4485</v>
      </c>
      <c r="I2667" t="str">
        <f t="shared" si="205"/>
        <v>JCT-KSA</v>
      </c>
    </row>
    <row r="2668" spans="1:9" ht="32" x14ac:dyDescent="0.2">
      <c r="A2668" s="28">
        <v>4486</v>
      </c>
      <c r="B2668" s="24">
        <f t="shared" si="202"/>
        <v>4486</v>
      </c>
      <c r="C2668" s="24" t="str">
        <f t="shared" si="203"/>
        <v/>
      </c>
      <c r="D2668" s="36"/>
      <c r="E2668" s="36" t="s">
        <v>2393</v>
      </c>
      <c r="F2668" s="48" t="s">
        <v>5555</v>
      </c>
      <c r="G2668" s="139">
        <v>4486</v>
      </c>
      <c r="H2668" s="140">
        <f t="shared" si="204"/>
        <v>4486</v>
      </c>
      <c r="I2668" t="str">
        <f t="shared" si="205"/>
        <v>JCT-KSA</v>
      </c>
    </row>
    <row r="2669" spans="1:9" ht="16" x14ac:dyDescent="0.2">
      <c r="A2669" s="28">
        <v>4487</v>
      </c>
      <c r="B2669" s="24">
        <f t="shared" si="202"/>
        <v>4487</v>
      </c>
      <c r="C2669" s="24" t="str">
        <f t="shared" si="203"/>
        <v/>
      </c>
      <c r="D2669" s="36"/>
      <c r="E2669" s="36" t="s">
        <v>2393</v>
      </c>
      <c r="F2669" s="48" t="s">
        <v>5556</v>
      </c>
      <c r="G2669" s="139">
        <v>4487</v>
      </c>
      <c r="H2669" s="140">
        <f t="shared" si="204"/>
        <v>4487</v>
      </c>
      <c r="I2669" t="str">
        <f t="shared" si="205"/>
        <v>JCT-KSA</v>
      </c>
    </row>
    <row r="2670" spans="1:9" ht="16" x14ac:dyDescent="0.2">
      <c r="A2670" s="28">
        <v>4488</v>
      </c>
      <c r="B2670" s="24">
        <f t="shared" si="202"/>
        <v>4488</v>
      </c>
      <c r="C2670" s="24" t="str">
        <f t="shared" si="203"/>
        <v/>
      </c>
      <c r="D2670" s="36"/>
      <c r="E2670" s="36" t="s">
        <v>2393</v>
      </c>
      <c r="F2670" s="48" t="s">
        <v>5557</v>
      </c>
      <c r="G2670" s="139">
        <v>4488</v>
      </c>
      <c r="H2670" s="140">
        <f t="shared" si="204"/>
        <v>4488</v>
      </c>
      <c r="I2670" t="str">
        <f t="shared" si="205"/>
        <v>JCT-KSA</v>
      </c>
    </row>
    <row r="2671" spans="1:9" ht="16" x14ac:dyDescent="0.2">
      <c r="A2671" s="28">
        <v>4489</v>
      </c>
      <c r="B2671" s="24">
        <f t="shared" si="202"/>
        <v>4489</v>
      </c>
      <c r="C2671" s="24" t="str">
        <f t="shared" si="203"/>
        <v/>
      </c>
      <c r="D2671" s="36"/>
      <c r="E2671" s="36" t="s">
        <v>2393</v>
      </c>
      <c r="F2671" s="48" t="s">
        <v>5558</v>
      </c>
      <c r="G2671" s="139">
        <v>4489</v>
      </c>
      <c r="H2671" s="140">
        <f t="shared" si="204"/>
        <v>4489</v>
      </c>
      <c r="I2671" t="str">
        <f t="shared" si="205"/>
        <v>JCT-KSA</v>
      </c>
    </row>
    <row r="2672" spans="1:9" ht="16" x14ac:dyDescent="0.2">
      <c r="A2672" s="28">
        <v>4490</v>
      </c>
      <c r="B2672" s="24">
        <f t="shared" ref="B2672:B2735" si="206">IF(ISNUMBER(A2672),A2672,(LEFT(A2672,LEN(A2672)-1)))</f>
        <v>4490</v>
      </c>
      <c r="C2672" s="24" t="str">
        <f t="shared" si="203"/>
        <v/>
      </c>
      <c r="D2672" s="36"/>
      <c r="E2672" s="36" t="s">
        <v>2393</v>
      </c>
      <c r="F2672" s="48" t="s">
        <v>5559</v>
      </c>
      <c r="G2672" s="139">
        <v>4490</v>
      </c>
      <c r="H2672" s="140">
        <f t="shared" si="204"/>
        <v>4490</v>
      </c>
      <c r="I2672" t="str">
        <f t="shared" si="205"/>
        <v>JCT-KSA</v>
      </c>
    </row>
    <row r="2673" spans="1:9" ht="16" x14ac:dyDescent="0.2">
      <c r="A2673" s="28">
        <v>4491</v>
      </c>
      <c r="B2673" s="24">
        <f t="shared" si="206"/>
        <v>4491</v>
      </c>
      <c r="C2673" s="24" t="str">
        <f t="shared" ref="C2673:C2736" si="207">IF(ISNUMBER(A2673),"",(RIGHT(A2673,1)))</f>
        <v/>
      </c>
      <c r="D2673" s="36"/>
      <c r="E2673" s="36" t="s">
        <v>2393</v>
      </c>
      <c r="F2673" s="48" t="s">
        <v>5560</v>
      </c>
      <c r="G2673" s="139">
        <v>4491</v>
      </c>
      <c r="H2673" s="140">
        <f t="shared" si="204"/>
        <v>4491</v>
      </c>
      <c r="I2673" t="str">
        <f t="shared" si="205"/>
        <v>JCT-KSA</v>
      </c>
    </row>
    <row r="2674" spans="1:9" ht="16" x14ac:dyDescent="0.2">
      <c r="A2674" s="28">
        <v>4492</v>
      </c>
      <c r="B2674" s="24">
        <f t="shared" si="206"/>
        <v>4492</v>
      </c>
      <c r="C2674" s="24" t="str">
        <f t="shared" si="207"/>
        <v/>
      </c>
      <c r="D2674" s="36"/>
      <c r="E2674" s="36" t="s">
        <v>2393</v>
      </c>
      <c r="F2674" s="48" t="s">
        <v>5561</v>
      </c>
      <c r="G2674" s="139">
        <v>4492</v>
      </c>
      <c r="H2674" s="140">
        <f t="shared" si="204"/>
        <v>4492</v>
      </c>
      <c r="I2674" t="str">
        <f t="shared" si="205"/>
        <v>JCT-KSA</v>
      </c>
    </row>
    <row r="2675" spans="1:9" ht="16" x14ac:dyDescent="0.2">
      <c r="A2675" s="28">
        <v>4493</v>
      </c>
      <c r="B2675" s="24">
        <f t="shared" si="206"/>
        <v>4493</v>
      </c>
      <c r="C2675" s="24" t="str">
        <f t="shared" si="207"/>
        <v/>
      </c>
      <c r="D2675" s="36"/>
      <c r="E2675" s="36" t="s">
        <v>2393</v>
      </c>
      <c r="F2675" s="48" t="s">
        <v>5562</v>
      </c>
      <c r="G2675" s="139">
        <v>4493</v>
      </c>
      <c r="H2675" s="140">
        <f t="shared" si="204"/>
        <v>4493</v>
      </c>
      <c r="I2675" t="str">
        <f t="shared" si="205"/>
        <v>JCT-KSA</v>
      </c>
    </row>
    <row r="2676" spans="1:9" ht="16" x14ac:dyDescent="0.2">
      <c r="A2676" s="28">
        <v>4494</v>
      </c>
      <c r="B2676" s="24">
        <f t="shared" si="206"/>
        <v>4494</v>
      </c>
      <c r="C2676" s="24" t="str">
        <f t="shared" si="207"/>
        <v/>
      </c>
      <c r="D2676" s="36"/>
      <c r="E2676" s="36" t="s">
        <v>2393</v>
      </c>
      <c r="F2676" s="48" t="s">
        <v>5563</v>
      </c>
      <c r="G2676" s="139">
        <v>4494</v>
      </c>
      <c r="H2676" s="140">
        <f t="shared" si="204"/>
        <v>4494</v>
      </c>
      <c r="I2676" t="str">
        <f t="shared" si="205"/>
        <v>JCT-KSA</v>
      </c>
    </row>
    <row r="2677" spans="1:9" ht="16" x14ac:dyDescent="0.2">
      <c r="A2677" s="28">
        <v>4495</v>
      </c>
      <c r="B2677" s="24">
        <f t="shared" si="206"/>
        <v>4495</v>
      </c>
      <c r="C2677" s="24" t="str">
        <f t="shared" si="207"/>
        <v/>
      </c>
      <c r="D2677" s="36"/>
      <c r="E2677" s="36" t="s">
        <v>2393</v>
      </c>
      <c r="F2677" s="48" t="s">
        <v>5564</v>
      </c>
      <c r="G2677" s="139">
        <v>4495</v>
      </c>
      <c r="H2677" s="140">
        <f t="shared" si="204"/>
        <v>4495</v>
      </c>
      <c r="I2677" t="str">
        <f t="shared" si="205"/>
        <v>JCT-KSA</v>
      </c>
    </row>
    <row r="2678" spans="1:9" ht="16" x14ac:dyDescent="0.2">
      <c r="A2678" s="28">
        <v>4496</v>
      </c>
      <c r="B2678" s="24">
        <f t="shared" si="206"/>
        <v>4496</v>
      </c>
      <c r="C2678" s="24" t="str">
        <f t="shared" si="207"/>
        <v/>
      </c>
      <c r="D2678" s="36"/>
      <c r="E2678" s="36" t="s">
        <v>2393</v>
      </c>
      <c r="F2678" s="48" t="s">
        <v>5565</v>
      </c>
      <c r="G2678" s="139">
        <v>4496</v>
      </c>
      <c r="H2678" s="140">
        <f t="shared" si="204"/>
        <v>4496</v>
      </c>
      <c r="I2678" t="str">
        <f t="shared" si="205"/>
        <v>JCT-KSA</v>
      </c>
    </row>
    <row r="2679" spans="1:9" ht="32" x14ac:dyDescent="0.2">
      <c r="A2679" s="28">
        <v>4497</v>
      </c>
      <c r="B2679" s="24">
        <f t="shared" si="206"/>
        <v>4497</v>
      </c>
      <c r="C2679" s="24" t="str">
        <f t="shared" si="207"/>
        <v/>
      </c>
      <c r="D2679" s="36"/>
      <c r="E2679" s="36" t="s">
        <v>2393</v>
      </c>
      <c r="F2679" s="48" t="s">
        <v>5566</v>
      </c>
      <c r="G2679" s="139">
        <v>4497</v>
      </c>
      <c r="H2679" s="140">
        <f t="shared" si="204"/>
        <v>4497</v>
      </c>
      <c r="I2679" t="str">
        <f t="shared" si="205"/>
        <v>JCT-KSA</v>
      </c>
    </row>
    <row r="2680" spans="1:9" ht="16" x14ac:dyDescent="0.2">
      <c r="A2680" s="28">
        <v>4498</v>
      </c>
      <c r="B2680" s="24">
        <f t="shared" si="206"/>
        <v>4498</v>
      </c>
      <c r="C2680" s="24" t="str">
        <f t="shared" si="207"/>
        <v/>
      </c>
      <c r="D2680" s="36"/>
      <c r="E2680" s="36" t="s">
        <v>2393</v>
      </c>
      <c r="F2680" s="48" t="s">
        <v>5567</v>
      </c>
      <c r="G2680" s="139">
        <v>4498</v>
      </c>
      <c r="H2680" s="140">
        <f t="shared" si="204"/>
        <v>4498</v>
      </c>
      <c r="I2680" t="str">
        <f t="shared" si="205"/>
        <v>JCT-KSA</v>
      </c>
    </row>
    <row r="2681" spans="1:9" ht="16" x14ac:dyDescent="0.2">
      <c r="A2681" s="28">
        <v>4499</v>
      </c>
      <c r="B2681" s="24">
        <f t="shared" si="206"/>
        <v>4499</v>
      </c>
      <c r="C2681" s="24" t="str">
        <f t="shared" si="207"/>
        <v/>
      </c>
      <c r="D2681" s="36"/>
      <c r="E2681" s="36" t="s">
        <v>2393</v>
      </c>
      <c r="F2681" s="48" t="s">
        <v>5568</v>
      </c>
      <c r="G2681" s="139">
        <v>4499</v>
      </c>
      <c r="H2681" s="140">
        <f t="shared" si="204"/>
        <v>4499</v>
      </c>
      <c r="I2681" t="str">
        <f t="shared" si="205"/>
        <v>JCT-KSA</v>
      </c>
    </row>
    <row r="2682" spans="1:9" ht="16" x14ac:dyDescent="0.2">
      <c r="A2682" s="28">
        <v>4500</v>
      </c>
      <c r="B2682" s="24">
        <f t="shared" si="206"/>
        <v>4500</v>
      </c>
      <c r="C2682" s="24" t="str">
        <f t="shared" si="207"/>
        <v/>
      </c>
      <c r="D2682" s="36"/>
      <c r="E2682" s="36" t="s">
        <v>2393</v>
      </c>
      <c r="F2682" s="48" t="s">
        <v>5569</v>
      </c>
      <c r="G2682" s="139">
        <v>4500</v>
      </c>
      <c r="H2682" s="140">
        <f t="shared" si="204"/>
        <v>4500</v>
      </c>
      <c r="I2682" t="str">
        <f t="shared" si="205"/>
        <v>JCT-KSA</v>
      </c>
    </row>
    <row r="2683" spans="1:9" ht="16" x14ac:dyDescent="0.2">
      <c r="A2683" s="28">
        <v>4501</v>
      </c>
      <c r="B2683" s="24">
        <f t="shared" si="206"/>
        <v>4501</v>
      </c>
      <c r="C2683" s="24" t="str">
        <f t="shared" si="207"/>
        <v/>
      </c>
      <c r="D2683" s="36"/>
      <c r="E2683" s="36" t="s">
        <v>2393</v>
      </c>
      <c r="F2683" s="48" t="s">
        <v>5570</v>
      </c>
      <c r="G2683" s="139">
        <v>4501</v>
      </c>
      <c r="H2683" s="140">
        <f t="shared" si="204"/>
        <v>4501</v>
      </c>
      <c r="I2683" t="str">
        <f t="shared" si="205"/>
        <v>JCT-KSA</v>
      </c>
    </row>
    <row r="2684" spans="1:9" ht="16" x14ac:dyDescent="0.2">
      <c r="A2684" s="28">
        <v>4502</v>
      </c>
      <c r="B2684" s="24">
        <f t="shared" si="206"/>
        <v>4502</v>
      </c>
      <c r="C2684" s="24" t="str">
        <f t="shared" si="207"/>
        <v/>
      </c>
      <c r="D2684" s="36"/>
      <c r="E2684" s="36" t="s">
        <v>2393</v>
      </c>
      <c r="F2684" s="48" t="s">
        <v>5571</v>
      </c>
      <c r="G2684" s="139">
        <v>4502</v>
      </c>
      <c r="H2684" s="140">
        <f t="shared" si="204"/>
        <v>4502</v>
      </c>
      <c r="I2684" t="str">
        <f t="shared" si="205"/>
        <v>JCT-KSA</v>
      </c>
    </row>
    <row r="2685" spans="1:9" ht="16" x14ac:dyDescent="0.2">
      <c r="A2685" s="28">
        <v>4503</v>
      </c>
      <c r="B2685" s="24">
        <f t="shared" si="206"/>
        <v>4503</v>
      </c>
      <c r="C2685" s="24" t="str">
        <f t="shared" si="207"/>
        <v/>
      </c>
      <c r="D2685" s="36"/>
      <c r="E2685" s="36" t="s">
        <v>2393</v>
      </c>
      <c r="F2685" s="48" t="s">
        <v>5572</v>
      </c>
      <c r="G2685" s="139">
        <v>4503</v>
      </c>
      <c r="H2685" s="140">
        <f t="shared" si="204"/>
        <v>4503</v>
      </c>
      <c r="I2685" t="str">
        <f t="shared" si="205"/>
        <v>JCT-KSA</v>
      </c>
    </row>
    <row r="2686" spans="1:9" ht="16" x14ac:dyDescent="0.2">
      <c r="A2686" s="28">
        <v>4504</v>
      </c>
      <c r="B2686" s="24">
        <f t="shared" si="206"/>
        <v>4504</v>
      </c>
      <c r="C2686" s="24" t="str">
        <f t="shared" si="207"/>
        <v/>
      </c>
      <c r="D2686" s="36"/>
      <c r="E2686" s="36" t="s">
        <v>2393</v>
      </c>
      <c r="F2686" s="48" t="s">
        <v>5573</v>
      </c>
      <c r="G2686" s="139">
        <v>4504</v>
      </c>
      <c r="H2686" s="140">
        <f t="shared" si="204"/>
        <v>4504</v>
      </c>
      <c r="I2686" t="str">
        <f t="shared" si="205"/>
        <v>JCT-KSA</v>
      </c>
    </row>
    <row r="2687" spans="1:9" ht="16" x14ac:dyDescent="0.2">
      <c r="A2687" s="28">
        <v>4505</v>
      </c>
      <c r="B2687" s="24">
        <f t="shared" si="206"/>
        <v>4505</v>
      </c>
      <c r="C2687" s="24" t="str">
        <f t="shared" si="207"/>
        <v/>
      </c>
      <c r="D2687" s="36"/>
      <c r="E2687" s="36" t="s">
        <v>2393</v>
      </c>
      <c r="F2687" s="48" t="s">
        <v>5574</v>
      </c>
      <c r="G2687" s="139">
        <v>4505</v>
      </c>
      <c r="H2687" s="140">
        <f t="shared" si="204"/>
        <v>4505</v>
      </c>
      <c r="I2687" t="str">
        <f t="shared" si="205"/>
        <v>JCT-KSA</v>
      </c>
    </row>
    <row r="2688" spans="1:9" ht="16" x14ac:dyDescent="0.2">
      <c r="A2688" s="28">
        <v>4506</v>
      </c>
      <c r="B2688" s="24">
        <f t="shared" si="206"/>
        <v>4506</v>
      </c>
      <c r="C2688" s="24" t="str">
        <f t="shared" si="207"/>
        <v/>
      </c>
      <c r="D2688" s="36"/>
      <c r="E2688" s="36" t="s">
        <v>2393</v>
      </c>
      <c r="F2688" s="48" t="s">
        <v>5575</v>
      </c>
      <c r="G2688" s="139">
        <v>4506</v>
      </c>
      <c r="H2688" s="140">
        <f t="shared" si="204"/>
        <v>4506</v>
      </c>
      <c r="I2688" t="str">
        <f t="shared" si="205"/>
        <v>JCT-KSA</v>
      </c>
    </row>
    <row r="2689" spans="1:9" ht="16" x14ac:dyDescent="0.2">
      <c r="A2689" s="28">
        <v>4507</v>
      </c>
      <c r="B2689" s="24">
        <f t="shared" si="206"/>
        <v>4507</v>
      </c>
      <c r="C2689" s="24" t="str">
        <f t="shared" si="207"/>
        <v/>
      </c>
      <c r="D2689" s="36"/>
      <c r="E2689" s="36" t="s">
        <v>2393</v>
      </c>
      <c r="F2689" s="48" t="s">
        <v>5576</v>
      </c>
      <c r="G2689" s="139">
        <v>4507</v>
      </c>
      <c r="H2689" s="140">
        <f t="shared" si="204"/>
        <v>4507</v>
      </c>
      <c r="I2689" t="str">
        <f t="shared" si="205"/>
        <v>JCT-KSA</v>
      </c>
    </row>
    <row r="2690" spans="1:9" ht="16" x14ac:dyDescent="0.2">
      <c r="A2690" s="28">
        <v>4508</v>
      </c>
      <c r="B2690" s="24">
        <f t="shared" si="206"/>
        <v>4508</v>
      </c>
      <c r="C2690" s="24" t="str">
        <f t="shared" si="207"/>
        <v/>
      </c>
      <c r="D2690" s="36"/>
      <c r="E2690" s="36" t="s">
        <v>2393</v>
      </c>
      <c r="F2690" s="48" t="s">
        <v>5577</v>
      </c>
      <c r="G2690" s="139">
        <v>4508</v>
      </c>
      <c r="H2690" s="140">
        <f t="shared" si="204"/>
        <v>4508</v>
      </c>
      <c r="I2690" t="str">
        <f t="shared" si="205"/>
        <v>JCT-KSA</v>
      </c>
    </row>
    <row r="2691" spans="1:9" ht="16" x14ac:dyDescent="0.2">
      <c r="A2691" s="28">
        <v>4509</v>
      </c>
      <c r="B2691" s="24">
        <f t="shared" si="206"/>
        <v>4509</v>
      </c>
      <c r="C2691" s="24" t="str">
        <f t="shared" si="207"/>
        <v/>
      </c>
      <c r="D2691" s="36"/>
      <c r="E2691" s="36" t="s">
        <v>2393</v>
      </c>
      <c r="F2691" s="48" t="s">
        <v>5578</v>
      </c>
      <c r="G2691" s="139">
        <v>4509</v>
      </c>
      <c r="H2691" s="140">
        <f t="shared" si="204"/>
        <v>4509</v>
      </c>
      <c r="I2691" t="str">
        <f t="shared" si="205"/>
        <v>JCT-KSA</v>
      </c>
    </row>
    <row r="2692" spans="1:9" ht="16" x14ac:dyDescent="0.2">
      <c r="A2692" s="28">
        <v>4510</v>
      </c>
      <c r="B2692" s="24">
        <f t="shared" si="206"/>
        <v>4510</v>
      </c>
      <c r="C2692" s="24" t="str">
        <f t="shared" si="207"/>
        <v/>
      </c>
      <c r="D2692" s="36"/>
      <c r="E2692" s="36" t="s">
        <v>2393</v>
      </c>
      <c r="F2692" s="48" t="s">
        <v>5579</v>
      </c>
      <c r="G2692" s="139">
        <v>4510</v>
      </c>
      <c r="H2692" s="140">
        <f t="shared" si="204"/>
        <v>4510</v>
      </c>
      <c r="I2692" t="str">
        <f t="shared" si="205"/>
        <v>JCT-KSA</v>
      </c>
    </row>
    <row r="2693" spans="1:9" ht="16" x14ac:dyDescent="0.2">
      <c r="A2693" s="28">
        <v>4511</v>
      </c>
      <c r="B2693" s="24">
        <f t="shared" si="206"/>
        <v>4511</v>
      </c>
      <c r="C2693" s="24" t="str">
        <f t="shared" si="207"/>
        <v/>
      </c>
      <c r="D2693" s="36"/>
      <c r="E2693" s="36" t="s">
        <v>2393</v>
      </c>
      <c r="F2693" s="48" t="s">
        <v>4837</v>
      </c>
      <c r="G2693" s="139">
        <v>4511</v>
      </c>
      <c r="H2693" s="140">
        <f t="shared" si="204"/>
        <v>4511</v>
      </c>
      <c r="I2693" t="str">
        <f t="shared" si="205"/>
        <v>JCT-KSA</v>
      </c>
    </row>
    <row r="2694" spans="1:9" ht="16" x14ac:dyDescent="0.2">
      <c r="A2694" s="28">
        <v>4512</v>
      </c>
      <c r="B2694" s="24">
        <f t="shared" si="206"/>
        <v>4512</v>
      </c>
      <c r="C2694" s="24" t="str">
        <f t="shared" si="207"/>
        <v/>
      </c>
      <c r="D2694" s="36"/>
      <c r="E2694" s="36" t="s">
        <v>2393</v>
      </c>
      <c r="F2694" s="48" t="s">
        <v>5580</v>
      </c>
      <c r="G2694" s="139">
        <v>4512</v>
      </c>
      <c r="H2694" s="140">
        <f t="shared" si="204"/>
        <v>4512</v>
      </c>
      <c r="I2694" t="str">
        <f t="shared" si="205"/>
        <v>JCT-KSA</v>
      </c>
    </row>
    <row r="2695" spans="1:9" ht="32" x14ac:dyDescent="0.2">
      <c r="A2695" s="28">
        <v>4513</v>
      </c>
      <c r="B2695" s="24">
        <f t="shared" si="206"/>
        <v>4513</v>
      </c>
      <c r="C2695" s="24" t="str">
        <f t="shared" si="207"/>
        <v/>
      </c>
      <c r="D2695" s="36"/>
      <c r="E2695" s="36" t="s">
        <v>2393</v>
      </c>
      <c r="F2695" s="48" t="s">
        <v>5581</v>
      </c>
      <c r="G2695" s="139">
        <v>4513</v>
      </c>
      <c r="H2695" s="140">
        <f t="shared" si="204"/>
        <v>4513</v>
      </c>
      <c r="I2695" t="str">
        <f t="shared" si="205"/>
        <v>JCT-KSA</v>
      </c>
    </row>
    <row r="2696" spans="1:9" ht="32" x14ac:dyDescent="0.2">
      <c r="A2696" s="28">
        <v>4514</v>
      </c>
      <c r="B2696" s="24">
        <f t="shared" si="206"/>
        <v>4514</v>
      </c>
      <c r="C2696" s="24" t="str">
        <f t="shared" si="207"/>
        <v/>
      </c>
      <c r="D2696" s="36"/>
      <c r="E2696" s="36" t="s">
        <v>2393</v>
      </c>
      <c r="F2696" s="48" t="s">
        <v>5582</v>
      </c>
      <c r="G2696" s="139">
        <v>4514</v>
      </c>
      <c r="H2696" s="140">
        <f t="shared" si="204"/>
        <v>4514</v>
      </c>
      <c r="I2696" t="str">
        <f t="shared" si="205"/>
        <v>JCT-KSA</v>
      </c>
    </row>
    <row r="2697" spans="1:9" ht="16" x14ac:dyDescent="0.2">
      <c r="A2697" s="28">
        <v>4515</v>
      </c>
      <c r="B2697" s="24">
        <f t="shared" si="206"/>
        <v>4515</v>
      </c>
      <c r="C2697" s="24" t="str">
        <f t="shared" si="207"/>
        <v/>
      </c>
      <c r="D2697" s="36"/>
      <c r="E2697" s="36" t="s">
        <v>2393</v>
      </c>
      <c r="F2697" s="48" t="s">
        <v>5583</v>
      </c>
      <c r="G2697" s="139">
        <v>4515</v>
      </c>
      <c r="H2697" s="140">
        <f t="shared" si="204"/>
        <v>4515</v>
      </c>
      <c r="I2697" t="str">
        <f t="shared" si="205"/>
        <v>JCT-KSA</v>
      </c>
    </row>
    <row r="2698" spans="1:9" ht="16" x14ac:dyDescent="0.2">
      <c r="A2698" s="28">
        <v>4516</v>
      </c>
      <c r="B2698" s="24">
        <f t="shared" si="206"/>
        <v>4516</v>
      </c>
      <c r="C2698" s="24" t="str">
        <f t="shared" si="207"/>
        <v/>
      </c>
      <c r="D2698" s="36"/>
      <c r="E2698" s="36" t="s">
        <v>2393</v>
      </c>
      <c r="F2698" s="48" t="s">
        <v>5584</v>
      </c>
      <c r="G2698" s="139">
        <v>4516</v>
      </c>
      <c r="H2698" s="140">
        <f t="shared" si="204"/>
        <v>4516</v>
      </c>
      <c r="I2698" t="str">
        <f t="shared" si="205"/>
        <v>JCT-KSA</v>
      </c>
    </row>
    <row r="2699" spans="1:9" ht="32" x14ac:dyDescent="0.2">
      <c r="A2699" s="28">
        <v>4517</v>
      </c>
      <c r="B2699" s="24">
        <f t="shared" si="206"/>
        <v>4517</v>
      </c>
      <c r="C2699" s="24" t="str">
        <f t="shared" si="207"/>
        <v/>
      </c>
      <c r="D2699" s="36"/>
      <c r="E2699" s="36" t="s">
        <v>2393</v>
      </c>
      <c r="F2699" s="48" t="s">
        <v>5585</v>
      </c>
      <c r="G2699" s="139">
        <v>4517</v>
      </c>
      <c r="H2699" s="140">
        <f t="shared" si="204"/>
        <v>4517</v>
      </c>
      <c r="I2699" t="str">
        <f t="shared" si="205"/>
        <v>JCT-KSA</v>
      </c>
    </row>
    <row r="2700" spans="1:9" ht="16" x14ac:dyDescent="0.2">
      <c r="A2700" s="28">
        <v>4518</v>
      </c>
      <c r="B2700" s="24">
        <f t="shared" si="206"/>
        <v>4518</v>
      </c>
      <c r="C2700" s="24" t="str">
        <f t="shared" si="207"/>
        <v/>
      </c>
      <c r="D2700" s="36"/>
      <c r="E2700" s="36" t="s">
        <v>2393</v>
      </c>
      <c r="F2700" s="48" t="s">
        <v>5586</v>
      </c>
      <c r="G2700" s="139">
        <v>4518</v>
      </c>
      <c r="H2700" s="140">
        <f t="shared" si="204"/>
        <v>4518</v>
      </c>
      <c r="I2700" t="str">
        <f t="shared" si="205"/>
        <v>JCT-KSA</v>
      </c>
    </row>
    <row r="2701" spans="1:9" ht="16" x14ac:dyDescent="0.2">
      <c r="A2701" s="28">
        <v>4519</v>
      </c>
      <c r="B2701" s="24">
        <f t="shared" si="206"/>
        <v>4519</v>
      </c>
      <c r="C2701" s="24" t="str">
        <f t="shared" si="207"/>
        <v/>
      </c>
      <c r="D2701" s="36"/>
      <c r="E2701" s="36" t="s">
        <v>2393</v>
      </c>
      <c r="F2701" s="48" t="s">
        <v>5587</v>
      </c>
      <c r="G2701" s="139">
        <v>4519</v>
      </c>
      <c r="H2701" s="140">
        <f t="shared" si="204"/>
        <v>4519</v>
      </c>
      <c r="I2701" t="str">
        <f t="shared" si="205"/>
        <v>JCT-KSA</v>
      </c>
    </row>
    <row r="2702" spans="1:9" ht="16" x14ac:dyDescent="0.2">
      <c r="A2702" s="28">
        <v>4520</v>
      </c>
      <c r="B2702" s="24">
        <f t="shared" si="206"/>
        <v>4520</v>
      </c>
      <c r="C2702" s="24" t="str">
        <f t="shared" si="207"/>
        <v/>
      </c>
      <c r="D2702" s="36"/>
      <c r="E2702" s="36" t="s">
        <v>2393</v>
      </c>
      <c r="F2702" s="48" t="s">
        <v>5588</v>
      </c>
      <c r="G2702" s="139">
        <v>4520</v>
      </c>
      <c r="H2702" s="140">
        <f t="shared" si="204"/>
        <v>4520</v>
      </c>
      <c r="I2702" t="str">
        <f t="shared" si="205"/>
        <v>JCT-KSA</v>
      </c>
    </row>
    <row r="2703" spans="1:9" ht="16" x14ac:dyDescent="0.2">
      <c r="A2703" s="28">
        <v>4521</v>
      </c>
      <c r="B2703" s="24">
        <f t="shared" si="206"/>
        <v>4521</v>
      </c>
      <c r="C2703" s="24" t="str">
        <f t="shared" si="207"/>
        <v/>
      </c>
      <c r="D2703" s="36"/>
      <c r="E2703" s="36" t="s">
        <v>2393</v>
      </c>
      <c r="F2703" s="48" t="s">
        <v>5589</v>
      </c>
      <c r="G2703" s="139">
        <v>4521</v>
      </c>
      <c r="H2703" s="140">
        <f t="shared" si="204"/>
        <v>4521</v>
      </c>
      <c r="I2703" t="str">
        <f t="shared" si="205"/>
        <v>JCT-KSA</v>
      </c>
    </row>
    <row r="2704" spans="1:9" ht="16" x14ac:dyDescent="0.2">
      <c r="A2704" s="28">
        <v>4522</v>
      </c>
      <c r="B2704" s="24">
        <f t="shared" si="206"/>
        <v>4522</v>
      </c>
      <c r="C2704" s="24" t="str">
        <f t="shared" si="207"/>
        <v/>
      </c>
      <c r="D2704" s="36"/>
      <c r="E2704" s="36" t="s">
        <v>2393</v>
      </c>
      <c r="F2704" s="48" t="s">
        <v>5590</v>
      </c>
      <c r="G2704" s="139">
        <v>4522</v>
      </c>
      <c r="H2704" s="140">
        <f t="shared" si="204"/>
        <v>4522</v>
      </c>
      <c r="I2704" t="str">
        <f t="shared" si="205"/>
        <v>JCT-KSA</v>
      </c>
    </row>
    <row r="2705" spans="1:9" ht="16" x14ac:dyDescent="0.2">
      <c r="A2705" s="28">
        <v>4523</v>
      </c>
      <c r="B2705" s="24">
        <f t="shared" si="206"/>
        <v>4523</v>
      </c>
      <c r="C2705" s="24" t="str">
        <f t="shared" si="207"/>
        <v/>
      </c>
      <c r="D2705" s="36"/>
      <c r="E2705" s="36" t="s">
        <v>2393</v>
      </c>
      <c r="F2705" s="48" t="s">
        <v>5591</v>
      </c>
      <c r="G2705" s="139">
        <v>4523</v>
      </c>
      <c r="H2705" s="140">
        <f t="shared" si="204"/>
        <v>4523</v>
      </c>
      <c r="I2705" t="str">
        <f t="shared" si="205"/>
        <v>JCT-KSA</v>
      </c>
    </row>
    <row r="2706" spans="1:9" ht="16" x14ac:dyDescent="0.2">
      <c r="A2706" s="28">
        <v>4524</v>
      </c>
      <c r="B2706" s="24">
        <f t="shared" si="206"/>
        <v>4524</v>
      </c>
      <c r="C2706" s="24" t="str">
        <f t="shared" si="207"/>
        <v/>
      </c>
      <c r="D2706" s="36"/>
      <c r="E2706" s="36" t="s">
        <v>2393</v>
      </c>
      <c r="F2706" s="48" t="s">
        <v>5592</v>
      </c>
      <c r="G2706" s="139">
        <v>4524</v>
      </c>
      <c r="H2706" s="140">
        <f t="shared" si="204"/>
        <v>4524</v>
      </c>
      <c r="I2706" t="str">
        <f t="shared" si="205"/>
        <v>JCT-KSA</v>
      </c>
    </row>
    <row r="2707" spans="1:9" ht="16" x14ac:dyDescent="0.2">
      <c r="A2707" s="28">
        <v>4525</v>
      </c>
      <c r="B2707" s="24">
        <f t="shared" si="206"/>
        <v>4525</v>
      </c>
      <c r="C2707" s="24" t="str">
        <f t="shared" si="207"/>
        <v/>
      </c>
      <c r="D2707" s="36"/>
      <c r="E2707" s="36" t="s">
        <v>2393</v>
      </c>
      <c r="F2707" s="48" t="s">
        <v>5593</v>
      </c>
      <c r="G2707" s="139">
        <v>4525</v>
      </c>
      <c r="H2707" s="140">
        <f t="shared" si="204"/>
        <v>4525</v>
      </c>
      <c r="I2707" t="str">
        <f t="shared" si="205"/>
        <v>JCT-KSA</v>
      </c>
    </row>
    <row r="2708" spans="1:9" ht="16" x14ac:dyDescent="0.2">
      <c r="A2708" s="28">
        <v>4526</v>
      </c>
      <c r="B2708" s="24">
        <f t="shared" si="206"/>
        <v>4526</v>
      </c>
      <c r="C2708" s="24" t="str">
        <f t="shared" si="207"/>
        <v/>
      </c>
      <c r="D2708" s="36"/>
      <c r="E2708" s="36" t="s">
        <v>2393</v>
      </c>
      <c r="F2708" s="48" t="s">
        <v>5594</v>
      </c>
      <c r="G2708" s="139">
        <v>4526</v>
      </c>
      <c r="H2708" s="140">
        <f t="shared" si="204"/>
        <v>4526</v>
      </c>
      <c r="I2708" t="str">
        <f t="shared" si="205"/>
        <v>JCT-KSA</v>
      </c>
    </row>
    <row r="2709" spans="1:9" ht="32" x14ac:dyDescent="0.2">
      <c r="A2709" s="28">
        <v>4527</v>
      </c>
      <c r="B2709" s="24">
        <f t="shared" si="206"/>
        <v>4527</v>
      </c>
      <c r="C2709" s="24" t="str">
        <f t="shared" si="207"/>
        <v/>
      </c>
      <c r="D2709" s="36"/>
      <c r="E2709" s="36" t="s">
        <v>2393</v>
      </c>
      <c r="F2709" s="48" t="s">
        <v>5595</v>
      </c>
      <c r="G2709" s="139">
        <v>4527</v>
      </c>
      <c r="H2709" s="140">
        <f t="shared" ref="H2709:H2772" si="208">G2709*1</f>
        <v>4527</v>
      </c>
      <c r="I2709" t="str">
        <f t="shared" ref="I2709:I2772" si="209">IF(AND(H2709&gt;$K$2,H2709&lt;=$L$2),$M$2,IF(AND(H2709&gt;$K$3,H2709&lt;=$L$3),$M$3,IF(AND(H2709&gt;$K$4,H2709&lt;=$L$4),$M$4,IF(AND(H2709&gt;$K$5,H2709&lt;=$L$5),$M$5,IF(AND(H2709&gt;$K$6,H2709&lt;=$L$6),$M$6,"N/A")))))</f>
        <v>JCT-KSA</v>
      </c>
    </row>
    <row r="2710" spans="1:9" ht="16" x14ac:dyDescent="0.2">
      <c r="A2710" s="28">
        <v>4528</v>
      </c>
      <c r="B2710" s="24">
        <f t="shared" si="206"/>
        <v>4528</v>
      </c>
      <c r="C2710" s="24" t="str">
        <f t="shared" si="207"/>
        <v/>
      </c>
      <c r="D2710" s="36"/>
      <c r="E2710" s="36" t="s">
        <v>2393</v>
      </c>
      <c r="F2710" s="48" t="s">
        <v>5596</v>
      </c>
      <c r="G2710" s="139">
        <v>4528</v>
      </c>
      <c r="H2710" s="140">
        <f t="shared" si="208"/>
        <v>4528</v>
      </c>
      <c r="I2710" t="str">
        <f t="shared" si="209"/>
        <v>JCT-KSA</v>
      </c>
    </row>
    <row r="2711" spans="1:9" ht="16" x14ac:dyDescent="0.2">
      <c r="A2711" s="28">
        <v>4529</v>
      </c>
      <c r="B2711" s="24">
        <f t="shared" si="206"/>
        <v>4529</v>
      </c>
      <c r="C2711" s="24" t="str">
        <f t="shared" si="207"/>
        <v/>
      </c>
      <c r="D2711" s="36"/>
      <c r="E2711" s="36" t="s">
        <v>2393</v>
      </c>
      <c r="F2711" s="48" t="s">
        <v>5597</v>
      </c>
      <c r="G2711" s="139">
        <v>4529</v>
      </c>
      <c r="H2711" s="140">
        <f t="shared" si="208"/>
        <v>4529</v>
      </c>
      <c r="I2711" t="str">
        <f t="shared" si="209"/>
        <v>JCT-KSA</v>
      </c>
    </row>
    <row r="2712" spans="1:9" ht="16" x14ac:dyDescent="0.2">
      <c r="A2712" s="28">
        <v>4530</v>
      </c>
      <c r="B2712" s="24">
        <f t="shared" si="206"/>
        <v>4530</v>
      </c>
      <c r="C2712" s="24" t="str">
        <f t="shared" si="207"/>
        <v/>
      </c>
      <c r="D2712" s="36"/>
      <c r="E2712" s="36" t="s">
        <v>2393</v>
      </c>
      <c r="F2712" s="48" t="s">
        <v>5598</v>
      </c>
      <c r="G2712" s="139">
        <v>4530</v>
      </c>
      <c r="H2712" s="140">
        <f t="shared" si="208"/>
        <v>4530</v>
      </c>
      <c r="I2712" t="str">
        <f t="shared" si="209"/>
        <v>JCT-KSA</v>
      </c>
    </row>
    <row r="2713" spans="1:9" ht="16" x14ac:dyDescent="0.2">
      <c r="A2713" s="28">
        <v>4531</v>
      </c>
      <c r="B2713" s="24">
        <f t="shared" si="206"/>
        <v>4531</v>
      </c>
      <c r="C2713" s="24" t="str">
        <f t="shared" si="207"/>
        <v/>
      </c>
      <c r="D2713" s="36"/>
      <c r="E2713" s="36" t="s">
        <v>2393</v>
      </c>
      <c r="F2713" s="48" t="s">
        <v>5599</v>
      </c>
      <c r="G2713" s="139">
        <v>4531</v>
      </c>
      <c r="H2713" s="140">
        <f t="shared" si="208"/>
        <v>4531</v>
      </c>
      <c r="I2713" t="str">
        <f t="shared" si="209"/>
        <v>JCT-KSA</v>
      </c>
    </row>
    <row r="2714" spans="1:9" ht="16" x14ac:dyDescent="0.2">
      <c r="A2714" s="28">
        <v>4532</v>
      </c>
      <c r="B2714" s="24">
        <f t="shared" si="206"/>
        <v>4532</v>
      </c>
      <c r="C2714" s="24" t="str">
        <f t="shared" si="207"/>
        <v/>
      </c>
      <c r="D2714" s="36"/>
      <c r="E2714" s="36" t="s">
        <v>2393</v>
      </c>
      <c r="F2714" s="48" t="s">
        <v>5600</v>
      </c>
      <c r="G2714" s="139">
        <v>4532</v>
      </c>
      <c r="H2714" s="140">
        <f t="shared" si="208"/>
        <v>4532</v>
      </c>
      <c r="I2714" t="str">
        <f t="shared" si="209"/>
        <v>JCT-KSA</v>
      </c>
    </row>
    <row r="2715" spans="1:9" ht="16" x14ac:dyDescent="0.2">
      <c r="A2715" s="28">
        <v>4533</v>
      </c>
      <c r="B2715" s="24">
        <f t="shared" si="206"/>
        <v>4533</v>
      </c>
      <c r="C2715" s="24" t="str">
        <f t="shared" si="207"/>
        <v/>
      </c>
      <c r="D2715" s="36"/>
      <c r="E2715" s="36" t="s">
        <v>2393</v>
      </c>
      <c r="F2715" s="48" t="s">
        <v>5601</v>
      </c>
      <c r="G2715" s="139">
        <v>4533</v>
      </c>
      <c r="H2715" s="140">
        <f t="shared" si="208"/>
        <v>4533</v>
      </c>
      <c r="I2715" t="str">
        <f t="shared" si="209"/>
        <v>JCT-KSA</v>
      </c>
    </row>
    <row r="2716" spans="1:9" ht="32" x14ac:dyDescent="0.2">
      <c r="A2716" s="28">
        <v>4534</v>
      </c>
      <c r="B2716" s="24">
        <f t="shared" si="206"/>
        <v>4534</v>
      </c>
      <c r="C2716" s="24" t="str">
        <f t="shared" si="207"/>
        <v/>
      </c>
      <c r="D2716" s="36"/>
      <c r="E2716" s="36" t="s">
        <v>2393</v>
      </c>
      <c r="F2716" s="48" t="s">
        <v>5602</v>
      </c>
      <c r="G2716" s="139">
        <v>4534</v>
      </c>
      <c r="H2716" s="140">
        <f t="shared" si="208"/>
        <v>4534</v>
      </c>
      <c r="I2716" t="str">
        <f t="shared" si="209"/>
        <v>JCT-KSA</v>
      </c>
    </row>
    <row r="2717" spans="1:9" ht="32" x14ac:dyDescent="0.2">
      <c r="A2717" s="28">
        <v>4535</v>
      </c>
      <c r="B2717" s="24">
        <f t="shared" si="206"/>
        <v>4535</v>
      </c>
      <c r="C2717" s="24" t="str">
        <f t="shared" si="207"/>
        <v/>
      </c>
      <c r="D2717" s="36"/>
      <c r="E2717" s="36" t="s">
        <v>2393</v>
      </c>
      <c r="F2717" s="48" t="s">
        <v>5603</v>
      </c>
      <c r="G2717" s="139">
        <v>4535</v>
      </c>
      <c r="H2717" s="140">
        <f t="shared" si="208"/>
        <v>4535</v>
      </c>
      <c r="I2717" t="str">
        <f t="shared" si="209"/>
        <v>JCT-KSA</v>
      </c>
    </row>
    <row r="2718" spans="1:9" ht="16" x14ac:dyDescent="0.2">
      <c r="A2718" s="28">
        <v>4536</v>
      </c>
      <c r="B2718" s="24">
        <f t="shared" si="206"/>
        <v>4536</v>
      </c>
      <c r="C2718" s="24" t="str">
        <f t="shared" si="207"/>
        <v/>
      </c>
      <c r="D2718" s="36"/>
      <c r="E2718" s="36" t="s">
        <v>2393</v>
      </c>
      <c r="F2718" s="48" t="s">
        <v>6030</v>
      </c>
      <c r="G2718" s="139">
        <v>4536</v>
      </c>
      <c r="H2718" s="140">
        <f t="shared" si="208"/>
        <v>4536</v>
      </c>
      <c r="I2718" t="str">
        <f t="shared" si="209"/>
        <v>JCT-KSA</v>
      </c>
    </row>
    <row r="2719" spans="1:9" ht="16" x14ac:dyDescent="0.2">
      <c r="A2719" s="28">
        <v>4537</v>
      </c>
      <c r="B2719" s="24">
        <f t="shared" si="206"/>
        <v>4537</v>
      </c>
      <c r="C2719" s="24" t="str">
        <f t="shared" si="207"/>
        <v/>
      </c>
      <c r="D2719" s="36"/>
      <c r="E2719" s="36" t="s">
        <v>2393</v>
      </c>
      <c r="F2719" s="48" t="s">
        <v>5604</v>
      </c>
      <c r="G2719" s="139">
        <v>4537</v>
      </c>
      <c r="H2719" s="140">
        <f t="shared" si="208"/>
        <v>4537</v>
      </c>
      <c r="I2719" t="str">
        <f t="shared" si="209"/>
        <v>JCT-KSA</v>
      </c>
    </row>
    <row r="2720" spans="1:9" ht="16" x14ac:dyDescent="0.2">
      <c r="A2720" s="28">
        <v>4538</v>
      </c>
      <c r="B2720" s="24">
        <f t="shared" si="206"/>
        <v>4538</v>
      </c>
      <c r="C2720" s="24" t="str">
        <f t="shared" si="207"/>
        <v/>
      </c>
      <c r="D2720" s="36"/>
      <c r="E2720" s="36" t="s">
        <v>2393</v>
      </c>
      <c r="F2720" s="48" t="s">
        <v>5605</v>
      </c>
      <c r="G2720" s="139">
        <v>4538</v>
      </c>
      <c r="H2720" s="140">
        <f t="shared" si="208"/>
        <v>4538</v>
      </c>
      <c r="I2720" t="str">
        <f t="shared" si="209"/>
        <v>JCT-KSA</v>
      </c>
    </row>
    <row r="2721" spans="1:9" ht="16" x14ac:dyDescent="0.2">
      <c r="A2721" s="28">
        <v>4539</v>
      </c>
      <c r="B2721" s="24">
        <f t="shared" si="206"/>
        <v>4539</v>
      </c>
      <c r="C2721" s="24" t="str">
        <f t="shared" si="207"/>
        <v/>
      </c>
      <c r="D2721" s="36"/>
      <c r="E2721" s="36" t="s">
        <v>2393</v>
      </c>
      <c r="F2721" s="48" t="s">
        <v>5606</v>
      </c>
      <c r="G2721" s="139">
        <v>4539</v>
      </c>
      <c r="H2721" s="140">
        <f t="shared" si="208"/>
        <v>4539</v>
      </c>
      <c r="I2721" t="str">
        <f t="shared" si="209"/>
        <v>JCT-KSA</v>
      </c>
    </row>
    <row r="2722" spans="1:9" ht="16" x14ac:dyDescent="0.2">
      <c r="A2722" s="28">
        <v>4540</v>
      </c>
      <c r="B2722" s="24">
        <f t="shared" si="206"/>
        <v>4540</v>
      </c>
      <c r="C2722" s="24" t="str">
        <f t="shared" si="207"/>
        <v/>
      </c>
      <c r="D2722" s="36"/>
      <c r="E2722" s="36" t="s">
        <v>2393</v>
      </c>
      <c r="F2722" s="48" t="s">
        <v>5607</v>
      </c>
      <c r="G2722" s="139">
        <v>4540</v>
      </c>
      <c r="H2722" s="140">
        <f t="shared" si="208"/>
        <v>4540</v>
      </c>
      <c r="I2722" t="str">
        <f t="shared" si="209"/>
        <v>JCT-KSA</v>
      </c>
    </row>
    <row r="2723" spans="1:9" ht="16" x14ac:dyDescent="0.2">
      <c r="A2723" s="28">
        <v>4541</v>
      </c>
      <c r="B2723" s="24">
        <f t="shared" si="206"/>
        <v>4541</v>
      </c>
      <c r="C2723" s="24" t="str">
        <f t="shared" si="207"/>
        <v/>
      </c>
      <c r="D2723" s="36"/>
      <c r="E2723" s="36" t="s">
        <v>2393</v>
      </c>
      <c r="F2723" s="48" t="s">
        <v>5608</v>
      </c>
      <c r="G2723" s="139">
        <v>4541</v>
      </c>
      <c r="H2723" s="140">
        <f t="shared" si="208"/>
        <v>4541</v>
      </c>
      <c r="I2723" t="str">
        <f t="shared" si="209"/>
        <v>JCT-KSA</v>
      </c>
    </row>
    <row r="2724" spans="1:9" ht="16" x14ac:dyDescent="0.2">
      <c r="A2724" s="28">
        <v>4542</v>
      </c>
      <c r="B2724" s="24">
        <f t="shared" si="206"/>
        <v>4542</v>
      </c>
      <c r="C2724" s="24" t="str">
        <f t="shared" si="207"/>
        <v/>
      </c>
      <c r="D2724" s="36"/>
      <c r="E2724" s="36" t="s">
        <v>2393</v>
      </c>
      <c r="F2724" s="48" t="s">
        <v>5609</v>
      </c>
      <c r="G2724" s="139">
        <v>4542</v>
      </c>
      <c r="H2724" s="140">
        <f t="shared" si="208"/>
        <v>4542</v>
      </c>
      <c r="I2724" t="str">
        <f t="shared" si="209"/>
        <v>JCT-KSA</v>
      </c>
    </row>
    <row r="2725" spans="1:9" ht="16" x14ac:dyDescent="0.2">
      <c r="A2725" s="28">
        <v>4543</v>
      </c>
      <c r="B2725" s="24">
        <f t="shared" si="206"/>
        <v>4543</v>
      </c>
      <c r="C2725" s="24" t="str">
        <f t="shared" si="207"/>
        <v/>
      </c>
      <c r="D2725" s="36"/>
      <c r="E2725" s="36" t="s">
        <v>2393</v>
      </c>
      <c r="F2725" s="48" t="s">
        <v>5610</v>
      </c>
      <c r="G2725" s="139">
        <v>4543</v>
      </c>
      <c r="H2725" s="140">
        <f t="shared" si="208"/>
        <v>4543</v>
      </c>
      <c r="I2725" t="str">
        <f t="shared" si="209"/>
        <v>JCT-KSA</v>
      </c>
    </row>
    <row r="2726" spans="1:9" ht="16" x14ac:dyDescent="0.2">
      <c r="A2726" s="28">
        <v>4544</v>
      </c>
      <c r="B2726" s="24">
        <f t="shared" si="206"/>
        <v>4544</v>
      </c>
      <c r="C2726" s="24" t="str">
        <f t="shared" si="207"/>
        <v/>
      </c>
      <c r="D2726" s="36"/>
      <c r="E2726" s="36" t="s">
        <v>2393</v>
      </c>
      <c r="F2726" s="48" t="s">
        <v>5611</v>
      </c>
      <c r="G2726" s="139">
        <v>4544</v>
      </c>
      <c r="H2726" s="140">
        <f t="shared" si="208"/>
        <v>4544</v>
      </c>
      <c r="I2726" t="str">
        <f t="shared" si="209"/>
        <v>JCT-KSA</v>
      </c>
    </row>
    <row r="2727" spans="1:9" ht="16" x14ac:dyDescent="0.2">
      <c r="A2727" s="28">
        <v>4545</v>
      </c>
      <c r="B2727" s="24">
        <f t="shared" si="206"/>
        <v>4545</v>
      </c>
      <c r="C2727" s="24" t="str">
        <f t="shared" si="207"/>
        <v/>
      </c>
      <c r="D2727" s="36"/>
      <c r="E2727" s="36" t="s">
        <v>2393</v>
      </c>
      <c r="F2727" s="48" t="s">
        <v>5612</v>
      </c>
      <c r="G2727" s="139">
        <v>4545</v>
      </c>
      <c r="H2727" s="140">
        <f t="shared" si="208"/>
        <v>4545</v>
      </c>
      <c r="I2727" t="str">
        <f t="shared" si="209"/>
        <v>JCT-KSA</v>
      </c>
    </row>
    <row r="2728" spans="1:9" ht="16" x14ac:dyDescent="0.2">
      <c r="A2728" s="28">
        <v>4546</v>
      </c>
      <c r="B2728" s="24">
        <f t="shared" si="206"/>
        <v>4546</v>
      </c>
      <c r="C2728" s="24" t="str">
        <f t="shared" si="207"/>
        <v/>
      </c>
      <c r="D2728" s="36"/>
      <c r="E2728" s="36" t="s">
        <v>2393</v>
      </c>
      <c r="F2728" s="48" t="s">
        <v>5613</v>
      </c>
      <c r="G2728" s="139">
        <v>4546</v>
      </c>
      <c r="H2728" s="140">
        <f t="shared" si="208"/>
        <v>4546</v>
      </c>
      <c r="I2728" t="str">
        <f t="shared" si="209"/>
        <v>JCT-KSA</v>
      </c>
    </row>
    <row r="2729" spans="1:9" ht="16" x14ac:dyDescent="0.2">
      <c r="A2729" s="28">
        <v>4547</v>
      </c>
      <c r="B2729" s="24">
        <f t="shared" si="206"/>
        <v>4547</v>
      </c>
      <c r="C2729" s="24" t="str">
        <f t="shared" si="207"/>
        <v/>
      </c>
      <c r="D2729" s="36"/>
      <c r="E2729" s="36" t="s">
        <v>2393</v>
      </c>
      <c r="F2729" s="48" t="s">
        <v>5614</v>
      </c>
      <c r="G2729" s="139">
        <v>4547</v>
      </c>
      <c r="H2729" s="140">
        <f t="shared" si="208"/>
        <v>4547</v>
      </c>
      <c r="I2729" t="str">
        <f t="shared" si="209"/>
        <v>JCT-KSA</v>
      </c>
    </row>
    <row r="2730" spans="1:9" ht="32" x14ac:dyDescent="0.2">
      <c r="A2730" s="28">
        <v>4548</v>
      </c>
      <c r="B2730" s="24">
        <f t="shared" si="206"/>
        <v>4548</v>
      </c>
      <c r="C2730" s="24" t="str">
        <f t="shared" si="207"/>
        <v/>
      </c>
      <c r="D2730" s="36"/>
      <c r="E2730" s="36" t="s">
        <v>2393</v>
      </c>
      <c r="F2730" s="48" t="s">
        <v>5615</v>
      </c>
      <c r="G2730" s="139">
        <v>4548</v>
      </c>
      <c r="H2730" s="140">
        <f t="shared" si="208"/>
        <v>4548</v>
      </c>
      <c r="I2730" t="str">
        <f t="shared" si="209"/>
        <v>JCT-KSA</v>
      </c>
    </row>
    <row r="2731" spans="1:9" ht="16" x14ac:dyDescent="0.2">
      <c r="A2731" s="28">
        <v>4549</v>
      </c>
      <c r="B2731" s="24">
        <f t="shared" si="206"/>
        <v>4549</v>
      </c>
      <c r="C2731" s="24" t="str">
        <f t="shared" si="207"/>
        <v/>
      </c>
      <c r="D2731" s="36"/>
      <c r="E2731" s="36" t="s">
        <v>2393</v>
      </c>
      <c r="F2731" s="48" t="s">
        <v>5616</v>
      </c>
      <c r="G2731" s="139">
        <v>4549</v>
      </c>
      <c r="H2731" s="140">
        <f t="shared" si="208"/>
        <v>4549</v>
      </c>
      <c r="I2731" t="str">
        <f t="shared" si="209"/>
        <v>JCT-KSA</v>
      </c>
    </row>
    <row r="2732" spans="1:9" ht="16" x14ac:dyDescent="0.2">
      <c r="A2732" s="28">
        <v>4550</v>
      </c>
      <c r="B2732" s="24">
        <f t="shared" si="206"/>
        <v>4550</v>
      </c>
      <c r="C2732" s="24" t="str">
        <f t="shared" si="207"/>
        <v/>
      </c>
      <c r="D2732" s="36"/>
      <c r="E2732" s="36" t="s">
        <v>2393</v>
      </c>
      <c r="F2732" s="48" t="s">
        <v>6083</v>
      </c>
      <c r="G2732" s="139">
        <v>4550</v>
      </c>
      <c r="H2732" s="140">
        <f t="shared" si="208"/>
        <v>4550</v>
      </c>
      <c r="I2732" t="str">
        <f t="shared" si="209"/>
        <v>JCT-KSA</v>
      </c>
    </row>
    <row r="2733" spans="1:9" ht="16" x14ac:dyDescent="0.2">
      <c r="A2733" s="28">
        <v>4551</v>
      </c>
      <c r="B2733" s="24">
        <f t="shared" si="206"/>
        <v>4551</v>
      </c>
      <c r="C2733" s="24" t="str">
        <f t="shared" si="207"/>
        <v/>
      </c>
      <c r="D2733" s="36"/>
      <c r="E2733" s="36" t="s">
        <v>2393</v>
      </c>
      <c r="F2733" s="48" t="s">
        <v>5617</v>
      </c>
      <c r="G2733" s="139">
        <v>4551</v>
      </c>
      <c r="H2733" s="140">
        <f t="shared" si="208"/>
        <v>4551</v>
      </c>
      <c r="I2733" t="str">
        <f t="shared" si="209"/>
        <v>JCT-KSA</v>
      </c>
    </row>
    <row r="2734" spans="1:9" ht="16" x14ac:dyDescent="0.2">
      <c r="A2734" s="28">
        <v>4552</v>
      </c>
      <c r="B2734" s="24">
        <f t="shared" si="206"/>
        <v>4552</v>
      </c>
      <c r="C2734" s="24" t="str">
        <f t="shared" si="207"/>
        <v/>
      </c>
      <c r="D2734" s="36"/>
      <c r="E2734" s="36" t="s">
        <v>2393</v>
      </c>
      <c r="F2734" s="48" t="s">
        <v>5618</v>
      </c>
      <c r="G2734" s="139">
        <v>4552</v>
      </c>
      <c r="H2734" s="140">
        <f t="shared" si="208"/>
        <v>4552</v>
      </c>
      <c r="I2734" t="str">
        <f t="shared" si="209"/>
        <v>JCT-KSA</v>
      </c>
    </row>
    <row r="2735" spans="1:9" ht="16" x14ac:dyDescent="0.2">
      <c r="A2735" s="28">
        <v>4553</v>
      </c>
      <c r="B2735" s="24">
        <f t="shared" si="206"/>
        <v>4553</v>
      </c>
      <c r="C2735" s="24" t="str">
        <f t="shared" si="207"/>
        <v/>
      </c>
      <c r="D2735" s="36"/>
      <c r="E2735" s="36" t="s">
        <v>2393</v>
      </c>
      <c r="F2735" s="48" t="s">
        <v>5619</v>
      </c>
      <c r="G2735" s="139">
        <v>4553</v>
      </c>
      <c r="H2735" s="140">
        <f t="shared" si="208"/>
        <v>4553</v>
      </c>
      <c r="I2735" t="str">
        <f t="shared" si="209"/>
        <v>JCT-KSA</v>
      </c>
    </row>
    <row r="2736" spans="1:9" ht="16" x14ac:dyDescent="0.2">
      <c r="A2736" s="28">
        <v>4554</v>
      </c>
      <c r="B2736" s="24">
        <f t="shared" ref="B2736:B2799" si="210">IF(ISNUMBER(A2736),A2736,(LEFT(A2736,LEN(A2736)-1)))</f>
        <v>4554</v>
      </c>
      <c r="C2736" s="24" t="str">
        <f t="shared" si="207"/>
        <v/>
      </c>
      <c r="D2736" s="36"/>
      <c r="E2736" s="36" t="s">
        <v>2393</v>
      </c>
      <c r="F2736" s="48" t="s">
        <v>5620</v>
      </c>
      <c r="G2736" s="139">
        <v>4554</v>
      </c>
      <c r="H2736" s="140">
        <f t="shared" si="208"/>
        <v>4554</v>
      </c>
      <c r="I2736" t="str">
        <f t="shared" si="209"/>
        <v>JCT-KSA</v>
      </c>
    </row>
    <row r="2737" spans="1:9" ht="16" x14ac:dyDescent="0.2">
      <c r="A2737" s="28">
        <v>4555</v>
      </c>
      <c r="B2737" s="24">
        <f t="shared" si="210"/>
        <v>4555</v>
      </c>
      <c r="C2737" s="24" t="str">
        <f t="shared" ref="C2737:C2800" si="211">IF(ISNUMBER(A2737),"",(RIGHT(A2737,1)))</f>
        <v/>
      </c>
      <c r="D2737" s="36"/>
      <c r="E2737" s="36" t="s">
        <v>2393</v>
      </c>
      <c r="F2737" s="48" t="s">
        <v>5621</v>
      </c>
      <c r="G2737" s="139">
        <v>4555</v>
      </c>
      <c r="H2737" s="140">
        <f t="shared" si="208"/>
        <v>4555</v>
      </c>
      <c r="I2737" t="str">
        <f t="shared" si="209"/>
        <v>JCT-KSA</v>
      </c>
    </row>
    <row r="2738" spans="1:9" ht="16" x14ac:dyDescent="0.2">
      <c r="A2738" s="28">
        <v>4556</v>
      </c>
      <c r="B2738" s="24">
        <f t="shared" si="210"/>
        <v>4556</v>
      </c>
      <c r="C2738" s="24" t="str">
        <f t="shared" si="211"/>
        <v/>
      </c>
      <c r="D2738" s="36"/>
      <c r="E2738" s="36" t="s">
        <v>2393</v>
      </c>
      <c r="F2738" s="48" t="s">
        <v>5622</v>
      </c>
      <c r="G2738" s="139">
        <v>4556</v>
      </c>
      <c r="H2738" s="140">
        <f t="shared" si="208"/>
        <v>4556</v>
      </c>
      <c r="I2738" t="str">
        <f t="shared" si="209"/>
        <v>JCT-KSA</v>
      </c>
    </row>
    <row r="2739" spans="1:9" ht="16" x14ac:dyDescent="0.2">
      <c r="A2739" s="28">
        <v>4557</v>
      </c>
      <c r="B2739" s="24">
        <f t="shared" si="210"/>
        <v>4557</v>
      </c>
      <c r="C2739" s="24" t="str">
        <f t="shared" si="211"/>
        <v/>
      </c>
      <c r="D2739" s="36"/>
      <c r="E2739" s="36" t="s">
        <v>2393</v>
      </c>
      <c r="F2739" s="48" t="s">
        <v>5623</v>
      </c>
      <c r="G2739" s="139">
        <v>4557</v>
      </c>
      <c r="H2739" s="140">
        <f t="shared" si="208"/>
        <v>4557</v>
      </c>
      <c r="I2739" t="str">
        <f t="shared" si="209"/>
        <v>JCT-KSA</v>
      </c>
    </row>
    <row r="2740" spans="1:9" ht="16" x14ac:dyDescent="0.2">
      <c r="A2740" s="28">
        <v>4558</v>
      </c>
      <c r="B2740" s="24">
        <f t="shared" si="210"/>
        <v>4558</v>
      </c>
      <c r="C2740" s="24" t="str">
        <f t="shared" si="211"/>
        <v/>
      </c>
      <c r="D2740" s="36"/>
      <c r="E2740" s="36" t="s">
        <v>2393</v>
      </c>
      <c r="F2740" s="48" t="s">
        <v>5624</v>
      </c>
      <c r="G2740" s="139">
        <v>4558</v>
      </c>
      <c r="H2740" s="140">
        <f t="shared" si="208"/>
        <v>4558</v>
      </c>
      <c r="I2740" t="str">
        <f t="shared" si="209"/>
        <v>JCT-KSA</v>
      </c>
    </row>
    <row r="2741" spans="1:9" ht="16" x14ac:dyDescent="0.2">
      <c r="A2741" s="28">
        <v>4559</v>
      </c>
      <c r="B2741" s="24">
        <f t="shared" si="210"/>
        <v>4559</v>
      </c>
      <c r="C2741" s="24" t="str">
        <f t="shared" si="211"/>
        <v/>
      </c>
      <c r="D2741" s="36"/>
      <c r="E2741" s="36" t="s">
        <v>2393</v>
      </c>
      <c r="F2741" s="48" t="s">
        <v>6068</v>
      </c>
      <c r="G2741" s="139">
        <v>4559</v>
      </c>
      <c r="H2741" s="140">
        <f t="shared" si="208"/>
        <v>4559</v>
      </c>
      <c r="I2741" t="str">
        <f t="shared" si="209"/>
        <v>JCT-KSA</v>
      </c>
    </row>
    <row r="2742" spans="1:9" ht="16" x14ac:dyDescent="0.2">
      <c r="A2742" s="28">
        <v>4560</v>
      </c>
      <c r="B2742" s="24">
        <f t="shared" si="210"/>
        <v>4560</v>
      </c>
      <c r="C2742" s="24" t="str">
        <f t="shared" si="211"/>
        <v/>
      </c>
      <c r="D2742" s="36"/>
      <c r="E2742" s="36" t="s">
        <v>2393</v>
      </c>
      <c r="F2742" s="48" t="s">
        <v>5625</v>
      </c>
      <c r="G2742" s="139">
        <v>4560</v>
      </c>
      <c r="H2742" s="140">
        <f t="shared" si="208"/>
        <v>4560</v>
      </c>
      <c r="I2742" t="str">
        <f t="shared" si="209"/>
        <v>JCT-KSA</v>
      </c>
    </row>
    <row r="2743" spans="1:9" ht="16" x14ac:dyDescent="0.2">
      <c r="A2743" s="28">
        <v>4561</v>
      </c>
      <c r="B2743" s="24">
        <f t="shared" si="210"/>
        <v>4561</v>
      </c>
      <c r="C2743" s="24" t="str">
        <f t="shared" si="211"/>
        <v/>
      </c>
      <c r="D2743" s="36"/>
      <c r="E2743" s="36" t="s">
        <v>2393</v>
      </c>
      <c r="F2743" s="48" t="s">
        <v>5626</v>
      </c>
      <c r="G2743" s="139">
        <v>4561</v>
      </c>
      <c r="H2743" s="140">
        <f t="shared" si="208"/>
        <v>4561</v>
      </c>
      <c r="I2743" t="str">
        <f t="shared" si="209"/>
        <v>JCT-KSA</v>
      </c>
    </row>
    <row r="2744" spans="1:9" ht="16" x14ac:dyDescent="0.2">
      <c r="A2744" s="28">
        <v>4562</v>
      </c>
      <c r="B2744" s="24">
        <f t="shared" si="210"/>
        <v>4562</v>
      </c>
      <c r="C2744" s="24" t="str">
        <f t="shared" si="211"/>
        <v/>
      </c>
      <c r="D2744" s="36"/>
      <c r="E2744" s="36" t="s">
        <v>2393</v>
      </c>
      <c r="F2744" s="48" t="s">
        <v>5627</v>
      </c>
      <c r="G2744" s="139">
        <v>4562</v>
      </c>
      <c r="H2744" s="140">
        <f t="shared" si="208"/>
        <v>4562</v>
      </c>
      <c r="I2744" t="str">
        <f t="shared" si="209"/>
        <v>JCT-KSA</v>
      </c>
    </row>
    <row r="2745" spans="1:9" ht="16" x14ac:dyDescent="0.2">
      <c r="A2745" s="28">
        <v>4563</v>
      </c>
      <c r="B2745" s="24">
        <f t="shared" si="210"/>
        <v>4563</v>
      </c>
      <c r="C2745" s="24" t="str">
        <f t="shared" si="211"/>
        <v/>
      </c>
      <c r="D2745" s="36"/>
      <c r="E2745" s="36" t="s">
        <v>2393</v>
      </c>
      <c r="F2745" s="48" t="s">
        <v>5628</v>
      </c>
      <c r="G2745" s="139">
        <v>4563</v>
      </c>
      <c r="H2745" s="140">
        <f t="shared" si="208"/>
        <v>4563</v>
      </c>
      <c r="I2745" t="str">
        <f t="shared" si="209"/>
        <v>JCT-KSA</v>
      </c>
    </row>
    <row r="2746" spans="1:9" ht="16" x14ac:dyDescent="0.2">
      <c r="A2746" s="28">
        <v>4564</v>
      </c>
      <c r="B2746" s="24">
        <f t="shared" si="210"/>
        <v>4564</v>
      </c>
      <c r="C2746" s="24" t="str">
        <f t="shared" si="211"/>
        <v/>
      </c>
      <c r="D2746" s="36"/>
      <c r="E2746" s="36" t="s">
        <v>2393</v>
      </c>
      <c r="F2746" s="48" t="s">
        <v>5629</v>
      </c>
      <c r="G2746" s="139">
        <v>4564</v>
      </c>
      <c r="H2746" s="140">
        <f t="shared" si="208"/>
        <v>4564</v>
      </c>
      <c r="I2746" t="str">
        <f t="shared" si="209"/>
        <v>JCT-KSA</v>
      </c>
    </row>
    <row r="2747" spans="1:9" ht="16" x14ac:dyDescent="0.2">
      <c r="A2747" s="28">
        <v>4565</v>
      </c>
      <c r="B2747" s="24">
        <f t="shared" si="210"/>
        <v>4565</v>
      </c>
      <c r="C2747" s="24" t="str">
        <f t="shared" si="211"/>
        <v/>
      </c>
      <c r="D2747" s="36"/>
      <c r="E2747" s="36" t="s">
        <v>2393</v>
      </c>
      <c r="F2747" s="48" t="s">
        <v>5630</v>
      </c>
      <c r="G2747" s="139">
        <v>4565</v>
      </c>
      <c r="H2747" s="140">
        <f t="shared" si="208"/>
        <v>4565</v>
      </c>
      <c r="I2747" t="str">
        <f t="shared" si="209"/>
        <v>JCT-KSA</v>
      </c>
    </row>
    <row r="2748" spans="1:9" ht="16" x14ac:dyDescent="0.2">
      <c r="A2748" s="28">
        <v>4566</v>
      </c>
      <c r="B2748" s="24">
        <f t="shared" si="210"/>
        <v>4566</v>
      </c>
      <c r="C2748" s="24" t="str">
        <f t="shared" si="211"/>
        <v/>
      </c>
      <c r="D2748" s="36"/>
      <c r="E2748" s="36" t="s">
        <v>2393</v>
      </c>
      <c r="F2748" s="48" t="s">
        <v>5631</v>
      </c>
      <c r="G2748" s="139">
        <v>4566</v>
      </c>
      <c r="H2748" s="140">
        <f t="shared" si="208"/>
        <v>4566</v>
      </c>
      <c r="I2748" t="str">
        <f t="shared" si="209"/>
        <v>JCT-KSA</v>
      </c>
    </row>
    <row r="2749" spans="1:9" ht="16" x14ac:dyDescent="0.2">
      <c r="A2749" s="28">
        <v>4567</v>
      </c>
      <c r="B2749" s="24">
        <f t="shared" si="210"/>
        <v>4567</v>
      </c>
      <c r="C2749" s="24" t="str">
        <f t="shared" si="211"/>
        <v/>
      </c>
      <c r="D2749" s="36"/>
      <c r="E2749" s="36" t="s">
        <v>2393</v>
      </c>
      <c r="F2749" s="48" t="s">
        <v>5632</v>
      </c>
      <c r="G2749" s="139">
        <v>4567</v>
      </c>
      <c r="H2749" s="140">
        <f t="shared" si="208"/>
        <v>4567</v>
      </c>
      <c r="I2749" t="str">
        <f t="shared" si="209"/>
        <v>JCT-KSA</v>
      </c>
    </row>
    <row r="2750" spans="1:9" ht="16" x14ac:dyDescent="0.2">
      <c r="A2750" s="28">
        <v>4568</v>
      </c>
      <c r="B2750" s="24">
        <f t="shared" si="210"/>
        <v>4568</v>
      </c>
      <c r="C2750" s="24" t="str">
        <f t="shared" si="211"/>
        <v/>
      </c>
      <c r="D2750" s="36"/>
      <c r="E2750" s="36" t="s">
        <v>2393</v>
      </c>
      <c r="F2750" s="48" t="s">
        <v>5633</v>
      </c>
      <c r="G2750" s="139">
        <v>4568</v>
      </c>
      <c r="H2750" s="140">
        <f t="shared" si="208"/>
        <v>4568</v>
      </c>
      <c r="I2750" t="str">
        <f t="shared" si="209"/>
        <v>JCT-KSA</v>
      </c>
    </row>
    <row r="2751" spans="1:9" ht="16" x14ac:dyDescent="0.2">
      <c r="A2751" s="28">
        <v>4569</v>
      </c>
      <c r="B2751" s="24">
        <f t="shared" si="210"/>
        <v>4569</v>
      </c>
      <c r="C2751" s="24" t="str">
        <f t="shared" si="211"/>
        <v/>
      </c>
      <c r="D2751" s="36"/>
      <c r="E2751" s="36" t="s">
        <v>2393</v>
      </c>
      <c r="F2751" s="48" t="s">
        <v>5634</v>
      </c>
      <c r="G2751" s="139">
        <v>4569</v>
      </c>
      <c r="H2751" s="140">
        <f t="shared" si="208"/>
        <v>4569</v>
      </c>
      <c r="I2751" t="str">
        <f t="shared" si="209"/>
        <v>JCT-KSA</v>
      </c>
    </row>
    <row r="2752" spans="1:9" ht="16" x14ac:dyDescent="0.2">
      <c r="A2752" s="28">
        <v>4570</v>
      </c>
      <c r="B2752" s="24">
        <f t="shared" si="210"/>
        <v>4570</v>
      </c>
      <c r="C2752" s="24" t="str">
        <f t="shared" si="211"/>
        <v/>
      </c>
      <c r="D2752" s="36"/>
      <c r="E2752" s="36" t="s">
        <v>2393</v>
      </c>
      <c r="F2752" s="48" t="s">
        <v>5635</v>
      </c>
      <c r="G2752" s="139">
        <v>4570</v>
      </c>
      <c r="H2752" s="140">
        <f t="shared" si="208"/>
        <v>4570</v>
      </c>
      <c r="I2752" t="str">
        <f t="shared" si="209"/>
        <v>JCT-KSA</v>
      </c>
    </row>
    <row r="2753" spans="1:9" ht="16" x14ac:dyDescent="0.2">
      <c r="A2753" s="28">
        <v>4571</v>
      </c>
      <c r="B2753" s="24">
        <f t="shared" si="210"/>
        <v>4571</v>
      </c>
      <c r="C2753" s="24" t="str">
        <f t="shared" si="211"/>
        <v/>
      </c>
      <c r="D2753" s="36"/>
      <c r="E2753" s="36" t="s">
        <v>2393</v>
      </c>
      <c r="F2753" s="48" t="s">
        <v>5636</v>
      </c>
      <c r="G2753" s="139">
        <v>4571</v>
      </c>
      <c r="H2753" s="140">
        <f t="shared" si="208"/>
        <v>4571</v>
      </c>
      <c r="I2753" t="str">
        <f t="shared" si="209"/>
        <v>JCT-KSA</v>
      </c>
    </row>
    <row r="2754" spans="1:9" ht="16" x14ac:dyDescent="0.2">
      <c r="A2754" s="28">
        <v>4572</v>
      </c>
      <c r="B2754" s="24">
        <f t="shared" si="210"/>
        <v>4572</v>
      </c>
      <c r="C2754" s="24" t="str">
        <f t="shared" si="211"/>
        <v/>
      </c>
      <c r="D2754" s="36"/>
      <c r="E2754" s="36" t="s">
        <v>2393</v>
      </c>
      <c r="F2754" s="48" t="s">
        <v>5637</v>
      </c>
      <c r="G2754" s="139">
        <v>4572</v>
      </c>
      <c r="H2754" s="140">
        <f t="shared" si="208"/>
        <v>4572</v>
      </c>
      <c r="I2754" t="str">
        <f t="shared" si="209"/>
        <v>JCT-KSA</v>
      </c>
    </row>
    <row r="2755" spans="1:9" ht="16" x14ac:dyDescent="0.2">
      <c r="A2755" s="28">
        <v>4573</v>
      </c>
      <c r="B2755" s="24">
        <f t="shared" si="210"/>
        <v>4573</v>
      </c>
      <c r="C2755" s="24" t="str">
        <f t="shared" si="211"/>
        <v/>
      </c>
      <c r="D2755" s="36"/>
      <c r="E2755" s="36" t="s">
        <v>2393</v>
      </c>
      <c r="F2755" s="48" t="s">
        <v>5638</v>
      </c>
      <c r="G2755" s="139">
        <v>4573</v>
      </c>
      <c r="H2755" s="140">
        <f t="shared" si="208"/>
        <v>4573</v>
      </c>
      <c r="I2755" t="str">
        <f t="shared" si="209"/>
        <v>JCT-KSA</v>
      </c>
    </row>
    <row r="2756" spans="1:9" ht="16" x14ac:dyDescent="0.2">
      <c r="A2756" s="28">
        <v>4574</v>
      </c>
      <c r="B2756" s="24">
        <f t="shared" si="210"/>
        <v>4574</v>
      </c>
      <c r="C2756" s="24" t="str">
        <f t="shared" si="211"/>
        <v/>
      </c>
      <c r="D2756" s="36"/>
      <c r="E2756" s="36" t="s">
        <v>2393</v>
      </c>
      <c r="F2756" s="48" t="s">
        <v>5639</v>
      </c>
      <c r="G2756" s="139">
        <v>4574</v>
      </c>
      <c r="H2756" s="140">
        <f t="shared" si="208"/>
        <v>4574</v>
      </c>
      <c r="I2756" t="str">
        <f t="shared" si="209"/>
        <v>JCT-KSA</v>
      </c>
    </row>
    <row r="2757" spans="1:9" ht="16" x14ac:dyDescent="0.2">
      <c r="A2757" s="28">
        <v>4575</v>
      </c>
      <c r="B2757" s="24">
        <f t="shared" si="210"/>
        <v>4575</v>
      </c>
      <c r="C2757" s="24" t="str">
        <f t="shared" si="211"/>
        <v/>
      </c>
      <c r="D2757" s="36"/>
      <c r="E2757" s="36" t="s">
        <v>2393</v>
      </c>
      <c r="F2757" s="48" t="s">
        <v>5640</v>
      </c>
      <c r="G2757" s="139">
        <v>4575</v>
      </c>
      <c r="H2757" s="140">
        <f t="shared" si="208"/>
        <v>4575</v>
      </c>
      <c r="I2757" t="str">
        <f t="shared" si="209"/>
        <v>JCT-KSA</v>
      </c>
    </row>
    <row r="2758" spans="1:9" ht="16" x14ac:dyDescent="0.2">
      <c r="A2758" s="28">
        <v>4576</v>
      </c>
      <c r="B2758" s="24">
        <f t="shared" si="210"/>
        <v>4576</v>
      </c>
      <c r="C2758" s="24" t="str">
        <f t="shared" si="211"/>
        <v/>
      </c>
      <c r="D2758" s="36"/>
      <c r="E2758" s="36" t="s">
        <v>2393</v>
      </c>
      <c r="F2758" s="48" t="s">
        <v>5641</v>
      </c>
      <c r="G2758" s="139">
        <v>4576</v>
      </c>
      <c r="H2758" s="140">
        <f t="shared" si="208"/>
        <v>4576</v>
      </c>
      <c r="I2758" t="str">
        <f t="shared" si="209"/>
        <v>JCT-KSA</v>
      </c>
    </row>
    <row r="2759" spans="1:9" ht="16" x14ac:dyDescent="0.2">
      <c r="A2759" s="28">
        <v>4577</v>
      </c>
      <c r="B2759" s="24">
        <f t="shared" si="210"/>
        <v>4577</v>
      </c>
      <c r="C2759" s="24" t="str">
        <f t="shared" si="211"/>
        <v/>
      </c>
      <c r="D2759" s="36"/>
      <c r="E2759" s="36" t="s">
        <v>2393</v>
      </c>
      <c r="F2759" s="48" t="s">
        <v>5642</v>
      </c>
      <c r="G2759" s="139">
        <v>4577</v>
      </c>
      <c r="H2759" s="140">
        <f t="shared" si="208"/>
        <v>4577</v>
      </c>
      <c r="I2759" t="str">
        <f t="shared" si="209"/>
        <v>JCT-KSA</v>
      </c>
    </row>
    <row r="2760" spans="1:9" ht="32" x14ac:dyDescent="0.2">
      <c r="A2760" s="28">
        <v>4578</v>
      </c>
      <c r="B2760" s="24">
        <f t="shared" si="210"/>
        <v>4578</v>
      </c>
      <c r="C2760" s="24" t="str">
        <f t="shared" si="211"/>
        <v/>
      </c>
      <c r="D2760" s="36"/>
      <c r="E2760" s="36" t="s">
        <v>2393</v>
      </c>
      <c r="F2760" s="48" t="s">
        <v>5643</v>
      </c>
      <c r="G2760" s="139">
        <v>4578</v>
      </c>
      <c r="H2760" s="140">
        <f t="shared" si="208"/>
        <v>4578</v>
      </c>
      <c r="I2760" t="str">
        <f t="shared" si="209"/>
        <v>JCT-KSA</v>
      </c>
    </row>
    <row r="2761" spans="1:9" ht="32" x14ac:dyDescent="0.2">
      <c r="A2761" s="28">
        <v>4579</v>
      </c>
      <c r="B2761" s="24">
        <f t="shared" si="210"/>
        <v>4579</v>
      </c>
      <c r="C2761" s="24" t="str">
        <f t="shared" si="211"/>
        <v/>
      </c>
      <c r="D2761" s="36"/>
      <c r="E2761" s="36" t="s">
        <v>2393</v>
      </c>
      <c r="F2761" s="48" t="s">
        <v>5644</v>
      </c>
      <c r="G2761" s="139">
        <v>4579</v>
      </c>
      <c r="H2761" s="140">
        <f t="shared" si="208"/>
        <v>4579</v>
      </c>
      <c r="I2761" t="str">
        <f t="shared" si="209"/>
        <v>JCT-KSA</v>
      </c>
    </row>
    <row r="2762" spans="1:9" ht="16" x14ac:dyDescent="0.2">
      <c r="A2762" s="28">
        <v>4580</v>
      </c>
      <c r="B2762" s="24">
        <f t="shared" si="210"/>
        <v>4580</v>
      </c>
      <c r="C2762" s="24" t="str">
        <f t="shared" si="211"/>
        <v/>
      </c>
      <c r="D2762" s="36"/>
      <c r="E2762" s="36" t="s">
        <v>2393</v>
      </c>
      <c r="F2762" s="48" t="s">
        <v>5645</v>
      </c>
      <c r="G2762" s="139">
        <v>4580</v>
      </c>
      <c r="H2762" s="140">
        <f t="shared" si="208"/>
        <v>4580</v>
      </c>
      <c r="I2762" t="str">
        <f t="shared" si="209"/>
        <v>JCT-KSA</v>
      </c>
    </row>
    <row r="2763" spans="1:9" ht="16" x14ac:dyDescent="0.2">
      <c r="A2763" s="28">
        <v>4581</v>
      </c>
      <c r="B2763" s="24">
        <f t="shared" si="210"/>
        <v>4581</v>
      </c>
      <c r="C2763" s="24" t="str">
        <f t="shared" si="211"/>
        <v/>
      </c>
      <c r="D2763" s="36"/>
      <c r="E2763" s="36" t="s">
        <v>2393</v>
      </c>
      <c r="F2763" s="48" t="s">
        <v>5646</v>
      </c>
      <c r="G2763" s="139">
        <v>4581</v>
      </c>
      <c r="H2763" s="140">
        <f t="shared" si="208"/>
        <v>4581</v>
      </c>
      <c r="I2763" t="str">
        <f t="shared" si="209"/>
        <v>JCT-KSA</v>
      </c>
    </row>
    <row r="2764" spans="1:9" ht="16" x14ac:dyDescent="0.2">
      <c r="A2764" s="28">
        <v>4582</v>
      </c>
      <c r="B2764" s="24">
        <f t="shared" si="210"/>
        <v>4582</v>
      </c>
      <c r="C2764" s="24" t="str">
        <f t="shared" si="211"/>
        <v/>
      </c>
      <c r="D2764" s="36"/>
      <c r="E2764" s="36" t="s">
        <v>2393</v>
      </c>
      <c r="F2764" s="48" t="s">
        <v>6074</v>
      </c>
      <c r="G2764" s="139">
        <v>4582</v>
      </c>
      <c r="H2764" s="140">
        <f t="shared" si="208"/>
        <v>4582</v>
      </c>
      <c r="I2764" t="str">
        <f t="shared" si="209"/>
        <v>JCT-KSA</v>
      </c>
    </row>
    <row r="2765" spans="1:9" ht="16" x14ac:dyDescent="0.2">
      <c r="A2765" s="28">
        <v>4583</v>
      </c>
      <c r="B2765" s="24">
        <f t="shared" si="210"/>
        <v>4583</v>
      </c>
      <c r="C2765" s="24" t="str">
        <f t="shared" si="211"/>
        <v/>
      </c>
      <c r="D2765" s="36"/>
      <c r="E2765" s="36" t="s">
        <v>2393</v>
      </c>
      <c r="F2765" s="48" t="s">
        <v>5647</v>
      </c>
      <c r="G2765" s="139">
        <v>4583</v>
      </c>
      <c r="H2765" s="140">
        <f t="shared" si="208"/>
        <v>4583</v>
      </c>
      <c r="I2765" t="str">
        <f t="shared" si="209"/>
        <v>JCT-KSA</v>
      </c>
    </row>
    <row r="2766" spans="1:9" ht="16" x14ac:dyDescent="0.2">
      <c r="A2766" s="28">
        <v>4584</v>
      </c>
      <c r="B2766" s="24">
        <f t="shared" si="210"/>
        <v>4584</v>
      </c>
      <c r="C2766" s="24" t="str">
        <f t="shared" si="211"/>
        <v/>
      </c>
      <c r="D2766" s="36"/>
      <c r="E2766" s="36" t="s">
        <v>2393</v>
      </c>
      <c r="F2766" s="48" t="s">
        <v>5648</v>
      </c>
      <c r="G2766" s="139">
        <v>4584</v>
      </c>
      <c r="H2766" s="140">
        <f t="shared" si="208"/>
        <v>4584</v>
      </c>
      <c r="I2766" t="str">
        <f t="shared" si="209"/>
        <v>JCT-KSA</v>
      </c>
    </row>
    <row r="2767" spans="1:9" ht="16" x14ac:dyDescent="0.2">
      <c r="A2767" s="28">
        <v>4585</v>
      </c>
      <c r="B2767" s="24">
        <f t="shared" si="210"/>
        <v>4585</v>
      </c>
      <c r="C2767" s="24" t="str">
        <f t="shared" si="211"/>
        <v/>
      </c>
      <c r="D2767" s="36"/>
      <c r="E2767" s="36" t="s">
        <v>2393</v>
      </c>
      <c r="F2767" s="48" t="s">
        <v>5649</v>
      </c>
      <c r="G2767" s="139">
        <v>4585</v>
      </c>
      <c r="H2767" s="140">
        <f t="shared" si="208"/>
        <v>4585</v>
      </c>
      <c r="I2767" t="str">
        <f t="shared" si="209"/>
        <v>JCT-KSA</v>
      </c>
    </row>
    <row r="2768" spans="1:9" ht="16" x14ac:dyDescent="0.2">
      <c r="A2768" s="28">
        <v>4586</v>
      </c>
      <c r="B2768" s="24">
        <f t="shared" si="210"/>
        <v>4586</v>
      </c>
      <c r="C2768" s="24" t="str">
        <f t="shared" si="211"/>
        <v/>
      </c>
      <c r="D2768" s="36"/>
      <c r="E2768" s="36" t="s">
        <v>2393</v>
      </c>
      <c r="F2768" s="48" t="s">
        <v>5650</v>
      </c>
      <c r="G2768" s="139">
        <v>4586</v>
      </c>
      <c r="H2768" s="140">
        <f t="shared" si="208"/>
        <v>4586</v>
      </c>
      <c r="I2768" t="str">
        <f t="shared" si="209"/>
        <v>JCT-KSA</v>
      </c>
    </row>
    <row r="2769" spans="1:9" ht="16" x14ac:dyDescent="0.2">
      <c r="A2769" s="28">
        <v>4587</v>
      </c>
      <c r="B2769" s="24">
        <f t="shared" si="210"/>
        <v>4587</v>
      </c>
      <c r="C2769" s="24" t="str">
        <f t="shared" si="211"/>
        <v/>
      </c>
      <c r="D2769" s="36"/>
      <c r="E2769" s="36" t="s">
        <v>2393</v>
      </c>
      <c r="F2769" s="48" t="s">
        <v>5651</v>
      </c>
      <c r="G2769" s="139">
        <v>4587</v>
      </c>
      <c r="H2769" s="140">
        <f t="shared" si="208"/>
        <v>4587</v>
      </c>
      <c r="I2769" t="str">
        <f t="shared" si="209"/>
        <v>JCT-KSA</v>
      </c>
    </row>
    <row r="2770" spans="1:9" ht="32" x14ac:dyDescent="0.2">
      <c r="A2770" s="28">
        <v>4588</v>
      </c>
      <c r="B2770" s="24">
        <f t="shared" si="210"/>
        <v>4588</v>
      </c>
      <c r="C2770" s="24" t="str">
        <f t="shared" si="211"/>
        <v/>
      </c>
      <c r="D2770" s="36"/>
      <c r="E2770" s="36" t="s">
        <v>2393</v>
      </c>
      <c r="F2770" s="48" t="s">
        <v>5652</v>
      </c>
      <c r="G2770" s="139">
        <v>4588</v>
      </c>
      <c r="H2770" s="140">
        <f t="shared" si="208"/>
        <v>4588</v>
      </c>
      <c r="I2770" t="str">
        <f t="shared" si="209"/>
        <v>JCT-KSA</v>
      </c>
    </row>
    <row r="2771" spans="1:9" ht="16" x14ac:dyDescent="0.2">
      <c r="A2771" s="28">
        <v>4589</v>
      </c>
      <c r="B2771" s="24">
        <f t="shared" si="210"/>
        <v>4589</v>
      </c>
      <c r="C2771" s="24" t="str">
        <f t="shared" si="211"/>
        <v/>
      </c>
      <c r="D2771" s="36"/>
      <c r="E2771" s="36" t="s">
        <v>2393</v>
      </c>
      <c r="F2771" s="48" t="s">
        <v>5653</v>
      </c>
      <c r="G2771" s="139">
        <v>4589</v>
      </c>
      <c r="H2771" s="140">
        <f t="shared" si="208"/>
        <v>4589</v>
      </c>
      <c r="I2771" t="str">
        <f t="shared" si="209"/>
        <v>JCT-KSA</v>
      </c>
    </row>
    <row r="2772" spans="1:9" ht="16" x14ac:dyDescent="0.2">
      <c r="A2772" s="28">
        <v>4590</v>
      </c>
      <c r="B2772" s="24">
        <f t="shared" si="210"/>
        <v>4590</v>
      </c>
      <c r="C2772" s="24" t="str">
        <f t="shared" si="211"/>
        <v/>
      </c>
      <c r="D2772" s="36"/>
      <c r="E2772" s="36" t="s">
        <v>2393</v>
      </c>
      <c r="F2772" s="48" t="s">
        <v>5654</v>
      </c>
      <c r="G2772" s="139">
        <v>4590</v>
      </c>
      <c r="H2772" s="140">
        <f t="shared" si="208"/>
        <v>4590</v>
      </c>
      <c r="I2772" t="str">
        <f t="shared" si="209"/>
        <v>JCT-KSA</v>
      </c>
    </row>
    <row r="2773" spans="1:9" ht="16" x14ac:dyDescent="0.2">
      <c r="A2773" s="28">
        <v>4591</v>
      </c>
      <c r="B2773" s="24">
        <f t="shared" si="210"/>
        <v>4591</v>
      </c>
      <c r="C2773" s="24" t="str">
        <f t="shared" si="211"/>
        <v/>
      </c>
      <c r="D2773" s="36"/>
      <c r="E2773" s="36" t="s">
        <v>2393</v>
      </c>
      <c r="F2773" s="48" t="s">
        <v>5655</v>
      </c>
      <c r="G2773" s="139">
        <v>4591</v>
      </c>
      <c r="H2773" s="140">
        <f t="shared" ref="H2773:H2836" si="212">G2773*1</f>
        <v>4591</v>
      </c>
      <c r="I2773" t="str">
        <f t="shared" ref="I2773:I2836" si="213">IF(AND(H2773&gt;$K$2,H2773&lt;=$L$2),$M$2,IF(AND(H2773&gt;$K$3,H2773&lt;=$L$3),$M$3,IF(AND(H2773&gt;$K$4,H2773&lt;=$L$4),$M$4,IF(AND(H2773&gt;$K$5,H2773&lt;=$L$5),$M$5,IF(AND(H2773&gt;$K$6,H2773&lt;=$L$6),$M$6,"N/A")))))</f>
        <v>JCT-KSA</v>
      </c>
    </row>
    <row r="2774" spans="1:9" ht="16" x14ac:dyDescent="0.2">
      <c r="A2774" s="28">
        <v>4592</v>
      </c>
      <c r="B2774" s="24">
        <f t="shared" si="210"/>
        <v>4592</v>
      </c>
      <c r="C2774" s="24" t="str">
        <f t="shared" si="211"/>
        <v/>
      </c>
      <c r="D2774" s="36"/>
      <c r="E2774" s="36" t="s">
        <v>2393</v>
      </c>
      <c r="F2774" s="48" t="s">
        <v>5656</v>
      </c>
      <c r="G2774" s="139">
        <v>4592</v>
      </c>
      <c r="H2774" s="140">
        <f t="shared" si="212"/>
        <v>4592</v>
      </c>
      <c r="I2774" t="str">
        <f t="shared" si="213"/>
        <v>JCT-KSA</v>
      </c>
    </row>
    <row r="2775" spans="1:9" ht="16" x14ac:dyDescent="0.2">
      <c r="A2775" s="28">
        <v>4593</v>
      </c>
      <c r="B2775" s="24">
        <f t="shared" si="210"/>
        <v>4593</v>
      </c>
      <c r="C2775" s="24" t="str">
        <f t="shared" si="211"/>
        <v/>
      </c>
      <c r="D2775" s="36"/>
      <c r="E2775" s="36" t="s">
        <v>2393</v>
      </c>
      <c r="F2775" s="48" t="s">
        <v>5657</v>
      </c>
      <c r="G2775" s="139">
        <v>4593</v>
      </c>
      <c r="H2775" s="140">
        <f t="shared" si="212"/>
        <v>4593</v>
      </c>
      <c r="I2775" t="str">
        <f t="shared" si="213"/>
        <v>JCT-KSA</v>
      </c>
    </row>
    <row r="2776" spans="1:9" ht="16" x14ac:dyDescent="0.2">
      <c r="A2776" s="28">
        <v>4594</v>
      </c>
      <c r="B2776" s="24">
        <f t="shared" si="210"/>
        <v>4594</v>
      </c>
      <c r="C2776" s="24" t="str">
        <f t="shared" si="211"/>
        <v/>
      </c>
      <c r="D2776" s="36"/>
      <c r="E2776" s="36" t="s">
        <v>2393</v>
      </c>
      <c r="F2776" s="48" t="s">
        <v>5658</v>
      </c>
      <c r="G2776" s="139">
        <v>4594</v>
      </c>
      <c r="H2776" s="140">
        <f t="shared" si="212"/>
        <v>4594</v>
      </c>
      <c r="I2776" t="str">
        <f t="shared" si="213"/>
        <v>JCT-KSA</v>
      </c>
    </row>
    <row r="2777" spans="1:9" ht="16" x14ac:dyDescent="0.2">
      <c r="A2777" s="28">
        <v>4595</v>
      </c>
      <c r="B2777" s="24">
        <f t="shared" si="210"/>
        <v>4595</v>
      </c>
      <c r="C2777" s="24" t="str">
        <f t="shared" si="211"/>
        <v/>
      </c>
      <c r="D2777" s="36"/>
      <c r="E2777" s="36" t="s">
        <v>2393</v>
      </c>
      <c r="F2777" s="48" t="s">
        <v>5659</v>
      </c>
      <c r="G2777" s="139">
        <v>4595</v>
      </c>
      <c r="H2777" s="140">
        <f t="shared" si="212"/>
        <v>4595</v>
      </c>
      <c r="I2777" t="str">
        <f t="shared" si="213"/>
        <v>JCT-KSA</v>
      </c>
    </row>
    <row r="2778" spans="1:9" ht="16" x14ac:dyDescent="0.2">
      <c r="A2778" s="28">
        <v>4596</v>
      </c>
      <c r="B2778" s="24">
        <f t="shared" si="210"/>
        <v>4596</v>
      </c>
      <c r="C2778" s="24" t="str">
        <f t="shared" si="211"/>
        <v/>
      </c>
      <c r="D2778" s="36"/>
      <c r="E2778" s="36" t="s">
        <v>2393</v>
      </c>
      <c r="F2778" s="48" t="s">
        <v>5660</v>
      </c>
      <c r="G2778" s="139">
        <v>4596</v>
      </c>
      <c r="H2778" s="140">
        <f t="shared" si="212"/>
        <v>4596</v>
      </c>
      <c r="I2778" t="str">
        <f t="shared" si="213"/>
        <v>JCT-KSA</v>
      </c>
    </row>
    <row r="2779" spans="1:9" ht="16" x14ac:dyDescent="0.2">
      <c r="A2779" s="28">
        <v>4597</v>
      </c>
      <c r="B2779" s="24">
        <f t="shared" si="210"/>
        <v>4597</v>
      </c>
      <c r="C2779" s="24" t="str">
        <f t="shared" si="211"/>
        <v/>
      </c>
      <c r="D2779" s="36"/>
      <c r="E2779" s="36" t="s">
        <v>2393</v>
      </c>
      <c r="F2779" s="48" t="s">
        <v>5661</v>
      </c>
      <c r="G2779" s="139">
        <v>4597</v>
      </c>
      <c r="H2779" s="140">
        <f t="shared" si="212"/>
        <v>4597</v>
      </c>
      <c r="I2779" t="str">
        <f t="shared" si="213"/>
        <v>JCT-KSA</v>
      </c>
    </row>
    <row r="2780" spans="1:9" ht="16" x14ac:dyDescent="0.2">
      <c r="A2780" s="28">
        <v>4598</v>
      </c>
      <c r="B2780" s="24">
        <f t="shared" si="210"/>
        <v>4598</v>
      </c>
      <c r="C2780" s="24" t="str">
        <f t="shared" si="211"/>
        <v/>
      </c>
      <c r="D2780" s="36"/>
      <c r="E2780" s="36" t="s">
        <v>2393</v>
      </c>
      <c r="F2780" s="48" t="s">
        <v>5662</v>
      </c>
      <c r="G2780" s="139">
        <v>4598</v>
      </c>
      <c r="H2780" s="140">
        <f t="shared" si="212"/>
        <v>4598</v>
      </c>
      <c r="I2780" t="str">
        <f t="shared" si="213"/>
        <v>JCT-KSA</v>
      </c>
    </row>
    <row r="2781" spans="1:9" ht="16" x14ac:dyDescent="0.2">
      <c r="A2781" s="28">
        <v>4599</v>
      </c>
      <c r="B2781" s="24">
        <f t="shared" si="210"/>
        <v>4599</v>
      </c>
      <c r="C2781" s="24" t="str">
        <f t="shared" si="211"/>
        <v/>
      </c>
      <c r="D2781" s="36"/>
      <c r="E2781" s="36" t="s">
        <v>2393</v>
      </c>
      <c r="F2781" s="48" t="s">
        <v>5663</v>
      </c>
      <c r="G2781" s="139">
        <v>4599</v>
      </c>
      <c r="H2781" s="140">
        <f t="shared" si="212"/>
        <v>4599</v>
      </c>
      <c r="I2781" t="str">
        <f t="shared" si="213"/>
        <v>JCT-KSA</v>
      </c>
    </row>
    <row r="2782" spans="1:9" ht="16" x14ac:dyDescent="0.2">
      <c r="A2782" s="28">
        <v>4600</v>
      </c>
      <c r="B2782" s="24">
        <f t="shared" si="210"/>
        <v>4600</v>
      </c>
      <c r="C2782" s="24" t="str">
        <f t="shared" si="211"/>
        <v/>
      </c>
      <c r="D2782" s="36"/>
      <c r="E2782" s="36" t="s">
        <v>2393</v>
      </c>
      <c r="F2782" s="48" t="s">
        <v>5664</v>
      </c>
      <c r="G2782" s="139">
        <v>4600</v>
      </c>
      <c r="H2782" s="140">
        <f t="shared" si="212"/>
        <v>4600</v>
      </c>
      <c r="I2782" t="str">
        <f t="shared" si="213"/>
        <v>JCT-KSA</v>
      </c>
    </row>
    <row r="2783" spans="1:9" ht="16" x14ac:dyDescent="0.2">
      <c r="A2783" s="28">
        <v>4601</v>
      </c>
      <c r="B2783" s="24">
        <f t="shared" si="210"/>
        <v>4601</v>
      </c>
      <c r="C2783" s="24" t="str">
        <f t="shared" si="211"/>
        <v/>
      </c>
      <c r="D2783" s="36"/>
      <c r="E2783" s="36" t="s">
        <v>2393</v>
      </c>
      <c r="F2783" s="48" t="s">
        <v>5665</v>
      </c>
      <c r="G2783" s="139">
        <v>4601</v>
      </c>
      <c r="H2783" s="140">
        <f t="shared" si="212"/>
        <v>4601</v>
      </c>
      <c r="I2783" t="str">
        <f t="shared" si="213"/>
        <v>JCT-KSA</v>
      </c>
    </row>
    <row r="2784" spans="1:9" ht="16" x14ac:dyDescent="0.2">
      <c r="A2784" s="28">
        <v>4602</v>
      </c>
      <c r="B2784" s="24">
        <f t="shared" si="210"/>
        <v>4602</v>
      </c>
      <c r="C2784" s="24" t="str">
        <f t="shared" si="211"/>
        <v/>
      </c>
      <c r="D2784" s="36"/>
      <c r="E2784" s="36" t="s">
        <v>2393</v>
      </c>
      <c r="F2784" s="48" t="s">
        <v>5666</v>
      </c>
      <c r="G2784" s="139">
        <v>4602</v>
      </c>
      <c r="H2784" s="140">
        <f t="shared" si="212"/>
        <v>4602</v>
      </c>
      <c r="I2784" t="str">
        <f t="shared" si="213"/>
        <v>JCT-KSA</v>
      </c>
    </row>
    <row r="2785" spans="1:9" ht="16" x14ac:dyDescent="0.2">
      <c r="A2785" s="28">
        <v>4603</v>
      </c>
      <c r="B2785" s="24">
        <f t="shared" si="210"/>
        <v>4603</v>
      </c>
      <c r="C2785" s="24" t="str">
        <f t="shared" si="211"/>
        <v/>
      </c>
      <c r="D2785" s="36"/>
      <c r="E2785" s="36" t="s">
        <v>2393</v>
      </c>
      <c r="F2785" s="48" t="s">
        <v>5667</v>
      </c>
      <c r="G2785" s="139">
        <v>4603</v>
      </c>
      <c r="H2785" s="140">
        <f t="shared" si="212"/>
        <v>4603</v>
      </c>
      <c r="I2785" t="str">
        <f t="shared" si="213"/>
        <v>JCT-KSA</v>
      </c>
    </row>
    <row r="2786" spans="1:9" ht="16" x14ac:dyDescent="0.2">
      <c r="A2786" s="28">
        <v>4604</v>
      </c>
      <c r="B2786" s="24">
        <f t="shared" si="210"/>
        <v>4604</v>
      </c>
      <c r="C2786" s="24" t="str">
        <f t="shared" si="211"/>
        <v/>
      </c>
      <c r="D2786" s="36"/>
      <c r="E2786" s="36" t="s">
        <v>2393</v>
      </c>
      <c r="F2786" s="48" t="s">
        <v>5668</v>
      </c>
      <c r="G2786" s="139">
        <v>4604</v>
      </c>
      <c r="H2786" s="140">
        <f t="shared" si="212"/>
        <v>4604</v>
      </c>
      <c r="I2786" t="str">
        <f t="shared" si="213"/>
        <v>JCT-KSA</v>
      </c>
    </row>
    <row r="2787" spans="1:9" ht="16" x14ac:dyDescent="0.2">
      <c r="A2787" s="28">
        <v>4605</v>
      </c>
      <c r="B2787" s="24">
        <f t="shared" si="210"/>
        <v>4605</v>
      </c>
      <c r="C2787" s="24" t="str">
        <f t="shared" si="211"/>
        <v/>
      </c>
      <c r="D2787" s="36"/>
      <c r="E2787" s="36" t="s">
        <v>2393</v>
      </c>
      <c r="F2787" s="48" t="s">
        <v>5669</v>
      </c>
      <c r="G2787" s="139">
        <v>4605</v>
      </c>
      <c r="H2787" s="140">
        <f t="shared" si="212"/>
        <v>4605</v>
      </c>
      <c r="I2787" t="str">
        <f t="shared" si="213"/>
        <v>JCT-KSA</v>
      </c>
    </row>
    <row r="2788" spans="1:9" ht="16" x14ac:dyDescent="0.2">
      <c r="A2788" s="28">
        <v>4606</v>
      </c>
      <c r="B2788" s="24">
        <f t="shared" si="210"/>
        <v>4606</v>
      </c>
      <c r="C2788" s="24" t="str">
        <f t="shared" si="211"/>
        <v/>
      </c>
      <c r="D2788" s="36"/>
      <c r="E2788" s="36" t="s">
        <v>2393</v>
      </c>
      <c r="F2788" s="48" t="s">
        <v>5670</v>
      </c>
      <c r="G2788" s="139">
        <v>4606</v>
      </c>
      <c r="H2788" s="140">
        <f t="shared" si="212"/>
        <v>4606</v>
      </c>
      <c r="I2788" t="str">
        <f t="shared" si="213"/>
        <v>JCT-KSA</v>
      </c>
    </row>
    <row r="2789" spans="1:9" ht="16" x14ac:dyDescent="0.2">
      <c r="A2789" s="28">
        <v>4607</v>
      </c>
      <c r="B2789" s="24">
        <f t="shared" si="210"/>
        <v>4607</v>
      </c>
      <c r="C2789" s="24" t="str">
        <f t="shared" si="211"/>
        <v/>
      </c>
      <c r="D2789" s="36"/>
      <c r="E2789" s="36" t="s">
        <v>2393</v>
      </c>
      <c r="F2789" s="48" t="s">
        <v>5671</v>
      </c>
      <c r="G2789" s="139">
        <v>4607</v>
      </c>
      <c r="H2789" s="140">
        <f t="shared" si="212"/>
        <v>4607</v>
      </c>
      <c r="I2789" t="str">
        <f t="shared" si="213"/>
        <v>JCT-KSA</v>
      </c>
    </row>
    <row r="2790" spans="1:9" ht="16" x14ac:dyDescent="0.2">
      <c r="A2790" s="28">
        <v>4608</v>
      </c>
      <c r="B2790" s="24">
        <f t="shared" si="210"/>
        <v>4608</v>
      </c>
      <c r="C2790" s="24" t="str">
        <f t="shared" si="211"/>
        <v/>
      </c>
      <c r="D2790" s="36"/>
      <c r="E2790" s="36" t="s">
        <v>2393</v>
      </c>
      <c r="F2790" s="48" t="s">
        <v>5672</v>
      </c>
      <c r="G2790" s="139">
        <v>4608</v>
      </c>
      <c r="H2790" s="140">
        <f t="shared" si="212"/>
        <v>4608</v>
      </c>
      <c r="I2790" t="str">
        <f t="shared" si="213"/>
        <v>JCT-KSA</v>
      </c>
    </row>
    <row r="2791" spans="1:9" ht="16" x14ac:dyDescent="0.2">
      <c r="A2791" s="28">
        <v>4609</v>
      </c>
      <c r="B2791" s="24">
        <f t="shared" si="210"/>
        <v>4609</v>
      </c>
      <c r="C2791" s="24" t="str">
        <f t="shared" si="211"/>
        <v/>
      </c>
      <c r="D2791" s="36"/>
      <c r="E2791" s="36" t="s">
        <v>2393</v>
      </c>
      <c r="F2791" s="48" t="s">
        <v>5673</v>
      </c>
      <c r="G2791" s="139">
        <v>4609</v>
      </c>
      <c r="H2791" s="140">
        <f t="shared" si="212"/>
        <v>4609</v>
      </c>
      <c r="I2791" t="str">
        <f t="shared" si="213"/>
        <v>JCT-KSA</v>
      </c>
    </row>
    <row r="2792" spans="1:9" ht="16" x14ac:dyDescent="0.2">
      <c r="A2792" s="28">
        <v>4610</v>
      </c>
      <c r="B2792" s="24">
        <f t="shared" si="210"/>
        <v>4610</v>
      </c>
      <c r="C2792" s="24" t="str">
        <f t="shared" si="211"/>
        <v/>
      </c>
      <c r="D2792" s="36"/>
      <c r="E2792" s="36" t="s">
        <v>2393</v>
      </c>
      <c r="F2792" s="48" t="s">
        <v>5674</v>
      </c>
      <c r="G2792" s="139">
        <v>4610</v>
      </c>
      <c r="H2792" s="140">
        <f t="shared" si="212"/>
        <v>4610</v>
      </c>
      <c r="I2792" t="str">
        <f t="shared" si="213"/>
        <v>JCT-KSA</v>
      </c>
    </row>
    <row r="2793" spans="1:9" ht="16" x14ac:dyDescent="0.2">
      <c r="A2793" s="28">
        <v>4611</v>
      </c>
      <c r="B2793" s="24">
        <f t="shared" si="210"/>
        <v>4611</v>
      </c>
      <c r="C2793" s="24" t="str">
        <f t="shared" si="211"/>
        <v/>
      </c>
      <c r="D2793" s="36"/>
      <c r="E2793" s="36" t="s">
        <v>2393</v>
      </c>
      <c r="F2793" s="48" t="s">
        <v>5675</v>
      </c>
      <c r="G2793" s="139">
        <v>4611</v>
      </c>
      <c r="H2793" s="140">
        <f t="shared" si="212"/>
        <v>4611</v>
      </c>
      <c r="I2793" t="str">
        <f t="shared" si="213"/>
        <v>JCT-KSA</v>
      </c>
    </row>
    <row r="2794" spans="1:9" ht="16" x14ac:dyDescent="0.2">
      <c r="A2794" s="28">
        <v>4612</v>
      </c>
      <c r="B2794" s="24">
        <f t="shared" si="210"/>
        <v>4612</v>
      </c>
      <c r="C2794" s="24" t="str">
        <f t="shared" si="211"/>
        <v/>
      </c>
      <c r="D2794" s="36"/>
      <c r="E2794" s="36" t="s">
        <v>2393</v>
      </c>
      <c r="F2794" s="48" t="s">
        <v>5676</v>
      </c>
      <c r="G2794" s="139">
        <v>4612</v>
      </c>
      <c r="H2794" s="140">
        <f t="shared" si="212"/>
        <v>4612</v>
      </c>
      <c r="I2794" t="str">
        <f t="shared" si="213"/>
        <v>JCT-KSA</v>
      </c>
    </row>
    <row r="2795" spans="1:9" ht="16" x14ac:dyDescent="0.2">
      <c r="A2795" s="28">
        <v>4613</v>
      </c>
      <c r="B2795" s="24">
        <f t="shared" si="210"/>
        <v>4613</v>
      </c>
      <c r="C2795" s="24" t="str">
        <f t="shared" si="211"/>
        <v/>
      </c>
      <c r="D2795" s="36"/>
      <c r="E2795" s="36" t="s">
        <v>2393</v>
      </c>
      <c r="F2795" s="48" t="s">
        <v>5677</v>
      </c>
      <c r="G2795" s="139">
        <v>4613</v>
      </c>
      <c r="H2795" s="140">
        <f t="shared" si="212"/>
        <v>4613</v>
      </c>
      <c r="I2795" t="str">
        <f t="shared" si="213"/>
        <v>JCT-KSA</v>
      </c>
    </row>
    <row r="2796" spans="1:9" ht="16" x14ac:dyDescent="0.2">
      <c r="A2796" s="28">
        <v>4614</v>
      </c>
      <c r="B2796" s="24">
        <f t="shared" si="210"/>
        <v>4614</v>
      </c>
      <c r="C2796" s="24" t="str">
        <f t="shared" si="211"/>
        <v/>
      </c>
      <c r="D2796" s="36"/>
      <c r="E2796" s="36" t="s">
        <v>2393</v>
      </c>
      <c r="F2796" s="48" t="s">
        <v>5678</v>
      </c>
      <c r="G2796" s="139">
        <v>4614</v>
      </c>
      <c r="H2796" s="140">
        <f t="shared" si="212"/>
        <v>4614</v>
      </c>
      <c r="I2796" t="str">
        <f t="shared" si="213"/>
        <v>JCT-KSA</v>
      </c>
    </row>
    <row r="2797" spans="1:9" ht="16" x14ac:dyDescent="0.2">
      <c r="A2797" s="28">
        <v>4615</v>
      </c>
      <c r="B2797" s="24">
        <f t="shared" si="210"/>
        <v>4615</v>
      </c>
      <c r="C2797" s="24" t="str">
        <f t="shared" si="211"/>
        <v/>
      </c>
      <c r="D2797" s="36"/>
      <c r="E2797" s="36" t="s">
        <v>2393</v>
      </c>
      <c r="F2797" s="48" t="s">
        <v>5679</v>
      </c>
      <c r="G2797" s="139">
        <v>4615</v>
      </c>
      <c r="H2797" s="140">
        <f t="shared" si="212"/>
        <v>4615</v>
      </c>
      <c r="I2797" t="str">
        <f t="shared" si="213"/>
        <v>JCT-KSA</v>
      </c>
    </row>
    <row r="2798" spans="1:9" ht="16" x14ac:dyDescent="0.2">
      <c r="A2798" s="28">
        <v>4616</v>
      </c>
      <c r="B2798" s="24">
        <f t="shared" si="210"/>
        <v>4616</v>
      </c>
      <c r="C2798" s="24" t="str">
        <f t="shared" si="211"/>
        <v/>
      </c>
      <c r="D2798" s="36"/>
      <c r="E2798" s="36" t="s">
        <v>2393</v>
      </c>
      <c r="F2798" s="48" t="s">
        <v>5680</v>
      </c>
      <c r="G2798" s="139">
        <v>4616</v>
      </c>
      <c r="H2798" s="140">
        <f t="shared" si="212"/>
        <v>4616</v>
      </c>
      <c r="I2798" t="str">
        <f t="shared" si="213"/>
        <v>JCT-KSA</v>
      </c>
    </row>
    <row r="2799" spans="1:9" ht="16" x14ac:dyDescent="0.2">
      <c r="A2799" s="28">
        <v>4617</v>
      </c>
      <c r="B2799" s="24">
        <f t="shared" si="210"/>
        <v>4617</v>
      </c>
      <c r="C2799" s="24" t="str">
        <f t="shared" si="211"/>
        <v/>
      </c>
      <c r="D2799" s="36"/>
      <c r="E2799" s="36" t="s">
        <v>2393</v>
      </c>
      <c r="F2799" s="48" t="s">
        <v>5681</v>
      </c>
      <c r="G2799" s="139">
        <v>4617</v>
      </c>
      <c r="H2799" s="140">
        <f t="shared" si="212"/>
        <v>4617</v>
      </c>
      <c r="I2799" t="str">
        <f t="shared" si="213"/>
        <v>JCT-KSA</v>
      </c>
    </row>
    <row r="2800" spans="1:9" ht="16" x14ac:dyDescent="0.2">
      <c r="A2800" s="28">
        <v>4618</v>
      </c>
      <c r="B2800" s="24">
        <f t="shared" ref="B2800:B2863" si="214">IF(ISNUMBER(A2800),A2800,(LEFT(A2800,LEN(A2800)-1)))</f>
        <v>4618</v>
      </c>
      <c r="C2800" s="24" t="str">
        <f t="shared" si="211"/>
        <v/>
      </c>
      <c r="D2800" s="36"/>
      <c r="E2800" s="36" t="s">
        <v>2393</v>
      </c>
      <c r="F2800" s="48" t="s">
        <v>5682</v>
      </c>
      <c r="G2800" s="139">
        <v>4618</v>
      </c>
      <c r="H2800" s="140">
        <f t="shared" si="212"/>
        <v>4618</v>
      </c>
      <c r="I2800" t="str">
        <f t="shared" si="213"/>
        <v>JCT-KSA</v>
      </c>
    </row>
    <row r="2801" spans="1:9" ht="16" x14ac:dyDescent="0.2">
      <c r="A2801" s="28">
        <v>4619</v>
      </c>
      <c r="B2801" s="24">
        <f t="shared" si="214"/>
        <v>4619</v>
      </c>
      <c r="C2801" s="24" t="str">
        <f t="shared" ref="C2801:C2866" si="215">IF(ISNUMBER(A2801),"",(RIGHT(A2801,1)))</f>
        <v/>
      </c>
      <c r="D2801" s="36"/>
      <c r="E2801" s="36" t="s">
        <v>2393</v>
      </c>
      <c r="F2801" s="48" t="s">
        <v>5683</v>
      </c>
      <c r="G2801" s="139">
        <v>4619</v>
      </c>
      <c r="H2801" s="140">
        <f t="shared" si="212"/>
        <v>4619</v>
      </c>
      <c r="I2801" t="str">
        <f t="shared" si="213"/>
        <v>JCT-KSA</v>
      </c>
    </row>
    <row r="2802" spans="1:9" ht="16" x14ac:dyDescent="0.2">
      <c r="A2802" s="28">
        <v>4620</v>
      </c>
      <c r="B2802" s="24">
        <f t="shared" si="214"/>
        <v>4620</v>
      </c>
      <c r="C2802" s="24" t="str">
        <f t="shared" si="215"/>
        <v/>
      </c>
      <c r="D2802" s="36"/>
      <c r="E2802" s="36" t="s">
        <v>2393</v>
      </c>
      <c r="F2802" s="48" t="s">
        <v>5684</v>
      </c>
      <c r="G2802" s="139">
        <v>4620</v>
      </c>
      <c r="H2802" s="140">
        <f t="shared" si="212"/>
        <v>4620</v>
      </c>
      <c r="I2802" t="str">
        <f t="shared" si="213"/>
        <v>JCT-KSA</v>
      </c>
    </row>
    <row r="2803" spans="1:9" ht="16" x14ac:dyDescent="0.2">
      <c r="A2803" s="28">
        <v>4621</v>
      </c>
      <c r="B2803" s="24">
        <f t="shared" si="214"/>
        <v>4621</v>
      </c>
      <c r="C2803" s="24" t="str">
        <f t="shared" si="215"/>
        <v/>
      </c>
      <c r="D2803" s="36"/>
      <c r="E2803" s="36" t="s">
        <v>2393</v>
      </c>
      <c r="F2803" s="48" t="s">
        <v>5685</v>
      </c>
      <c r="G2803" s="139">
        <v>4621</v>
      </c>
      <c r="H2803" s="140">
        <f t="shared" si="212"/>
        <v>4621</v>
      </c>
      <c r="I2803" t="str">
        <f t="shared" si="213"/>
        <v>JCT-KSA</v>
      </c>
    </row>
    <row r="2804" spans="1:9" ht="16" x14ac:dyDescent="0.2">
      <c r="A2804" s="28">
        <v>4622</v>
      </c>
      <c r="B2804" s="24">
        <f t="shared" si="214"/>
        <v>4622</v>
      </c>
      <c r="C2804" s="24" t="str">
        <f t="shared" si="215"/>
        <v/>
      </c>
      <c r="D2804" s="36"/>
      <c r="E2804" s="36" t="s">
        <v>2393</v>
      </c>
      <c r="F2804" s="48" t="s">
        <v>5686</v>
      </c>
      <c r="G2804" s="139">
        <v>4622</v>
      </c>
      <c r="H2804" s="140">
        <f t="shared" si="212"/>
        <v>4622</v>
      </c>
      <c r="I2804" t="str">
        <f t="shared" si="213"/>
        <v>JCT-KSA</v>
      </c>
    </row>
    <row r="2805" spans="1:9" ht="16" x14ac:dyDescent="0.2">
      <c r="A2805" s="28">
        <v>4623</v>
      </c>
      <c r="B2805" s="24">
        <f t="shared" si="214"/>
        <v>4623</v>
      </c>
      <c r="C2805" s="24" t="str">
        <f t="shared" si="215"/>
        <v/>
      </c>
      <c r="D2805" s="36"/>
      <c r="E2805" s="36" t="s">
        <v>2393</v>
      </c>
      <c r="F2805" s="48" t="s">
        <v>5687</v>
      </c>
      <c r="G2805" s="139">
        <v>4623</v>
      </c>
      <c r="H2805" s="140">
        <f t="shared" si="212"/>
        <v>4623</v>
      </c>
      <c r="I2805" t="str">
        <f t="shared" si="213"/>
        <v>JCT-KSA</v>
      </c>
    </row>
    <row r="2806" spans="1:9" ht="16" x14ac:dyDescent="0.2">
      <c r="A2806" s="28">
        <v>4624</v>
      </c>
      <c r="B2806" s="24">
        <f t="shared" si="214"/>
        <v>4624</v>
      </c>
      <c r="C2806" s="24" t="str">
        <f t="shared" si="215"/>
        <v/>
      </c>
      <c r="D2806" s="36"/>
      <c r="E2806" s="36" t="s">
        <v>2393</v>
      </c>
      <c r="F2806" s="48" t="s">
        <v>5688</v>
      </c>
      <c r="G2806" s="139">
        <v>4624</v>
      </c>
      <c r="H2806" s="140">
        <f t="shared" si="212"/>
        <v>4624</v>
      </c>
      <c r="I2806" t="str">
        <f t="shared" si="213"/>
        <v>JCT-KSA</v>
      </c>
    </row>
    <row r="2807" spans="1:9" ht="16" x14ac:dyDescent="0.2">
      <c r="A2807" s="28">
        <v>4625</v>
      </c>
      <c r="B2807" s="24">
        <f t="shared" si="214"/>
        <v>4625</v>
      </c>
      <c r="C2807" s="24" t="str">
        <f t="shared" si="215"/>
        <v/>
      </c>
      <c r="D2807" s="36"/>
      <c r="E2807" s="36" t="s">
        <v>2393</v>
      </c>
      <c r="F2807" s="48" t="s">
        <v>5689</v>
      </c>
      <c r="G2807" s="139">
        <v>4625</v>
      </c>
      <c r="H2807" s="140">
        <f t="shared" si="212"/>
        <v>4625</v>
      </c>
      <c r="I2807" t="str">
        <f t="shared" si="213"/>
        <v>JCT-KSA</v>
      </c>
    </row>
    <row r="2808" spans="1:9" ht="16" x14ac:dyDescent="0.2">
      <c r="A2808" s="28">
        <v>4626</v>
      </c>
      <c r="B2808" s="24">
        <f t="shared" si="214"/>
        <v>4626</v>
      </c>
      <c r="C2808" s="24" t="str">
        <f t="shared" si="215"/>
        <v/>
      </c>
      <c r="D2808" s="36"/>
      <c r="E2808" s="36" t="s">
        <v>2393</v>
      </c>
      <c r="F2808" s="48" t="s">
        <v>5690</v>
      </c>
      <c r="G2808" s="139">
        <v>4626</v>
      </c>
      <c r="H2808" s="140">
        <f t="shared" si="212"/>
        <v>4626</v>
      </c>
      <c r="I2808" t="str">
        <f t="shared" si="213"/>
        <v>JCT-KSA</v>
      </c>
    </row>
    <row r="2809" spans="1:9" ht="16" x14ac:dyDescent="0.2">
      <c r="A2809" s="28">
        <v>4627</v>
      </c>
      <c r="B2809" s="24">
        <f t="shared" si="214"/>
        <v>4627</v>
      </c>
      <c r="C2809" s="24" t="str">
        <f t="shared" si="215"/>
        <v/>
      </c>
      <c r="D2809" s="36"/>
      <c r="E2809" s="36" t="s">
        <v>2393</v>
      </c>
      <c r="F2809" s="48" t="s">
        <v>5691</v>
      </c>
      <c r="G2809" s="139">
        <v>4627</v>
      </c>
      <c r="H2809" s="140">
        <f t="shared" si="212"/>
        <v>4627</v>
      </c>
      <c r="I2809" t="str">
        <f t="shared" si="213"/>
        <v>JCT-KSA</v>
      </c>
    </row>
    <row r="2810" spans="1:9" ht="16" x14ac:dyDescent="0.2">
      <c r="A2810" s="28">
        <v>4628</v>
      </c>
      <c r="B2810" s="24">
        <f t="shared" si="214"/>
        <v>4628</v>
      </c>
      <c r="C2810" s="24" t="str">
        <f t="shared" si="215"/>
        <v/>
      </c>
      <c r="D2810" s="36"/>
      <c r="E2810" s="36" t="s">
        <v>2393</v>
      </c>
      <c r="F2810" s="48" t="s">
        <v>5692</v>
      </c>
      <c r="G2810" s="139">
        <v>4628</v>
      </c>
      <c r="H2810" s="140">
        <f t="shared" si="212"/>
        <v>4628</v>
      </c>
      <c r="I2810" t="str">
        <f t="shared" si="213"/>
        <v>JCT-KSA</v>
      </c>
    </row>
    <row r="2811" spans="1:9" ht="16" x14ac:dyDescent="0.2">
      <c r="A2811" s="28">
        <v>4629</v>
      </c>
      <c r="B2811" s="24">
        <f t="shared" si="214"/>
        <v>4629</v>
      </c>
      <c r="C2811" s="24" t="str">
        <f t="shared" si="215"/>
        <v/>
      </c>
      <c r="D2811" s="36"/>
      <c r="E2811" s="36" t="s">
        <v>2393</v>
      </c>
      <c r="F2811" s="48" t="s">
        <v>5693</v>
      </c>
      <c r="G2811" s="139">
        <v>4629</v>
      </c>
      <c r="H2811" s="140">
        <f t="shared" si="212"/>
        <v>4629</v>
      </c>
      <c r="I2811" t="str">
        <f t="shared" si="213"/>
        <v>JCT-KSA</v>
      </c>
    </row>
    <row r="2812" spans="1:9" ht="16" x14ac:dyDescent="0.2">
      <c r="A2812" s="28">
        <v>4630</v>
      </c>
      <c r="B2812" s="24">
        <f t="shared" si="214"/>
        <v>4630</v>
      </c>
      <c r="C2812" s="24" t="str">
        <f t="shared" si="215"/>
        <v/>
      </c>
      <c r="D2812" s="36"/>
      <c r="E2812" s="36" t="s">
        <v>2393</v>
      </c>
      <c r="F2812" s="48" t="s">
        <v>5694</v>
      </c>
      <c r="G2812" s="139">
        <v>4630</v>
      </c>
      <c r="H2812" s="140">
        <f t="shared" si="212"/>
        <v>4630</v>
      </c>
      <c r="I2812" t="str">
        <f t="shared" si="213"/>
        <v>JCT-KSA</v>
      </c>
    </row>
    <row r="2813" spans="1:9" ht="16" x14ac:dyDescent="0.2">
      <c r="A2813" s="28">
        <v>4631</v>
      </c>
      <c r="B2813" s="24">
        <f t="shared" si="214"/>
        <v>4631</v>
      </c>
      <c r="C2813" s="24" t="str">
        <f t="shared" si="215"/>
        <v/>
      </c>
      <c r="D2813" s="36"/>
      <c r="E2813" s="36" t="s">
        <v>2393</v>
      </c>
      <c r="F2813" s="48" t="s">
        <v>5695</v>
      </c>
      <c r="G2813" s="139">
        <v>4631</v>
      </c>
      <c r="H2813" s="140">
        <f t="shared" si="212"/>
        <v>4631</v>
      </c>
      <c r="I2813" t="str">
        <f t="shared" si="213"/>
        <v>JCT-KSA</v>
      </c>
    </row>
    <row r="2814" spans="1:9" ht="16" x14ac:dyDescent="0.2">
      <c r="A2814" s="28">
        <v>4632</v>
      </c>
      <c r="B2814" s="24">
        <f t="shared" si="214"/>
        <v>4632</v>
      </c>
      <c r="C2814" s="24" t="str">
        <f t="shared" si="215"/>
        <v/>
      </c>
      <c r="D2814" s="36"/>
      <c r="E2814" s="36" t="s">
        <v>2393</v>
      </c>
      <c r="F2814" s="48" t="s">
        <v>5696</v>
      </c>
      <c r="G2814" s="139">
        <v>4632</v>
      </c>
      <c r="H2814" s="140">
        <f t="shared" si="212"/>
        <v>4632</v>
      </c>
      <c r="I2814" t="str">
        <f t="shared" si="213"/>
        <v>JCT-KSA</v>
      </c>
    </row>
    <row r="2815" spans="1:9" ht="16" x14ac:dyDescent="0.2">
      <c r="A2815" s="28">
        <v>4633</v>
      </c>
      <c r="B2815" s="24">
        <f t="shared" si="214"/>
        <v>4633</v>
      </c>
      <c r="C2815" s="24" t="str">
        <f t="shared" si="215"/>
        <v/>
      </c>
      <c r="D2815" s="36"/>
      <c r="E2815" s="36" t="s">
        <v>2393</v>
      </c>
      <c r="F2815" s="48" t="s">
        <v>5697</v>
      </c>
      <c r="G2815" s="139">
        <v>4633</v>
      </c>
      <c r="H2815" s="140">
        <f t="shared" si="212"/>
        <v>4633</v>
      </c>
      <c r="I2815" t="str">
        <f t="shared" si="213"/>
        <v>JCT-KSA</v>
      </c>
    </row>
    <row r="2816" spans="1:9" ht="16" x14ac:dyDescent="0.2">
      <c r="A2816" s="28">
        <v>4634</v>
      </c>
      <c r="B2816" s="24">
        <f t="shared" si="214"/>
        <v>4634</v>
      </c>
      <c r="C2816" s="24" t="str">
        <f t="shared" si="215"/>
        <v/>
      </c>
      <c r="D2816" s="36"/>
      <c r="E2816" s="36" t="s">
        <v>2393</v>
      </c>
      <c r="F2816" s="48" t="s">
        <v>5698</v>
      </c>
      <c r="G2816" s="139">
        <v>4634</v>
      </c>
      <c r="H2816" s="140">
        <f t="shared" si="212"/>
        <v>4634</v>
      </c>
      <c r="I2816" t="str">
        <f t="shared" si="213"/>
        <v>JCT-KSA</v>
      </c>
    </row>
    <row r="2817" spans="1:9" ht="16" x14ac:dyDescent="0.2">
      <c r="A2817" s="28">
        <v>4635</v>
      </c>
      <c r="B2817" s="24">
        <f t="shared" si="214"/>
        <v>4635</v>
      </c>
      <c r="C2817" s="24" t="str">
        <f t="shared" si="215"/>
        <v/>
      </c>
      <c r="D2817" s="36"/>
      <c r="E2817" s="36" t="s">
        <v>2393</v>
      </c>
      <c r="F2817" s="48" t="s">
        <v>5699</v>
      </c>
      <c r="G2817" s="139">
        <v>4635</v>
      </c>
      <c r="H2817" s="140">
        <f t="shared" si="212"/>
        <v>4635</v>
      </c>
      <c r="I2817" t="str">
        <f t="shared" si="213"/>
        <v>JCT-KSA</v>
      </c>
    </row>
    <row r="2818" spans="1:9" ht="16" x14ac:dyDescent="0.2">
      <c r="A2818" s="28">
        <v>4636</v>
      </c>
      <c r="B2818" s="24">
        <f t="shared" si="214"/>
        <v>4636</v>
      </c>
      <c r="C2818" s="24" t="str">
        <f t="shared" si="215"/>
        <v/>
      </c>
      <c r="D2818" s="36"/>
      <c r="E2818" s="36" t="s">
        <v>2393</v>
      </c>
      <c r="F2818" s="48" t="s">
        <v>5700</v>
      </c>
      <c r="G2818" s="139">
        <v>4636</v>
      </c>
      <c r="H2818" s="140">
        <f t="shared" si="212"/>
        <v>4636</v>
      </c>
      <c r="I2818" t="str">
        <f t="shared" si="213"/>
        <v>JCT-KSA</v>
      </c>
    </row>
    <row r="2819" spans="1:9" ht="32" x14ac:dyDescent="0.2">
      <c r="A2819" s="28">
        <v>4637</v>
      </c>
      <c r="B2819" s="24">
        <f t="shared" si="214"/>
        <v>4637</v>
      </c>
      <c r="C2819" s="24" t="str">
        <f t="shared" si="215"/>
        <v/>
      </c>
      <c r="D2819" s="36"/>
      <c r="E2819" s="36" t="s">
        <v>2393</v>
      </c>
      <c r="F2819" s="48" t="s">
        <v>5701</v>
      </c>
      <c r="G2819" s="139">
        <v>4637</v>
      </c>
      <c r="H2819" s="140">
        <f t="shared" si="212"/>
        <v>4637</v>
      </c>
      <c r="I2819" t="str">
        <f t="shared" si="213"/>
        <v>JCT-KSA</v>
      </c>
    </row>
    <row r="2820" spans="1:9" ht="16" x14ac:dyDescent="0.2">
      <c r="A2820" s="28">
        <v>4638</v>
      </c>
      <c r="B2820" s="24">
        <f t="shared" si="214"/>
        <v>4638</v>
      </c>
      <c r="C2820" s="24" t="str">
        <f t="shared" si="215"/>
        <v/>
      </c>
      <c r="D2820" s="36"/>
      <c r="E2820" s="36" t="s">
        <v>2393</v>
      </c>
      <c r="F2820" s="48" t="s">
        <v>5702</v>
      </c>
      <c r="G2820" s="139">
        <v>4638</v>
      </c>
      <c r="H2820" s="140">
        <f t="shared" si="212"/>
        <v>4638</v>
      </c>
      <c r="I2820" t="str">
        <f t="shared" si="213"/>
        <v>JCT-KSA</v>
      </c>
    </row>
    <row r="2821" spans="1:9" ht="16" x14ac:dyDescent="0.2">
      <c r="A2821" s="28">
        <v>4639</v>
      </c>
      <c r="B2821" s="24">
        <f t="shared" si="214"/>
        <v>4639</v>
      </c>
      <c r="C2821" s="24" t="str">
        <f t="shared" si="215"/>
        <v/>
      </c>
      <c r="D2821" s="36"/>
      <c r="E2821" s="36" t="s">
        <v>2393</v>
      </c>
      <c r="F2821" s="48" t="s">
        <v>5703</v>
      </c>
      <c r="G2821" s="139">
        <v>4639</v>
      </c>
      <c r="H2821" s="140">
        <f t="shared" si="212"/>
        <v>4639</v>
      </c>
      <c r="I2821" t="str">
        <f t="shared" si="213"/>
        <v>JCT-KSA</v>
      </c>
    </row>
    <row r="2822" spans="1:9" ht="16" x14ac:dyDescent="0.2">
      <c r="A2822" s="28">
        <v>4640</v>
      </c>
      <c r="B2822" s="24">
        <f t="shared" si="214"/>
        <v>4640</v>
      </c>
      <c r="C2822" s="24" t="str">
        <f t="shared" si="215"/>
        <v/>
      </c>
      <c r="D2822" s="36"/>
      <c r="E2822" s="36" t="s">
        <v>2393</v>
      </c>
      <c r="F2822" s="48" t="s">
        <v>5704</v>
      </c>
      <c r="G2822" s="139">
        <v>4640</v>
      </c>
      <c r="H2822" s="140">
        <f t="shared" si="212"/>
        <v>4640</v>
      </c>
      <c r="I2822" t="str">
        <f t="shared" si="213"/>
        <v>JCT-KSA</v>
      </c>
    </row>
    <row r="2823" spans="1:9" ht="16" x14ac:dyDescent="0.2">
      <c r="A2823" s="28">
        <v>4641</v>
      </c>
      <c r="B2823" s="24">
        <f t="shared" si="214"/>
        <v>4641</v>
      </c>
      <c r="C2823" s="24" t="str">
        <f t="shared" si="215"/>
        <v/>
      </c>
      <c r="D2823" s="36"/>
      <c r="E2823" s="36" t="s">
        <v>2393</v>
      </c>
      <c r="F2823" s="48" t="s">
        <v>5705</v>
      </c>
      <c r="G2823" s="139">
        <v>4641</v>
      </c>
      <c r="H2823" s="140">
        <f t="shared" si="212"/>
        <v>4641</v>
      </c>
      <c r="I2823" t="str">
        <f t="shared" si="213"/>
        <v>JCT-KSA</v>
      </c>
    </row>
    <row r="2824" spans="1:9" ht="16" x14ac:dyDescent="0.2">
      <c r="A2824" s="28">
        <v>4642</v>
      </c>
      <c r="B2824" s="24">
        <f t="shared" si="214"/>
        <v>4642</v>
      </c>
      <c r="C2824" s="24" t="str">
        <f t="shared" si="215"/>
        <v/>
      </c>
      <c r="D2824" s="36"/>
      <c r="E2824" s="36" t="s">
        <v>2393</v>
      </c>
      <c r="F2824" s="48" t="s">
        <v>5706</v>
      </c>
      <c r="G2824" s="139">
        <v>4642</v>
      </c>
      <c r="H2824" s="140">
        <f t="shared" si="212"/>
        <v>4642</v>
      </c>
      <c r="I2824" t="str">
        <f t="shared" si="213"/>
        <v>JCT-KSA</v>
      </c>
    </row>
    <row r="2825" spans="1:9" ht="16" x14ac:dyDescent="0.2">
      <c r="A2825" s="28">
        <v>4643</v>
      </c>
      <c r="B2825" s="24">
        <f t="shared" si="214"/>
        <v>4643</v>
      </c>
      <c r="C2825" s="24" t="str">
        <f t="shared" si="215"/>
        <v/>
      </c>
      <c r="D2825" s="36"/>
      <c r="E2825" s="36" t="s">
        <v>2393</v>
      </c>
      <c r="F2825" s="48" t="s">
        <v>5707</v>
      </c>
      <c r="G2825" s="139">
        <v>4643</v>
      </c>
      <c r="H2825" s="140">
        <f t="shared" si="212"/>
        <v>4643</v>
      </c>
      <c r="I2825" t="str">
        <f t="shared" si="213"/>
        <v>JCT-KSA</v>
      </c>
    </row>
    <row r="2826" spans="1:9" ht="16" x14ac:dyDescent="0.2">
      <c r="A2826" s="28">
        <v>4644</v>
      </c>
      <c r="B2826" s="24">
        <f t="shared" si="214"/>
        <v>4644</v>
      </c>
      <c r="C2826" s="24" t="str">
        <f t="shared" si="215"/>
        <v/>
      </c>
      <c r="D2826" s="36"/>
      <c r="E2826" s="36" t="s">
        <v>2393</v>
      </c>
      <c r="F2826" s="48" t="s">
        <v>5708</v>
      </c>
      <c r="G2826" s="139">
        <v>4644</v>
      </c>
      <c r="H2826" s="140">
        <f t="shared" si="212"/>
        <v>4644</v>
      </c>
      <c r="I2826" t="str">
        <f t="shared" si="213"/>
        <v>JCT-KSA</v>
      </c>
    </row>
    <row r="2827" spans="1:9" ht="16" x14ac:dyDescent="0.2">
      <c r="A2827" s="28">
        <v>4645</v>
      </c>
      <c r="B2827" s="24">
        <f t="shared" si="214"/>
        <v>4645</v>
      </c>
      <c r="C2827" s="24" t="str">
        <f t="shared" si="215"/>
        <v/>
      </c>
      <c r="D2827" s="36"/>
      <c r="E2827" s="36" t="s">
        <v>2393</v>
      </c>
      <c r="F2827" s="48" t="s">
        <v>5709</v>
      </c>
      <c r="G2827" s="139">
        <v>4645</v>
      </c>
      <c r="H2827" s="140">
        <f t="shared" si="212"/>
        <v>4645</v>
      </c>
      <c r="I2827" t="str">
        <f t="shared" si="213"/>
        <v>JCT-KSA</v>
      </c>
    </row>
    <row r="2828" spans="1:9" ht="32" x14ac:dyDescent="0.2">
      <c r="A2828" s="28">
        <v>4646</v>
      </c>
      <c r="B2828" s="24">
        <f t="shared" si="214"/>
        <v>4646</v>
      </c>
      <c r="C2828" s="24" t="str">
        <f t="shared" si="215"/>
        <v/>
      </c>
      <c r="D2828" s="36"/>
      <c r="E2828" s="36" t="s">
        <v>2393</v>
      </c>
      <c r="F2828" s="48" t="s">
        <v>5710</v>
      </c>
      <c r="G2828" s="139">
        <v>4646</v>
      </c>
      <c r="H2828" s="140">
        <f t="shared" si="212"/>
        <v>4646</v>
      </c>
      <c r="I2828" t="str">
        <f t="shared" si="213"/>
        <v>JCT-KSA</v>
      </c>
    </row>
    <row r="2829" spans="1:9" ht="16" x14ac:dyDescent="0.2">
      <c r="A2829" s="28">
        <v>4647</v>
      </c>
      <c r="B2829" s="24">
        <f t="shared" si="214"/>
        <v>4647</v>
      </c>
      <c r="C2829" s="24" t="str">
        <f t="shared" si="215"/>
        <v/>
      </c>
      <c r="D2829" s="36"/>
      <c r="E2829" s="36" t="s">
        <v>2393</v>
      </c>
      <c r="F2829" s="48" t="s">
        <v>5711</v>
      </c>
      <c r="G2829" s="139">
        <v>4647</v>
      </c>
      <c r="H2829" s="140">
        <f t="shared" si="212"/>
        <v>4647</v>
      </c>
      <c r="I2829" t="str">
        <f t="shared" si="213"/>
        <v>JCT-KSA</v>
      </c>
    </row>
    <row r="2830" spans="1:9" ht="32" x14ac:dyDescent="0.2">
      <c r="A2830" s="28">
        <v>4648</v>
      </c>
      <c r="B2830" s="24">
        <f t="shared" si="214"/>
        <v>4648</v>
      </c>
      <c r="C2830" s="24" t="str">
        <f t="shared" si="215"/>
        <v/>
      </c>
      <c r="D2830" s="36"/>
      <c r="E2830" s="36" t="s">
        <v>2393</v>
      </c>
      <c r="F2830" s="48" t="s">
        <v>5712</v>
      </c>
      <c r="G2830" s="139">
        <v>4648</v>
      </c>
      <c r="H2830" s="140">
        <f t="shared" si="212"/>
        <v>4648</v>
      </c>
      <c r="I2830" t="str">
        <f t="shared" si="213"/>
        <v>JCT-KSA</v>
      </c>
    </row>
    <row r="2831" spans="1:9" ht="16" x14ac:dyDescent="0.2">
      <c r="A2831" s="28">
        <v>4649</v>
      </c>
      <c r="B2831" s="24">
        <f t="shared" si="214"/>
        <v>4649</v>
      </c>
      <c r="C2831" s="24" t="str">
        <f t="shared" si="215"/>
        <v/>
      </c>
      <c r="D2831" s="36"/>
      <c r="E2831" s="36" t="s">
        <v>2393</v>
      </c>
      <c r="F2831" s="48" t="s">
        <v>5713</v>
      </c>
      <c r="G2831" s="139">
        <v>4649</v>
      </c>
      <c r="H2831" s="140">
        <f t="shared" si="212"/>
        <v>4649</v>
      </c>
      <c r="I2831" t="str">
        <f t="shared" si="213"/>
        <v>JCT-KSA</v>
      </c>
    </row>
    <row r="2832" spans="1:9" ht="32" x14ac:dyDescent="0.2">
      <c r="A2832" s="28">
        <v>4650</v>
      </c>
      <c r="B2832" s="24">
        <f t="shared" si="214"/>
        <v>4650</v>
      </c>
      <c r="C2832" s="24" t="str">
        <f t="shared" si="215"/>
        <v/>
      </c>
      <c r="D2832" s="36"/>
      <c r="E2832" s="36" t="s">
        <v>2393</v>
      </c>
      <c r="F2832" s="48" t="s">
        <v>5714</v>
      </c>
      <c r="G2832" s="139">
        <v>4650</v>
      </c>
      <c r="H2832" s="140">
        <f t="shared" si="212"/>
        <v>4650</v>
      </c>
      <c r="I2832" t="str">
        <f t="shared" si="213"/>
        <v>JCT-KSA</v>
      </c>
    </row>
    <row r="2833" spans="1:9" ht="16" x14ac:dyDescent="0.2">
      <c r="A2833" s="28">
        <v>4651</v>
      </c>
      <c r="B2833" s="24">
        <f t="shared" si="214"/>
        <v>4651</v>
      </c>
      <c r="C2833" s="24" t="str">
        <f t="shared" si="215"/>
        <v/>
      </c>
      <c r="D2833" s="36"/>
      <c r="E2833" s="36" t="s">
        <v>2393</v>
      </c>
      <c r="F2833" s="48" t="s">
        <v>5715</v>
      </c>
      <c r="G2833" s="139">
        <v>4651</v>
      </c>
      <c r="H2833" s="140">
        <f t="shared" si="212"/>
        <v>4651</v>
      </c>
      <c r="I2833" t="str">
        <f t="shared" si="213"/>
        <v>JCT-KSA</v>
      </c>
    </row>
    <row r="2834" spans="1:9" ht="16" x14ac:dyDescent="0.2">
      <c r="A2834" s="28">
        <v>4652</v>
      </c>
      <c r="B2834" s="24">
        <f t="shared" si="214"/>
        <v>4652</v>
      </c>
      <c r="C2834" s="24" t="str">
        <f t="shared" si="215"/>
        <v/>
      </c>
      <c r="D2834" s="36"/>
      <c r="E2834" s="36" t="s">
        <v>2393</v>
      </c>
      <c r="F2834" s="48" t="s">
        <v>5716</v>
      </c>
      <c r="G2834" s="139">
        <v>4652</v>
      </c>
      <c r="H2834" s="140">
        <f t="shared" si="212"/>
        <v>4652</v>
      </c>
      <c r="I2834" t="str">
        <f t="shared" si="213"/>
        <v>JCT-KSA</v>
      </c>
    </row>
    <row r="2835" spans="1:9" ht="16" x14ac:dyDescent="0.2">
      <c r="A2835" s="28">
        <v>4653</v>
      </c>
      <c r="B2835" s="24">
        <f t="shared" si="214"/>
        <v>4653</v>
      </c>
      <c r="C2835" s="24" t="str">
        <f t="shared" si="215"/>
        <v/>
      </c>
      <c r="D2835" s="36"/>
      <c r="E2835" s="36" t="s">
        <v>2393</v>
      </c>
      <c r="F2835" s="48" t="s">
        <v>5717</v>
      </c>
      <c r="G2835" s="139">
        <v>4653</v>
      </c>
      <c r="H2835" s="140">
        <f t="shared" si="212"/>
        <v>4653</v>
      </c>
      <c r="I2835" t="str">
        <f t="shared" si="213"/>
        <v>JCT-KSA</v>
      </c>
    </row>
    <row r="2836" spans="1:9" ht="16" x14ac:dyDescent="0.2">
      <c r="A2836" s="28">
        <v>4654</v>
      </c>
      <c r="B2836" s="24">
        <f t="shared" si="214"/>
        <v>4654</v>
      </c>
      <c r="C2836" s="24" t="str">
        <f t="shared" si="215"/>
        <v/>
      </c>
      <c r="D2836" s="36"/>
      <c r="E2836" s="36" t="s">
        <v>2393</v>
      </c>
      <c r="F2836" s="48" t="s">
        <v>5718</v>
      </c>
      <c r="G2836" s="139">
        <v>4654</v>
      </c>
      <c r="H2836" s="140">
        <f t="shared" si="212"/>
        <v>4654</v>
      </c>
      <c r="I2836" t="str">
        <f t="shared" si="213"/>
        <v>JCT-KSA</v>
      </c>
    </row>
    <row r="2837" spans="1:9" ht="16" x14ac:dyDescent="0.2">
      <c r="A2837" s="28">
        <v>4655</v>
      </c>
      <c r="B2837" s="24">
        <f t="shared" si="214"/>
        <v>4655</v>
      </c>
      <c r="C2837" s="24" t="str">
        <f t="shared" si="215"/>
        <v/>
      </c>
      <c r="D2837" s="36"/>
      <c r="E2837" s="36" t="s">
        <v>2393</v>
      </c>
      <c r="F2837" s="48" t="s">
        <v>5719</v>
      </c>
      <c r="G2837" s="139">
        <v>4655</v>
      </c>
      <c r="H2837" s="140">
        <f t="shared" ref="H2837:H2920" si="216">G2837*1</f>
        <v>4655</v>
      </c>
      <c r="I2837" t="str">
        <f t="shared" ref="I2837:I2920" si="217">IF(AND(H2837&gt;$K$2,H2837&lt;=$L$2),$M$2,IF(AND(H2837&gt;$K$3,H2837&lt;=$L$3),$M$3,IF(AND(H2837&gt;$K$4,H2837&lt;=$L$4),$M$4,IF(AND(H2837&gt;$K$5,H2837&lt;=$L$5),$M$5,IF(AND(H2837&gt;$K$6,H2837&lt;=$L$6),$M$6,"N/A")))))</f>
        <v>JCT-KSA</v>
      </c>
    </row>
    <row r="2838" spans="1:9" ht="16" x14ac:dyDescent="0.2">
      <c r="A2838" s="28">
        <v>4656</v>
      </c>
      <c r="B2838" s="24">
        <f t="shared" si="214"/>
        <v>4656</v>
      </c>
      <c r="C2838" s="24" t="str">
        <f t="shared" si="215"/>
        <v/>
      </c>
      <c r="D2838" s="36"/>
      <c r="E2838" s="36" t="s">
        <v>2393</v>
      </c>
      <c r="F2838" s="48" t="s">
        <v>5720</v>
      </c>
      <c r="G2838" s="139">
        <v>4656</v>
      </c>
      <c r="H2838" s="140">
        <f t="shared" si="216"/>
        <v>4656</v>
      </c>
      <c r="I2838" t="str">
        <f t="shared" si="217"/>
        <v>JCT-KSA</v>
      </c>
    </row>
    <row r="2839" spans="1:9" ht="16" x14ac:dyDescent="0.2">
      <c r="A2839" s="28">
        <v>4657</v>
      </c>
      <c r="B2839" s="24">
        <f t="shared" si="214"/>
        <v>4657</v>
      </c>
      <c r="C2839" s="24" t="str">
        <f t="shared" si="215"/>
        <v/>
      </c>
      <c r="D2839" s="36"/>
      <c r="E2839" s="36" t="s">
        <v>2393</v>
      </c>
      <c r="F2839" s="48" t="s">
        <v>5721</v>
      </c>
      <c r="G2839" s="139">
        <v>4657</v>
      </c>
      <c r="H2839" s="140">
        <f t="shared" si="216"/>
        <v>4657</v>
      </c>
      <c r="I2839" t="str">
        <f t="shared" si="217"/>
        <v>JCT-KSA</v>
      </c>
    </row>
    <row r="2840" spans="1:9" ht="16" x14ac:dyDescent="0.2">
      <c r="A2840" s="28">
        <v>4658</v>
      </c>
      <c r="B2840" s="24">
        <f t="shared" si="214"/>
        <v>4658</v>
      </c>
      <c r="C2840" s="24" t="str">
        <f t="shared" si="215"/>
        <v/>
      </c>
      <c r="D2840" s="36"/>
      <c r="E2840" s="36" t="s">
        <v>2393</v>
      </c>
      <c r="F2840" s="48" t="s">
        <v>6084</v>
      </c>
      <c r="G2840" s="139">
        <v>4658</v>
      </c>
      <c r="H2840" s="140">
        <f t="shared" si="216"/>
        <v>4658</v>
      </c>
      <c r="I2840" t="str">
        <f t="shared" si="217"/>
        <v>JCT-KSA</v>
      </c>
    </row>
    <row r="2841" spans="1:9" ht="16" x14ac:dyDescent="0.2">
      <c r="A2841" s="28">
        <v>4659</v>
      </c>
      <c r="B2841" s="24">
        <f t="shared" si="214"/>
        <v>4659</v>
      </c>
      <c r="C2841" s="24" t="str">
        <f t="shared" si="215"/>
        <v/>
      </c>
      <c r="D2841" s="36"/>
      <c r="E2841" s="36" t="s">
        <v>2393</v>
      </c>
      <c r="F2841" s="48" t="s">
        <v>5722</v>
      </c>
      <c r="G2841" s="139">
        <v>4659</v>
      </c>
      <c r="H2841" s="140">
        <f t="shared" si="216"/>
        <v>4659</v>
      </c>
      <c r="I2841" t="str">
        <f t="shared" si="217"/>
        <v>JCT-KSA</v>
      </c>
    </row>
    <row r="2842" spans="1:9" ht="16" x14ac:dyDescent="0.2">
      <c r="A2842" s="28">
        <v>4660</v>
      </c>
      <c r="B2842" s="24">
        <f t="shared" si="214"/>
        <v>4660</v>
      </c>
      <c r="C2842" s="24" t="str">
        <f t="shared" si="215"/>
        <v/>
      </c>
      <c r="D2842" s="36"/>
      <c r="E2842" s="36" t="s">
        <v>2393</v>
      </c>
      <c r="F2842" s="48" t="s">
        <v>5723</v>
      </c>
      <c r="G2842" s="139">
        <v>4660</v>
      </c>
      <c r="H2842" s="140">
        <f t="shared" si="216"/>
        <v>4660</v>
      </c>
      <c r="I2842" t="str">
        <f t="shared" si="217"/>
        <v>JCT-KSA</v>
      </c>
    </row>
    <row r="2843" spans="1:9" ht="16" x14ac:dyDescent="0.2">
      <c r="A2843" s="28">
        <v>4661</v>
      </c>
      <c r="B2843" s="24">
        <f t="shared" si="214"/>
        <v>4661</v>
      </c>
      <c r="C2843" s="24" t="str">
        <f t="shared" si="215"/>
        <v/>
      </c>
      <c r="D2843" s="36"/>
      <c r="E2843" s="36" t="s">
        <v>2393</v>
      </c>
      <c r="F2843" s="48" t="s">
        <v>5724</v>
      </c>
      <c r="G2843" s="139">
        <v>4661</v>
      </c>
      <c r="H2843" s="140">
        <f t="shared" si="216"/>
        <v>4661</v>
      </c>
      <c r="I2843" t="str">
        <f t="shared" si="217"/>
        <v>JCT-KSA</v>
      </c>
    </row>
    <row r="2844" spans="1:9" ht="16" x14ac:dyDescent="0.2">
      <c r="A2844" s="28">
        <v>4662</v>
      </c>
      <c r="B2844" s="24">
        <f t="shared" si="214"/>
        <v>4662</v>
      </c>
      <c r="C2844" s="24" t="str">
        <f t="shared" si="215"/>
        <v/>
      </c>
      <c r="D2844" s="36"/>
      <c r="E2844" s="36" t="s">
        <v>2393</v>
      </c>
      <c r="F2844" s="48" t="s">
        <v>5725</v>
      </c>
      <c r="G2844" s="139">
        <v>4662</v>
      </c>
      <c r="H2844" s="140">
        <f t="shared" si="216"/>
        <v>4662</v>
      </c>
      <c r="I2844" t="str">
        <f t="shared" si="217"/>
        <v>JCT-KSA</v>
      </c>
    </row>
    <row r="2845" spans="1:9" ht="16" x14ac:dyDescent="0.2">
      <c r="A2845" s="28">
        <v>4663</v>
      </c>
      <c r="B2845" s="24">
        <f t="shared" si="214"/>
        <v>4663</v>
      </c>
      <c r="C2845" s="24" t="str">
        <f t="shared" si="215"/>
        <v/>
      </c>
      <c r="D2845" s="36"/>
      <c r="E2845" s="36" t="s">
        <v>2393</v>
      </c>
      <c r="F2845" s="48" t="s">
        <v>5726</v>
      </c>
      <c r="G2845" s="139">
        <v>4663</v>
      </c>
      <c r="H2845" s="140">
        <f t="shared" si="216"/>
        <v>4663</v>
      </c>
      <c r="I2845" t="str">
        <f t="shared" si="217"/>
        <v>JCT-KSA</v>
      </c>
    </row>
    <row r="2846" spans="1:9" ht="16" x14ac:dyDescent="0.2">
      <c r="A2846" s="28">
        <v>4664</v>
      </c>
      <c r="B2846" s="24">
        <f t="shared" si="214"/>
        <v>4664</v>
      </c>
      <c r="C2846" s="24" t="str">
        <f t="shared" si="215"/>
        <v/>
      </c>
      <c r="D2846" s="36"/>
      <c r="E2846" s="36" t="s">
        <v>2393</v>
      </c>
      <c r="F2846" s="48" t="s">
        <v>5727</v>
      </c>
      <c r="G2846" s="139">
        <v>4664</v>
      </c>
      <c r="H2846" s="140">
        <f t="shared" si="216"/>
        <v>4664</v>
      </c>
      <c r="I2846" t="str">
        <f t="shared" si="217"/>
        <v>JCT-KSA</v>
      </c>
    </row>
    <row r="2847" spans="1:9" ht="16" x14ac:dyDescent="0.2">
      <c r="A2847" s="28">
        <v>4665</v>
      </c>
      <c r="B2847" s="24">
        <f t="shared" si="214"/>
        <v>4665</v>
      </c>
      <c r="C2847" s="24" t="str">
        <f t="shared" si="215"/>
        <v/>
      </c>
      <c r="D2847" s="36"/>
      <c r="E2847" s="36" t="s">
        <v>2393</v>
      </c>
      <c r="F2847" s="48" t="s">
        <v>5728</v>
      </c>
      <c r="G2847" s="139">
        <v>4665</v>
      </c>
      <c r="H2847" s="140">
        <f t="shared" si="216"/>
        <v>4665</v>
      </c>
      <c r="I2847" t="str">
        <f t="shared" si="217"/>
        <v>JCT-KSA</v>
      </c>
    </row>
    <row r="2848" spans="1:9" ht="16" x14ac:dyDescent="0.2">
      <c r="A2848" s="28">
        <v>4666</v>
      </c>
      <c r="B2848" s="24">
        <f t="shared" si="214"/>
        <v>4666</v>
      </c>
      <c r="C2848" s="24" t="str">
        <f t="shared" si="215"/>
        <v/>
      </c>
      <c r="D2848" s="36"/>
      <c r="E2848" s="36" t="s">
        <v>2393</v>
      </c>
      <c r="F2848" s="48" t="s">
        <v>5729</v>
      </c>
      <c r="G2848" s="139">
        <v>4666</v>
      </c>
      <c r="H2848" s="140">
        <f t="shared" si="216"/>
        <v>4666</v>
      </c>
      <c r="I2848" t="str">
        <f t="shared" si="217"/>
        <v>JCT-KSA</v>
      </c>
    </row>
    <row r="2849" spans="1:9" ht="16" x14ac:dyDescent="0.2">
      <c r="A2849" s="28">
        <v>4667</v>
      </c>
      <c r="B2849" s="24">
        <f t="shared" si="214"/>
        <v>4667</v>
      </c>
      <c r="C2849" s="24" t="str">
        <f t="shared" si="215"/>
        <v/>
      </c>
      <c r="D2849" s="36"/>
      <c r="E2849" s="36" t="s">
        <v>2393</v>
      </c>
      <c r="F2849" s="48" t="s">
        <v>5730</v>
      </c>
      <c r="G2849" s="139">
        <v>4667</v>
      </c>
      <c r="H2849" s="140">
        <f t="shared" si="216"/>
        <v>4667</v>
      </c>
      <c r="I2849" t="str">
        <f t="shared" si="217"/>
        <v>JCT-KSA</v>
      </c>
    </row>
    <row r="2850" spans="1:9" ht="16" x14ac:dyDescent="0.2">
      <c r="A2850" s="28">
        <v>4668</v>
      </c>
      <c r="B2850" s="24">
        <f t="shared" si="214"/>
        <v>4668</v>
      </c>
      <c r="C2850" s="24" t="str">
        <f t="shared" si="215"/>
        <v/>
      </c>
      <c r="D2850" s="36"/>
      <c r="E2850" s="36" t="s">
        <v>2393</v>
      </c>
      <c r="F2850" s="48" t="s">
        <v>5731</v>
      </c>
      <c r="G2850" s="139">
        <v>4668</v>
      </c>
      <c r="H2850" s="140">
        <f t="shared" si="216"/>
        <v>4668</v>
      </c>
      <c r="I2850" t="str">
        <f t="shared" si="217"/>
        <v>JCT-KSA</v>
      </c>
    </row>
    <row r="2851" spans="1:9" ht="16" x14ac:dyDescent="0.2">
      <c r="A2851" s="28">
        <v>4669</v>
      </c>
      <c r="B2851" s="24">
        <f t="shared" si="214"/>
        <v>4669</v>
      </c>
      <c r="C2851" s="24" t="str">
        <f t="shared" si="215"/>
        <v/>
      </c>
      <c r="D2851" s="36"/>
      <c r="E2851" s="36" t="s">
        <v>2393</v>
      </c>
      <c r="F2851" s="48" t="s">
        <v>5732</v>
      </c>
      <c r="G2851" s="139">
        <v>4669</v>
      </c>
      <c r="H2851" s="140">
        <f t="shared" si="216"/>
        <v>4669</v>
      </c>
      <c r="I2851" t="str">
        <f t="shared" si="217"/>
        <v>JCT-KSA</v>
      </c>
    </row>
    <row r="2852" spans="1:9" ht="16" x14ac:dyDescent="0.2">
      <c r="A2852" s="28">
        <v>4670</v>
      </c>
      <c r="B2852" s="24">
        <f t="shared" si="214"/>
        <v>4670</v>
      </c>
      <c r="C2852" s="24" t="str">
        <f t="shared" si="215"/>
        <v/>
      </c>
      <c r="D2852" s="36"/>
      <c r="E2852" s="36" t="s">
        <v>2393</v>
      </c>
      <c r="F2852" s="48" t="s">
        <v>5733</v>
      </c>
      <c r="G2852" s="139">
        <v>4670</v>
      </c>
      <c r="H2852" s="140">
        <f t="shared" si="216"/>
        <v>4670</v>
      </c>
      <c r="I2852" t="str">
        <f t="shared" si="217"/>
        <v>JCT-KSA</v>
      </c>
    </row>
    <row r="2853" spans="1:9" ht="32" x14ac:dyDescent="0.2">
      <c r="A2853" s="28">
        <v>4671</v>
      </c>
      <c r="B2853" s="24">
        <f t="shared" si="214"/>
        <v>4671</v>
      </c>
      <c r="C2853" s="24" t="str">
        <f t="shared" si="215"/>
        <v/>
      </c>
      <c r="D2853" s="36"/>
      <c r="E2853" s="36" t="s">
        <v>2393</v>
      </c>
      <c r="F2853" s="48" t="s">
        <v>5734</v>
      </c>
      <c r="G2853" s="139">
        <v>4671</v>
      </c>
      <c r="H2853" s="140">
        <f t="shared" si="216"/>
        <v>4671</v>
      </c>
      <c r="I2853" t="str">
        <f t="shared" si="217"/>
        <v>JCT-KSA</v>
      </c>
    </row>
    <row r="2854" spans="1:9" ht="16" x14ac:dyDescent="0.2">
      <c r="A2854" s="28">
        <v>4672</v>
      </c>
      <c r="B2854" s="24">
        <f t="shared" si="214"/>
        <v>4672</v>
      </c>
      <c r="C2854" s="24" t="str">
        <f t="shared" si="215"/>
        <v/>
      </c>
      <c r="D2854" s="36"/>
      <c r="E2854" s="36" t="s">
        <v>2393</v>
      </c>
      <c r="F2854" s="48" t="s">
        <v>5735</v>
      </c>
      <c r="G2854" s="139">
        <v>4672</v>
      </c>
      <c r="H2854" s="140">
        <f t="shared" si="216"/>
        <v>4672</v>
      </c>
      <c r="I2854" t="str">
        <f t="shared" si="217"/>
        <v>JCT-KSA</v>
      </c>
    </row>
    <row r="2855" spans="1:9" ht="16" x14ac:dyDescent="0.2">
      <c r="A2855" s="28">
        <v>4673</v>
      </c>
      <c r="B2855" s="24">
        <f t="shared" si="214"/>
        <v>4673</v>
      </c>
      <c r="C2855" s="24" t="str">
        <f t="shared" si="215"/>
        <v/>
      </c>
      <c r="D2855" s="36"/>
      <c r="E2855" s="36" t="s">
        <v>2393</v>
      </c>
      <c r="F2855" s="48" t="s">
        <v>5736</v>
      </c>
      <c r="G2855" s="139">
        <v>4673</v>
      </c>
      <c r="H2855" s="140">
        <f t="shared" si="216"/>
        <v>4673</v>
      </c>
      <c r="I2855" t="str">
        <f t="shared" si="217"/>
        <v>JCT-KSA</v>
      </c>
    </row>
    <row r="2856" spans="1:9" ht="16" x14ac:dyDescent="0.2">
      <c r="A2856" s="28">
        <v>4674</v>
      </c>
      <c r="B2856" s="24">
        <f t="shared" si="214"/>
        <v>4674</v>
      </c>
      <c r="C2856" s="24" t="str">
        <f t="shared" si="215"/>
        <v/>
      </c>
      <c r="D2856" s="36"/>
      <c r="E2856" s="36" t="s">
        <v>2393</v>
      </c>
      <c r="F2856" s="48" t="s">
        <v>5737</v>
      </c>
      <c r="G2856" s="139">
        <v>4674</v>
      </c>
      <c r="H2856" s="140">
        <f t="shared" si="216"/>
        <v>4674</v>
      </c>
      <c r="I2856" t="str">
        <f t="shared" si="217"/>
        <v>JCT-KSA</v>
      </c>
    </row>
    <row r="2857" spans="1:9" ht="16" x14ac:dyDescent="0.2">
      <c r="A2857" s="28">
        <v>4675</v>
      </c>
      <c r="B2857" s="24">
        <f t="shared" si="214"/>
        <v>4675</v>
      </c>
      <c r="C2857" s="24" t="str">
        <f t="shared" si="215"/>
        <v/>
      </c>
      <c r="D2857" s="36"/>
      <c r="E2857" s="36" t="s">
        <v>2393</v>
      </c>
      <c r="F2857" s="48" t="s">
        <v>5738</v>
      </c>
      <c r="G2857" s="139">
        <v>4675</v>
      </c>
      <c r="H2857" s="140">
        <f t="shared" si="216"/>
        <v>4675</v>
      </c>
      <c r="I2857" t="str">
        <f t="shared" si="217"/>
        <v>JCT-KSA</v>
      </c>
    </row>
    <row r="2858" spans="1:9" ht="16" x14ac:dyDescent="0.2">
      <c r="A2858" s="28">
        <v>4676</v>
      </c>
      <c r="B2858" s="24">
        <f t="shared" si="214"/>
        <v>4676</v>
      </c>
      <c r="C2858" s="24" t="str">
        <f t="shared" si="215"/>
        <v/>
      </c>
      <c r="D2858" s="36"/>
      <c r="E2858" s="36" t="s">
        <v>2393</v>
      </c>
      <c r="F2858" s="48" t="s">
        <v>5739</v>
      </c>
      <c r="G2858" s="139">
        <v>4676</v>
      </c>
      <c r="H2858" s="140">
        <f t="shared" si="216"/>
        <v>4676</v>
      </c>
      <c r="I2858" t="str">
        <f t="shared" si="217"/>
        <v>JCT-KSA</v>
      </c>
    </row>
    <row r="2859" spans="1:9" ht="16" x14ac:dyDescent="0.2">
      <c r="A2859" s="28">
        <v>4677</v>
      </c>
      <c r="B2859" s="24">
        <f t="shared" si="214"/>
        <v>4677</v>
      </c>
      <c r="C2859" s="24" t="str">
        <f t="shared" si="215"/>
        <v/>
      </c>
      <c r="D2859" s="36"/>
      <c r="E2859" s="36" t="s">
        <v>2393</v>
      </c>
      <c r="F2859" s="48" t="s">
        <v>5740</v>
      </c>
      <c r="G2859" s="139">
        <v>4677</v>
      </c>
      <c r="H2859" s="140">
        <f t="shared" si="216"/>
        <v>4677</v>
      </c>
      <c r="I2859" t="str">
        <f t="shared" si="217"/>
        <v>JCT-KSA</v>
      </c>
    </row>
    <row r="2860" spans="1:9" ht="16" x14ac:dyDescent="0.2">
      <c r="A2860" s="28">
        <v>4678</v>
      </c>
      <c r="B2860" s="24">
        <f t="shared" si="214"/>
        <v>4678</v>
      </c>
      <c r="C2860" s="24" t="str">
        <f t="shared" si="215"/>
        <v/>
      </c>
      <c r="D2860" s="36"/>
      <c r="E2860" s="36" t="s">
        <v>2393</v>
      </c>
      <c r="F2860" s="48" t="s">
        <v>5741</v>
      </c>
      <c r="G2860" s="139">
        <v>4678</v>
      </c>
      <c r="H2860" s="140">
        <f t="shared" si="216"/>
        <v>4678</v>
      </c>
      <c r="I2860" t="str">
        <f t="shared" si="217"/>
        <v>JCT-KSA</v>
      </c>
    </row>
    <row r="2861" spans="1:9" ht="16" x14ac:dyDescent="0.2">
      <c r="A2861" s="28">
        <v>4679</v>
      </c>
      <c r="B2861" s="24">
        <f t="shared" si="214"/>
        <v>4679</v>
      </c>
      <c r="C2861" s="24" t="str">
        <f t="shared" si="215"/>
        <v/>
      </c>
      <c r="D2861" s="36"/>
      <c r="E2861" s="36" t="s">
        <v>2393</v>
      </c>
      <c r="F2861" s="48" t="s">
        <v>5742</v>
      </c>
      <c r="G2861" s="139">
        <v>4679</v>
      </c>
      <c r="H2861" s="140">
        <f t="shared" si="216"/>
        <v>4679</v>
      </c>
      <c r="I2861" t="str">
        <f t="shared" si="217"/>
        <v>JCT-KSA</v>
      </c>
    </row>
    <row r="2862" spans="1:9" ht="16" x14ac:dyDescent="0.2">
      <c r="A2862" s="28">
        <v>4680</v>
      </c>
      <c r="B2862" s="24">
        <f t="shared" si="214"/>
        <v>4680</v>
      </c>
      <c r="C2862" s="24" t="str">
        <f t="shared" si="215"/>
        <v/>
      </c>
      <c r="D2862" s="36"/>
      <c r="E2862" s="36" t="s">
        <v>2393</v>
      </c>
      <c r="F2862" s="48" t="s">
        <v>5743</v>
      </c>
      <c r="G2862" s="139">
        <v>4680</v>
      </c>
      <c r="H2862" s="140">
        <f t="shared" si="216"/>
        <v>4680</v>
      </c>
      <c r="I2862" t="str">
        <f t="shared" si="217"/>
        <v>JCT-KSA</v>
      </c>
    </row>
    <row r="2863" spans="1:9" ht="16" x14ac:dyDescent="0.2">
      <c r="A2863" s="28">
        <v>4681</v>
      </c>
      <c r="B2863" s="24">
        <f t="shared" si="214"/>
        <v>4681</v>
      </c>
      <c r="C2863" s="24" t="str">
        <f t="shared" si="215"/>
        <v/>
      </c>
      <c r="D2863" s="36"/>
      <c r="E2863" s="36" t="s">
        <v>2393</v>
      </c>
      <c r="F2863" s="48" t="s">
        <v>5744</v>
      </c>
      <c r="G2863" s="139">
        <v>4681</v>
      </c>
      <c r="H2863" s="140">
        <f t="shared" si="216"/>
        <v>4681</v>
      </c>
      <c r="I2863" t="str">
        <f t="shared" si="217"/>
        <v>JCT-KSA</v>
      </c>
    </row>
    <row r="2864" spans="1:9" ht="16" x14ac:dyDescent="0.2">
      <c r="A2864" s="28">
        <v>4682</v>
      </c>
      <c r="B2864" s="24">
        <f t="shared" ref="B2864:B2866" si="218">IF(ISNUMBER(A2864),A2864,(LEFT(A2864,LEN(A2864)-1)))</f>
        <v>4682</v>
      </c>
      <c r="C2864" s="24" t="str">
        <f t="shared" si="215"/>
        <v/>
      </c>
      <c r="D2864" s="36"/>
      <c r="E2864" s="36" t="s">
        <v>2393</v>
      </c>
      <c r="F2864" s="48" t="s">
        <v>5745</v>
      </c>
      <c r="G2864" s="139">
        <v>4682</v>
      </c>
      <c r="H2864" s="140">
        <f t="shared" si="216"/>
        <v>4682</v>
      </c>
      <c r="I2864" t="str">
        <f t="shared" si="217"/>
        <v>JCT-KSA</v>
      </c>
    </row>
    <row r="2865" spans="1:9" ht="16" x14ac:dyDescent="0.2">
      <c r="A2865" s="28">
        <v>4683</v>
      </c>
      <c r="B2865" s="24">
        <f t="shared" si="218"/>
        <v>4683</v>
      </c>
      <c r="C2865" s="24" t="str">
        <f t="shared" si="215"/>
        <v/>
      </c>
      <c r="D2865" s="36"/>
      <c r="E2865" s="36" t="s">
        <v>2393</v>
      </c>
      <c r="F2865" s="48" t="s">
        <v>5746</v>
      </c>
      <c r="G2865" s="139">
        <v>4683</v>
      </c>
      <c r="H2865" s="140">
        <f t="shared" si="216"/>
        <v>4683</v>
      </c>
      <c r="I2865" t="str">
        <f t="shared" si="217"/>
        <v>JCT-KSA</v>
      </c>
    </row>
    <row r="2866" spans="1:9" ht="16" x14ac:dyDescent="0.2">
      <c r="A2866" s="28">
        <v>4684</v>
      </c>
      <c r="B2866" s="24">
        <f t="shared" si="218"/>
        <v>4684</v>
      </c>
      <c r="C2866" s="24" t="str">
        <f t="shared" si="215"/>
        <v/>
      </c>
      <c r="D2866" s="36"/>
      <c r="E2866" s="36" t="s">
        <v>2393</v>
      </c>
      <c r="F2866" s="48" t="s">
        <v>6079</v>
      </c>
      <c r="H2866" s="140"/>
    </row>
    <row r="2867" spans="1:9" ht="16" x14ac:dyDescent="0.2">
      <c r="A2867" s="40">
        <v>4685</v>
      </c>
      <c r="D2867" s="36"/>
      <c r="E2867" s="24" t="s">
        <v>2393</v>
      </c>
      <c r="F2867" s="80" t="s">
        <v>6037</v>
      </c>
      <c r="H2867" s="140"/>
    </row>
    <row r="2868" spans="1:9" ht="16" x14ac:dyDescent="0.2">
      <c r="A2868" s="40">
        <v>4686</v>
      </c>
      <c r="D2868" s="36"/>
      <c r="E2868" s="24" t="s">
        <v>2393</v>
      </c>
      <c r="F2868" s="80" t="s">
        <v>6038</v>
      </c>
      <c r="H2868" s="140"/>
    </row>
    <row r="2869" spans="1:9" ht="16" x14ac:dyDescent="0.2">
      <c r="A2869" s="40">
        <v>4687</v>
      </c>
      <c r="D2869" s="36"/>
      <c r="E2869" s="24" t="s">
        <v>2393</v>
      </c>
      <c r="F2869" s="80" t="s">
        <v>6039</v>
      </c>
      <c r="H2869" s="140"/>
    </row>
    <row r="2870" spans="1:9" ht="16" x14ac:dyDescent="0.2">
      <c r="A2870" s="40">
        <v>4688</v>
      </c>
      <c r="D2870" s="36"/>
      <c r="E2870" s="24" t="s">
        <v>2393</v>
      </c>
      <c r="F2870" s="80" t="s">
        <v>6040</v>
      </c>
      <c r="H2870" s="140"/>
    </row>
    <row r="2871" spans="1:9" ht="16" x14ac:dyDescent="0.2">
      <c r="A2871" s="40">
        <v>4689</v>
      </c>
      <c r="D2871" s="36"/>
      <c r="E2871" s="24" t="s">
        <v>2393</v>
      </c>
      <c r="F2871" s="80" t="s">
        <v>6041</v>
      </c>
      <c r="H2871" s="140"/>
    </row>
    <row r="2872" spans="1:9" ht="16" x14ac:dyDescent="0.2">
      <c r="A2872" s="40">
        <v>4690</v>
      </c>
      <c r="D2872" s="36"/>
      <c r="E2872" s="24" t="s">
        <v>2393</v>
      </c>
      <c r="F2872" s="80" t="s">
        <v>6042</v>
      </c>
      <c r="H2872" s="140"/>
    </row>
    <row r="2873" spans="1:9" ht="16" x14ac:dyDescent="0.2">
      <c r="A2873" s="40">
        <v>4691</v>
      </c>
      <c r="D2873" s="36"/>
      <c r="E2873" s="24" t="s">
        <v>2393</v>
      </c>
      <c r="F2873" s="80" t="s">
        <v>6043</v>
      </c>
      <c r="H2873" s="140"/>
    </row>
    <row r="2874" spans="1:9" ht="32" x14ac:dyDescent="0.2">
      <c r="A2874" s="40">
        <v>4692</v>
      </c>
      <c r="D2874" s="36"/>
      <c r="E2874" s="24" t="s">
        <v>2393</v>
      </c>
      <c r="F2874" s="80" t="s">
        <v>6044</v>
      </c>
      <c r="H2874" s="140"/>
    </row>
    <row r="2875" spans="1:9" ht="16" x14ac:dyDescent="0.2">
      <c r="A2875" s="40">
        <v>4693</v>
      </c>
      <c r="D2875" s="36"/>
      <c r="E2875" s="24" t="s">
        <v>2393</v>
      </c>
      <c r="F2875" s="80" t="s">
        <v>6045</v>
      </c>
      <c r="H2875" s="140"/>
    </row>
    <row r="2876" spans="1:9" ht="16" x14ac:dyDescent="0.2">
      <c r="A2876" s="40">
        <v>4694</v>
      </c>
      <c r="D2876" s="36"/>
      <c r="E2876" s="24" t="s">
        <v>2393</v>
      </c>
      <c r="F2876" s="80" t="s">
        <v>6046</v>
      </c>
      <c r="H2876" s="140"/>
    </row>
    <row r="2877" spans="1:9" ht="16" x14ac:dyDescent="0.2">
      <c r="A2877" s="40">
        <v>4695</v>
      </c>
      <c r="D2877" s="36"/>
      <c r="E2877" s="24" t="s">
        <v>2393</v>
      </c>
      <c r="F2877" s="80" t="s">
        <v>6047</v>
      </c>
      <c r="H2877" s="140"/>
    </row>
    <row r="2878" spans="1:9" ht="16" x14ac:dyDescent="0.2">
      <c r="A2878" s="40">
        <v>4696</v>
      </c>
      <c r="D2878" s="36"/>
      <c r="E2878" s="24" t="s">
        <v>2393</v>
      </c>
      <c r="F2878" s="80" t="s">
        <v>6048</v>
      </c>
      <c r="H2878" s="140"/>
    </row>
    <row r="2879" spans="1:9" ht="16" x14ac:dyDescent="0.2">
      <c r="A2879" s="40">
        <v>4697</v>
      </c>
      <c r="D2879" s="36"/>
      <c r="E2879" s="24" t="s">
        <v>2393</v>
      </c>
      <c r="F2879" s="80" t="s">
        <v>6049</v>
      </c>
      <c r="H2879" s="140"/>
    </row>
    <row r="2880" spans="1:9" ht="16" x14ac:dyDescent="0.2">
      <c r="A2880" s="40">
        <v>4698</v>
      </c>
      <c r="D2880" s="36"/>
      <c r="E2880" s="24" t="s">
        <v>2393</v>
      </c>
      <c r="F2880" s="80" t="s">
        <v>6050</v>
      </c>
      <c r="H2880" s="140"/>
    </row>
    <row r="2881" spans="1:9" ht="16" x14ac:dyDescent="0.2">
      <c r="A2881" s="40">
        <v>4699</v>
      </c>
      <c r="D2881" s="36"/>
      <c r="E2881" s="24" t="s">
        <v>2393</v>
      </c>
      <c r="F2881" s="80" t="s">
        <v>6051</v>
      </c>
      <c r="H2881" s="140"/>
    </row>
    <row r="2882" spans="1:9" ht="16" x14ac:dyDescent="0.2">
      <c r="A2882" s="40">
        <v>4700</v>
      </c>
      <c r="D2882" s="36"/>
      <c r="E2882" s="24" t="s">
        <v>2393</v>
      </c>
      <c r="F2882" s="80" t="s">
        <v>6052</v>
      </c>
      <c r="H2882" s="140"/>
    </row>
    <row r="2883" spans="1:9" ht="16" x14ac:dyDescent="0.2">
      <c r="A2883" s="40">
        <v>4701</v>
      </c>
      <c r="D2883" s="36"/>
      <c r="E2883" s="24" t="s">
        <v>2393</v>
      </c>
      <c r="F2883" s="80" t="s">
        <v>6053</v>
      </c>
      <c r="H2883" s="140"/>
    </row>
    <row r="2884" spans="1:9" ht="16" x14ac:dyDescent="0.2">
      <c r="A2884" s="40">
        <v>4702</v>
      </c>
      <c r="D2884" s="36"/>
      <c r="E2884" s="24" t="s">
        <v>2393</v>
      </c>
      <c r="F2884" s="80" t="s">
        <v>6085</v>
      </c>
      <c r="H2884" s="140"/>
    </row>
    <row r="2885" spans="1:9" ht="16" x14ac:dyDescent="0.2">
      <c r="A2885" s="40">
        <v>4703</v>
      </c>
      <c r="D2885" s="36"/>
      <c r="E2885" s="24" t="s">
        <v>2393</v>
      </c>
      <c r="F2885" s="80" t="s">
        <v>6054</v>
      </c>
      <c r="H2885" s="140"/>
    </row>
    <row r="2886" spans="1:9" ht="16" x14ac:dyDescent="0.2">
      <c r="A2886" s="36">
        <v>6000</v>
      </c>
      <c r="B2886" s="24">
        <f t="shared" si="183"/>
        <v>6000</v>
      </c>
      <c r="C2886" s="24" t="str">
        <f t="shared" si="184"/>
        <v/>
      </c>
      <c r="D2886" s="36" t="s">
        <v>4006</v>
      </c>
      <c r="E2886" s="36" t="s">
        <v>2393</v>
      </c>
      <c r="F2886" s="46" t="s">
        <v>4007</v>
      </c>
      <c r="G2886" s="139">
        <v>6000</v>
      </c>
      <c r="H2886" s="140">
        <f t="shared" si="216"/>
        <v>6000</v>
      </c>
      <c r="I2886" t="str">
        <f t="shared" si="217"/>
        <v>N/A</v>
      </c>
    </row>
    <row r="2887" spans="1:9" ht="16" x14ac:dyDescent="0.2">
      <c r="A2887" s="26">
        <v>6010</v>
      </c>
      <c r="B2887" s="24">
        <f t="shared" si="183"/>
        <v>6010</v>
      </c>
      <c r="C2887" s="24" t="str">
        <f t="shared" si="184"/>
        <v/>
      </c>
      <c r="D2887" s="40" t="s">
        <v>4008</v>
      </c>
      <c r="E2887" s="40" t="s">
        <v>2393</v>
      </c>
      <c r="F2887" s="25" t="s">
        <v>4009</v>
      </c>
      <c r="G2887" s="139">
        <v>6010</v>
      </c>
      <c r="H2887" s="140">
        <f t="shared" si="216"/>
        <v>6010</v>
      </c>
      <c r="I2887" t="str">
        <f t="shared" si="217"/>
        <v>Other-KSA</v>
      </c>
    </row>
    <row r="2888" spans="1:9" ht="16" x14ac:dyDescent="0.2">
      <c r="A2888" s="36">
        <v>6020</v>
      </c>
      <c r="B2888" s="24">
        <f t="shared" si="183"/>
        <v>6020</v>
      </c>
      <c r="C2888" s="24" t="str">
        <f t="shared" si="184"/>
        <v/>
      </c>
      <c r="D2888" s="36" t="s">
        <v>4010</v>
      </c>
      <c r="E2888" s="36" t="s">
        <v>2393</v>
      </c>
      <c r="F2888" s="25" t="s">
        <v>4011</v>
      </c>
      <c r="G2888" s="139">
        <v>6020</v>
      </c>
      <c r="H2888" s="140">
        <f t="shared" si="216"/>
        <v>6020</v>
      </c>
      <c r="I2888" t="str">
        <f t="shared" si="217"/>
        <v>Other-KSA</v>
      </c>
    </row>
    <row r="2889" spans="1:9" ht="16" x14ac:dyDescent="0.2">
      <c r="A2889" s="26">
        <v>6030</v>
      </c>
      <c r="B2889" s="24">
        <f t="shared" si="183"/>
        <v>6030</v>
      </c>
      <c r="C2889" s="24" t="str">
        <f t="shared" si="184"/>
        <v/>
      </c>
      <c r="D2889" s="26" t="s">
        <v>4012</v>
      </c>
      <c r="E2889" s="26" t="s">
        <v>2393</v>
      </c>
      <c r="F2889" s="30" t="s">
        <v>4013</v>
      </c>
      <c r="G2889" s="139">
        <v>6030</v>
      </c>
      <c r="H2889" s="140">
        <f t="shared" si="216"/>
        <v>6030</v>
      </c>
      <c r="I2889" t="str">
        <f t="shared" si="217"/>
        <v>Other-KSA</v>
      </c>
    </row>
    <row r="2890" spans="1:9" ht="16" x14ac:dyDescent="0.2">
      <c r="A2890" s="26">
        <v>6040</v>
      </c>
      <c r="B2890" s="24">
        <f t="shared" si="183"/>
        <v>6040</v>
      </c>
      <c r="C2890" s="24" t="str">
        <f t="shared" si="184"/>
        <v/>
      </c>
      <c r="D2890" s="36" t="s">
        <v>4014</v>
      </c>
      <c r="E2890" s="40" t="s">
        <v>2393</v>
      </c>
      <c r="F2890" s="25" t="s">
        <v>4015</v>
      </c>
      <c r="G2890" s="139">
        <v>6040</v>
      </c>
      <c r="H2890" s="140">
        <f t="shared" si="216"/>
        <v>6040</v>
      </c>
      <c r="I2890" t="str">
        <f t="shared" si="217"/>
        <v>Other-KSA</v>
      </c>
    </row>
    <row r="2891" spans="1:9" ht="16" x14ac:dyDescent="0.2">
      <c r="A2891" s="36">
        <v>6050</v>
      </c>
      <c r="B2891" s="24">
        <f t="shared" si="183"/>
        <v>6050</v>
      </c>
      <c r="C2891" s="24" t="str">
        <f t="shared" si="184"/>
        <v/>
      </c>
      <c r="D2891" s="26" t="s">
        <v>4016</v>
      </c>
      <c r="E2891" s="36" t="s">
        <v>2393</v>
      </c>
      <c r="F2891" s="46" t="s">
        <v>4017</v>
      </c>
      <c r="G2891" s="139">
        <v>6050</v>
      </c>
      <c r="H2891" s="140">
        <f t="shared" si="216"/>
        <v>6050</v>
      </c>
      <c r="I2891" t="str">
        <f t="shared" si="217"/>
        <v>Other-KSA</v>
      </c>
    </row>
    <row r="2892" spans="1:9" ht="16" x14ac:dyDescent="0.2">
      <c r="A2892" s="36">
        <v>6060</v>
      </c>
      <c r="B2892" s="24">
        <f t="shared" si="183"/>
        <v>6060</v>
      </c>
      <c r="C2892" s="24" t="str">
        <f t="shared" si="184"/>
        <v/>
      </c>
      <c r="D2892" s="67" t="s">
        <v>4018</v>
      </c>
      <c r="E2892" s="36" t="s">
        <v>2393</v>
      </c>
      <c r="F2892" s="25" t="s">
        <v>4019</v>
      </c>
      <c r="G2892" s="139">
        <v>6060</v>
      </c>
      <c r="H2892" s="140">
        <f t="shared" si="216"/>
        <v>6060</v>
      </c>
      <c r="I2892" t="str">
        <f t="shared" si="217"/>
        <v>Other-KSA</v>
      </c>
    </row>
    <row r="2893" spans="1:9" ht="16" x14ac:dyDescent="0.2">
      <c r="A2893" s="36">
        <v>6070</v>
      </c>
      <c r="B2893" s="24">
        <f t="shared" si="183"/>
        <v>6070</v>
      </c>
      <c r="C2893" s="24" t="str">
        <f t="shared" si="184"/>
        <v/>
      </c>
      <c r="D2893" s="67" t="s">
        <v>4020</v>
      </c>
      <c r="E2893" s="36" t="s">
        <v>2393</v>
      </c>
      <c r="F2893" s="46" t="s">
        <v>4021</v>
      </c>
      <c r="G2893" s="139">
        <v>6070</v>
      </c>
      <c r="H2893" s="140">
        <f t="shared" si="216"/>
        <v>6070</v>
      </c>
      <c r="I2893" t="str">
        <f t="shared" si="217"/>
        <v>Other-KSA</v>
      </c>
    </row>
    <row r="2894" spans="1:9" ht="16" x14ac:dyDescent="0.2">
      <c r="A2894" s="26">
        <v>6090</v>
      </c>
      <c r="B2894" s="24">
        <f t="shared" si="183"/>
        <v>6090</v>
      </c>
      <c r="C2894" s="24" t="str">
        <f t="shared" si="184"/>
        <v/>
      </c>
      <c r="D2894" s="36" t="s">
        <v>4022</v>
      </c>
      <c r="E2894" s="26" t="s">
        <v>2393</v>
      </c>
      <c r="F2894" s="25" t="s">
        <v>4023</v>
      </c>
      <c r="G2894" s="139">
        <v>6090</v>
      </c>
      <c r="H2894" s="140">
        <f t="shared" si="216"/>
        <v>6090</v>
      </c>
      <c r="I2894" t="str">
        <f t="shared" si="217"/>
        <v>Other-KSA</v>
      </c>
    </row>
    <row r="2895" spans="1:9" ht="32" x14ac:dyDescent="0.2">
      <c r="A2895" s="26">
        <v>6100</v>
      </c>
      <c r="B2895" s="24">
        <f t="shared" si="183"/>
        <v>6100</v>
      </c>
      <c r="C2895" s="24" t="str">
        <f t="shared" si="184"/>
        <v/>
      </c>
      <c r="D2895" s="36" t="s">
        <v>4024</v>
      </c>
      <c r="E2895" s="26" t="s">
        <v>2393</v>
      </c>
      <c r="F2895" s="25" t="s">
        <v>4025</v>
      </c>
      <c r="G2895" s="139">
        <v>6100</v>
      </c>
      <c r="H2895" s="140">
        <f t="shared" si="216"/>
        <v>6100</v>
      </c>
      <c r="I2895" t="str">
        <f t="shared" si="217"/>
        <v>Other-KSA</v>
      </c>
    </row>
    <row r="2896" spans="1:9" ht="16" x14ac:dyDescent="0.2">
      <c r="A2896" s="26">
        <v>6110</v>
      </c>
      <c r="B2896" s="24">
        <f t="shared" si="183"/>
        <v>6110</v>
      </c>
      <c r="C2896" s="24" t="str">
        <f t="shared" si="184"/>
        <v/>
      </c>
      <c r="D2896" s="36" t="s">
        <v>4026</v>
      </c>
      <c r="E2896" s="40" t="s">
        <v>2393</v>
      </c>
      <c r="F2896" s="25" t="s">
        <v>4027</v>
      </c>
      <c r="G2896" s="139">
        <v>6110</v>
      </c>
      <c r="H2896" s="140">
        <f t="shared" si="216"/>
        <v>6110</v>
      </c>
      <c r="I2896" t="str">
        <f t="shared" si="217"/>
        <v>Other-KSA</v>
      </c>
    </row>
    <row r="2897" spans="1:9" ht="16" x14ac:dyDescent="0.2">
      <c r="A2897" s="36">
        <v>6120</v>
      </c>
      <c r="B2897" s="24">
        <f t="shared" si="183"/>
        <v>6120</v>
      </c>
      <c r="C2897" s="24" t="str">
        <f t="shared" si="184"/>
        <v/>
      </c>
      <c r="D2897" s="36" t="s">
        <v>4028</v>
      </c>
      <c r="E2897" s="36" t="s">
        <v>2393</v>
      </c>
      <c r="F2897" s="46" t="s">
        <v>4029</v>
      </c>
      <c r="G2897" s="139">
        <v>6120</v>
      </c>
      <c r="H2897" s="140">
        <f t="shared" si="216"/>
        <v>6120</v>
      </c>
      <c r="I2897" t="str">
        <f t="shared" si="217"/>
        <v>Other-KSA</v>
      </c>
    </row>
    <row r="2898" spans="1:9" ht="16" x14ac:dyDescent="0.2">
      <c r="A2898" s="36">
        <v>6130</v>
      </c>
      <c r="B2898" s="24">
        <f t="shared" si="183"/>
        <v>6130</v>
      </c>
      <c r="C2898" s="24" t="str">
        <f t="shared" si="184"/>
        <v/>
      </c>
      <c r="D2898" s="36" t="s">
        <v>4030</v>
      </c>
      <c r="E2898" s="36" t="s">
        <v>2393</v>
      </c>
      <c r="F2898" s="46" t="s">
        <v>4031</v>
      </c>
      <c r="G2898" s="139">
        <v>6130</v>
      </c>
      <c r="H2898" s="140">
        <f t="shared" si="216"/>
        <v>6130</v>
      </c>
      <c r="I2898" t="str">
        <f t="shared" si="217"/>
        <v>Other-KSA</v>
      </c>
    </row>
    <row r="2899" spans="1:9" ht="16" x14ac:dyDescent="0.2">
      <c r="A2899" s="26">
        <v>6140</v>
      </c>
      <c r="B2899" s="24">
        <f t="shared" si="183"/>
        <v>6140</v>
      </c>
      <c r="C2899" s="24" t="str">
        <f t="shared" si="184"/>
        <v/>
      </c>
      <c r="D2899" s="36" t="s">
        <v>4032</v>
      </c>
      <c r="E2899" s="26" t="s">
        <v>2393</v>
      </c>
      <c r="F2899" s="25" t="s">
        <v>4033</v>
      </c>
      <c r="G2899" s="139">
        <v>6140</v>
      </c>
      <c r="H2899" s="140">
        <f t="shared" si="216"/>
        <v>6140</v>
      </c>
      <c r="I2899" t="str">
        <f t="shared" si="217"/>
        <v>Other-KSA</v>
      </c>
    </row>
    <row r="2900" spans="1:9" ht="16" x14ac:dyDescent="0.2">
      <c r="A2900" s="36">
        <v>6150</v>
      </c>
      <c r="B2900" s="24">
        <f t="shared" si="183"/>
        <v>6150</v>
      </c>
      <c r="C2900" s="24" t="str">
        <f t="shared" si="184"/>
        <v/>
      </c>
      <c r="D2900" s="67" t="s">
        <v>4034</v>
      </c>
      <c r="E2900" s="36" t="s">
        <v>2393</v>
      </c>
      <c r="F2900" s="34" t="s">
        <v>4035</v>
      </c>
      <c r="G2900" s="139">
        <v>6150</v>
      </c>
      <c r="H2900" s="140">
        <f t="shared" si="216"/>
        <v>6150</v>
      </c>
      <c r="I2900" t="str">
        <f t="shared" si="217"/>
        <v>Other-KSA</v>
      </c>
    </row>
    <row r="2901" spans="1:9" ht="16" x14ac:dyDescent="0.2">
      <c r="A2901" s="36">
        <v>6160</v>
      </c>
      <c r="B2901" s="24">
        <f t="shared" si="183"/>
        <v>6160</v>
      </c>
      <c r="C2901" s="24" t="str">
        <f t="shared" si="184"/>
        <v/>
      </c>
      <c r="D2901" s="36" t="s">
        <v>4036</v>
      </c>
      <c r="E2901" s="36" t="s">
        <v>2393</v>
      </c>
      <c r="F2901" s="46" t="s">
        <v>4037</v>
      </c>
      <c r="G2901" s="139">
        <v>6160</v>
      </c>
      <c r="H2901" s="140">
        <f t="shared" si="216"/>
        <v>6160</v>
      </c>
      <c r="I2901" t="str">
        <f t="shared" si="217"/>
        <v>Other-KSA</v>
      </c>
    </row>
    <row r="2902" spans="1:9" ht="16" x14ac:dyDescent="0.2">
      <c r="A2902" s="36">
        <v>6170</v>
      </c>
      <c r="B2902" s="24">
        <f t="shared" si="183"/>
        <v>6170</v>
      </c>
      <c r="C2902" s="24" t="str">
        <f t="shared" si="184"/>
        <v/>
      </c>
      <c r="D2902" s="26" t="s">
        <v>4038</v>
      </c>
      <c r="E2902" s="36" t="s">
        <v>2393</v>
      </c>
      <c r="F2902" s="25" t="s">
        <v>4039</v>
      </c>
      <c r="G2902" s="139">
        <v>6170</v>
      </c>
      <c r="H2902" s="140">
        <f t="shared" si="216"/>
        <v>6170</v>
      </c>
      <c r="I2902" t="str">
        <f t="shared" si="217"/>
        <v>Other-KSA</v>
      </c>
    </row>
    <row r="2903" spans="1:9" ht="16" x14ac:dyDescent="0.2">
      <c r="A2903" s="36">
        <v>6180</v>
      </c>
      <c r="B2903" s="24">
        <f t="shared" si="183"/>
        <v>6180</v>
      </c>
      <c r="C2903" s="24" t="str">
        <f t="shared" si="184"/>
        <v/>
      </c>
      <c r="D2903" s="26" t="s">
        <v>4040</v>
      </c>
      <c r="E2903" s="36" t="s">
        <v>2393</v>
      </c>
      <c r="F2903" s="46" t="s">
        <v>4041</v>
      </c>
      <c r="G2903" s="139">
        <v>6180</v>
      </c>
      <c r="H2903" s="140">
        <f t="shared" si="216"/>
        <v>6180</v>
      </c>
      <c r="I2903" t="str">
        <f t="shared" si="217"/>
        <v>Other-KSA</v>
      </c>
    </row>
    <row r="2904" spans="1:9" ht="16" x14ac:dyDescent="0.2">
      <c r="A2904" s="36">
        <v>6200</v>
      </c>
      <c r="B2904" s="24">
        <f t="shared" si="183"/>
        <v>6200</v>
      </c>
      <c r="C2904" s="24" t="str">
        <f t="shared" si="184"/>
        <v/>
      </c>
      <c r="D2904" s="36" t="s">
        <v>4042</v>
      </c>
      <c r="E2904" s="36" t="s">
        <v>2393</v>
      </c>
      <c r="F2904" s="46" t="s">
        <v>4043</v>
      </c>
      <c r="G2904" s="139">
        <v>6200</v>
      </c>
      <c r="H2904" s="140">
        <f t="shared" si="216"/>
        <v>6200</v>
      </c>
      <c r="I2904" t="str">
        <f t="shared" si="217"/>
        <v>Other-KSA</v>
      </c>
    </row>
    <row r="2905" spans="1:9" ht="16" x14ac:dyDescent="0.2">
      <c r="A2905" s="26">
        <v>6210</v>
      </c>
      <c r="B2905" s="24">
        <f t="shared" si="183"/>
        <v>6210</v>
      </c>
      <c r="C2905" s="24" t="str">
        <f t="shared" si="184"/>
        <v/>
      </c>
      <c r="D2905" s="26" t="s">
        <v>4044</v>
      </c>
      <c r="E2905" s="26" t="s">
        <v>2393</v>
      </c>
      <c r="F2905" s="25" t="s">
        <v>4045</v>
      </c>
      <c r="G2905" s="139">
        <v>6210</v>
      </c>
      <c r="H2905" s="140">
        <f t="shared" si="216"/>
        <v>6210</v>
      </c>
      <c r="I2905" t="str">
        <f t="shared" si="217"/>
        <v>Other-KSA</v>
      </c>
    </row>
    <row r="2906" spans="1:9" ht="16" x14ac:dyDescent="0.2">
      <c r="A2906" s="36">
        <v>6230</v>
      </c>
      <c r="B2906" s="24">
        <f t="shared" si="183"/>
        <v>6230</v>
      </c>
      <c r="C2906" s="24" t="str">
        <f t="shared" si="184"/>
        <v/>
      </c>
      <c r="D2906" s="26" t="s">
        <v>4046</v>
      </c>
      <c r="E2906" s="36" t="s">
        <v>2393</v>
      </c>
      <c r="F2906" s="46" t="s">
        <v>4047</v>
      </c>
      <c r="G2906" s="139">
        <v>6230</v>
      </c>
      <c r="H2906" s="140">
        <f t="shared" si="216"/>
        <v>6230</v>
      </c>
      <c r="I2906" t="str">
        <f t="shared" si="217"/>
        <v>Other-KSA</v>
      </c>
    </row>
    <row r="2907" spans="1:9" ht="16" x14ac:dyDescent="0.2">
      <c r="A2907" s="36">
        <v>6240</v>
      </c>
      <c r="B2907" s="24">
        <f t="shared" si="183"/>
        <v>6240</v>
      </c>
      <c r="C2907" s="24" t="str">
        <f t="shared" si="184"/>
        <v/>
      </c>
      <c r="D2907" s="36" t="s">
        <v>4048</v>
      </c>
      <c r="E2907" s="36" t="s">
        <v>2393</v>
      </c>
      <c r="F2907" s="46" t="s">
        <v>4049</v>
      </c>
      <c r="G2907" s="139">
        <v>6240</v>
      </c>
      <c r="H2907" s="140">
        <f t="shared" si="216"/>
        <v>6240</v>
      </c>
      <c r="I2907" t="str">
        <f t="shared" si="217"/>
        <v>Other-KSA</v>
      </c>
    </row>
    <row r="2908" spans="1:9" ht="16" x14ac:dyDescent="0.2">
      <c r="A2908" s="70">
        <v>6250</v>
      </c>
      <c r="B2908" s="24">
        <f t="shared" si="183"/>
        <v>6250</v>
      </c>
      <c r="C2908" s="24" t="str">
        <f t="shared" si="184"/>
        <v/>
      </c>
      <c r="D2908" s="36" t="s">
        <v>4050</v>
      </c>
      <c r="E2908" s="40" t="s">
        <v>2393</v>
      </c>
      <c r="F2908" s="25" t="s">
        <v>4051</v>
      </c>
      <c r="G2908" s="139">
        <v>6250</v>
      </c>
      <c r="H2908" s="140">
        <f t="shared" si="216"/>
        <v>6250</v>
      </c>
      <c r="I2908" t="str">
        <f t="shared" si="217"/>
        <v>Other-KSA</v>
      </c>
    </row>
    <row r="2909" spans="1:9" ht="16" x14ac:dyDescent="0.2">
      <c r="A2909" s="26">
        <v>6270</v>
      </c>
      <c r="B2909" s="24">
        <f t="shared" si="183"/>
        <v>6270</v>
      </c>
      <c r="C2909" s="24" t="str">
        <f t="shared" si="184"/>
        <v/>
      </c>
      <c r="D2909" s="36" t="s">
        <v>4052</v>
      </c>
      <c r="E2909" s="26" t="s">
        <v>2393</v>
      </c>
      <c r="F2909" s="25" t="s">
        <v>4053</v>
      </c>
      <c r="G2909" s="139">
        <v>6270</v>
      </c>
      <c r="H2909" s="140">
        <f t="shared" si="216"/>
        <v>6270</v>
      </c>
      <c r="I2909" t="str">
        <f t="shared" si="217"/>
        <v>Other-KSA</v>
      </c>
    </row>
    <row r="2910" spans="1:9" ht="16" x14ac:dyDescent="0.2">
      <c r="A2910" s="36">
        <v>6290</v>
      </c>
      <c r="B2910" s="24">
        <f t="shared" si="183"/>
        <v>6290</v>
      </c>
      <c r="C2910" s="24" t="str">
        <f t="shared" si="184"/>
        <v/>
      </c>
      <c r="D2910" s="36" t="s">
        <v>4054</v>
      </c>
      <c r="E2910" s="36" t="s">
        <v>2393</v>
      </c>
      <c r="F2910" s="46" t="s">
        <v>4055</v>
      </c>
      <c r="G2910" s="139">
        <v>6290</v>
      </c>
      <c r="H2910" s="140">
        <f t="shared" si="216"/>
        <v>6290</v>
      </c>
      <c r="I2910" t="str">
        <f t="shared" si="217"/>
        <v>Other-KSA</v>
      </c>
    </row>
    <row r="2911" spans="1:9" ht="16" x14ac:dyDescent="0.2">
      <c r="A2911" s="36">
        <v>6300</v>
      </c>
      <c r="B2911" s="24">
        <f t="shared" si="183"/>
        <v>6300</v>
      </c>
      <c r="C2911" s="24" t="str">
        <f t="shared" si="184"/>
        <v/>
      </c>
      <c r="D2911" s="36" t="s">
        <v>4056</v>
      </c>
      <c r="E2911" s="36" t="s">
        <v>2393</v>
      </c>
      <c r="F2911" s="46" t="s">
        <v>4057</v>
      </c>
      <c r="G2911" s="139">
        <v>6300</v>
      </c>
      <c r="H2911" s="140">
        <f t="shared" si="216"/>
        <v>6300</v>
      </c>
      <c r="I2911" t="str">
        <f t="shared" si="217"/>
        <v>Other-KSA</v>
      </c>
    </row>
    <row r="2912" spans="1:9" ht="16" x14ac:dyDescent="0.2">
      <c r="A2912" s="26">
        <v>6310</v>
      </c>
      <c r="B2912" s="24">
        <f t="shared" si="183"/>
        <v>6310</v>
      </c>
      <c r="C2912" s="24" t="str">
        <f t="shared" si="184"/>
        <v/>
      </c>
      <c r="D2912" s="67" t="s">
        <v>4058</v>
      </c>
      <c r="E2912" s="40" t="s">
        <v>2393</v>
      </c>
      <c r="F2912" s="25" t="s">
        <v>4059</v>
      </c>
      <c r="G2912" s="139">
        <v>6310</v>
      </c>
      <c r="H2912" s="140">
        <f t="shared" si="216"/>
        <v>6310</v>
      </c>
      <c r="I2912" t="str">
        <f t="shared" si="217"/>
        <v>Other-KSA</v>
      </c>
    </row>
    <row r="2913" spans="1:9" ht="16" x14ac:dyDescent="0.2">
      <c r="A2913" s="36">
        <v>6311</v>
      </c>
      <c r="B2913" s="24">
        <f t="shared" si="183"/>
        <v>6311</v>
      </c>
      <c r="C2913" s="24" t="str">
        <f t="shared" si="184"/>
        <v/>
      </c>
      <c r="D2913" s="67" t="s">
        <v>4060</v>
      </c>
      <c r="E2913" s="36" t="s">
        <v>2393</v>
      </c>
      <c r="F2913" s="46" t="s">
        <v>4061</v>
      </c>
      <c r="G2913" s="139">
        <v>6311</v>
      </c>
      <c r="H2913" s="140">
        <f t="shared" si="216"/>
        <v>6311</v>
      </c>
      <c r="I2913" t="str">
        <f t="shared" si="217"/>
        <v>Other-KSA</v>
      </c>
    </row>
    <row r="2914" spans="1:9" ht="32" x14ac:dyDescent="0.2">
      <c r="A2914" s="26">
        <v>6320</v>
      </c>
      <c r="B2914" s="24">
        <f t="shared" si="183"/>
        <v>6320</v>
      </c>
      <c r="C2914" s="24" t="str">
        <f t="shared" si="184"/>
        <v/>
      </c>
      <c r="D2914" s="36" t="s">
        <v>4062</v>
      </c>
      <c r="E2914" s="26" t="s">
        <v>2393</v>
      </c>
      <c r="F2914" s="25" t="s">
        <v>4063</v>
      </c>
      <c r="G2914" s="139">
        <v>6320</v>
      </c>
      <c r="H2914" s="140">
        <f t="shared" si="216"/>
        <v>6320</v>
      </c>
      <c r="I2914" t="str">
        <f t="shared" si="217"/>
        <v>Other-KSA</v>
      </c>
    </row>
    <row r="2915" spans="1:9" ht="16" x14ac:dyDescent="0.2">
      <c r="A2915" s="40">
        <v>6330</v>
      </c>
      <c r="B2915" s="24">
        <f t="shared" si="183"/>
        <v>6330</v>
      </c>
      <c r="C2915" s="24" t="str">
        <f t="shared" si="184"/>
        <v/>
      </c>
      <c r="D2915" s="36" t="s">
        <v>4064</v>
      </c>
      <c r="E2915" s="40" t="s">
        <v>2393</v>
      </c>
      <c r="F2915" s="29" t="s">
        <v>4065</v>
      </c>
      <c r="G2915" s="139">
        <v>6330</v>
      </c>
      <c r="H2915" s="140">
        <f t="shared" si="216"/>
        <v>6330</v>
      </c>
      <c r="I2915" t="str">
        <f t="shared" si="217"/>
        <v>Other-KSA</v>
      </c>
    </row>
    <row r="2916" spans="1:9" ht="16" x14ac:dyDescent="0.2">
      <c r="A2916" s="26">
        <v>6340</v>
      </c>
      <c r="B2916" s="24">
        <f t="shared" si="183"/>
        <v>6340</v>
      </c>
      <c r="C2916" s="24" t="str">
        <f t="shared" si="184"/>
        <v/>
      </c>
      <c r="D2916" s="36" t="s">
        <v>4066</v>
      </c>
      <c r="E2916" s="40" t="s">
        <v>2393</v>
      </c>
      <c r="F2916" s="25" t="s">
        <v>4067</v>
      </c>
      <c r="G2916" s="139">
        <v>6340</v>
      </c>
      <c r="H2916" s="140">
        <f t="shared" si="216"/>
        <v>6340</v>
      </c>
      <c r="I2916" t="str">
        <f t="shared" si="217"/>
        <v>Other-KSA</v>
      </c>
    </row>
    <row r="2917" spans="1:9" ht="16" x14ac:dyDescent="0.2">
      <c r="A2917" s="26">
        <v>6350</v>
      </c>
      <c r="B2917" s="24">
        <f t="shared" si="183"/>
        <v>6350</v>
      </c>
      <c r="C2917" s="24" t="str">
        <f t="shared" si="184"/>
        <v/>
      </c>
      <c r="D2917" s="26" t="s">
        <v>4068</v>
      </c>
      <c r="E2917" s="40" t="s">
        <v>2393</v>
      </c>
      <c r="F2917" s="25" t="s">
        <v>4069</v>
      </c>
      <c r="G2917" s="139">
        <v>6350</v>
      </c>
      <c r="H2917" s="140">
        <f t="shared" si="216"/>
        <v>6350</v>
      </c>
      <c r="I2917" t="str">
        <f t="shared" si="217"/>
        <v>Other-KSA</v>
      </c>
    </row>
    <row r="2918" spans="1:9" ht="16" x14ac:dyDescent="0.2">
      <c r="A2918" s="26">
        <v>6360</v>
      </c>
      <c r="B2918" s="24">
        <f t="shared" si="183"/>
        <v>6360</v>
      </c>
      <c r="C2918" s="24" t="str">
        <f t="shared" si="184"/>
        <v/>
      </c>
      <c r="D2918" s="36" t="s">
        <v>4070</v>
      </c>
      <c r="E2918" s="40" t="s">
        <v>2393</v>
      </c>
      <c r="F2918" s="25" t="s">
        <v>4071</v>
      </c>
      <c r="G2918" s="139">
        <v>6360</v>
      </c>
      <c r="H2918" s="140">
        <f t="shared" si="216"/>
        <v>6360</v>
      </c>
      <c r="I2918" t="str">
        <f t="shared" si="217"/>
        <v>Other-KSA</v>
      </c>
    </row>
    <row r="2919" spans="1:9" ht="16" x14ac:dyDescent="0.2">
      <c r="A2919" s="36">
        <v>6370</v>
      </c>
      <c r="B2919" s="24">
        <f t="shared" si="183"/>
        <v>6370</v>
      </c>
      <c r="C2919" s="24" t="str">
        <f t="shared" si="184"/>
        <v/>
      </c>
      <c r="D2919" s="36" t="s">
        <v>4072</v>
      </c>
      <c r="E2919" s="36" t="s">
        <v>2393</v>
      </c>
      <c r="F2919" s="46" t="s">
        <v>4073</v>
      </c>
      <c r="G2919" s="139">
        <v>6370</v>
      </c>
      <c r="H2919" s="140">
        <f t="shared" si="216"/>
        <v>6370</v>
      </c>
      <c r="I2919" t="str">
        <f t="shared" si="217"/>
        <v>Other-KSA</v>
      </c>
    </row>
    <row r="2920" spans="1:9" ht="16" x14ac:dyDescent="0.2">
      <c r="A2920" s="26">
        <v>6380</v>
      </c>
      <c r="B2920" s="24">
        <f t="shared" si="183"/>
        <v>6380</v>
      </c>
      <c r="C2920" s="24" t="str">
        <f t="shared" si="184"/>
        <v/>
      </c>
      <c r="D2920" s="36" t="s">
        <v>4074</v>
      </c>
      <c r="E2920" s="26" t="s">
        <v>2393</v>
      </c>
      <c r="F2920" s="25" t="s">
        <v>4075</v>
      </c>
      <c r="G2920" s="139">
        <v>6380</v>
      </c>
      <c r="H2920" s="140">
        <f t="shared" si="216"/>
        <v>6380</v>
      </c>
      <c r="I2920" t="str">
        <f t="shared" si="217"/>
        <v>Other-KSA</v>
      </c>
    </row>
    <row r="2921" spans="1:9" ht="16" x14ac:dyDescent="0.2">
      <c r="A2921" s="26">
        <v>6390</v>
      </c>
      <c r="B2921" s="24">
        <f t="shared" si="183"/>
        <v>6390</v>
      </c>
      <c r="C2921" s="24" t="str">
        <f t="shared" si="184"/>
        <v/>
      </c>
      <c r="D2921" s="36" t="s">
        <v>4076</v>
      </c>
      <c r="E2921" s="26" t="s">
        <v>2393</v>
      </c>
      <c r="F2921" s="25" t="s">
        <v>4077</v>
      </c>
      <c r="G2921" s="139">
        <v>6390</v>
      </c>
      <c r="H2921" s="140">
        <f t="shared" ref="H2921:H2984" si="219">G2921*1</f>
        <v>6390</v>
      </c>
      <c r="I2921" t="str">
        <f t="shared" ref="I2921:I2984" si="220">IF(AND(H2921&gt;$K$2,H2921&lt;=$L$2),$M$2,IF(AND(H2921&gt;$K$3,H2921&lt;=$L$3),$M$3,IF(AND(H2921&gt;$K$4,H2921&lt;=$L$4),$M$4,IF(AND(H2921&gt;$K$5,H2921&lt;=$L$5),$M$5,IF(AND(H2921&gt;$K$6,H2921&lt;=$L$6),$M$6,"N/A")))))</f>
        <v>Other-KSA</v>
      </c>
    </row>
    <row r="2922" spans="1:9" ht="16" x14ac:dyDescent="0.2">
      <c r="A2922" s="26">
        <v>6400</v>
      </c>
      <c r="B2922" s="24">
        <f t="shared" si="183"/>
        <v>6400</v>
      </c>
      <c r="C2922" s="24" t="str">
        <f t="shared" si="184"/>
        <v/>
      </c>
      <c r="D2922" s="26" t="s">
        <v>4078</v>
      </c>
      <c r="E2922" s="40" t="s">
        <v>2393</v>
      </c>
      <c r="F2922" s="25" t="s">
        <v>4079</v>
      </c>
      <c r="G2922" s="139">
        <v>6400</v>
      </c>
      <c r="H2922" s="140">
        <f t="shared" si="219"/>
        <v>6400</v>
      </c>
      <c r="I2922" t="str">
        <f t="shared" si="220"/>
        <v>Other-KSA</v>
      </c>
    </row>
    <row r="2923" spans="1:9" ht="16" x14ac:dyDescent="0.2">
      <c r="A2923" s="26">
        <v>6410</v>
      </c>
      <c r="B2923" s="24">
        <f t="shared" si="183"/>
        <v>6410</v>
      </c>
      <c r="C2923" s="24" t="str">
        <f t="shared" si="184"/>
        <v/>
      </c>
      <c r="D2923" s="26" t="s">
        <v>4080</v>
      </c>
      <c r="E2923" s="26" t="s">
        <v>2393</v>
      </c>
      <c r="F2923" s="25" t="s">
        <v>4081</v>
      </c>
      <c r="G2923" s="139">
        <v>6410</v>
      </c>
      <c r="H2923" s="140">
        <f t="shared" si="219"/>
        <v>6410</v>
      </c>
      <c r="I2923" t="str">
        <f t="shared" si="220"/>
        <v>Other-KSA</v>
      </c>
    </row>
    <row r="2924" spans="1:9" ht="16" x14ac:dyDescent="0.2">
      <c r="A2924" s="36">
        <v>6420</v>
      </c>
      <c r="B2924" s="24">
        <f t="shared" ref="B2924:B2990" si="221">IF(ISNUMBER(A2924),A2924,(LEFT(A2924,LEN(A2924)-1)))</f>
        <v>6420</v>
      </c>
      <c r="C2924" s="24" t="str">
        <f t="shared" ref="C2924:C2990" si="222">IF(ISNUMBER(A2924),"",(RIGHT(A2924,1)))</f>
        <v/>
      </c>
      <c r="D2924" s="26" t="s">
        <v>4082</v>
      </c>
      <c r="E2924" s="36" t="s">
        <v>2393</v>
      </c>
      <c r="F2924" s="46" t="s">
        <v>4083</v>
      </c>
      <c r="G2924" s="139">
        <v>6420</v>
      </c>
      <c r="H2924" s="140">
        <f t="shared" si="219"/>
        <v>6420</v>
      </c>
      <c r="I2924" t="str">
        <f t="shared" si="220"/>
        <v>Other-KSA</v>
      </c>
    </row>
    <row r="2925" spans="1:9" ht="16" x14ac:dyDescent="0.2">
      <c r="A2925" s="36">
        <v>6430</v>
      </c>
      <c r="B2925" s="24">
        <f t="shared" si="221"/>
        <v>6430</v>
      </c>
      <c r="C2925" s="24" t="str">
        <f t="shared" si="222"/>
        <v/>
      </c>
      <c r="D2925" s="26" t="s">
        <v>4084</v>
      </c>
      <c r="E2925" s="36" t="s">
        <v>2393</v>
      </c>
      <c r="F2925" s="46" t="s">
        <v>4085</v>
      </c>
      <c r="G2925" s="139">
        <v>6430</v>
      </c>
      <c r="H2925" s="140">
        <f t="shared" si="219"/>
        <v>6430</v>
      </c>
      <c r="I2925" t="str">
        <f t="shared" si="220"/>
        <v>Other-KSA</v>
      </c>
    </row>
    <row r="2926" spans="1:9" ht="16" x14ac:dyDescent="0.2">
      <c r="A2926" s="36">
        <v>6440</v>
      </c>
      <c r="B2926" s="24">
        <f t="shared" si="221"/>
        <v>6440</v>
      </c>
      <c r="C2926" s="24" t="str">
        <f t="shared" si="222"/>
        <v/>
      </c>
      <c r="D2926" s="26" t="s">
        <v>4086</v>
      </c>
      <c r="E2926" s="36" t="s">
        <v>2393</v>
      </c>
      <c r="F2926" s="46" t="s">
        <v>4087</v>
      </c>
      <c r="G2926" s="139">
        <v>6440</v>
      </c>
      <c r="H2926" s="140">
        <f t="shared" si="219"/>
        <v>6440</v>
      </c>
      <c r="I2926" t="str">
        <f t="shared" si="220"/>
        <v>Other-KSA</v>
      </c>
    </row>
    <row r="2927" spans="1:9" ht="32" x14ac:dyDescent="0.2">
      <c r="A2927" s="26">
        <v>6450</v>
      </c>
      <c r="B2927" s="24">
        <f t="shared" si="221"/>
        <v>6450</v>
      </c>
      <c r="C2927" s="24" t="str">
        <f t="shared" si="222"/>
        <v/>
      </c>
      <c r="D2927" s="36" t="s">
        <v>4088</v>
      </c>
      <c r="E2927" s="26" t="s">
        <v>2393</v>
      </c>
      <c r="F2927" s="25" t="s">
        <v>4089</v>
      </c>
      <c r="G2927" s="139">
        <v>6450</v>
      </c>
      <c r="H2927" s="140">
        <f t="shared" si="219"/>
        <v>6450</v>
      </c>
      <c r="I2927" t="str">
        <f t="shared" si="220"/>
        <v>Other-KSA</v>
      </c>
    </row>
    <row r="2928" spans="1:9" ht="16" x14ac:dyDescent="0.2">
      <c r="A2928" s="70">
        <v>6480</v>
      </c>
      <c r="B2928" s="24">
        <f t="shared" si="221"/>
        <v>6480</v>
      </c>
      <c r="C2928" s="24" t="str">
        <f t="shared" si="222"/>
        <v/>
      </c>
      <c r="D2928" s="67" t="s">
        <v>4090</v>
      </c>
      <c r="E2928" s="26" t="s">
        <v>2393</v>
      </c>
      <c r="F2928" s="25" t="s">
        <v>4091</v>
      </c>
      <c r="G2928" s="139">
        <v>6480</v>
      </c>
      <c r="H2928" s="140">
        <f t="shared" si="219"/>
        <v>6480</v>
      </c>
      <c r="I2928" t="str">
        <f t="shared" si="220"/>
        <v>Other-KSA</v>
      </c>
    </row>
    <row r="2929" spans="1:9" ht="16" x14ac:dyDescent="0.2">
      <c r="A2929" s="35">
        <v>6490</v>
      </c>
      <c r="B2929" s="24">
        <f t="shared" si="221"/>
        <v>6490</v>
      </c>
      <c r="C2929" s="24" t="str">
        <f t="shared" si="222"/>
        <v/>
      </c>
      <c r="D2929" s="67" t="s">
        <v>4092</v>
      </c>
      <c r="E2929" s="36" t="s">
        <v>2393</v>
      </c>
      <c r="F2929" s="46" t="s">
        <v>4093</v>
      </c>
      <c r="G2929" s="139">
        <v>6490</v>
      </c>
      <c r="H2929" s="140">
        <f t="shared" si="219"/>
        <v>6490</v>
      </c>
      <c r="I2929" t="str">
        <f t="shared" si="220"/>
        <v>Other-KSA</v>
      </c>
    </row>
    <row r="2930" spans="1:9" ht="16" x14ac:dyDescent="0.2">
      <c r="A2930" s="35">
        <v>6500</v>
      </c>
      <c r="B2930" s="24">
        <f t="shared" si="221"/>
        <v>6500</v>
      </c>
      <c r="C2930" s="24" t="str">
        <f t="shared" si="222"/>
        <v/>
      </c>
      <c r="D2930" s="36" t="s">
        <v>4094</v>
      </c>
      <c r="E2930" s="36" t="s">
        <v>2393</v>
      </c>
      <c r="F2930" s="46" t="s">
        <v>4095</v>
      </c>
      <c r="G2930" s="139">
        <v>6500</v>
      </c>
      <c r="H2930" s="140">
        <f t="shared" si="219"/>
        <v>6500</v>
      </c>
      <c r="I2930" t="str">
        <f t="shared" si="220"/>
        <v>Other-KSA</v>
      </c>
    </row>
    <row r="2931" spans="1:9" ht="16" x14ac:dyDescent="0.2">
      <c r="A2931" s="35">
        <v>6520</v>
      </c>
      <c r="B2931" s="24">
        <f t="shared" si="221"/>
        <v>6520</v>
      </c>
      <c r="C2931" s="24" t="str">
        <f t="shared" si="222"/>
        <v/>
      </c>
      <c r="D2931" s="36" t="s">
        <v>4096</v>
      </c>
      <c r="E2931" s="36" t="s">
        <v>2393</v>
      </c>
      <c r="F2931" s="46" t="s">
        <v>4097</v>
      </c>
      <c r="G2931" s="139">
        <v>6520</v>
      </c>
      <c r="H2931" s="140">
        <f t="shared" si="219"/>
        <v>6520</v>
      </c>
      <c r="I2931" t="str">
        <f t="shared" si="220"/>
        <v>Other-KSA</v>
      </c>
    </row>
    <row r="2932" spans="1:9" ht="16" x14ac:dyDescent="0.2">
      <c r="A2932" s="35">
        <v>6530</v>
      </c>
      <c r="B2932" s="24">
        <f t="shared" si="221"/>
        <v>6530</v>
      </c>
      <c r="C2932" s="24" t="str">
        <f t="shared" si="222"/>
        <v/>
      </c>
      <c r="D2932" s="26" t="s">
        <v>4098</v>
      </c>
      <c r="E2932" s="36" t="s">
        <v>2393</v>
      </c>
      <c r="F2932" s="46" t="s">
        <v>4099</v>
      </c>
      <c r="G2932" s="139">
        <v>6530</v>
      </c>
      <c r="H2932" s="140">
        <f t="shared" si="219"/>
        <v>6530</v>
      </c>
      <c r="I2932" t="str">
        <f t="shared" si="220"/>
        <v>Other-KSA</v>
      </c>
    </row>
    <row r="2933" spans="1:9" ht="16" x14ac:dyDescent="0.2">
      <c r="A2933" s="70">
        <v>6560</v>
      </c>
      <c r="B2933" s="24">
        <f t="shared" si="221"/>
        <v>6560</v>
      </c>
      <c r="C2933" s="24" t="str">
        <f t="shared" si="222"/>
        <v/>
      </c>
      <c r="D2933" s="36" t="s">
        <v>4100</v>
      </c>
      <c r="E2933" s="40" t="s">
        <v>2393</v>
      </c>
      <c r="F2933" s="25" t="s">
        <v>4101</v>
      </c>
      <c r="G2933" s="139">
        <v>6560</v>
      </c>
      <c r="H2933" s="140">
        <f t="shared" si="219"/>
        <v>6560</v>
      </c>
      <c r="I2933" t="str">
        <f t="shared" si="220"/>
        <v>Other-KSA</v>
      </c>
    </row>
    <row r="2934" spans="1:9" ht="16" x14ac:dyDescent="0.2">
      <c r="A2934" s="35">
        <v>6570</v>
      </c>
      <c r="B2934" s="24">
        <f t="shared" si="221"/>
        <v>6570</v>
      </c>
      <c r="C2934" s="24" t="str">
        <f t="shared" si="222"/>
        <v/>
      </c>
      <c r="D2934" s="67" t="s">
        <v>4102</v>
      </c>
      <c r="E2934" s="36" t="s">
        <v>2393</v>
      </c>
      <c r="F2934" s="46" t="s">
        <v>4103</v>
      </c>
      <c r="G2934" s="139">
        <v>6570</v>
      </c>
      <c r="H2934" s="140">
        <f t="shared" si="219"/>
        <v>6570</v>
      </c>
      <c r="I2934" t="str">
        <f t="shared" si="220"/>
        <v>Other-KSA</v>
      </c>
    </row>
    <row r="2935" spans="1:9" ht="16" x14ac:dyDescent="0.2">
      <c r="A2935" s="35">
        <v>6580</v>
      </c>
      <c r="B2935" s="24">
        <f t="shared" si="221"/>
        <v>6580</v>
      </c>
      <c r="C2935" s="24" t="str">
        <f t="shared" si="222"/>
        <v/>
      </c>
      <c r="D2935" s="26" t="s">
        <v>4104</v>
      </c>
      <c r="E2935" s="36" t="s">
        <v>2393</v>
      </c>
      <c r="F2935" s="46" t="s">
        <v>4105</v>
      </c>
      <c r="G2935" s="139">
        <v>6580</v>
      </c>
      <c r="H2935" s="140">
        <f t="shared" si="219"/>
        <v>6580</v>
      </c>
      <c r="I2935" t="str">
        <f t="shared" si="220"/>
        <v>Other-KSA</v>
      </c>
    </row>
    <row r="2936" spans="1:9" ht="16" x14ac:dyDescent="0.2">
      <c r="A2936" s="70">
        <v>6590</v>
      </c>
      <c r="B2936" s="24">
        <f t="shared" si="221"/>
        <v>6590</v>
      </c>
      <c r="C2936" s="24" t="str">
        <f t="shared" si="222"/>
        <v/>
      </c>
      <c r="D2936" s="26" t="s">
        <v>4106</v>
      </c>
      <c r="E2936" s="26" t="s">
        <v>2393</v>
      </c>
      <c r="F2936" s="25" t="s">
        <v>4107</v>
      </c>
      <c r="G2936" s="139">
        <v>6590</v>
      </c>
      <c r="H2936" s="140">
        <f t="shared" si="219"/>
        <v>6590</v>
      </c>
      <c r="I2936" t="str">
        <f t="shared" si="220"/>
        <v>Other-KSA</v>
      </c>
    </row>
    <row r="2937" spans="1:9" ht="16" x14ac:dyDescent="0.2">
      <c r="A2937" s="35">
        <v>6600</v>
      </c>
      <c r="B2937" s="24">
        <f t="shared" si="221"/>
        <v>6600</v>
      </c>
      <c r="C2937" s="24" t="str">
        <f t="shared" si="222"/>
        <v/>
      </c>
      <c r="D2937" s="36" t="s">
        <v>4108</v>
      </c>
      <c r="E2937" s="36" t="s">
        <v>2393</v>
      </c>
      <c r="F2937" s="46" t="s">
        <v>4109</v>
      </c>
      <c r="G2937" s="139">
        <v>6600</v>
      </c>
      <c r="H2937" s="140">
        <f t="shared" si="219"/>
        <v>6600</v>
      </c>
      <c r="I2937" t="str">
        <f t="shared" si="220"/>
        <v>Other-KSA</v>
      </c>
    </row>
    <row r="2938" spans="1:9" ht="16" x14ac:dyDescent="0.2">
      <c r="A2938" s="35">
        <v>6610</v>
      </c>
      <c r="B2938" s="24">
        <f t="shared" si="221"/>
        <v>6610</v>
      </c>
      <c r="C2938" s="24" t="str">
        <f t="shared" si="222"/>
        <v/>
      </c>
      <c r="D2938" s="67" t="s">
        <v>4110</v>
      </c>
      <c r="E2938" s="36" t="s">
        <v>2393</v>
      </c>
      <c r="F2938" s="46" t="s">
        <v>4111</v>
      </c>
      <c r="G2938" s="139">
        <v>6610</v>
      </c>
      <c r="H2938" s="140">
        <f t="shared" si="219"/>
        <v>6610</v>
      </c>
      <c r="I2938" t="str">
        <f t="shared" si="220"/>
        <v>Other-KSA</v>
      </c>
    </row>
    <row r="2939" spans="1:9" ht="16" x14ac:dyDescent="0.2">
      <c r="A2939" s="35">
        <v>6620</v>
      </c>
      <c r="B2939" s="24">
        <f t="shared" si="221"/>
        <v>6620</v>
      </c>
      <c r="C2939" s="24" t="str">
        <f t="shared" si="222"/>
        <v/>
      </c>
      <c r="D2939" s="67" t="s">
        <v>4112</v>
      </c>
      <c r="E2939" s="36" t="s">
        <v>2393</v>
      </c>
      <c r="F2939" s="46" t="s">
        <v>4113</v>
      </c>
      <c r="G2939" s="139">
        <v>6620</v>
      </c>
      <c r="H2939" s="140">
        <f t="shared" si="219"/>
        <v>6620</v>
      </c>
      <c r="I2939" t="str">
        <f t="shared" si="220"/>
        <v>Other-KSA</v>
      </c>
    </row>
    <row r="2940" spans="1:9" ht="16" x14ac:dyDescent="0.2">
      <c r="A2940" s="35">
        <v>6630</v>
      </c>
      <c r="B2940" s="24">
        <f t="shared" si="221"/>
        <v>6630</v>
      </c>
      <c r="C2940" s="24" t="str">
        <f t="shared" si="222"/>
        <v/>
      </c>
      <c r="D2940" s="26" t="s">
        <v>4114</v>
      </c>
      <c r="E2940" s="36" t="s">
        <v>2393</v>
      </c>
      <c r="F2940" s="46" t="s">
        <v>4115</v>
      </c>
      <c r="G2940" s="139">
        <v>6630</v>
      </c>
      <c r="H2940" s="140">
        <f t="shared" si="219"/>
        <v>6630</v>
      </c>
      <c r="I2940" t="str">
        <f t="shared" si="220"/>
        <v>Other-KSA</v>
      </c>
    </row>
    <row r="2941" spans="1:9" ht="16" x14ac:dyDescent="0.2">
      <c r="A2941" s="71">
        <v>6640</v>
      </c>
      <c r="B2941" s="24">
        <f t="shared" si="221"/>
        <v>6640</v>
      </c>
      <c r="C2941" s="24" t="str">
        <f t="shared" si="222"/>
        <v/>
      </c>
      <c r="D2941" s="67" t="s">
        <v>4116</v>
      </c>
      <c r="E2941" s="40" t="s">
        <v>2393</v>
      </c>
      <c r="F2941" s="29" t="s">
        <v>4117</v>
      </c>
      <c r="G2941" s="139">
        <v>6640</v>
      </c>
      <c r="H2941" s="140">
        <f t="shared" si="219"/>
        <v>6640</v>
      </c>
      <c r="I2941" t="str">
        <f t="shared" si="220"/>
        <v>Other-KSA</v>
      </c>
    </row>
    <row r="2942" spans="1:9" ht="16" x14ac:dyDescent="0.2">
      <c r="A2942" s="35">
        <v>6641</v>
      </c>
      <c r="B2942" s="24">
        <f t="shared" si="221"/>
        <v>6641</v>
      </c>
      <c r="C2942" s="24" t="str">
        <f t="shared" si="222"/>
        <v/>
      </c>
      <c r="D2942" s="67" t="s">
        <v>4118</v>
      </c>
      <c r="E2942" s="36" t="s">
        <v>2393</v>
      </c>
      <c r="F2942" s="46" t="s">
        <v>4119</v>
      </c>
      <c r="G2942" s="139">
        <v>6641</v>
      </c>
      <c r="H2942" s="140">
        <f t="shared" si="219"/>
        <v>6641</v>
      </c>
      <c r="I2942" t="str">
        <f t="shared" si="220"/>
        <v>Other-KSA</v>
      </c>
    </row>
    <row r="2943" spans="1:9" ht="16" x14ac:dyDescent="0.2">
      <c r="A2943" s="35">
        <v>6650</v>
      </c>
      <c r="B2943" s="24">
        <f t="shared" si="221"/>
        <v>6650</v>
      </c>
      <c r="C2943" s="24" t="str">
        <f t="shared" si="222"/>
        <v/>
      </c>
      <c r="D2943" s="36" t="s">
        <v>4120</v>
      </c>
      <c r="E2943" s="36" t="s">
        <v>2393</v>
      </c>
      <c r="F2943" s="46" t="s">
        <v>4121</v>
      </c>
      <c r="G2943" s="139">
        <v>6650</v>
      </c>
      <c r="H2943" s="140">
        <f t="shared" si="219"/>
        <v>6650</v>
      </c>
      <c r="I2943" t="str">
        <f t="shared" si="220"/>
        <v>Other-KSA</v>
      </c>
    </row>
    <row r="2944" spans="1:9" ht="16" x14ac:dyDescent="0.2">
      <c r="A2944" s="35">
        <v>6651</v>
      </c>
      <c r="B2944" s="24">
        <f t="shared" si="221"/>
        <v>6651</v>
      </c>
      <c r="C2944" s="24" t="str">
        <f t="shared" si="222"/>
        <v/>
      </c>
      <c r="D2944" s="26" t="s">
        <v>4122</v>
      </c>
      <c r="E2944" s="36" t="s">
        <v>2393</v>
      </c>
      <c r="F2944" s="46" t="s">
        <v>4123</v>
      </c>
      <c r="G2944" s="139">
        <v>6651</v>
      </c>
      <c r="H2944" s="140">
        <f t="shared" si="219"/>
        <v>6651</v>
      </c>
      <c r="I2944" t="str">
        <f t="shared" si="220"/>
        <v>Other-KSA</v>
      </c>
    </row>
    <row r="2945" spans="1:9" ht="16" x14ac:dyDescent="0.2">
      <c r="A2945" s="72">
        <v>6660</v>
      </c>
      <c r="B2945" s="24">
        <f t="shared" si="221"/>
        <v>6660</v>
      </c>
      <c r="C2945" s="24" t="str">
        <f t="shared" si="222"/>
        <v/>
      </c>
      <c r="D2945" s="26" t="s">
        <v>4124</v>
      </c>
      <c r="E2945" s="67" t="s">
        <v>2393</v>
      </c>
      <c r="F2945" s="68" t="s">
        <v>4125</v>
      </c>
      <c r="G2945" s="139">
        <v>6660</v>
      </c>
      <c r="H2945" s="140">
        <f t="shared" si="219"/>
        <v>6660</v>
      </c>
      <c r="I2945" t="str">
        <f t="shared" si="220"/>
        <v>Other-KSA</v>
      </c>
    </row>
    <row r="2946" spans="1:9" ht="16" x14ac:dyDescent="0.2">
      <c r="A2946" s="70">
        <v>6670</v>
      </c>
      <c r="B2946" s="24">
        <f t="shared" si="221"/>
        <v>6670</v>
      </c>
      <c r="C2946" s="24" t="str">
        <f t="shared" si="222"/>
        <v/>
      </c>
      <c r="D2946" s="36" t="s">
        <v>4126</v>
      </c>
      <c r="E2946" s="26" t="s">
        <v>2393</v>
      </c>
      <c r="F2946" s="25" t="s">
        <v>4127</v>
      </c>
      <c r="G2946" s="139">
        <v>6670</v>
      </c>
      <c r="H2946" s="140">
        <f t="shared" si="219"/>
        <v>6670</v>
      </c>
      <c r="I2946" t="str">
        <f t="shared" si="220"/>
        <v>Other-KSA</v>
      </c>
    </row>
    <row r="2947" spans="1:9" ht="16" x14ac:dyDescent="0.2">
      <c r="A2947" s="35">
        <v>6680</v>
      </c>
      <c r="B2947" s="24">
        <f t="shared" si="221"/>
        <v>6680</v>
      </c>
      <c r="C2947" s="24" t="str">
        <f t="shared" si="222"/>
        <v/>
      </c>
      <c r="D2947" s="36" t="s">
        <v>4128</v>
      </c>
      <c r="E2947" s="36" t="s">
        <v>2393</v>
      </c>
      <c r="F2947" s="34" t="s">
        <v>4129</v>
      </c>
      <c r="G2947" s="139">
        <v>6680</v>
      </c>
      <c r="H2947" s="140">
        <f t="shared" si="219"/>
        <v>6680</v>
      </c>
      <c r="I2947" t="str">
        <f t="shared" si="220"/>
        <v>Other-KSA</v>
      </c>
    </row>
    <row r="2948" spans="1:9" ht="16" x14ac:dyDescent="0.2">
      <c r="A2948" s="35">
        <v>6690</v>
      </c>
      <c r="B2948" s="24">
        <f t="shared" si="221"/>
        <v>6690</v>
      </c>
      <c r="C2948" s="24" t="str">
        <f t="shared" si="222"/>
        <v/>
      </c>
      <c r="D2948" s="26" t="s">
        <v>4130</v>
      </c>
      <c r="E2948" s="36" t="s">
        <v>2393</v>
      </c>
      <c r="F2948" s="46" t="s">
        <v>4131</v>
      </c>
      <c r="G2948" s="139">
        <v>6690</v>
      </c>
      <c r="H2948" s="140">
        <f t="shared" si="219"/>
        <v>6690</v>
      </c>
      <c r="I2948" t="str">
        <f t="shared" si="220"/>
        <v>Other-KSA</v>
      </c>
    </row>
    <row r="2949" spans="1:9" ht="16" x14ac:dyDescent="0.2">
      <c r="A2949" s="71">
        <v>6700</v>
      </c>
      <c r="B2949" s="24">
        <f t="shared" si="221"/>
        <v>6700</v>
      </c>
      <c r="C2949" s="24" t="str">
        <f t="shared" si="222"/>
        <v/>
      </c>
      <c r="D2949" s="36" t="s">
        <v>4132</v>
      </c>
      <c r="E2949" s="40" t="s">
        <v>2393</v>
      </c>
      <c r="F2949" s="29" t="s">
        <v>4133</v>
      </c>
      <c r="G2949" s="139">
        <v>6700</v>
      </c>
      <c r="H2949" s="140">
        <f t="shared" si="219"/>
        <v>6700</v>
      </c>
      <c r="I2949" t="str">
        <f t="shared" si="220"/>
        <v>Other-KSA</v>
      </c>
    </row>
    <row r="2950" spans="1:9" ht="16" x14ac:dyDescent="0.2">
      <c r="A2950" s="35">
        <v>6710</v>
      </c>
      <c r="B2950" s="24">
        <f t="shared" si="221"/>
        <v>6710</v>
      </c>
      <c r="C2950" s="24" t="str">
        <f t="shared" si="222"/>
        <v/>
      </c>
      <c r="D2950" s="40" t="s">
        <v>4134</v>
      </c>
      <c r="E2950" s="36" t="s">
        <v>2393</v>
      </c>
      <c r="F2950" s="46" t="s">
        <v>4135</v>
      </c>
      <c r="G2950" s="139">
        <v>6710</v>
      </c>
      <c r="H2950" s="140">
        <f t="shared" si="219"/>
        <v>6710</v>
      </c>
      <c r="I2950" t="str">
        <f t="shared" si="220"/>
        <v>Other-KSA</v>
      </c>
    </row>
    <row r="2951" spans="1:9" ht="16" x14ac:dyDescent="0.2">
      <c r="A2951" s="35">
        <v>6720</v>
      </c>
      <c r="B2951" s="24">
        <f t="shared" si="221"/>
        <v>6720</v>
      </c>
      <c r="C2951" s="24" t="str">
        <f t="shared" si="222"/>
        <v/>
      </c>
      <c r="D2951" s="36" t="s">
        <v>4136</v>
      </c>
      <c r="E2951" s="36" t="s">
        <v>2393</v>
      </c>
      <c r="F2951" s="46" t="s">
        <v>4137</v>
      </c>
      <c r="G2951" s="139">
        <v>6720</v>
      </c>
      <c r="H2951" s="140">
        <f t="shared" si="219"/>
        <v>6720</v>
      </c>
      <c r="I2951" t="str">
        <f t="shared" si="220"/>
        <v>Other-KSA</v>
      </c>
    </row>
    <row r="2952" spans="1:9" ht="16" x14ac:dyDescent="0.2">
      <c r="A2952" s="35">
        <v>6730</v>
      </c>
      <c r="B2952" s="24">
        <f t="shared" si="221"/>
        <v>6730</v>
      </c>
      <c r="C2952" s="24" t="str">
        <f t="shared" si="222"/>
        <v/>
      </c>
      <c r="D2952" s="36" t="s">
        <v>4138</v>
      </c>
      <c r="E2952" s="36" t="s">
        <v>2393</v>
      </c>
      <c r="F2952" s="46" t="s">
        <v>4139</v>
      </c>
      <c r="G2952" s="139">
        <v>6730</v>
      </c>
      <c r="H2952" s="140">
        <f t="shared" si="219"/>
        <v>6730</v>
      </c>
      <c r="I2952" t="str">
        <f t="shared" si="220"/>
        <v>Other-KSA</v>
      </c>
    </row>
    <row r="2953" spans="1:9" ht="16" x14ac:dyDescent="0.2">
      <c r="A2953" s="70">
        <v>6740</v>
      </c>
      <c r="B2953" s="24">
        <f t="shared" si="221"/>
        <v>6740</v>
      </c>
      <c r="C2953" s="24" t="str">
        <f t="shared" si="222"/>
        <v/>
      </c>
      <c r="D2953" s="36" t="s">
        <v>4140</v>
      </c>
      <c r="E2953" s="40" t="s">
        <v>2393</v>
      </c>
      <c r="F2953" s="25" t="s">
        <v>4141</v>
      </c>
      <c r="G2953" s="139">
        <v>6740</v>
      </c>
      <c r="H2953" s="140">
        <f t="shared" si="219"/>
        <v>6740</v>
      </c>
      <c r="I2953" t="str">
        <f t="shared" si="220"/>
        <v>Other-KSA</v>
      </c>
    </row>
    <row r="2954" spans="1:9" ht="16" x14ac:dyDescent="0.2">
      <c r="A2954" s="35">
        <v>6750</v>
      </c>
      <c r="B2954" s="24">
        <f t="shared" si="221"/>
        <v>6750</v>
      </c>
      <c r="C2954" s="24" t="str">
        <f t="shared" si="222"/>
        <v/>
      </c>
      <c r="D2954" s="36" t="s">
        <v>4142</v>
      </c>
      <c r="E2954" s="36" t="s">
        <v>2393</v>
      </c>
      <c r="F2954" s="46" t="s">
        <v>4143</v>
      </c>
      <c r="G2954" s="139">
        <v>6750</v>
      </c>
      <c r="H2954" s="140">
        <f t="shared" si="219"/>
        <v>6750</v>
      </c>
      <c r="I2954" t="str">
        <f t="shared" si="220"/>
        <v>Other-KSA</v>
      </c>
    </row>
    <row r="2955" spans="1:9" ht="16" x14ac:dyDescent="0.2">
      <c r="A2955" s="35">
        <v>6760</v>
      </c>
      <c r="B2955" s="24">
        <f t="shared" si="221"/>
        <v>6760</v>
      </c>
      <c r="C2955" s="24" t="str">
        <f t="shared" si="222"/>
        <v/>
      </c>
      <c r="D2955" s="67" t="s">
        <v>4144</v>
      </c>
      <c r="E2955" s="36" t="s">
        <v>2393</v>
      </c>
      <c r="F2955" s="46" t="s">
        <v>4145</v>
      </c>
      <c r="G2955" s="139">
        <v>6760</v>
      </c>
      <c r="H2955" s="140">
        <f t="shared" si="219"/>
        <v>6760</v>
      </c>
      <c r="I2955" t="str">
        <f t="shared" si="220"/>
        <v>Other-KSA</v>
      </c>
    </row>
    <row r="2956" spans="1:9" ht="16" x14ac:dyDescent="0.2">
      <c r="A2956" s="26">
        <v>6800</v>
      </c>
      <c r="B2956" s="24">
        <f t="shared" si="221"/>
        <v>6800</v>
      </c>
      <c r="C2956" s="24" t="str">
        <f t="shared" si="222"/>
        <v/>
      </c>
      <c r="D2956" s="26" t="s">
        <v>4146</v>
      </c>
      <c r="E2956" s="40" t="s">
        <v>2393</v>
      </c>
      <c r="F2956" s="25" t="s">
        <v>4147</v>
      </c>
      <c r="G2956" s="139">
        <v>6800</v>
      </c>
      <c r="H2956" s="140">
        <f t="shared" si="219"/>
        <v>6800</v>
      </c>
      <c r="I2956" t="str">
        <f t="shared" si="220"/>
        <v>Other-KSA</v>
      </c>
    </row>
    <row r="2957" spans="1:9" ht="16" x14ac:dyDescent="0.2">
      <c r="A2957" s="36">
        <v>6810</v>
      </c>
      <c r="B2957" s="24">
        <f t="shared" si="221"/>
        <v>6810</v>
      </c>
      <c r="C2957" s="24" t="str">
        <f t="shared" si="222"/>
        <v/>
      </c>
      <c r="D2957" s="67" t="s">
        <v>4148</v>
      </c>
      <c r="E2957" s="36" t="s">
        <v>2393</v>
      </c>
      <c r="F2957" s="46" t="s">
        <v>4149</v>
      </c>
      <c r="G2957" s="139">
        <v>6810</v>
      </c>
      <c r="H2957" s="140">
        <f t="shared" si="219"/>
        <v>6810</v>
      </c>
      <c r="I2957" t="str">
        <f t="shared" si="220"/>
        <v>Other-KSA</v>
      </c>
    </row>
    <row r="2958" spans="1:9" ht="16" x14ac:dyDescent="0.2">
      <c r="A2958" s="36">
        <v>6820</v>
      </c>
      <c r="B2958" s="24">
        <f t="shared" si="221"/>
        <v>6820</v>
      </c>
      <c r="C2958" s="24" t="str">
        <f t="shared" si="222"/>
        <v/>
      </c>
      <c r="D2958" s="36" t="s">
        <v>4150</v>
      </c>
      <c r="E2958" s="36" t="s">
        <v>2393</v>
      </c>
      <c r="F2958" s="46" t="s">
        <v>4151</v>
      </c>
      <c r="G2958" s="139">
        <v>6820</v>
      </c>
      <c r="H2958" s="140">
        <f t="shared" si="219"/>
        <v>6820</v>
      </c>
      <c r="I2958" t="str">
        <f t="shared" si="220"/>
        <v>Other-KSA</v>
      </c>
    </row>
    <row r="2959" spans="1:9" ht="16" x14ac:dyDescent="0.2">
      <c r="A2959" s="35">
        <v>6850</v>
      </c>
      <c r="B2959" s="24">
        <f t="shared" si="221"/>
        <v>6850</v>
      </c>
      <c r="C2959" s="24" t="str">
        <f t="shared" si="222"/>
        <v/>
      </c>
      <c r="D2959" s="26" t="s">
        <v>4152</v>
      </c>
      <c r="E2959" s="36" t="s">
        <v>2393</v>
      </c>
      <c r="F2959" s="46" t="s">
        <v>4153</v>
      </c>
      <c r="G2959" s="139">
        <v>6850</v>
      </c>
      <c r="H2959" s="140">
        <f t="shared" si="219"/>
        <v>6850</v>
      </c>
      <c r="I2959" t="str">
        <f t="shared" si="220"/>
        <v>Other-KSA</v>
      </c>
    </row>
    <row r="2960" spans="1:9" ht="16" x14ac:dyDescent="0.2">
      <c r="A2960" s="35">
        <v>6860</v>
      </c>
      <c r="B2960" s="24">
        <f t="shared" si="221"/>
        <v>6860</v>
      </c>
      <c r="C2960" s="24" t="str">
        <f t="shared" si="222"/>
        <v/>
      </c>
      <c r="D2960" s="26" t="s">
        <v>4154</v>
      </c>
      <c r="E2960" s="36" t="s">
        <v>2393</v>
      </c>
      <c r="F2960" s="46" t="s">
        <v>4155</v>
      </c>
      <c r="G2960" s="139">
        <v>6860</v>
      </c>
      <c r="H2960" s="140">
        <f t="shared" si="219"/>
        <v>6860</v>
      </c>
      <c r="I2960" t="str">
        <f t="shared" si="220"/>
        <v>Other-KSA</v>
      </c>
    </row>
    <row r="2961" spans="1:9" ht="16" x14ac:dyDescent="0.2">
      <c r="A2961" s="35">
        <v>6870</v>
      </c>
      <c r="B2961" s="24">
        <f t="shared" si="221"/>
        <v>6870</v>
      </c>
      <c r="C2961" s="24" t="str">
        <f t="shared" si="222"/>
        <v/>
      </c>
      <c r="D2961" s="67" t="s">
        <v>4156</v>
      </c>
      <c r="E2961" s="36" t="s">
        <v>2393</v>
      </c>
      <c r="F2961" s="46" t="s">
        <v>4157</v>
      </c>
      <c r="G2961" s="139">
        <v>6870</v>
      </c>
      <c r="H2961" s="140">
        <f t="shared" si="219"/>
        <v>6870</v>
      </c>
      <c r="I2961" t="str">
        <f t="shared" si="220"/>
        <v>Other-KSA</v>
      </c>
    </row>
    <row r="2962" spans="1:9" ht="16" x14ac:dyDescent="0.2">
      <c r="A2962" s="36">
        <v>6890</v>
      </c>
      <c r="B2962" s="24">
        <f t="shared" si="221"/>
        <v>6890</v>
      </c>
      <c r="C2962" s="24" t="str">
        <f t="shared" si="222"/>
        <v/>
      </c>
      <c r="D2962" s="67" t="s">
        <v>4158</v>
      </c>
      <c r="E2962" s="36" t="s">
        <v>2393</v>
      </c>
      <c r="F2962" s="46" t="s">
        <v>4159</v>
      </c>
      <c r="G2962" s="139">
        <v>6890</v>
      </c>
      <c r="H2962" s="140">
        <f t="shared" si="219"/>
        <v>6890</v>
      </c>
      <c r="I2962" t="str">
        <f t="shared" si="220"/>
        <v>Other-KSA</v>
      </c>
    </row>
    <row r="2963" spans="1:9" ht="16" x14ac:dyDescent="0.2">
      <c r="A2963" s="40">
        <v>6900</v>
      </c>
      <c r="B2963" s="24">
        <f t="shared" si="221"/>
        <v>6900</v>
      </c>
      <c r="C2963" s="24" t="str">
        <f t="shared" si="222"/>
        <v/>
      </c>
      <c r="D2963" s="67" t="s">
        <v>4160</v>
      </c>
      <c r="E2963" s="40" t="s">
        <v>2393</v>
      </c>
      <c r="F2963" s="29" t="s">
        <v>4161</v>
      </c>
      <c r="G2963" s="139">
        <v>6900</v>
      </c>
      <c r="H2963" s="140">
        <f t="shared" si="219"/>
        <v>6900</v>
      </c>
      <c r="I2963" t="str">
        <f t="shared" si="220"/>
        <v>Other-KSA</v>
      </c>
    </row>
    <row r="2964" spans="1:9" ht="16" x14ac:dyDescent="0.2">
      <c r="A2964" s="35">
        <v>6910</v>
      </c>
      <c r="B2964" s="24">
        <f t="shared" si="221"/>
        <v>6910</v>
      </c>
      <c r="C2964" s="24" t="str">
        <f t="shared" si="222"/>
        <v/>
      </c>
      <c r="D2964" s="36" t="s">
        <v>4162</v>
      </c>
      <c r="E2964" s="40" t="s">
        <v>2393</v>
      </c>
      <c r="F2964" s="37" t="s">
        <v>4163</v>
      </c>
      <c r="G2964" s="139">
        <v>6910</v>
      </c>
      <c r="H2964" s="140">
        <f t="shared" si="219"/>
        <v>6910</v>
      </c>
      <c r="I2964" t="str">
        <f t="shared" si="220"/>
        <v>Other-KSA</v>
      </c>
    </row>
    <row r="2965" spans="1:9" ht="16" x14ac:dyDescent="0.2">
      <c r="A2965" s="35">
        <v>6911</v>
      </c>
      <c r="B2965" s="24">
        <f t="shared" si="221"/>
        <v>6911</v>
      </c>
      <c r="C2965" s="24" t="str">
        <f t="shared" si="222"/>
        <v/>
      </c>
      <c r="D2965" s="36" t="s">
        <v>4164</v>
      </c>
      <c r="E2965" s="40" t="s">
        <v>2393</v>
      </c>
      <c r="F2965" s="37" t="s">
        <v>4165</v>
      </c>
      <c r="G2965" s="139">
        <v>6911</v>
      </c>
      <c r="H2965" s="140">
        <f t="shared" si="219"/>
        <v>6911</v>
      </c>
      <c r="I2965" t="str">
        <f t="shared" si="220"/>
        <v>Other-KSA</v>
      </c>
    </row>
    <row r="2966" spans="1:9" ht="16" x14ac:dyDescent="0.2">
      <c r="A2966" s="35">
        <v>6912</v>
      </c>
      <c r="B2966" s="24">
        <f t="shared" si="221"/>
        <v>6912</v>
      </c>
      <c r="C2966" s="24" t="str">
        <f t="shared" si="222"/>
        <v/>
      </c>
      <c r="D2966" s="36" t="s">
        <v>4166</v>
      </c>
      <c r="E2966" s="40" t="s">
        <v>2393</v>
      </c>
      <c r="F2966" s="37" t="s">
        <v>4167</v>
      </c>
      <c r="G2966" s="139">
        <v>6912</v>
      </c>
      <c r="H2966" s="140">
        <f t="shared" si="219"/>
        <v>6912</v>
      </c>
      <c r="I2966" t="str">
        <f t="shared" si="220"/>
        <v>Other-KSA</v>
      </c>
    </row>
    <row r="2967" spans="1:9" ht="16" x14ac:dyDescent="0.2">
      <c r="A2967" s="35">
        <v>6913</v>
      </c>
      <c r="B2967" s="24">
        <f t="shared" si="221"/>
        <v>6913</v>
      </c>
      <c r="C2967" s="24" t="str">
        <f t="shared" si="222"/>
        <v/>
      </c>
      <c r="D2967" s="36" t="s">
        <v>4168</v>
      </c>
      <c r="E2967" s="40" t="s">
        <v>2393</v>
      </c>
      <c r="F2967" s="37" t="s">
        <v>4169</v>
      </c>
      <c r="G2967" s="139">
        <v>6913</v>
      </c>
      <c r="H2967" s="140">
        <f t="shared" si="219"/>
        <v>6913</v>
      </c>
      <c r="I2967" t="str">
        <f t="shared" si="220"/>
        <v>Other-KSA</v>
      </c>
    </row>
    <row r="2968" spans="1:9" ht="32" x14ac:dyDescent="0.2">
      <c r="A2968" s="35">
        <v>6914</v>
      </c>
      <c r="B2968" s="24">
        <f t="shared" si="221"/>
        <v>6914</v>
      </c>
      <c r="C2968" s="24" t="str">
        <f t="shared" si="222"/>
        <v/>
      </c>
      <c r="D2968" s="36" t="s">
        <v>4170</v>
      </c>
      <c r="E2968" s="40" t="s">
        <v>2393</v>
      </c>
      <c r="F2968" s="37" t="s">
        <v>4171</v>
      </c>
      <c r="G2968" s="139">
        <v>6914</v>
      </c>
      <c r="H2968" s="140">
        <f t="shared" si="219"/>
        <v>6914</v>
      </c>
      <c r="I2968" t="str">
        <f t="shared" si="220"/>
        <v>Other-KSA</v>
      </c>
    </row>
    <row r="2969" spans="1:9" ht="32" x14ac:dyDescent="0.2">
      <c r="A2969" s="35">
        <v>6915</v>
      </c>
      <c r="B2969" s="24">
        <f t="shared" si="221"/>
        <v>6915</v>
      </c>
      <c r="C2969" s="24" t="str">
        <f t="shared" si="222"/>
        <v/>
      </c>
      <c r="D2969" s="36" t="s">
        <v>4172</v>
      </c>
      <c r="E2969" s="40" t="s">
        <v>2393</v>
      </c>
      <c r="F2969" s="37" t="s">
        <v>4173</v>
      </c>
      <c r="G2969" s="139">
        <v>6915</v>
      </c>
      <c r="H2969" s="140">
        <f t="shared" si="219"/>
        <v>6915</v>
      </c>
      <c r="I2969" t="str">
        <f t="shared" si="220"/>
        <v>Other-KSA</v>
      </c>
    </row>
    <row r="2970" spans="1:9" ht="32" x14ac:dyDescent="0.2">
      <c r="A2970" s="40" t="s">
        <v>4736</v>
      </c>
      <c r="B2970" s="24" t="str">
        <f t="shared" si="221"/>
        <v>6915</v>
      </c>
      <c r="C2970" s="24" t="str">
        <f t="shared" si="222"/>
        <v>A</v>
      </c>
      <c r="D2970" s="67"/>
      <c r="E2970" s="40" t="s">
        <v>2393</v>
      </c>
      <c r="F2970" s="29" t="s">
        <v>4737</v>
      </c>
      <c r="G2970" s="139" t="s">
        <v>5235</v>
      </c>
      <c r="H2970" s="140">
        <f t="shared" si="219"/>
        <v>6915</v>
      </c>
      <c r="I2970" t="str">
        <f t="shared" si="220"/>
        <v>Other-KSA</v>
      </c>
    </row>
    <row r="2971" spans="1:9" ht="16" x14ac:dyDescent="0.2">
      <c r="A2971" s="35">
        <v>6916</v>
      </c>
      <c r="B2971" s="24">
        <f t="shared" si="221"/>
        <v>6916</v>
      </c>
      <c r="C2971" s="24" t="str">
        <f t="shared" si="222"/>
        <v/>
      </c>
      <c r="D2971" s="36" t="s">
        <v>4174</v>
      </c>
      <c r="E2971" s="40" t="s">
        <v>2393</v>
      </c>
      <c r="F2971" s="37" t="s">
        <v>4175</v>
      </c>
      <c r="G2971" s="139">
        <v>6916</v>
      </c>
      <c r="H2971" s="140">
        <f t="shared" si="219"/>
        <v>6916</v>
      </c>
      <c r="I2971" t="str">
        <f t="shared" si="220"/>
        <v>Other-KSA</v>
      </c>
    </row>
    <row r="2972" spans="1:9" ht="16" x14ac:dyDescent="0.2">
      <c r="A2972" s="35">
        <v>6917</v>
      </c>
      <c r="B2972" s="24">
        <f t="shared" si="221"/>
        <v>6917</v>
      </c>
      <c r="C2972" s="24" t="str">
        <f t="shared" si="222"/>
        <v/>
      </c>
      <c r="D2972" s="36" t="s">
        <v>4176</v>
      </c>
      <c r="E2972" s="40" t="s">
        <v>2393</v>
      </c>
      <c r="F2972" s="37" t="s">
        <v>4177</v>
      </c>
      <c r="G2972" s="139">
        <v>6917</v>
      </c>
      <c r="H2972" s="140">
        <f t="shared" si="219"/>
        <v>6917</v>
      </c>
      <c r="I2972" t="str">
        <f t="shared" si="220"/>
        <v>Other-KSA</v>
      </c>
    </row>
    <row r="2973" spans="1:9" ht="32" x14ac:dyDescent="0.2">
      <c r="A2973" s="40">
        <v>6918</v>
      </c>
      <c r="B2973" s="24">
        <f t="shared" si="221"/>
        <v>6918</v>
      </c>
      <c r="C2973" s="24" t="str">
        <f t="shared" si="222"/>
        <v/>
      </c>
      <c r="D2973" s="67"/>
      <c r="E2973" s="40" t="s">
        <v>2393</v>
      </c>
      <c r="F2973" s="76" t="s">
        <v>4178</v>
      </c>
      <c r="G2973" s="139">
        <v>6918</v>
      </c>
      <c r="H2973" s="140">
        <f t="shared" si="219"/>
        <v>6918</v>
      </c>
      <c r="I2973" t="str">
        <f t="shared" si="220"/>
        <v>Other-KSA</v>
      </c>
    </row>
    <row r="2974" spans="1:9" ht="16" x14ac:dyDescent="0.2">
      <c r="A2974" s="40">
        <v>6919</v>
      </c>
      <c r="B2974" s="24">
        <f t="shared" si="221"/>
        <v>6919</v>
      </c>
      <c r="C2974" s="24" t="str">
        <f t="shared" si="222"/>
        <v/>
      </c>
      <c r="D2974" s="67"/>
      <c r="E2974" s="26" t="s">
        <v>2393</v>
      </c>
      <c r="F2974" s="29" t="s">
        <v>4179</v>
      </c>
      <c r="G2974" s="139">
        <v>6919</v>
      </c>
      <c r="H2974" s="140">
        <f t="shared" si="219"/>
        <v>6919</v>
      </c>
      <c r="I2974" t="str">
        <f t="shared" si="220"/>
        <v>Other-KSA</v>
      </c>
    </row>
    <row r="2975" spans="1:9" ht="16" x14ac:dyDescent="0.2">
      <c r="A2975" s="67">
        <v>6920</v>
      </c>
      <c r="B2975" s="24">
        <f t="shared" si="221"/>
        <v>6920</v>
      </c>
      <c r="C2975" s="24" t="str">
        <f t="shared" si="222"/>
        <v/>
      </c>
      <c r="D2975" s="36" t="s">
        <v>4180</v>
      </c>
      <c r="E2975" s="40" t="s">
        <v>2393</v>
      </c>
      <c r="F2975" s="68" t="s">
        <v>4181</v>
      </c>
      <c r="G2975" s="139">
        <v>6920</v>
      </c>
      <c r="H2975" s="140">
        <f t="shared" si="219"/>
        <v>6920</v>
      </c>
      <c r="I2975" t="str">
        <f t="shared" si="220"/>
        <v>Other-KSA</v>
      </c>
    </row>
    <row r="2976" spans="1:9" ht="32" x14ac:dyDescent="0.2">
      <c r="A2976" s="67">
        <v>6921</v>
      </c>
      <c r="B2976" s="24">
        <f t="shared" si="221"/>
        <v>6921</v>
      </c>
      <c r="C2976" s="24" t="str">
        <f t="shared" si="222"/>
        <v/>
      </c>
      <c r="D2976" s="36" t="s">
        <v>4182</v>
      </c>
      <c r="E2976" s="40" t="s">
        <v>2393</v>
      </c>
      <c r="F2976" s="68" t="s">
        <v>4183</v>
      </c>
      <c r="G2976" s="139">
        <v>6921</v>
      </c>
      <c r="H2976" s="140">
        <f t="shared" si="219"/>
        <v>6921</v>
      </c>
      <c r="I2976" t="str">
        <f t="shared" si="220"/>
        <v>Other-KSA</v>
      </c>
    </row>
    <row r="2977" spans="1:9" ht="16" x14ac:dyDescent="0.2">
      <c r="A2977" s="67">
        <v>6922</v>
      </c>
      <c r="B2977" s="24">
        <f t="shared" si="221"/>
        <v>6922</v>
      </c>
      <c r="C2977" s="24" t="str">
        <f t="shared" si="222"/>
        <v/>
      </c>
      <c r="D2977" s="36" t="s">
        <v>4184</v>
      </c>
      <c r="E2977" s="40" t="s">
        <v>2393</v>
      </c>
      <c r="F2977" s="68" t="s">
        <v>4185</v>
      </c>
      <c r="G2977" s="139">
        <v>6922</v>
      </c>
      <c r="H2977" s="140">
        <f t="shared" si="219"/>
        <v>6922</v>
      </c>
      <c r="I2977" t="str">
        <f t="shared" si="220"/>
        <v>Other-KSA</v>
      </c>
    </row>
    <row r="2978" spans="1:9" ht="16" x14ac:dyDescent="0.2">
      <c r="A2978" s="67">
        <v>6923</v>
      </c>
      <c r="B2978" s="24">
        <f t="shared" si="221"/>
        <v>6923</v>
      </c>
      <c r="C2978" s="24" t="str">
        <f t="shared" si="222"/>
        <v/>
      </c>
      <c r="D2978" s="36" t="s">
        <v>4186</v>
      </c>
      <c r="E2978" s="40" t="s">
        <v>2393</v>
      </c>
      <c r="F2978" s="68" t="s">
        <v>4187</v>
      </c>
      <c r="G2978" s="139">
        <v>6923</v>
      </c>
      <c r="H2978" s="140">
        <f t="shared" si="219"/>
        <v>6923</v>
      </c>
      <c r="I2978" t="str">
        <f t="shared" si="220"/>
        <v>Other-KSA</v>
      </c>
    </row>
    <row r="2979" spans="1:9" ht="16" x14ac:dyDescent="0.2">
      <c r="A2979" s="67">
        <v>6925</v>
      </c>
      <c r="B2979" s="24">
        <f t="shared" si="221"/>
        <v>6925</v>
      </c>
      <c r="C2979" s="24" t="str">
        <f t="shared" si="222"/>
        <v/>
      </c>
      <c r="D2979" s="36" t="s">
        <v>4188</v>
      </c>
      <c r="E2979" s="40" t="s">
        <v>2393</v>
      </c>
      <c r="F2979" s="68" t="s">
        <v>4189</v>
      </c>
      <c r="G2979" s="139">
        <v>6925</v>
      </c>
      <c r="H2979" s="140">
        <f t="shared" si="219"/>
        <v>6925</v>
      </c>
      <c r="I2979" t="str">
        <f t="shared" si="220"/>
        <v>Other-KSA</v>
      </c>
    </row>
    <row r="2980" spans="1:9" ht="16" x14ac:dyDescent="0.2">
      <c r="A2980" s="40">
        <v>6926</v>
      </c>
      <c r="B2980" s="24">
        <f t="shared" si="221"/>
        <v>6926</v>
      </c>
      <c r="C2980" s="24" t="str">
        <f t="shared" si="222"/>
        <v/>
      </c>
      <c r="D2980" s="67" t="s">
        <v>4190</v>
      </c>
      <c r="E2980" s="40" t="s">
        <v>2393</v>
      </c>
      <c r="F2980" s="29" t="s">
        <v>4191</v>
      </c>
      <c r="G2980" s="139">
        <v>6926</v>
      </c>
      <c r="H2980" s="140">
        <f t="shared" si="219"/>
        <v>6926</v>
      </c>
      <c r="I2980" t="str">
        <f t="shared" si="220"/>
        <v>Other-KSA</v>
      </c>
    </row>
    <row r="2981" spans="1:9" ht="16" x14ac:dyDescent="0.2">
      <c r="A2981" s="26">
        <v>6927</v>
      </c>
      <c r="B2981" s="24">
        <f t="shared" si="221"/>
        <v>6927</v>
      </c>
      <c r="C2981" s="24" t="str">
        <f t="shared" si="222"/>
        <v/>
      </c>
      <c r="D2981" s="36"/>
      <c r="E2981" s="40" t="s">
        <v>2393</v>
      </c>
      <c r="F2981" s="25" t="s">
        <v>4192</v>
      </c>
      <c r="G2981" s="139">
        <v>6927</v>
      </c>
      <c r="H2981" s="140">
        <f t="shared" si="219"/>
        <v>6927</v>
      </c>
      <c r="I2981" t="str">
        <f t="shared" si="220"/>
        <v>Other-KSA</v>
      </c>
    </row>
    <row r="2982" spans="1:9" ht="16" x14ac:dyDescent="0.2">
      <c r="A2982" s="36">
        <v>6928</v>
      </c>
      <c r="B2982" s="24">
        <f t="shared" si="221"/>
        <v>6928</v>
      </c>
      <c r="C2982" s="24" t="str">
        <f t="shared" si="222"/>
        <v/>
      </c>
      <c r="D2982" s="36"/>
      <c r="E2982" s="40" t="s">
        <v>2393</v>
      </c>
      <c r="F2982" s="46" t="s">
        <v>4193</v>
      </c>
      <c r="G2982" s="139">
        <v>6928</v>
      </c>
      <c r="H2982" s="140">
        <f t="shared" si="219"/>
        <v>6928</v>
      </c>
      <c r="I2982" t="str">
        <f t="shared" si="220"/>
        <v>Other-KSA</v>
      </c>
    </row>
    <row r="2983" spans="1:9" ht="32" x14ac:dyDescent="0.2">
      <c r="A2983" s="67">
        <v>6929</v>
      </c>
      <c r="B2983" s="24">
        <f t="shared" si="221"/>
        <v>6929</v>
      </c>
      <c r="C2983" s="24" t="str">
        <f t="shared" si="222"/>
        <v/>
      </c>
      <c r="D2983" s="67"/>
      <c r="E2983" s="40" t="s">
        <v>2393</v>
      </c>
      <c r="F2983" s="68" t="s">
        <v>4194</v>
      </c>
      <c r="G2983" s="139">
        <v>6929</v>
      </c>
      <c r="H2983" s="140">
        <f t="shared" si="219"/>
        <v>6929</v>
      </c>
      <c r="I2983" t="str">
        <f t="shared" si="220"/>
        <v>Other-KSA</v>
      </c>
    </row>
    <row r="2984" spans="1:9" ht="16" x14ac:dyDescent="0.2">
      <c r="A2984" s="36">
        <v>6930</v>
      </c>
      <c r="B2984" s="24">
        <f t="shared" si="221"/>
        <v>6930</v>
      </c>
      <c r="C2984" s="24" t="str">
        <f t="shared" si="222"/>
        <v/>
      </c>
      <c r="D2984" s="36" t="s">
        <v>4195</v>
      </c>
      <c r="E2984" s="40" t="s">
        <v>2393</v>
      </c>
      <c r="F2984" s="46" t="s">
        <v>4196</v>
      </c>
      <c r="G2984" s="139">
        <v>6930</v>
      </c>
      <c r="H2984" s="140">
        <f t="shared" si="219"/>
        <v>6930</v>
      </c>
      <c r="I2984" t="str">
        <f t="shared" si="220"/>
        <v>Other-KSA</v>
      </c>
    </row>
    <row r="2985" spans="1:9" ht="16" x14ac:dyDescent="0.2">
      <c r="A2985" s="36">
        <v>6931</v>
      </c>
      <c r="B2985" s="24">
        <f t="shared" si="221"/>
        <v>6931</v>
      </c>
      <c r="C2985" s="24" t="str">
        <f t="shared" ref="C2985" si="223">IF(ISNUMBER(A2985),"",(RIGHT(A2985,1)))</f>
        <v/>
      </c>
      <c r="D2985" s="36"/>
      <c r="E2985" s="40" t="s">
        <v>2393</v>
      </c>
      <c r="F2985" s="46" t="s">
        <v>4898</v>
      </c>
      <c r="G2985" s="139">
        <v>6931</v>
      </c>
      <c r="H2985" s="140">
        <f t="shared" ref="H2985:H3046" si="224">G2985*1</f>
        <v>6931</v>
      </c>
      <c r="I2985" t="str">
        <f t="shared" ref="I2985:I3046" si="225">IF(AND(H2985&gt;$K$2,H2985&lt;=$L$2),$M$2,IF(AND(H2985&gt;$K$3,H2985&lt;=$L$3),$M$3,IF(AND(H2985&gt;$K$4,H2985&lt;=$L$4),$M$4,IF(AND(H2985&gt;$K$5,H2985&lt;=$L$5),$M$5,IF(AND(H2985&gt;$K$6,H2985&lt;=$L$6),$M$6,"N/A")))))</f>
        <v>Other-KSA</v>
      </c>
    </row>
    <row r="2986" spans="1:9" ht="32" x14ac:dyDescent="0.2">
      <c r="A2986" s="36">
        <v>6932</v>
      </c>
      <c r="B2986" s="24">
        <f t="shared" si="221"/>
        <v>6932</v>
      </c>
      <c r="C2986" s="24" t="str">
        <f t="shared" ref="C2986" si="226">IF(ISNUMBER(A2986),"",(RIGHT(A2986,1)))</f>
        <v/>
      </c>
      <c r="D2986" s="36"/>
      <c r="E2986" s="40" t="s">
        <v>2393</v>
      </c>
      <c r="F2986" s="46" t="s">
        <v>4901</v>
      </c>
      <c r="G2986" s="139">
        <v>6932</v>
      </c>
      <c r="H2986" s="140">
        <f t="shared" si="224"/>
        <v>6932</v>
      </c>
      <c r="I2986" t="str">
        <f t="shared" si="225"/>
        <v>Other-KSA</v>
      </c>
    </row>
    <row r="2987" spans="1:9" ht="16" x14ac:dyDescent="0.2">
      <c r="A2987" s="36">
        <v>6933</v>
      </c>
      <c r="B2987" s="24">
        <f t="shared" si="221"/>
        <v>6933</v>
      </c>
      <c r="C2987" s="24" t="str">
        <f t="shared" si="222"/>
        <v/>
      </c>
      <c r="D2987" s="36"/>
      <c r="E2987" s="40" t="s">
        <v>2393</v>
      </c>
      <c r="F2987" s="34" t="s">
        <v>4197</v>
      </c>
      <c r="G2987" s="139">
        <v>6933</v>
      </c>
      <c r="H2987" s="140">
        <f t="shared" si="224"/>
        <v>6933</v>
      </c>
      <c r="I2987" t="str">
        <f t="shared" si="225"/>
        <v>Other-KSA</v>
      </c>
    </row>
    <row r="2988" spans="1:9" ht="32" x14ac:dyDescent="0.2">
      <c r="A2988" s="26">
        <v>6934</v>
      </c>
      <c r="B2988" s="24">
        <f t="shared" si="221"/>
        <v>6934</v>
      </c>
      <c r="C2988" s="24" t="str">
        <f t="shared" si="222"/>
        <v/>
      </c>
      <c r="D2988" s="26"/>
      <c r="E2988" s="40" t="s">
        <v>2393</v>
      </c>
      <c r="F2988" s="25" t="s">
        <v>4198</v>
      </c>
      <c r="G2988" s="139">
        <v>6934</v>
      </c>
      <c r="H2988" s="140">
        <f t="shared" si="224"/>
        <v>6934</v>
      </c>
      <c r="I2988" t="str">
        <f t="shared" si="225"/>
        <v>Other-KSA</v>
      </c>
    </row>
    <row r="2989" spans="1:9" ht="16" x14ac:dyDescent="0.2">
      <c r="A2989" s="26">
        <v>6935</v>
      </c>
      <c r="B2989" s="24">
        <f t="shared" si="221"/>
        <v>6935</v>
      </c>
      <c r="C2989" s="24" t="str">
        <f t="shared" si="222"/>
        <v/>
      </c>
      <c r="D2989" s="26"/>
      <c r="E2989" s="40" t="s">
        <v>2393</v>
      </c>
      <c r="F2989" s="25" t="s">
        <v>4861</v>
      </c>
      <c r="G2989" s="139">
        <v>6935</v>
      </c>
      <c r="H2989" s="140">
        <f t="shared" si="224"/>
        <v>6935</v>
      </c>
      <c r="I2989" t="str">
        <f t="shared" si="225"/>
        <v>Other-KSA</v>
      </c>
    </row>
    <row r="2990" spans="1:9" ht="16" x14ac:dyDescent="0.2">
      <c r="A2990" s="26">
        <v>6936</v>
      </c>
      <c r="B2990" s="24">
        <f t="shared" si="221"/>
        <v>6936</v>
      </c>
      <c r="C2990" s="24" t="str">
        <f t="shared" si="222"/>
        <v/>
      </c>
      <c r="D2990" s="26"/>
      <c r="E2990" s="40" t="s">
        <v>2393</v>
      </c>
      <c r="F2990" s="25" t="s">
        <v>4899</v>
      </c>
      <c r="G2990" s="139">
        <v>6936</v>
      </c>
      <c r="H2990" s="140">
        <f t="shared" si="224"/>
        <v>6936</v>
      </c>
      <c r="I2990" t="str">
        <f t="shared" si="225"/>
        <v>Other-KSA</v>
      </c>
    </row>
    <row r="2991" spans="1:9" ht="16" x14ac:dyDescent="0.2">
      <c r="A2991" s="36">
        <v>6937</v>
      </c>
      <c r="B2991" s="24">
        <f t="shared" ref="B2991:B3053" si="227">IF(ISNUMBER(A2991),A2991,(LEFT(A2991,LEN(A2991)-1)))</f>
        <v>6937</v>
      </c>
      <c r="C2991" s="24" t="str">
        <f t="shared" ref="C2991:C3053" si="228">IF(ISNUMBER(A2991),"",(RIGHT(A2991,1)))</f>
        <v/>
      </c>
      <c r="D2991" s="67"/>
      <c r="E2991" s="40" t="s">
        <v>2393</v>
      </c>
      <c r="F2991" s="46" t="s">
        <v>4199</v>
      </c>
      <c r="G2991" s="139">
        <v>6937</v>
      </c>
      <c r="H2991" s="140">
        <f t="shared" si="224"/>
        <v>6937</v>
      </c>
      <c r="I2991" t="str">
        <f t="shared" si="225"/>
        <v>Other-KSA</v>
      </c>
    </row>
    <row r="2992" spans="1:9" ht="32" x14ac:dyDescent="0.2">
      <c r="A2992" s="36">
        <v>6938</v>
      </c>
      <c r="B2992" s="24">
        <f t="shared" si="227"/>
        <v>6938</v>
      </c>
      <c r="C2992" s="24" t="str">
        <f t="shared" si="228"/>
        <v/>
      </c>
      <c r="D2992" s="67"/>
      <c r="E2992" s="40" t="s">
        <v>2393</v>
      </c>
      <c r="F2992" s="46" t="s">
        <v>4862</v>
      </c>
      <c r="G2992" s="139">
        <v>6938</v>
      </c>
      <c r="H2992" s="140">
        <f t="shared" si="224"/>
        <v>6938</v>
      </c>
      <c r="I2992" t="str">
        <f t="shared" si="225"/>
        <v>Other-KSA</v>
      </c>
    </row>
    <row r="2993" spans="1:9" ht="32" x14ac:dyDescent="0.2">
      <c r="A2993" s="26">
        <v>6939</v>
      </c>
      <c r="B2993" s="24">
        <f t="shared" si="227"/>
        <v>6939</v>
      </c>
      <c r="C2993" s="24" t="str">
        <f t="shared" si="228"/>
        <v/>
      </c>
      <c r="D2993" s="67"/>
      <c r="E2993" s="40" t="s">
        <v>2393</v>
      </c>
      <c r="F2993" s="30" t="s">
        <v>4200</v>
      </c>
      <c r="G2993" s="139">
        <v>6939</v>
      </c>
      <c r="H2993" s="140">
        <f t="shared" si="224"/>
        <v>6939</v>
      </c>
      <c r="I2993" t="str">
        <f t="shared" si="225"/>
        <v>Other-KSA</v>
      </c>
    </row>
    <row r="2994" spans="1:9" ht="16" x14ac:dyDescent="0.2">
      <c r="A2994" s="36">
        <v>6940</v>
      </c>
      <c r="B2994" s="24">
        <f t="shared" si="227"/>
        <v>6940</v>
      </c>
      <c r="C2994" s="24" t="str">
        <f t="shared" si="228"/>
        <v/>
      </c>
      <c r="D2994" s="36"/>
      <c r="E2994" s="40" t="s">
        <v>2393</v>
      </c>
      <c r="F2994" s="46" t="s">
        <v>4201</v>
      </c>
      <c r="G2994" s="139">
        <v>6940</v>
      </c>
      <c r="H2994" s="140">
        <f t="shared" si="224"/>
        <v>6940</v>
      </c>
      <c r="I2994" t="str">
        <f t="shared" si="225"/>
        <v>Other-KSA</v>
      </c>
    </row>
    <row r="2995" spans="1:9" ht="32" x14ac:dyDescent="0.2">
      <c r="A2995" s="36">
        <v>6941</v>
      </c>
      <c r="B2995" s="24">
        <f t="shared" si="227"/>
        <v>6941</v>
      </c>
      <c r="C2995" s="24" t="str">
        <f t="shared" si="228"/>
        <v/>
      </c>
      <c r="D2995" s="36"/>
      <c r="E2995" s="40" t="s">
        <v>2393</v>
      </c>
      <c r="F2995" s="46" t="s">
        <v>4202</v>
      </c>
      <c r="G2995" s="139">
        <v>6941</v>
      </c>
      <c r="H2995" s="140">
        <f t="shared" si="224"/>
        <v>6941</v>
      </c>
      <c r="I2995" t="str">
        <f t="shared" si="225"/>
        <v>Other-KSA</v>
      </c>
    </row>
    <row r="2996" spans="1:9" ht="16" x14ac:dyDescent="0.2">
      <c r="A2996" s="40">
        <v>6942</v>
      </c>
      <c r="B2996" s="24">
        <f t="shared" si="227"/>
        <v>6942</v>
      </c>
      <c r="C2996" s="24" t="str">
        <f t="shared" si="228"/>
        <v/>
      </c>
      <c r="D2996" s="26"/>
      <c r="E2996" s="36" t="s">
        <v>2393</v>
      </c>
      <c r="F2996" s="29" t="s">
        <v>4203</v>
      </c>
      <c r="G2996" s="139">
        <v>6942</v>
      </c>
      <c r="H2996" s="140">
        <f t="shared" si="224"/>
        <v>6942</v>
      </c>
      <c r="I2996" t="str">
        <f t="shared" si="225"/>
        <v>Other-KSA</v>
      </c>
    </row>
    <row r="2997" spans="1:9" ht="16" x14ac:dyDescent="0.2">
      <c r="A2997" s="26">
        <v>6943</v>
      </c>
      <c r="B2997" s="24">
        <f t="shared" si="227"/>
        <v>6943</v>
      </c>
      <c r="C2997" s="24" t="str">
        <f t="shared" si="228"/>
        <v/>
      </c>
      <c r="D2997" s="36"/>
      <c r="E2997" s="40" t="s">
        <v>2393</v>
      </c>
      <c r="F2997" s="30" t="s">
        <v>4204</v>
      </c>
      <c r="G2997" s="139">
        <v>6943</v>
      </c>
      <c r="H2997" s="140">
        <f t="shared" si="224"/>
        <v>6943</v>
      </c>
      <c r="I2997" t="str">
        <f t="shared" si="225"/>
        <v>Other-KSA</v>
      </c>
    </row>
    <row r="2998" spans="1:9" ht="16" x14ac:dyDescent="0.2">
      <c r="A2998" s="26">
        <v>6944</v>
      </c>
      <c r="B2998" s="24">
        <f t="shared" si="227"/>
        <v>6944</v>
      </c>
      <c r="C2998" s="24" t="str">
        <f t="shared" ref="C2998" si="229">IF(ISNUMBER(A2998),"",(RIGHT(A2998,1)))</f>
        <v/>
      </c>
      <c r="D2998" s="36"/>
      <c r="E2998" s="40" t="s">
        <v>2393</v>
      </c>
      <c r="F2998" s="30" t="s">
        <v>4902</v>
      </c>
      <c r="G2998" s="139">
        <v>6944</v>
      </c>
      <c r="H2998" s="140">
        <f t="shared" si="224"/>
        <v>6944</v>
      </c>
      <c r="I2998" t="str">
        <f t="shared" si="225"/>
        <v>Other-KSA</v>
      </c>
    </row>
    <row r="2999" spans="1:9" ht="16" x14ac:dyDescent="0.2">
      <c r="A2999" s="40">
        <v>6945</v>
      </c>
      <c r="B2999" s="24">
        <f t="shared" si="227"/>
        <v>6945</v>
      </c>
      <c r="C2999" s="24" t="str">
        <f t="shared" si="228"/>
        <v/>
      </c>
      <c r="D2999" s="36"/>
      <c r="E2999" s="40" t="s">
        <v>2393</v>
      </c>
      <c r="F2999" s="29" t="s">
        <v>4205</v>
      </c>
      <c r="G2999" s="139">
        <v>6945</v>
      </c>
      <c r="H2999" s="140">
        <f t="shared" si="224"/>
        <v>6945</v>
      </c>
      <c r="I2999" t="str">
        <f t="shared" si="225"/>
        <v>Other-KSA</v>
      </c>
    </row>
    <row r="3000" spans="1:9" ht="32" x14ac:dyDescent="0.2">
      <c r="A3000" s="36">
        <v>6946</v>
      </c>
      <c r="B3000" s="24">
        <f t="shared" si="227"/>
        <v>6946</v>
      </c>
      <c r="C3000" s="24" t="str">
        <f t="shared" si="228"/>
        <v/>
      </c>
      <c r="D3000" s="67"/>
      <c r="E3000" s="40" t="s">
        <v>2393</v>
      </c>
      <c r="F3000" s="46" t="s">
        <v>4206</v>
      </c>
      <c r="G3000" s="139">
        <v>6946</v>
      </c>
      <c r="H3000" s="140">
        <f t="shared" si="224"/>
        <v>6946</v>
      </c>
      <c r="I3000" t="str">
        <f t="shared" si="225"/>
        <v>Other-KSA</v>
      </c>
    </row>
    <row r="3001" spans="1:9" ht="16" x14ac:dyDescent="0.2">
      <c r="A3001" s="40">
        <v>6947</v>
      </c>
      <c r="B3001" s="24">
        <f t="shared" si="227"/>
        <v>6947</v>
      </c>
      <c r="C3001" s="24" t="str">
        <f t="shared" si="228"/>
        <v/>
      </c>
      <c r="D3001" s="67" t="s">
        <v>4207</v>
      </c>
      <c r="E3001" s="40" t="s">
        <v>2393</v>
      </c>
      <c r="F3001" s="29" t="s">
        <v>4208</v>
      </c>
      <c r="G3001" s="139">
        <v>6947</v>
      </c>
      <c r="H3001" s="140">
        <f t="shared" si="224"/>
        <v>6947</v>
      </c>
      <c r="I3001" t="str">
        <f t="shared" si="225"/>
        <v>Other-KSA</v>
      </c>
    </row>
    <row r="3002" spans="1:9" ht="16" x14ac:dyDescent="0.2">
      <c r="A3002" s="36">
        <v>6948</v>
      </c>
      <c r="B3002" s="24">
        <f t="shared" si="227"/>
        <v>6948</v>
      </c>
      <c r="C3002" s="24" t="str">
        <f t="shared" si="228"/>
        <v/>
      </c>
      <c r="D3002" s="36" t="s">
        <v>4209</v>
      </c>
      <c r="E3002" s="40" t="s">
        <v>2393</v>
      </c>
      <c r="F3002" s="46" t="s">
        <v>4210</v>
      </c>
      <c r="G3002" s="139">
        <v>6948</v>
      </c>
      <c r="H3002" s="140">
        <f t="shared" si="224"/>
        <v>6948</v>
      </c>
      <c r="I3002" t="str">
        <f t="shared" si="225"/>
        <v>Other-KSA</v>
      </c>
    </row>
    <row r="3003" spans="1:9" ht="16" x14ac:dyDescent="0.2">
      <c r="A3003" s="36">
        <v>6949</v>
      </c>
      <c r="B3003" s="24">
        <f t="shared" si="227"/>
        <v>6949</v>
      </c>
      <c r="C3003" s="24" t="str">
        <f t="shared" si="228"/>
        <v/>
      </c>
      <c r="D3003" s="36" t="s">
        <v>4211</v>
      </c>
      <c r="E3003" s="40" t="s">
        <v>2393</v>
      </c>
      <c r="F3003" s="46" t="s">
        <v>4212</v>
      </c>
      <c r="G3003" s="139">
        <v>6949</v>
      </c>
      <c r="H3003" s="140">
        <f t="shared" si="224"/>
        <v>6949</v>
      </c>
      <c r="I3003" t="str">
        <f t="shared" si="225"/>
        <v>Other-KSA</v>
      </c>
    </row>
    <row r="3004" spans="1:9" ht="16" x14ac:dyDescent="0.2">
      <c r="A3004" s="67">
        <v>7000</v>
      </c>
      <c r="B3004" s="24">
        <f t="shared" si="227"/>
        <v>7000</v>
      </c>
      <c r="C3004" s="24" t="str">
        <f t="shared" si="228"/>
        <v/>
      </c>
      <c r="D3004" s="26"/>
      <c r="E3004" s="40" t="s">
        <v>2393</v>
      </c>
      <c r="F3004" s="68" t="s">
        <v>4213</v>
      </c>
      <c r="G3004" s="139">
        <v>7000</v>
      </c>
      <c r="H3004" s="140">
        <f t="shared" si="224"/>
        <v>7000</v>
      </c>
      <c r="I3004" t="str">
        <f t="shared" si="225"/>
        <v>N/A</v>
      </c>
    </row>
    <row r="3005" spans="1:9" ht="16" x14ac:dyDescent="0.2">
      <c r="A3005" s="40">
        <v>7001</v>
      </c>
      <c r="B3005" s="24">
        <f t="shared" si="227"/>
        <v>7001</v>
      </c>
      <c r="C3005" s="24" t="str">
        <f t="shared" si="228"/>
        <v/>
      </c>
      <c r="D3005" s="67"/>
      <c r="E3005" s="40" t="s">
        <v>2393</v>
      </c>
      <c r="F3005" s="29" t="s">
        <v>4214</v>
      </c>
      <c r="G3005" s="139">
        <v>7001</v>
      </c>
      <c r="H3005" s="140">
        <f t="shared" si="224"/>
        <v>7001</v>
      </c>
      <c r="I3005" t="str">
        <f t="shared" si="225"/>
        <v>N/A</v>
      </c>
    </row>
    <row r="3006" spans="1:9" ht="16" x14ac:dyDescent="0.2">
      <c r="A3006" s="67">
        <v>7003</v>
      </c>
      <c r="B3006" s="24">
        <f t="shared" si="227"/>
        <v>7003</v>
      </c>
      <c r="C3006" s="24" t="str">
        <f t="shared" si="228"/>
        <v/>
      </c>
      <c r="D3006" s="36"/>
      <c r="E3006" s="36" t="s">
        <v>2393</v>
      </c>
      <c r="F3006" s="68" t="s">
        <v>4215</v>
      </c>
      <c r="G3006" s="139">
        <v>7003</v>
      </c>
      <c r="H3006" s="140">
        <f t="shared" si="224"/>
        <v>7003</v>
      </c>
      <c r="I3006" t="str">
        <f t="shared" si="225"/>
        <v>N/A</v>
      </c>
    </row>
    <row r="3007" spans="1:9" ht="16" x14ac:dyDescent="0.2">
      <c r="A3007" s="28" t="s">
        <v>4740</v>
      </c>
      <c r="B3007" s="24" t="str">
        <f t="shared" si="227"/>
        <v>7003</v>
      </c>
      <c r="C3007" s="24" t="str">
        <f t="shared" si="228"/>
        <v>A</v>
      </c>
      <c r="D3007" s="36"/>
      <c r="E3007" s="36" t="s">
        <v>2393</v>
      </c>
      <c r="F3007" s="79" t="s">
        <v>4741</v>
      </c>
      <c r="G3007" s="139" t="s">
        <v>5236</v>
      </c>
      <c r="H3007" s="140">
        <f t="shared" si="224"/>
        <v>7003</v>
      </c>
      <c r="I3007" t="str">
        <f t="shared" si="225"/>
        <v>N/A</v>
      </c>
    </row>
    <row r="3008" spans="1:9" ht="16" x14ac:dyDescent="0.2">
      <c r="A3008" s="40">
        <v>7004</v>
      </c>
      <c r="B3008" s="24">
        <f t="shared" si="227"/>
        <v>7004</v>
      </c>
      <c r="C3008" s="24" t="str">
        <f t="shared" si="228"/>
        <v/>
      </c>
      <c r="D3008" s="67"/>
      <c r="E3008" s="40" t="s">
        <v>2393</v>
      </c>
      <c r="F3008" s="29" t="s">
        <v>4216</v>
      </c>
      <c r="G3008" s="139">
        <v>7004</v>
      </c>
      <c r="H3008" s="140">
        <f t="shared" si="224"/>
        <v>7004</v>
      </c>
      <c r="I3008" t="str">
        <f t="shared" si="225"/>
        <v>N/A</v>
      </c>
    </row>
    <row r="3009" spans="1:9" ht="16" x14ac:dyDescent="0.2">
      <c r="A3009" s="28" t="s">
        <v>4742</v>
      </c>
      <c r="B3009" s="24" t="str">
        <f t="shared" si="227"/>
        <v>7004</v>
      </c>
      <c r="C3009" s="24" t="str">
        <f t="shared" si="228"/>
        <v>A</v>
      </c>
      <c r="D3009" s="67"/>
      <c r="E3009" s="36" t="s">
        <v>2393</v>
      </c>
      <c r="F3009" s="79" t="s">
        <v>4743</v>
      </c>
      <c r="G3009" s="139" t="s">
        <v>5237</v>
      </c>
      <c r="H3009" s="140">
        <f t="shared" si="224"/>
        <v>7004</v>
      </c>
      <c r="I3009" t="str">
        <f t="shared" si="225"/>
        <v>N/A</v>
      </c>
    </row>
    <row r="3010" spans="1:9" ht="16" x14ac:dyDescent="0.2">
      <c r="A3010" s="40">
        <v>7005</v>
      </c>
      <c r="B3010" s="24">
        <f t="shared" si="227"/>
        <v>7005</v>
      </c>
      <c r="C3010" s="24" t="str">
        <f t="shared" si="228"/>
        <v/>
      </c>
      <c r="D3010" s="36"/>
      <c r="E3010" s="40" t="s">
        <v>2393</v>
      </c>
      <c r="F3010" s="29" t="s">
        <v>4217</v>
      </c>
      <c r="G3010" s="139">
        <v>7005</v>
      </c>
      <c r="H3010" s="140">
        <f t="shared" si="224"/>
        <v>7005</v>
      </c>
      <c r="I3010" t="str">
        <f t="shared" si="225"/>
        <v>N/A</v>
      </c>
    </row>
    <row r="3011" spans="1:9" ht="32" x14ac:dyDescent="0.2">
      <c r="A3011" s="40">
        <v>7006</v>
      </c>
      <c r="B3011" s="24">
        <f t="shared" si="227"/>
        <v>7006</v>
      </c>
      <c r="C3011" s="24" t="str">
        <f t="shared" si="228"/>
        <v/>
      </c>
      <c r="D3011" s="36"/>
      <c r="E3011" s="40" t="s">
        <v>2393</v>
      </c>
      <c r="F3011" s="29" t="s">
        <v>4218</v>
      </c>
      <c r="G3011" s="139">
        <v>7006</v>
      </c>
      <c r="H3011" s="140">
        <f t="shared" si="224"/>
        <v>7006</v>
      </c>
      <c r="I3011" t="str">
        <f t="shared" si="225"/>
        <v>N/A</v>
      </c>
    </row>
    <row r="3012" spans="1:9" ht="16" x14ac:dyDescent="0.2">
      <c r="A3012" s="28" t="s">
        <v>4744</v>
      </c>
      <c r="B3012" s="24" t="str">
        <f t="shared" si="227"/>
        <v>7006</v>
      </c>
      <c r="C3012" s="24" t="str">
        <f t="shared" si="228"/>
        <v>A</v>
      </c>
      <c r="D3012" s="67"/>
      <c r="E3012" s="36" t="s">
        <v>2393</v>
      </c>
      <c r="F3012" s="79" t="s">
        <v>4745</v>
      </c>
      <c r="G3012" s="139" t="s">
        <v>5238</v>
      </c>
      <c r="H3012" s="140">
        <f t="shared" si="224"/>
        <v>7006</v>
      </c>
      <c r="I3012" t="str">
        <f t="shared" si="225"/>
        <v>N/A</v>
      </c>
    </row>
    <row r="3013" spans="1:9" ht="16" x14ac:dyDescent="0.2">
      <c r="A3013" s="67">
        <v>7007</v>
      </c>
      <c r="B3013" s="24">
        <f t="shared" si="227"/>
        <v>7007</v>
      </c>
      <c r="C3013" s="24" t="str">
        <f t="shared" si="228"/>
        <v/>
      </c>
      <c r="D3013" s="67"/>
      <c r="E3013" s="40" t="s">
        <v>2393</v>
      </c>
      <c r="F3013" s="68" t="s">
        <v>4219</v>
      </c>
      <c r="G3013" s="139">
        <v>7007</v>
      </c>
      <c r="H3013" s="140">
        <f t="shared" si="224"/>
        <v>7007</v>
      </c>
      <c r="I3013" t="str">
        <f t="shared" si="225"/>
        <v>N/A</v>
      </c>
    </row>
    <row r="3014" spans="1:9" ht="16" x14ac:dyDescent="0.2">
      <c r="A3014" s="40">
        <v>7008</v>
      </c>
      <c r="B3014" s="24">
        <f t="shared" si="227"/>
        <v>7008</v>
      </c>
      <c r="C3014" s="24" t="str">
        <f t="shared" si="228"/>
        <v/>
      </c>
      <c r="D3014" s="67"/>
      <c r="E3014" s="40" t="s">
        <v>2393</v>
      </c>
      <c r="F3014" s="29" t="s">
        <v>4220</v>
      </c>
      <c r="G3014" s="139">
        <v>7008</v>
      </c>
      <c r="H3014" s="140">
        <f t="shared" si="224"/>
        <v>7008</v>
      </c>
      <c r="I3014" t="str">
        <f t="shared" si="225"/>
        <v>N/A</v>
      </c>
    </row>
    <row r="3015" spans="1:9" ht="16" x14ac:dyDescent="0.2">
      <c r="A3015" s="40">
        <v>7009</v>
      </c>
      <c r="B3015" s="24">
        <f t="shared" si="227"/>
        <v>7009</v>
      </c>
      <c r="C3015" s="24" t="str">
        <f t="shared" si="228"/>
        <v/>
      </c>
      <c r="D3015" s="36"/>
      <c r="E3015" s="36" t="s">
        <v>2393</v>
      </c>
      <c r="F3015" s="29" t="s">
        <v>4221</v>
      </c>
      <c r="G3015" s="139">
        <v>7009</v>
      </c>
      <c r="H3015" s="140">
        <f t="shared" si="224"/>
        <v>7009</v>
      </c>
      <c r="I3015" t="str">
        <f t="shared" si="225"/>
        <v>N/A</v>
      </c>
    </row>
    <row r="3016" spans="1:9" ht="16" x14ac:dyDescent="0.2">
      <c r="A3016" s="42" t="s">
        <v>4746</v>
      </c>
      <c r="B3016" s="24" t="str">
        <f t="shared" si="227"/>
        <v>7009</v>
      </c>
      <c r="C3016" s="24" t="str">
        <f t="shared" si="228"/>
        <v>A</v>
      </c>
      <c r="D3016" s="67"/>
      <c r="E3016" s="36" t="s">
        <v>2393</v>
      </c>
      <c r="F3016" s="79" t="s">
        <v>4747</v>
      </c>
      <c r="G3016" s="139" t="s">
        <v>5239</v>
      </c>
      <c r="H3016" s="140">
        <f t="shared" si="224"/>
        <v>7009</v>
      </c>
      <c r="I3016" t="str">
        <f t="shared" si="225"/>
        <v>N/A</v>
      </c>
    </row>
    <row r="3017" spans="1:9" ht="16" x14ac:dyDescent="0.2">
      <c r="A3017" s="40">
        <v>7010</v>
      </c>
      <c r="B3017" s="24">
        <f t="shared" si="227"/>
        <v>7010</v>
      </c>
      <c r="C3017" s="24" t="str">
        <f t="shared" si="228"/>
        <v/>
      </c>
      <c r="D3017" s="67"/>
      <c r="E3017" s="40" t="s">
        <v>2393</v>
      </c>
      <c r="F3017" s="29" t="s">
        <v>4222</v>
      </c>
      <c r="G3017" s="139">
        <v>7010</v>
      </c>
      <c r="H3017" s="140">
        <f t="shared" si="224"/>
        <v>7010</v>
      </c>
      <c r="I3017" t="str">
        <f t="shared" si="225"/>
        <v>N/A</v>
      </c>
    </row>
    <row r="3018" spans="1:9" ht="16" x14ac:dyDescent="0.2">
      <c r="A3018" s="36">
        <v>7011</v>
      </c>
      <c r="B3018" s="24">
        <f t="shared" si="227"/>
        <v>7011</v>
      </c>
      <c r="C3018" s="24" t="str">
        <f t="shared" si="228"/>
        <v/>
      </c>
      <c r="D3018" s="36"/>
      <c r="E3018" s="36" t="s">
        <v>2393</v>
      </c>
      <c r="F3018" s="46" t="s">
        <v>4223</v>
      </c>
      <c r="G3018" s="139">
        <v>7011</v>
      </c>
      <c r="H3018" s="140">
        <f t="shared" si="224"/>
        <v>7011</v>
      </c>
      <c r="I3018" t="str">
        <f t="shared" si="225"/>
        <v>N/A</v>
      </c>
    </row>
    <row r="3019" spans="1:9" ht="16" x14ac:dyDescent="0.2">
      <c r="A3019" s="40">
        <v>7012</v>
      </c>
      <c r="B3019" s="24">
        <f t="shared" si="227"/>
        <v>7012</v>
      </c>
      <c r="C3019" s="24" t="str">
        <f t="shared" si="228"/>
        <v/>
      </c>
      <c r="D3019" s="67"/>
      <c r="E3019" s="40" t="s">
        <v>2393</v>
      </c>
      <c r="F3019" s="29" t="s">
        <v>4224</v>
      </c>
      <c r="G3019" s="139">
        <v>7012</v>
      </c>
      <c r="H3019" s="140">
        <f t="shared" si="224"/>
        <v>7012</v>
      </c>
      <c r="I3019" t="str">
        <f t="shared" si="225"/>
        <v>N/A</v>
      </c>
    </row>
    <row r="3020" spans="1:9" ht="16" x14ac:dyDescent="0.2">
      <c r="A3020" s="42" t="s">
        <v>4748</v>
      </c>
      <c r="B3020" s="24" t="str">
        <f t="shared" si="227"/>
        <v>7012</v>
      </c>
      <c r="C3020" s="24" t="str">
        <f t="shared" si="228"/>
        <v>A</v>
      </c>
      <c r="D3020" s="36"/>
      <c r="E3020" s="36" t="s">
        <v>2393</v>
      </c>
      <c r="F3020" s="79" t="s">
        <v>4749</v>
      </c>
      <c r="G3020" s="139" t="s">
        <v>5240</v>
      </c>
      <c r="H3020" s="140">
        <f t="shared" si="224"/>
        <v>7012</v>
      </c>
      <c r="I3020" t="str">
        <f t="shared" si="225"/>
        <v>N/A</v>
      </c>
    </row>
    <row r="3021" spans="1:9" ht="16" x14ac:dyDescent="0.2">
      <c r="A3021" s="40">
        <v>7013</v>
      </c>
      <c r="B3021" s="24">
        <f t="shared" si="227"/>
        <v>7013</v>
      </c>
      <c r="C3021" s="24" t="str">
        <f t="shared" si="228"/>
        <v/>
      </c>
      <c r="D3021" s="67"/>
      <c r="E3021" s="40" t="s">
        <v>2393</v>
      </c>
      <c r="F3021" s="29" t="s">
        <v>4225</v>
      </c>
      <c r="G3021" s="139">
        <v>7013</v>
      </c>
      <c r="H3021" s="140">
        <f t="shared" si="224"/>
        <v>7013</v>
      </c>
      <c r="I3021" t="str">
        <f t="shared" si="225"/>
        <v>N/A</v>
      </c>
    </row>
    <row r="3022" spans="1:9" ht="16" x14ac:dyDescent="0.2">
      <c r="A3022" s="40">
        <v>7014</v>
      </c>
      <c r="B3022" s="24">
        <f t="shared" si="227"/>
        <v>7014</v>
      </c>
      <c r="C3022" s="24" t="str">
        <f t="shared" si="228"/>
        <v/>
      </c>
      <c r="D3022" s="36"/>
      <c r="E3022" s="40" t="s">
        <v>2393</v>
      </c>
      <c r="F3022" s="29" t="s">
        <v>4226</v>
      </c>
      <c r="G3022" s="139">
        <v>7014</v>
      </c>
      <c r="H3022" s="140">
        <f t="shared" si="224"/>
        <v>7014</v>
      </c>
      <c r="I3022" t="str">
        <f t="shared" si="225"/>
        <v>N/A</v>
      </c>
    </row>
    <row r="3023" spans="1:9" ht="16" x14ac:dyDescent="0.2">
      <c r="A3023" s="40">
        <v>7015</v>
      </c>
      <c r="B3023" s="24">
        <f t="shared" si="227"/>
        <v>7015</v>
      </c>
      <c r="C3023" s="24" t="str">
        <f t="shared" si="228"/>
        <v/>
      </c>
      <c r="D3023" s="67"/>
      <c r="E3023" s="40" t="s">
        <v>2393</v>
      </c>
      <c r="F3023" s="29" t="s">
        <v>4227</v>
      </c>
      <c r="G3023" s="139">
        <v>7015</v>
      </c>
      <c r="H3023" s="140">
        <f t="shared" si="224"/>
        <v>7015</v>
      </c>
      <c r="I3023" t="str">
        <f t="shared" si="225"/>
        <v>N/A</v>
      </c>
    </row>
    <row r="3024" spans="1:9" ht="16" x14ac:dyDescent="0.2">
      <c r="A3024" s="40">
        <v>7016</v>
      </c>
      <c r="B3024" s="24">
        <f t="shared" si="227"/>
        <v>7016</v>
      </c>
      <c r="C3024" s="24" t="str">
        <f t="shared" si="228"/>
        <v/>
      </c>
      <c r="D3024" s="67"/>
      <c r="E3024" s="40" t="s">
        <v>2393</v>
      </c>
      <c r="F3024" s="29" t="s">
        <v>4228</v>
      </c>
      <c r="G3024" s="139">
        <v>7016</v>
      </c>
      <c r="H3024" s="140">
        <f t="shared" si="224"/>
        <v>7016</v>
      </c>
      <c r="I3024" t="str">
        <f t="shared" si="225"/>
        <v>N/A</v>
      </c>
    </row>
    <row r="3025" spans="1:9" ht="16" x14ac:dyDescent="0.2">
      <c r="A3025" s="40">
        <v>7017</v>
      </c>
      <c r="B3025" s="24">
        <f t="shared" si="227"/>
        <v>7017</v>
      </c>
      <c r="C3025" s="24" t="str">
        <f t="shared" si="228"/>
        <v/>
      </c>
      <c r="D3025" s="67"/>
      <c r="E3025" s="40" t="s">
        <v>2393</v>
      </c>
      <c r="F3025" s="29" t="s">
        <v>4229</v>
      </c>
      <c r="G3025" s="139">
        <v>7017</v>
      </c>
      <c r="H3025" s="140">
        <f t="shared" si="224"/>
        <v>7017</v>
      </c>
      <c r="I3025" t="str">
        <f t="shared" si="225"/>
        <v>N/A</v>
      </c>
    </row>
    <row r="3026" spans="1:9" ht="32" x14ac:dyDescent="0.2">
      <c r="A3026" s="40">
        <v>7018</v>
      </c>
      <c r="B3026" s="24">
        <f t="shared" si="227"/>
        <v>7018</v>
      </c>
      <c r="C3026" s="24" t="str">
        <f t="shared" si="228"/>
        <v/>
      </c>
      <c r="D3026" s="67"/>
      <c r="E3026" s="40" t="s">
        <v>2393</v>
      </c>
      <c r="F3026" s="29" t="s">
        <v>4230</v>
      </c>
      <c r="G3026" s="139">
        <v>7018</v>
      </c>
      <c r="H3026" s="140">
        <f t="shared" si="224"/>
        <v>7018</v>
      </c>
      <c r="I3026" t="str">
        <f t="shared" si="225"/>
        <v>N/A</v>
      </c>
    </row>
    <row r="3027" spans="1:9" ht="16" x14ac:dyDescent="0.2">
      <c r="A3027" s="40">
        <v>7019</v>
      </c>
      <c r="B3027" s="24">
        <f t="shared" si="227"/>
        <v>7019</v>
      </c>
      <c r="C3027" s="24" t="str">
        <f t="shared" si="228"/>
        <v/>
      </c>
      <c r="D3027" s="67"/>
      <c r="E3027" s="40" t="s">
        <v>2393</v>
      </c>
      <c r="F3027" s="29" t="s">
        <v>4231</v>
      </c>
      <c r="G3027" s="139">
        <v>7019</v>
      </c>
      <c r="H3027" s="140">
        <f t="shared" si="224"/>
        <v>7019</v>
      </c>
      <c r="I3027" t="str">
        <f t="shared" si="225"/>
        <v>N/A</v>
      </c>
    </row>
    <row r="3028" spans="1:9" ht="16" x14ac:dyDescent="0.2">
      <c r="A3028" s="40">
        <v>7020</v>
      </c>
      <c r="B3028" s="24">
        <f t="shared" si="227"/>
        <v>7020</v>
      </c>
      <c r="C3028" s="24" t="str">
        <f t="shared" si="228"/>
        <v/>
      </c>
      <c r="D3028" s="67"/>
      <c r="E3028" s="36" t="s">
        <v>2393</v>
      </c>
      <c r="F3028" s="29" t="s">
        <v>4232</v>
      </c>
      <c r="G3028" s="139">
        <v>7020</v>
      </c>
      <c r="H3028" s="140">
        <f t="shared" si="224"/>
        <v>7020</v>
      </c>
      <c r="I3028" t="str">
        <f t="shared" si="225"/>
        <v>N/A</v>
      </c>
    </row>
    <row r="3029" spans="1:9" ht="16" x14ac:dyDescent="0.2">
      <c r="A3029" s="40">
        <v>7021</v>
      </c>
      <c r="B3029" s="24">
        <f t="shared" si="227"/>
        <v>7021</v>
      </c>
      <c r="C3029" s="24" t="str">
        <f t="shared" si="228"/>
        <v/>
      </c>
      <c r="D3029" s="36"/>
      <c r="E3029" s="36" t="s">
        <v>2393</v>
      </c>
      <c r="F3029" s="29" t="s">
        <v>4233</v>
      </c>
      <c r="G3029" s="139">
        <v>7021</v>
      </c>
      <c r="H3029" s="140">
        <f t="shared" si="224"/>
        <v>7021</v>
      </c>
      <c r="I3029" t="str">
        <f t="shared" si="225"/>
        <v>N/A</v>
      </c>
    </row>
    <row r="3030" spans="1:9" ht="16" x14ac:dyDescent="0.2">
      <c r="A3030" s="67">
        <v>7022</v>
      </c>
      <c r="B3030" s="24">
        <f t="shared" si="227"/>
        <v>7022</v>
      </c>
      <c r="C3030" s="24" t="str">
        <f t="shared" si="228"/>
        <v/>
      </c>
      <c r="D3030" s="26"/>
      <c r="E3030" s="36" t="s">
        <v>2393</v>
      </c>
      <c r="F3030" s="68" t="s">
        <v>4234</v>
      </c>
      <c r="G3030" s="139">
        <v>7022</v>
      </c>
      <c r="H3030" s="140">
        <f t="shared" si="224"/>
        <v>7022</v>
      </c>
      <c r="I3030" t="str">
        <f t="shared" si="225"/>
        <v>N/A</v>
      </c>
    </row>
    <row r="3031" spans="1:9" ht="16" x14ac:dyDescent="0.2">
      <c r="A3031" s="40">
        <v>7024</v>
      </c>
      <c r="B3031" s="24">
        <f t="shared" si="227"/>
        <v>7024</v>
      </c>
      <c r="C3031" s="24" t="str">
        <f t="shared" si="228"/>
        <v/>
      </c>
      <c r="D3031" s="36"/>
      <c r="E3031" s="36" t="s">
        <v>2393</v>
      </c>
      <c r="F3031" s="29" t="s">
        <v>4235</v>
      </c>
      <c r="G3031" s="139">
        <v>7024</v>
      </c>
      <c r="H3031" s="140">
        <f t="shared" si="224"/>
        <v>7024</v>
      </c>
      <c r="I3031" t="str">
        <f t="shared" si="225"/>
        <v>N/A</v>
      </c>
    </row>
    <row r="3032" spans="1:9" ht="16" x14ac:dyDescent="0.2">
      <c r="A3032" s="40">
        <v>7025</v>
      </c>
      <c r="B3032" s="24">
        <f t="shared" si="227"/>
        <v>7025</v>
      </c>
      <c r="C3032" s="24" t="str">
        <f t="shared" si="228"/>
        <v/>
      </c>
      <c r="D3032" s="36"/>
      <c r="E3032" s="36" t="s">
        <v>2393</v>
      </c>
      <c r="F3032" s="29" t="s">
        <v>4236</v>
      </c>
      <c r="G3032" s="139">
        <v>7025</v>
      </c>
      <c r="H3032" s="140">
        <f t="shared" si="224"/>
        <v>7025</v>
      </c>
      <c r="I3032" t="str">
        <f t="shared" si="225"/>
        <v>N/A</v>
      </c>
    </row>
    <row r="3033" spans="1:9" ht="16" x14ac:dyDescent="0.2">
      <c r="A3033" s="28" t="s">
        <v>4750</v>
      </c>
      <c r="B3033" s="24" t="str">
        <f t="shared" si="227"/>
        <v>7025</v>
      </c>
      <c r="C3033" s="24" t="str">
        <f t="shared" si="228"/>
        <v>A</v>
      </c>
      <c r="D3033" s="36"/>
      <c r="E3033" s="36" t="s">
        <v>2393</v>
      </c>
      <c r="F3033" s="79" t="s">
        <v>4751</v>
      </c>
      <c r="G3033" s="139" t="s">
        <v>5241</v>
      </c>
      <c r="H3033" s="140">
        <f t="shared" si="224"/>
        <v>7025</v>
      </c>
      <c r="I3033" t="str">
        <f t="shared" si="225"/>
        <v>N/A</v>
      </c>
    </row>
    <row r="3034" spans="1:9" ht="16" x14ac:dyDescent="0.2">
      <c r="A3034" s="40">
        <v>7026</v>
      </c>
      <c r="B3034" s="24">
        <f t="shared" si="227"/>
        <v>7026</v>
      </c>
      <c r="C3034" s="24" t="str">
        <f t="shared" si="228"/>
        <v/>
      </c>
      <c r="D3034" s="36"/>
      <c r="E3034" s="36" t="s">
        <v>2393</v>
      </c>
      <c r="F3034" s="29" t="s">
        <v>4237</v>
      </c>
      <c r="G3034" s="139">
        <v>7026</v>
      </c>
      <c r="H3034" s="140">
        <f t="shared" si="224"/>
        <v>7026</v>
      </c>
      <c r="I3034" t="str">
        <f t="shared" si="225"/>
        <v>N/A</v>
      </c>
    </row>
    <row r="3035" spans="1:9" ht="16" x14ac:dyDescent="0.2">
      <c r="A3035" s="40">
        <v>7027</v>
      </c>
      <c r="B3035" s="24">
        <f t="shared" si="227"/>
        <v>7027</v>
      </c>
      <c r="C3035" s="24" t="str">
        <f t="shared" si="228"/>
        <v/>
      </c>
      <c r="D3035" s="67"/>
      <c r="E3035" s="40" t="s">
        <v>2393</v>
      </c>
      <c r="F3035" s="29" t="s">
        <v>4238</v>
      </c>
      <c r="G3035" s="139">
        <v>7027</v>
      </c>
      <c r="H3035" s="140">
        <f t="shared" si="224"/>
        <v>7027</v>
      </c>
      <c r="I3035" t="str">
        <f t="shared" si="225"/>
        <v>N/A</v>
      </c>
    </row>
    <row r="3036" spans="1:9" ht="16" x14ac:dyDescent="0.2">
      <c r="A3036" s="40">
        <v>7028</v>
      </c>
      <c r="B3036" s="24">
        <f t="shared" si="227"/>
        <v>7028</v>
      </c>
      <c r="C3036" s="24" t="str">
        <f t="shared" si="228"/>
        <v/>
      </c>
      <c r="D3036" s="36"/>
      <c r="E3036" s="36" t="s">
        <v>2393</v>
      </c>
      <c r="F3036" s="29" t="s">
        <v>4239</v>
      </c>
      <c r="G3036" s="139">
        <v>7028</v>
      </c>
      <c r="H3036" s="140">
        <f t="shared" si="224"/>
        <v>7028</v>
      </c>
      <c r="I3036" t="str">
        <f t="shared" si="225"/>
        <v>N/A</v>
      </c>
    </row>
    <row r="3037" spans="1:9" ht="16" x14ac:dyDescent="0.2">
      <c r="A3037" s="75" t="s">
        <v>4752</v>
      </c>
      <c r="B3037" s="24" t="str">
        <f t="shared" si="227"/>
        <v>7028</v>
      </c>
      <c r="C3037" s="24" t="str">
        <f t="shared" si="228"/>
        <v>A</v>
      </c>
      <c r="D3037" s="36"/>
      <c r="E3037" s="36" t="s">
        <v>2393</v>
      </c>
      <c r="F3037" s="29" t="s">
        <v>4753</v>
      </c>
      <c r="G3037" s="139" t="s">
        <v>5242</v>
      </c>
      <c r="H3037" s="140">
        <f t="shared" si="224"/>
        <v>7028</v>
      </c>
      <c r="I3037" t="str">
        <f t="shared" si="225"/>
        <v>N/A</v>
      </c>
    </row>
    <row r="3038" spans="1:9" ht="16" x14ac:dyDescent="0.2">
      <c r="A3038" s="40">
        <v>7029</v>
      </c>
      <c r="B3038" s="24">
        <f t="shared" si="227"/>
        <v>7029</v>
      </c>
      <c r="C3038" s="24" t="str">
        <f t="shared" si="228"/>
        <v/>
      </c>
      <c r="D3038" s="67"/>
      <c r="E3038" s="40" t="s">
        <v>2393</v>
      </c>
      <c r="F3038" s="29" t="s">
        <v>4240</v>
      </c>
      <c r="G3038" s="139">
        <v>7029</v>
      </c>
      <c r="H3038" s="140">
        <f t="shared" si="224"/>
        <v>7029</v>
      </c>
      <c r="I3038" t="str">
        <f t="shared" si="225"/>
        <v>N/A</v>
      </c>
    </row>
    <row r="3039" spans="1:9" ht="16" x14ac:dyDescent="0.2">
      <c r="A3039" s="40">
        <v>7030</v>
      </c>
      <c r="B3039" s="24">
        <f t="shared" si="227"/>
        <v>7030</v>
      </c>
      <c r="C3039" s="24" t="str">
        <f t="shared" si="228"/>
        <v/>
      </c>
      <c r="D3039" s="67"/>
      <c r="E3039" s="40" t="s">
        <v>2393</v>
      </c>
      <c r="F3039" s="29" t="s">
        <v>4241</v>
      </c>
      <c r="G3039" s="139">
        <v>7030</v>
      </c>
      <c r="H3039" s="140">
        <f t="shared" si="224"/>
        <v>7030</v>
      </c>
      <c r="I3039" t="str">
        <f t="shared" si="225"/>
        <v>N/A</v>
      </c>
    </row>
    <row r="3040" spans="1:9" ht="16" x14ac:dyDescent="0.2">
      <c r="A3040" s="40">
        <v>7031</v>
      </c>
      <c r="B3040" s="24">
        <f t="shared" si="227"/>
        <v>7031</v>
      </c>
      <c r="C3040" s="24" t="str">
        <f t="shared" si="228"/>
        <v/>
      </c>
      <c r="D3040" s="36"/>
      <c r="E3040" s="40" t="s">
        <v>2393</v>
      </c>
      <c r="F3040" s="29" t="s">
        <v>4242</v>
      </c>
      <c r="G3040" s="139">
        <v>7031</v>
      </c>
      <c r="H3040" s="140">
        <f t="shared" si="224"/>
        <v>7031</v>
      </c>
      <c r="I3040" t="str">
        <f t="shared" si="225"/>
        <v>N/A</v>
      </c>
    </row>
    <row r="3041" spans="1:9" ht="16" x14ac:dyDescent="0.2">
      <c r="A3041" s="40">
        <v>7032</v>
      </c>
      <c r="B3041" s="24">
        <f t="shared" si="227"/>
        <v>7032</v>
      </c>
      <c r="C3041" s="24" t="str">
        <f t="shared" si="228"/>
        <v/>
      </c>
      <c r="D3041" s="67"/>
      <c r="E3041" s="40" t="s">
        <v>2393</v>
      </c>
      <c r="F3041" s="29" t="s">
        <v>4243</v>
      </c>
      <c r="G3041" s="139">
        <v>7032</v>
      </c>
      <c r="H3041" s="140">
        <f t="shared" si="224"/>
        <v>7032</v>
      </c>
      <c r="I3041" t="str">
        <f t="shared" si="225"/>
        <v>N/A</v>
      </c>
    </row>
    <row r="3042" spans="1:9" ht="16" x14ac:dyDescent="0.2">
      <c r="A3042" s="40">
        <v>7033</v>
      </c>
      <c r="B3042" s="24">
        <f t="shared" si="227"/>
        <v>7033</v>
      </c>
      <c r="C3042" s="24" t="str">
        <f t="shared" si="228"/>
        <v/>
      </c>
      <c r="D3042" s="67"/>
      <c r="E3042" s="40" t="s">
        <v>2393</v>
      </c>
      <c r="F3042" s="29" t="s">
        <v>4244</v>
      </c>
      <c r="G3042" s="139">
        <v>7033</v>
      </c>
      <c r="H3042" s="140">
        <f t="shared" si="224"/>
        <v>7033</v>
      </c>
      <c r="I3042" t="str">
        <f t="shared" si="225"/>
        <v>N/A</v>
      </c>
    </row>
    <row r="3043" spans="1:9" ht="16" x14ac:dyDescent="0.2">
      <c r="A3043" s="67">
        <v>7034</v>
      </c>
      <c r="B3043" s="24">
        <f t="shared" si="227"/>
        <v>7034</v>
      </c>
      <c r="C3043" s="24" t="str">
        <f t="shared" si="228"/>
        <v/>
      </c>
      <c r="D3043" s="36"/>
      <c r="E3043" s="36" t="s">
        <v>2393</v>
      </c>
      <c r="F3043" s="68" t="s">
        <v>4245</v>
      </c>
      <c r="G3043" s="139">
        <v>7034</v>
      </c>
      <c r="H3043" s="140">
        <f t="shared" si="224"/>
        <v>7034</v>
      </c>
      <c r="I3043" t="str">
        <f t="shared" si="225"/>
        <v>N/A</v>
      </c>
    </row>
    <row r="3044" spans="1:9" ht="16" x14ac:dyDescent="0.2">
      <c r="A3044" s="28" t="s">
        <v>4754</v>
      </c>
      <c r="B3044" s="24" t="str">
        <f t="shared" si="227"/>
        <v>7034</v>
      </c>
      <c r="C3044" s="24" t="str">
        <f t="shared" si="228"/>
        <v>A</v>
      </c>
      <c r="D3044" s="67"/>
      <c r="E3044" s="36" t="s">
        <v>2393</v>
      </c>
      <c r="F3044" s="79" t="s">
        <v>4755</v>
      </c>
      <c r="G3044" s="139" t="s">
        <v>5243</v>
      </c>
      <c r="H3044" s="140">
        <f t="shared" si="224"/>
        <v>7034</v>
      </c>
      <c r="I3044" t="str">
        <f t="shared" si="225"/>
        <v>N/A</v>
      </c>
    </row>
    <row r="3045" spans="1:9" ht="16" x14ac:dyDescent="0.2">
      <c r="A3045" s="40">
        <v>7035</v>
      </c>
      <c r="B3045" s="24">
        <f t="shared" si="227"/>
        <v>7035</v>
      </c>
      <c r="C3045" s="24" t="str">
        <f t="shared" si="228"/>
        <v/>
      </c>
      <c r="D3045" s="67"/>
      <c r="E3045" s="40" t="s">
        <v>2393</v>
      </c>
      <c r="F3045" s="29" t="s">
        <v>4246</v>
      </c>
      <c r="G3045" s="139">
        <v>7035</v>
      </c>
      <c r="H3045" s="140">
        <f t="shared" si="224"/>
        <v>7035</v>
      </c>
      <c r="I3045" t="str">
        <f t="shared" si="225"/>
        <v>N/A</v>
      </c>
    </row>
    <row r="3046" spans="1:9" ht="16" x14ac:dyDescent="0.2">
      <c r="A3046" s="40">
        <v>7036</v>
      </c>
      <c r="B3046" s="24">
        <f t="shared" si="227"/>
        <v>7036</v>
      </c>
      <c r="C3046" s="24" t="str">
        <f t="shared" si="228"/>
        <v/>
      </c>
      <c r="D3046" s="36"/>
      <c r="E3046" s="40" t="s">
        <v>2393</v>
      </c>
      <c r="F3046" s="29" t="s">
        <v>4247</v>
      </c>
      <c r="G3046" s="139">
        <v>7036</v>
      </c>
      <c r="H3046" s="140">
        <f t="shared" si="224"/>
        <v>7036</v>
      </c>
      <c r="I3046" t="str">
        <f t="shared" si="225"/>
        <v>N/A</v>
      </c>
    </row>
    <row r="3047" spans="1:9" ht="32" x14ac:dyDescent="0.2">
      <c r="A3047" s="28" t="s">
        <v>4756</v>
      </c>
      <c r="B3047" s="24" t="str">
        <f t="shared" si="227"/>
        <v>7036</v>
      </c>
      <c r="C3047" s="24" t="str">
        <f t="shared" si="228"/>
        <v>A</v>
      </c>
      <c r="D3047" s="26"/>
      <c r="E3047" s="36" t="s">
        <v>2393</v>
      </c>
      <c r="F3047" s="79" t="s">
        <v>4757</v>
      </c>
      <c r="G3047" s="139" t="s">
        <v>5244</v>
      </c>
      <c r="H3047" s="140">
        <f t="shared" ref="H3047:H3109" si="230">G3047*1</f>
        <v>7036</v>
      </c>
      <c r="I3047" t="str">
        <f t="shared" ref="I3047:I3109" si="231">IF(AND(H3047&gt;$K$2,H3047&lt;=$L$2),$M$2,IF(AND(H3047&gt;$K$3,H3047&lt;=$L$3),$M$3,IF(AND(H3047&gt;$K$4,H3047&lt;=$L$4),$M$4,IF(AND(H3047&gt;$K$5,H3047&lt;=$L$5),$M$5,IF(AND(H3047&gt;$K$6,H3047&lt;=$L$6),$M$6,"N/A")))))</f>
        <v>N/A</v>
      </c>
    </row>
    <row r="3048" spans="1:9" ht="16" x14ac:dyDescent="0.2">
      <c r="A3048" s="40">
        <v>7037</v>
      </c>
      <c r="B3048" s="24">
        <f t="shared" si="227"/>
        <v>7037</v>
      </c>
      <c r="C3048" s="24" t="str">
        <f t="shared" si="228"/>
        <v/>
      </c>
      <c r="D3048" s="36"/>
      <c r="E3048" s="36" t="s">
        <v>2393</v>
      </c>
      <c r="F3048" s="29" t="s">
        <v>4248</v>
      </c>
      <c r="G3048" s="139">
        <v>7037</v>
      </c>
      <c r="H3048" s="140">
        <f t="shared" si="230"/>
        <v>7037</v>
      </c>
      <c r="I3048" t="str">
        <f t="shared" si="231"/>
        <v>N/A</v>
      </c>
    </row>
    <row r="3049" spans="1:9" ht="16" x14ac:dyDescent="0.2">
      <c r="A3049" s="36">
        <v>7038</v>
      </c>
      <c r="B3049" s="24">
        <f t="shared" si="227"/>
        <v>7038</v>
      </c>
      <c r="C3049" s="24" t="str">
        <f t="shared" si="228"/>
        <v/>
      </c>
      <c r="D3049" s="36"/>
      <c r="E3049" s="36" t="s">
        <v>2393</v>
      </c>
      <c r="F3049" s="46" t="s">
        <v>4249</v>
      </c>
      <c r="G3049" s="139">
        <v>7038</v>
      </c>
      <c r="H3049" s="140">
        <f t="shared" si="230"/>
        <v>7038</v>
      </c>
      <c r="I3049" t="str">
        <f t="shared" si="231"/>
        <v>N/A</v>
      </c>
    </row>
    <row r="3050" spans="1:9" ht="32" x14ac:dyDescent="0.2">
      <c r="A3050" s="36">
        <v>7039</v>
      </c>
      <c r="B3050" s="24">
        <f t="shared" si="227"/>
        <v>7039</v>
      </c>
      <c r="C3050" s="24" t="str">
        <f t="shared" si="228"/>
        <v/>
      </c>
      <c r="D3050" s="36"/>
      <c r="E3050" s="40" t="s">
        <v>2393</v>
      </c>
      <c r="F3050" s="46" t="s">
        <v>4250</v>
      </c>
      <c r="G3050" s="139">
        <v>7039</v>
      </c>
      <c r="H3050" s="140">
        <f t="shared" si="230"/>
        <v>7039</v>
      </c>
      <c r="I3050" t="str">
        <f t="shared" si="231"/>
        <v>N/A</v>
      </c>
    </row>
    <row r="3051" spans="1:9" ht="32" x14ac:dyDescent="0.2">
      <c r="A3051" s="40">
        <v>7040</v>
      </c>
      <c r="B3051" s="24">
        <f t="shared" si="227"/>
        <v>7040</v>
      </c>
      <c r="C3051" s="24" t="str">
        <f t="shared" si="228"/>
        <v/>
      </c>
      <c r="D3051" s="67"/>
      <c r="E3051" s="40" t="s">
        <v>2393</v>
      </c>
      <c r="F3051" s="29" t="s">
        <v>4251</v>
      </c>
      <c r="G3051" s="139">
        <v>7040</v>
      </c>
      <c r="H3051" s="140">
        <f t="shared" si="230"/>
        <v>7040</v>
      </c>
      <c r="I3051" t="str">
        <f t="shared" si="231"/>
        <v>N/A</v>
      </c>
    </row>
    <row r="3052" spans="1:9" ht="16" x14ac:dyDescent="0.2">
      <c r="A3052" s="40">
        <v>7041</v>
      </c>
      <c r="B3052" s="24">
        <f t="shared" si="227"/>
        <v>7041</v>
      </c>
      <c r="C3052" s="24" t="str">
        <f t="shared" si="228"/>
        <v/>
      </c>
      <c r="D3052" s="67"/>
      <c r="E3052" s="36" t="s">
        <v>2393</v>
      </c>
      <c r="F3052" s="29" t="s">
        <v>4252</v>
      </c>
      <c r="G3052" s="139">
        <v>7041</v>
      </c>
      <c r="H3052" s="140">
        <f t="shared" si="230"/>
        <v>7041</v>
      </c>
      <c r="I3052" t="str">
        <f t="shared" si="231"/>
        <v>N/A</v>
      </c>
    </row>
    <row r="3053" spans="1:9" ht="16" x14ac:dyDescent="0.2">
      <c r="A3053" s="67">
        <v>7042</v>
      </c>
      <c r="B3053" s="24">
        <f t="shared" si="227"/>
        <v>7042</v>
      </c>
      <c r="C3053" s="24" t="str">
        <f t="shared" si="228"/>
        <v/>
      </c>
      <c r="D3053" s="36"/>
      <c r="E3053" s="40" t="s">
        <v>2393</v>
      </c>
      <c r="F3053" s="68" t="s">
        <v>4253</v>
      </c>
      <c r="G3053" s="139">
        <v>7042</v>
      </c>
      <c r="H3053" s="140">
        <f t="shared" si="230"/>
        <v>7042</v>
      </c>
      <c r="I3053" t="str">
        <f t="shared" si="231"/>
        <v>N/A</v>
      </c>
    </row>
    <row r="3054" spans="1:9" ht="16" x14ac:dyDescent="0.2">
      <c r="A3054" s="40">
        <v>7043</v>
      </c>
      <c r="B3054" s="24">
        <f t="shared" ref="B3054:B3116" si="232">IF(ISNUMBER(A3054),A3054,(LEFT(A3054,LEN(A3054)-1)))</f>
        <v>7043</v>
      </c>
      <c r="C3054" s="24" t="str">
        <f t="shared" ref="C3054:C3116" si="233">IF(ISNUMBER(A3054),"",(RIGHT(A3054,1)))</f>
        <v/>
      </c>
      <c r="D3054" s="67"/>
      <c r="E3054" s="40" t="s">
        <v>2393</v>
      </c>
      <c r="F3054" s="29" t="s">
        <v>4254</v>
      </c>
      <c r="G3054" s="139">
        <v>7043</v>
      </c>
      <c r="H3054" s="140">
        <f t="shared" si="230"/>
        <v>7043</v>
      </c>
      <c r="I3054" t="str">
        <f t="shared" si="231"/>
        <v>N/A</v>
      </c>
    </row>
    <row r="3055" spans="1:9" ht="16" x14ac:dyDescent="0.2">
      <c r="A3055" s="67">
        <v>7044</v>
      </c>
      <c r="B3055" s="24">
        <f t="shared" si="232"/>
        <v>7044</v>
      </c>
      <c r="C3055" s="24" t="str">
        <f t="shared" si="233"/>
        <v/>
      </c>
      <c r="D3055" s="36"/>
      <c r="E3055" s="36" t="s">
        <v>2393</v>
      </c>
      <c r="F3055" s="68" t="s">
        <v>4255</v>
      </c>
      <c r="G3055" s="139">
        <v>7044</v>
      </c>
      <c r="H3055" s="140">
        <f t="shared" si="230"/>
        <v>7044</v>
      </c>
      <c r="I3055" t="str">
        <f t="shared" si="231"/>
        <v>N/A</v>
      </c>
    </row>
    <row r="3056" spans="1:9" ht="16" x14ac:dyDescent="0.2">
      <c r="A3056" s="40">
        <v>7045</v>
      </c>
      <c r="B3056" s="24">
        <f t="shared" si="232"/>
        <v>7045</v>
      </c>
      <c r="C3056" s="24" t="str">
        <f t="shared" si="233"/>
        <v/>
      </c>
      <c r="D3056" s="36"/>
      <c r="E3056" s="36" t="s">
        <v>2393</v>
      </c>
      <c r="F3056" s="29" t="s">
        <v>4256</v>
      </c>
      <c r="G3056" s="139">
        <v>7045</v>
      </c>
      <c r="H3056" s="140">
        <f t="shared" si="230"/>
        <v>7045</v>
      </c>
      <c r="I3056" t="str">
        <f t="shared" si="231"/>
        <v>N/A</v>
      </c>
    </row>
    <row r="3057" spans="1:9" ht="16" x14ac:dyDescent="0.2">
      <c r="A3057" s="40">
        <v>7046</v>
      </c>
      <c r="B3057" s="24">
        <f t="shared" si="232"/>
        <v>7046</v>
      </c>
      <c r="C3057" s="24" t="str">
        <f t="shared" si="233"/>
        <v/>
      </c>
      <c r="D3057" s="36"/>
      <c r="E3057" s="36" t="s">
        <v>2393</v>
      </c>
      <c r="F3057" s="29" t="s">
        <v>4257</v>
      </c>
      <c r="G3057" s="139">
        <v>7046</v>
      </c>
      <c r="H3057" s="140">
        <f t="shared" si="230"/>
        <v>7046</v>
      </c>
      <c r="I3057" t="str">
        <f t="shared" si="231"/>
        <v>N/A</v>
      </c>
    </row>
    <row r="3058" spans="1:9" ht="32" x14ac:dyDescent="0.2">
      <c r="A3058" s="40">
        <v>7047</v>
      </c>
      <c r="B3058" s="24">
        <f t="shared" si="232"/>
        <v>7047</v>
      </c>
      <c r="C3058" s="24" t="str">
        <f t="shared" si="233"/>
        <v/>
      </c>
      <c r="D3058" s="67"/>
      <c r="E3058" s="40" t="s">
        <v>2393</v>
      </c>
      <c r="F3058" s="29" t="s">
        <v>4258</v>
      </c>
      <c r="G3058" s="139">
        <v>7047</v>
      </c>
      <c r="H3058" s="140">
        <f t="shared" si="230"/>
        <v>7047</v>
      </c>
      <c r="I3058" t="str">
        <f t="shared" si="231"/>
        <v>N/A</v>
      </c>
    </row>
    <row r="3059" spans="1:9" ht="16" x14ac:dyDescent="0.2">
      <c r="A3059" s="40">
        <v>7048</v>
      </c>
      <c r="B3059" s="24">
        <f t="shared" si="232"/>
        <v>7048</v>
      </c>
      <c r="C3059" s="24" t="str">
        <f t="shared" si="233"/>
        <v/>
      </c>
      <c r="D3059" s="67"/>
      <c r="E3059" s="36" t="s">
        <v>2393</v>
      </c>
      <c r="F3059" s="29" t="s">
        <v>4259</v>
      </c>
      <c r="G3059" s="139">
        <v>7048</v>
      </c>
      <c r="H3059" s="140">
        <f t="shared" si="230"/>
        <v>7048</v>
      </c>
      <c r="I3059" t="str">
        <f t="shared" si="231"/>
        <v>N/A</v>
      </c>
    </row>
    <row r="3060" spans="1:9" ht="16" x14ac:dyDescent="0.2">
      <c r="A3060" s="40">
        <v>7049</v>
      </c>
      <c r="B3060" s="24">
        <f t="shared" si="232"/>
        <v>7049</v>
      </c>
      <c r="C3060" s="24" t="str">
        <f t="shared" si="233"/>
        <v/>
      </c>
      <c r="D3060" s="36"/>
      <c r="E3060" s="36" t="s">
        <v>2393</v>
      </c>
      <c r="F3060" s="29" t="s">
        <v>4260</v>
      </c>
      <c r="G3060" s="139">
        <v>7049</v>
      </c>
      <c r="H3060" s="140">
        <f t="shared" si="230"/>
        <v>7049</v>
      </c>
      <c r="I3060" t="str">
        <f t="shared" si="231"/>
        <v>N/A</v>
      </c>
    </row>
    <row r="3061" spans="1:9" ht="16" x14ac:dyDescent="0.2">
      <c r="A3061" s="40">
        <v>7050</v>
      </c>
      <c r="B3061" s="24">
        <f t="shared" si="232"/>
        <v>7050</v>
      </c>
      <c r="C3061" s="24" t="str">
        <f t="shared" si="233"/>
        <v/>
      </c>
      <c r="D3061" s="36"/>
      <c r="E3061" s="36" t="s">
        <v>2393</v>
      </c>
      <c r="F3061" s="29" t="s">
        <v>4261</v>
      </c>
      <c r="G3061" s="139">
        <v>7050</v>
      </c>
      <c r="H3061" s="140">
        <f t="shared" si="230"/>
        <v>7050</v>
      </c>
      <c r="I3061" t="str">
        <f t="shared" si="231"/>
        <v>N/A</v>
      </c>
    </row>
    <row r="3062" spans="1:9" ht="16" x14ac:dyDescent="0.2">
      <c r="A3062" s="67">
        <v>7051</v>
      </c>
      <c r="B3062" s="24">
        <f t="shared" si="232"/>
        <v>7051</v>
      </c>
      <c r="C3062" s="24" t="str">
        <f t="shared" si="233"/>
        <v/>
      </c>
      <c r="D3062" s="67"/>
      <c r="E3062" s="36" t="s">
        <v>2393</v>
      </c>
      <c r="F3062" s="68" t="s">
        <v>4262</v>
      </c>
      <c r="G3062" s="139">
        <v>7051</v>
      </c>
      <c r="H3062" s="140">
        <f t="shared" si="230"/>
        <v>7051</v>
      </c>
      <c r="I3062" t="str">
        <f t="shared" si="231"/>
        <v>N/A</v>
      </c>
    </row>
    <row r="3063" spans="1:9" ht="32" x14ac:dyDescent="0.2">
      <c r="A3063" s="36">
        <v>7052</v>
      </c>
      <c r="B3063" s="24">
        <f t="shared" si="232"/>
        <v>7052</v>
      </c>
      <c r="C3063" s="24" t="str">
        <f t="shared" si="233"/>
        <v/>
      </c>
      <c r="D3063" s="36"/>
      <c r="E3063" s="36" t="s">
        <v>2393</v>
      </c>
      <c r="F3063" s="46" t="s">
        <v>4263</v>
      </c>
      <c r="G3063" s="139">
        <v>7052</v>
      </c>
      <c r="H3063" s="140">
        <f t="shared" si="230"/>
        <v>7052</v>
      </c>
      <c r="I3063" t="str">
        <f t="shared" si="231"/>
        <v>N/A</v>
      </c>
    </row>
    <row r="3064" spans="1:9" ht="16" x14ac:dyDescent="0.2">
      <c r="A3064" s="40">
        <v>7053</v>
      </c>
      <c r="B3064" s="24">
        <f t="shared" si="232"/>
        <v>7053</v>
      </c>
      <c r="C3064" s="24" t="str">
        <f t="shared" si="233"/>
        <v/>
      </c>
      <c r="D3064" s="67"/>
      <c r="E3064" s="40" t="s">
        <v>2393</v>
      </c>
      <c r="F3064" s="29" t="s">
        <v>4264</v>
      </c>
      <c r="G3064" s="139">
        <v>7053</v>
      </c>
      <c r="H3064" s="140">
        <f t="shared" si="230"/>
        <v>7053</v>
      </c>
      <c r="I3064" t="str">
        <f t="shared" si="231"/>
        <v>N/A</v>
      </c>
    </row>
    <row r="3065" spans="1:9" ht="16" x14ac:dyDescent="0.2">
      <c r="A3065" s="40">
        <v>7054</v>
      </c>
      <c r="B3065" s="24">
        <f t="shared" si="232"/>
        <v>7054</v>
      </c>
      <c r="C3065" s="24" t="str">
        <f t="shared" si="233"/>
        <v/>
      </c>
      <c r="D3065" s="67"/>
      <c r="E3065" s="40" t="s">
        <v>2393</v>
      </c>
      <c r="F3065" s="29" t="s">
        <v>4265</v>
      </c>
      <c r="G3065" s="139">
        <v>7054</v>
      </c>
      <c r="H3065" s="140">
        <f t="shared" si="230"/>
        <v>7054</v>
      </c>
      <c r="I3065" t="str">
        <f t="shared" si="231"/>
        <v>N/A</v>
      </c>
    </row>
    <row r="3066" spans="1:9" ht="16" x14ac:dyDescent="0.2">
      <c r="A3066" s="28" t="s">
        <v>4758</v>
      </c>
      <c r="B3066" s="24" t="str">
        <f t="shared" si="232"/>
        <v>7054</v>
      </c>
      <c r="C3066" s="24" t="str">
        <f t="shared" si="233"/>
        <v>A</v>
      </c>
      <c r="D3066" s="26"/>
      <c r="E3066" s="36" t="s">
        <v>2393</v>
      </c>
      <c r="F3066" s="79" t="s">
        <v>4759</v>
      </c>
      <c r="G3066" s="139" t="s">
        <v>5245</v>
      </c>
      <c r="H3066" s="140">
        <f t="shared" si="230"/>
        <v>7054</v>
      </c>
      <c r="I3066" t="str">
        <f t="shared" si="231"/>
        <v>N/A</v>
      </c>
    </row>
    <row r="3067" spans="1:9" ht="16" x14ac:dyDescent="0.2">
      <c r="A3067" s="40">
        <v>7055</v>
      </c>
      <c r="B3067" s="24">
        <f t="shared" si="232"/>
        <v>7055</v>
      </c>
      <c r="C3067" s="24" t="str">
        <f t="shared" si="233"/>
        <v/>
      </c>
      <c r="D3067" s="36"/>
      <c r="E3067" s="36" t="s">
        <v>2393</v>
      </c>
      <c r="F3067" s="29" t="s">
        <v>4266</v>
      </c>
      <c r="G3067" s="139">
        <v>7055</v>
      </c>
      <c r="H3067" s="140">
        <f t="shared" si="230"/>
        <v>7055</v>
      </c>
      <c r="I3067" t="str">
        <f t="shared" si="231"/>
        <v>N/A</v>
      </c>
    </row>
    <row r="3068" spans="1:9" ht="16" x14ac:dyDescent="0.2">
      <c r="A3068" s="36">
        <v>7056</v>
      </c>
      <c r="B3068" s="24">
        <f t="shared" si="232"/>
        <v>7056</v>
      </c>
      <c r="C3068" s="24" t="str">
        <f t="shared" si="233"/>
        <v/>
      </c>
      <c r="D3068" s="36"/>
      <c r="E3068" s="36" t="s">
        <v>2393</v>
      </c>
      <c r="F3068" s="46" t="s">
        <v>4267</v>
      </c>
      <c r="G3068" s="139">
        <v>7056</v>
      </c>
      <c r="H3068" s="140">
        <f t="shared" si="230"/>
        <v>7056</v>
      </c>
      <c r="I3068" t="str">
        <f t="shared" si="231"/>
        <v>N/A</v>
      </c>
    </row>
    <row r="3069" spans="1:9" ht="16" x14ac:dyDescent="0.2">
      <c r="A3069" s="40">
        <v>7057</v>
      </c>
      <c r="B3069" s="24">
        <f t="shared" si="232"/>
        <v>7057</v>
      </c>
      <c r="C3069" s="24" t="str">
        <f t="shared" si="233"/>
        <v/>
      </c>
      <c r="D3069" s="36"/>
      <c r="E3069" s="36" t="s">
        <v>2393</v>
      </c>
      <c r="F3069" s="29" t="s">
        <v>4268</v>
      </c>
      <c r="G3069" s="139">
        <v>7057</v>
      </c>
      <c r="H3069" s="140">
        <f t="shared" si="230"/>
        <v>7057</v>
      </c>
      <c r="I3069" t="str">
        <f t="shared" si="231"/>
        <v>N/A</v>
      </c>
    </row>
    <row r="3070" spans="1:9" ht="16" x14ac:dyDescent="0.2">
      <c r="A3070" s="40">
        <v>7058</v>
      </c>
      <c r="B3070" s="24">
        <f t="shared" si="232"/>
        <v>7058</v>
      </c>
      <c r="C3070" s="24" t="str">
        <f t="shared" si="233"/>
        <v/>
      </c>
      <c r="D3070" s="67"/>
      <c r="E3070" s="40" t="s">
        <v>2393</v>
      </c>
      <c r="F3070" s="29" t="s">
        <v>4269</v>
      </c>
      <c r="G3070" s="139">
        <v>7058</v>
      </c>
      <c r="H3070" s="140">
        <f t="shared" si="230"/>
        <v>7058</v>
      </c>
      <c r="I3070" t="str">
        <f t="shared" si="231"/>
        <v>N/A</v>
      </c>
    </row>
    <row r="3071" spans="1:9" ht="16" x14ac:dyDescent="0.2">
      <c r="A3071" s="40">
        <v>7059</v>
      </c>
      <c r="B3071" s="24">
        <f t="shared" si="232"/>
        <v>7059</v>
      </c>
      <c r="C3071" s="24" t="str">
        <f t="shared" si="233"/>
        <v/>
      </c>
      <c r="D3071" s="36"/>
      <c r="E3071" s="36" t="s">
        <v>2393</v>
      </c>
      <c r="F3071" s="29" t="s">
        <v>4270</v>
      </c>
      <c r="G3071" s="139">
        <v>7059</v>
      </c>
      <c r="H3071" s="140">
        <f t="shared" si="230"/>
        <v>7059</v>
      </c>
      <c r="I3071" t="str">
        <f t="shared" si="231"/>
        <v>N/A</v>
      </c>
    </row>
    <row r="3072" spans="1:9" ht="16" x14ac:dyDescent="0.2">
      <c r="A3072" s="40">
        <v>7060</v>
      </c>
      <c r="B3072" s="24">
        <f t="shared" si="232"/>
        <v>7060</v>
      </c>
      <c r="C3072" s="24" t="str">
        <f t="shared" si="233"/>
        <v/>
      </c>
      <c r="D3072" s="67"/>
      <c r="E3072" s="40" t="s">
        <v>2393</v>
      </c>
      <c r="F3072" s="29" t="s">
        <v>4271</v>
      </c>
      <c r="G3072" s="139">
        <v>7060</v>
      </c>
      <c r="H3072" s="140">
        <f t="shared" si="230"/>
        <v>7060</v>
      </c>
      <c r="I3072" t="str">
        <f t="shared" si="231"/>
        <v>N/A</v>
      </c>
    </row>
    <row r="3073" spans="1:9" ht="32" x14ac:dyDescent="0.2">
      <c r="A3073" s="67">
        <v>7061</v>
      </c>
      <c r="B3073" s="24">
        <f t="shared" si="232"/>
        <v>7061</v>
      </c>
      <c r="C3073" s="24" t="str">
        <f t="shared" si="233"/>
        <v/>
      </c>
      <c r="D3073" s="36"/>
      <c r="E3073" s="40" t="s">
        <v>2393</v>
      </c>
      <c r="F3073" s="68" t="s">
        <v>4272</v>
      </c>
      <c r="G3073" s="139">
        <v>7061</v>
      </c>
      <c r="H3073" s="140">
        <f t="shared" si="230"/>
        <v>7061</v>
      </c>
      <c r="I3073" t="str">
        <f t="shared" si="231"/>
        <v>N/A</v>
      </c>
    </row>
    <row r="3074" spans="1:9" ht="16" x14ac:dyDescent="0.2">
      <c r="A3074" s="40">
        <v>7062</v>
      </c>
      <c r="B3074" s="24">
        <f t="shared" si="232"/>
        <v>7062</v>
      </c>
      <c r="C3074" s="24" t="str">
        <f t="shared" si="233"/>
        <v/>
      </c>
      <c r="D3074" s="36"/>
      <c r="E3074" s="40" t="s">
        <v>2393</v>
      </c>
      <c r="F3074" s="29" t="s">
        <v>4273</v>
      </c>
      <c r="G3074" s="139">
        <v>7062</v>
      </c>
      <c r="H3074" s="140">
        <f t="shared" si="230"/>
        <v>7062</v>
      </c>
      <c r="I3074" t="str">
        <f t="shared" si="231"/>
        <v>N/A</v>
      </c>
    </row>
    <row r="3075" spans="1:9" ht="16" x14ac:dyDescent="0.2">
      <c r="A3075" s="40">
        <v>7063</v>
      </c>
      <c r="B3075" s="24">
        <f t="shared" si="232"/>
        <v>7063</v>
      </c>
      <c r="C3075" s="24" t="str">
        <f t="shared" si="233"/>
        <v/>
      </c>
      <c r="D3075" s="67"/>
      <c r="E3075" s="40" t="s">
        <v>2393</v>
      </c>
      <c r="F3075" s="29" t="s">
        <v>4274</v>
      </c>
      <c r="G3075" s="139">
        <v>7063</v>
      </c>
      <c r="H3075" s="140">
        <f t="shared" si="230"/>
        <v>7063</v>
      </c>
      <c r="I3075" t="str">
        <f t="shared" si="231"/>
        <v>N/A</v>
      </c>
    </row>
    <row r="3076" spans="1:9" ht="16" x14ac:dyDescent="0.2">
      <c r="A3076" s="67">
        <v>7064</v>
      </c>
      <c r="B3076" s="24">
        <f t="shared" si="232"/>
        <v>7064</v>
      </c>
      <c r="C3076" s="24" t="str">
        <f t="shared" si="233"/>
        <v/>
      </c>
      <c r="D3076" s="36"/>
      <c r="E3076" s="36" t="s">
        <v>2393</v>
      </c>
      <c r="F3076" s="68" t="s">
        <v>4275</v>
      </c>
      <c r="G3076" s="139">
        <v>7064</v>
      </c>
      <c r="H3076" s="140">
        <f t="shared" si="230"/>
        <v>7064</v>
      </c>
      <c r="I3076" t="str">
        <f t="shared" si="231"/>
        <v>N/A</v>
      </c>
    </row>
    <row r="3077" spans="1:9" ht="16" x14ac:dyDescent="0.2">
      <c r="A3077" s="40">
        <v>7065</v>
      </c>
      <c r="B3077" s="24">
        <f t="shared" si="232"/>
        <v>7065</v>
      </c>
      <c r="C3077" s="24" t="str">
        <f t="shared" si="233"/>
        <v/>
      </c>
      <c r="D3077" s="36"/>
      <c r="E3077" s="36" t="s">
        <v>2393</v>
      </c>
      <c r="F3077" s="29" t="s">
        <v>4276</v>
      </c>
      <c r="G3077" s="139">
        <v>7065</v>
      </c>
      <c r="H3077" s="140">
        <f t="shared" si="230"/>
        <v>7065</v>
      </c>
      <c r="I3077" t="str">
        <f t="shared" si="231"/>
        <v>N/A</v>
      </c>
    </row>
    <row r="3078" spans="1:9" ht="16" x14ac:dyDescent="0.2">
      <c r="A3078" s="40">
        <v>7066</v>
      </c>
      <c r="B3078" s="24">
        <f t="shared" si="232"/>
        <v>7066</v>
      </c>
      <c r="C3078" s="24" t="str">
        <f t="shared" si="233"/>
        <v/>
      </c>
      <c r="D3078" s="67"/>
      <c r="E3078" s="40" t="s">
        <v>2393</v>
      </c>
      <c r="F3078" s="29" t="s">
        <v>4277</v>
      </c>
      <c r="G3078" s="139">
        <v>7066</v>
      </c>
      <c r="H3078" s="140">
        <f t="shared" si="230"/>
        <v>7066</v>
      </c>
      <c r="I3078" t="str">
        <f t="shared" si="231"/>
        <v>N/A</v>
      </c>
    </row>
    <row r="3079" spans="1:9" ht="16" x14ac:dyDescent="0.2">
      <c r="A3079" s="40">
        <v>7067</v>
      </c>
      <c r="B3079" s="24">
        <f t="shared" si="232"/>
        <v>7067</v>
      </c>
      <c r="C3079" s="24" t="str">
        <f t="shared" si="233"/>
        <v/>
      </c>
      <c r="D3079" s="67"/>
      <c r="E3079" s="36" t="s">
        <v>2393</v>
      </c>
      <c r="F3079" s="29" t="s">
        <v>4278</v>
      </c>
      <c r="G3079" s="139">
        <v>7067</v>
      </c>
      <c r="H3079" s="140">
        <f t="shared" si="230"/>
        <v>7067</v>
      </c>
      <c r="I3079" t="str">
        <f t="shared" si="231"/>
        <v>N/A</v>
      </c>
    </row>
    <row r="3080" spans="1:9" ht="16" x14ac:dyDescent="0.2">
      <c r="A3080" s="36">
        <v>7068</v>
      </c>
      <c r="B3080" s="24">
        <f t="shared" si="232"/>
        <v>7068</v>
      </c>
      <c r="C3080" s="24" t="str">
        <f t="shared" si="233"/>
        <v/>
      </c>
      <c r="D3080" s="36"/>
      <c r="E3080" s="36" t="s">
        <v>2393</v>
      </c>
      <c r="F3080" s="46" t="s">
        <v>4279</v>
      </c>
      <c r="G3080" s="139">
        <v>7068</v>
      </c>
      <c r="H3080" s="140">
        <f t="shared" si="230"/>
        <v>7068</v>
      </c>
      <c r="I3080" t="str">
        <f t="shared" si="231"/>
        <v>N/A</v>
      </c>
    </row>
    <row r="3081" spans="1:9" ht="16" x14ac:dyDescent="0.2">
      <c r="A3081" s="36">
        <v>7069</v>
      </c>
      <c r="B3081" s="24">
        <f t="shared" si="232"/>
        <v>7069</v>
      </c>
      <c r="C3081" s="24" t="str">
        <f t="shared" si="233"/>
        <v/>
      </c>
      <c r="D3081" s="36"/>
      <c r="E3081" s="36" t="s">
        <v>2393</v>
      </c>
      <c r="F3081" s="46" t="s">
        <v>4280</v>
      </c>
      <c r="G3081" s="139">
        <v>7069</v>
      </c>
      <c r="H3081" s="140">
        <f t="shared" si="230"/>
        <v>7069</v>
      </c>
      <c r="I3081" t="str">
        <f t="shared" si="231"/>
        <v>N/A</v>
      </c>
    </row>
    <row r="3082" spans="1:9" ht="16" x14ac:dyDescent="0.2">
      <c r="A3082" s="40">
        <v>7070</v>
      </c>
      <c r="B3082" s="24">
        <f t="shared" si="232"/>
        <v>7070</v>
      </c>
      <c r="C3082" s="24" t="str">
        <f t="shared" si="233"/>
        <v/>
      </c>
      <c r="D3082" s="67"/>
      <c r="E3082" s="40" t="s">
        <v>2393</v>
      </c>
      <c r="F3082" s="29" t="s">
        <v>4281</v>
      </c>
      <c r="G3082" s="139">
        <v>7070</v>
      </c>
      <c r="H3082" s="140">
        <f t="shared" si="230"/>
        <v>7070</v>
      </c>
      <c r="I3082" t="str">
        <f t="shared" si="231"/>
        <v>N/A</v>
      </c>
    </row>
    <row r="3083" spans="1:9" ht="16" x14ac:dyDescent="0.2">
      <c r="A3083" s="42" t="s">
        <v>4760</v>
      </c>
      <c r="B3083" s="24" t="str">
        <f t="shared" si="232"/>
        <v>7070</v>
      </c>
      <c r="C3083" s="24" t="str">
        <f t="shared" si="233"/>
        <v>A</v>
      </c>
      <c r="D3083" s="36"/>
      <c r="E3083" s="36" t="s">
        <v>2393</v>
      </c>
      <c r="F3083" s="79" t="s">
        <v>4761</v>
      </c>
      <c r="G3083" s="139" t="s">
        <v>5246</v>
      </c>
      <c r="H3083" s="140">
        <f t="shared" si="230"/>
        <v>7070</v>
      </c>
      <c r="I3083" t="str">
        <f t="shared" si="231"/>
        <v>N/A</v>
      </c>
    </row>
    <row r="3084" spans="1:9" ht="16" x14ac:dyDescent="0.2">
      <c r="A3084" s="40">
        <v>7071</v>
      </c>
      <c r="B3084" s="24">
        <f t="shared" si="232"/>
        <v>7071</v>
      </c>
      <c r="C3084" s="24" t="str">
        <f t="shared" si="233"/>
        <v/>
      </c>
      <c r="D3084" s="36"/>
      <c r="E3084" s="40" t="s">
        <v>2393</v>
      </c>
      <c r="F3084" s="29" t="s">
        <v>4282</v>
      </c>
      <c r="G3084" s="139">
        <v>7071</v>
      </c>
      <c r="H3084" s="140">
        <f t="shared" si="230"/>
        <v>7071</v>
      </c>
      <c r="I3084" t="str">
        <f t="shared" si="231"/>
        <v>N/A</v>
      </c>
    </row>
    <row r="3085" spans="1:9" ht="16" x14ac:dyDescent="0.2">
      <c r="A3085" s="40">
        <v>7072</v>
      </c>
      <c r="B3085" s="24">
        <f t="shared" si="232"/>
        <v>7072</v>
      </c>
      <c r="C3085" s="24" t="str">
        <f t="shared" si="233"/>
        <v/>
      </c>
      <c r="D3085" s="67"/>
      <c r="E3085" s="40" t="s">
        <v>2393</v>
      </c>
      <c r="F3085" s="29" t="s">
        <v>4283</v>
      </c>
      <c r="G3085" s="139">
        <v>7072</v>
      </c>
      <c r="H3085" s="140">
        <f t="shared" si="230"/>
        <v>7072</v>
      </c>
      <c r="I3085" t="str">
        <f t="shared" si="231"/>
        <v>N/A</v>
      </c>
    </row>
    <row r="3086" spans="1:9" ht="16" x14ac:dyDescent="0.2">
      <c r="A3086" s="67">
        <v>7073</v>
      </c>
      <c r="B3086" s="24">
        <f t="shared" si="232"/>
        <v>7073</v>
      </c>
      <c r="C3086" s="24" t="str">
        <f t="shared" si="233"/>
        <v/>
      </c>
      <c r="D3086" s="36"/>
      <c r="E3086" s="40" t="s">
        <v>2393</v>
      </c>
      <c r="F3086" s="68" t="s">
        <v>4284</v>
      </c>
      <c r="G3086" s="139">
        <v>7073</v>
      </c>
      <c r="H3086" s="140">
        <f t="shared" si="230"/>
        <v>7073</v>
      </c>
      <c r="I3086" t="str">
        <f t="shared" si="231"/>
        <v>N/A</v>
      </c>
    </row>
    <row r="3087" spans="1:9" ht="16" x14ac:dyDescent="0.2">
      <c r="A3087" s="40">
        <v>7074</v>
      </c>
      <c r="B3087" s="24">
        <f t="shared" si="232"/>
        <v>7074</v>
      </c>
      <c r="C3087" s="24" t="str">
        <f t="shared" si="233"/>
        <v/>
      </c>
      <c r="D3087" s="67"/>
      <c r="E3087" s="40" t="s">
        <v>2393</v>
      </c>
      <c r="F3087" s="29" t="s">
        <v>4285</v>
      </c>
      <c r="G3087" s="139">
        <v>7074</v>
      </c>
      <c r="H3087" s="140">
        <f t="shared" si="230"/>
        <v>7074</v>
      </c>
      <c r="I3087" t="str">
        <f t="shared" si="231"/>
        <v>N/A</v>
      </c>
    </row>
    <row r="3088" spans="1:9" ht="16" x14ac:dyDescent="0.2">
      <c r="A3088" s="36">
        <v>7075</v>
      </c>
      <c r="B3088" s="24">
        <f t="shared" si="232"/>
        <v>7075</v>
      </c>
      <c r="C3088" s="24" t="str">
        <f t="shared" si="233"/>
        <v/>
      </c>
      <c r="D3088" s="26"/>
      <c r="E3088" s="36" t="s">
        <v>2393</v>
      </c>
      <c r="F3088" s="46" t="s">
        <v>4286</v>
      </c>
      <c r="G3088" s="139">
        <v>7075</v>
      </c>
      <c r="H3088" s="140">
        <f t="shared" si="230"/>
        <v>7075</v>
      </c>
      <c r="I3088" t="str">
        <f t="shared" si="231"/>
        <v>N/A</v>
      </c>
    </row>
    <row r="3089" spans="1:9" ht="32" x14ac:dyDescent="0.2">
      <c r="A3089" s="40">
        <v>7076</v>
      </c>
      <c r="B3089" s="24">
        <f t="shared" si="232"/>
        <v>7076</v>
      </c>
      <c r="C3089" s="24" t="str">
        <f t="shared" si="233"/>
        <v/>
      </c>
      <c r="D3089" s="67"/>
      <c r="E3089" s="40" t="s">
        <v>2393</v>
      </c>
      <c r="F3089" s="29" t="s">
        <v>4287</v>
      </c>
      <c r="G3089" s="139">
        <v>7076</v>
      </c>
      <c r="H3089" s="140">
        <f t="shared" si="230"/>
        <v>7076</v>
      </c>
      <c r="I3089" t="str">
        <f t="shared" si="231"/>
        <v>N/A</v>
      </c>
    </row>
    <row r="3090" spans="1:9" ht="16" x14ac:dyDescent="0.2">
      <c r="A3090" s="40">
        <v>7077</v>
      </c>
      <c r="B3090" s="24">
        <f t="shared" si="232"/>
        <v>7077</v>
      </c>
      <c r="C3090" s="24" t="str">
        <f t="shared" si="233"/>
        <v/>
      </c>
      <c r="D3090" s="67"/>
      <c r="E3090" s="40" t="s">
        <v>2393</v>
      </c>
      <c r="F3090" s="29" t="s">
        <v>4288</v>
      </c>
      <c r="G3090" s="139">
        <v>7077</v>
      </c>
      <c r="H3090" s="140">
        <f t="shared" si="230"/>
        <v>7077</v>
      </c>
      <c r="I3090" t="str">
        <f t="shared" si="231"/>
        <v>N/A</v>
      </c>
    </row>
    <row r="3091" spans="1:9" ht="16" x14ac:dyDescent="0.2">
      <c r="A3091" s="28" t="s">
        <v>4762</v>
      </c>
      <c r="B3091" s="24" t="str">
        <f t="shared" si="232"/>
        <v>7077</v>
      </c>
      <c r="C3091" s="24" t="str">
        <f t="shared" si="233"/>
        <v>A</v>
      </c>
      <c r="D3091" s="36"/>
      <c r="E3091" s="36" t="s">
        <v>2393</v>
      </c>
      <c r="F3091" s="79" t="s">
        <v>4763</v>
      </c>
      <c r="G3091" s="139" t="s">
        <v>5247</v>
      </c>
      <c r="H3091" s="140">
        <f t="shared" si="230"/>
        <v>7077</v>
      </c>
      <c r="I3091" t="str">
        <f t="shared" si="231"/>
        <v>N/A</v>
      </c>
    </row>
    <row r="3092" spans="1:9" ht="16" x14ac:dyDescent="0.2">
      <c r="A3092" s="40">
        <v>7078</v>
      </c>
      <c r="B3092" s="24">
        <f t="shared" si="232"/>
        <v>7078</v>
      </c>
      <c r="C3092" s="24" t="str">
        <f t="shared" si="233"/>
        <v/>
      </c>
      <c r="D3092" s="67"/>
      <c r="E3092" s="40" t="s">
        <v>2393</v>
      </c>
      <c r="F3092" s="29" t="s">
        <v>4289</v>
      </c>
      <c r="G3092" s="139">
        <v>7078</v>
      </c>
      <c r="H3092" s="140">
        <f t="shared" si="230"/>
        <v>7078</v>
      </c>
      <c r="I3092" t="str">
        <f t="shared" si="231"/>
        <v>N/A</v>
      </c>
    </row>
    <row r="3093" spans="1:9" ht="32" x14ac:dyDescent="0.2">
      <c r="A3093" s="49">
        <v>7079</v>
      </c>
      <c r="B3093" s="24">
        <f t="shared" si="232"/>
        <v>7079</v>
      </c>
      <c r="C3093" s="24" t="str">
        <f t="shared" si="233"/>
        <v/>
      </c>
      <c r="D3093" s="67"/>
      <c r="E3093" s="40" t="s">
        <v>2393</v>
      </c>
      <c r="F3093" s="47" t="s">
        <v>4290</v>
      </c>
      <c r="G3093" s="139">
        <v>7079</v>
      </c>
      <c r="H3093" s="140">
        <f t="shared" si="230"/>
        <v>7079</v>
      </c>
      <c r="I3093" t="str">
        <f t="shared" si="231"/>
        <v>N/A</v>
      </c>
    </row>
    <row r="3094" spans="1:9" ht="16" x14ac:dyDescent="0.2">
      <c r="A3094" s="49">
        <v>7080</v>
      </c>
      <c r="B3094" s="24">
        <f t="shared" si="232"/>
        <v>7080</v>
      </c>
      <c r="C3094" s="24" t="str">
        <f t="shared" si="233"/>
        <v/>
      </c>
      <c r="D3094" s="36"/>
      <c r="E3094" s="40" t="s">
        <v>2393</v>
      </c>
      <c r="F3094" s="77" t="s">
        <v>4291</v>
      </c>
      <c r="G3094" s="139">
        <v>7080</v>
      </c>
      <c r="H3094" s="140">
        <f t="shared" si="230"/>
        <v>7080</v>
      </c>
      <c r="I3094" t="str">
        <f t="shared" si="231"/>
        <v>N/A</v>
      </c>
    </row>
    <row r="3095" spans="1:9" ht="16" x14ac:dyDescent="0.2">
      <c r="A3095" s="49">
        <v>7081</v>
      </c>
      <c r="B3095" s="24">
        <f t="shared" si="232"/>
        <v>7081</v>
      </c>
      <c r="C3095" s="24" t="str">
        <f t="shared" si="233"/>
        <v/>
      </c>
      <c r="D3095" s="36"/>
      <c r="E3095" s="40" t="s">
        <v>2393</v>
      </c>
      <c r="F3095" s="77" t="s">
        <v>4292</v>
      </c>
      <c r="G3095" s="139">
        <v>7081</v>
      </c>
      <c r="H3095" s="140">
        <f t="shared" si="230"/>
        <v>7081</v>
      </c>
      <c r="I3095" t="str">
        <f t="shared" si="231"/>
        <v>N/A</v>
      </c>
    </row>
    <row r="3096" spans="1:9" ht="16" x14ac:dyDescent="0.2">
      <c r="A3096" s="49">
        <v>7082</v>
      </c>
      <c r="B3096" s="24">
        <f t="shared" si="232"/>
        <v>7082</v>
      </c>
      <c r="C3096" s="24" t="str">
        <f t="shared" si="233"/>
        <v/>
      </c>
      <c r="D3096" s="67"/>
      <c r="E3096" s="40" t="s">
        <v>2393</v>
      </c>
      <c r="F3096" s="77" t="s">
        <v>4293</v>
      </c>
      <c r="G3096" s="139">
        <v>7082</v>
      </c>
      <c r="H3096" s="140">
        <f t="shared" si="230"/>
        <v>7082</v>
      </c>
      <c r="I3096" t="str">
        <f t="shared" si="231"/>
        <v>N/A</v>
      </c>
    </row>
    <row r="3097" spans="1:9" ht="16" x14ac:dyDescent="0.2">
      <c r="A3097" s="44">
        <v>7083</v>
      </c>
      <c r="B3097" s="24">
        <f t="shared" si="232"/>
        <v>7083</v>
      </c>
      <c r="C3097" s="24" t="str">
        <f t="shared" si="233"/>
        <v/>
      </c>
      <c r="D3097" s="67"/>
      <c r="E3097" s="36" t="s">
        <v>2393</v>
      </c>
      <c r="F3097" s="34" t="s">
        <v>4296</v>
      </c>
      <c r="G3097" s="139">
        <v>7083</v>
      </c>
      <c r="H3097" s="140">
        <f t="shared" si="230"/>
        <v>7083</v>
      </c>
      <c r="I3097" t="str">
        <f t="shared" si="231"/>
        <v>N/A</v>
      </c>
    </row>
    <row r="3098" spans="1:9" ht="16" x14ac:dyDescent="0.2">
      <c r="A3098" s="44">
        <v>7084</v>
      </c>
      <c r="B3098" s="24">
        <f t="shared" si="232"/>
        <v>7084</v>
      </c>
      <c r="C3098" s="24" t="str">
        <f t="shared" si="233"/>
        <v/>
      </c>
      <c r="D3098" s="67"/>
      <c r="E3098" s="36" t="s">
        <v>2393</v>
      </c>
      <c r="F3098" s="34" t="s">
        <v>4297</v>
      </c>
      <c r="G3098" s="139">
        <v>7084</v>
      </c>
      <c r="H3098" s="140">
        <f t="shared" si="230"/>
        <v>7084</v>
      </c>
      <c r="I3098" t="str">
        <f t="shared" si="231"/>
        <v>N/A</v>
      </c>
    </row>
    <row r="3099" spans="1:9" ht="32" x14ac:dyDescent="0.2">
      <c r="A3099" s="44">
        <v>7085</v>
      </c>
      <c r="B3099" s="24">
        <f t="shared" si="232"/>
        <v>7085</v>
      </c>
      <c r="C3099" s="24" t="str">
        <f t="shared" si="233"/>
        <v/>
      </c>
      <c r="D3099" s="67"/>
      <c r="E3099" s="36" t="s">
        <v>2393</v>
      </c>
      <c r="F3099" s="34" t="s">
        <v>4298</v>
      </c>
      <c r="G3099" s="139">
        <v>7085</v>
      </c>
      <c r="H3099" s="140">
        <f t="shared" si="230"/>
        <v>7085</v>
      </c>
      <c r="I3099" t="str">
        <f t="shared" si="231"/>
        <v>N/A</v>
      </c>
    </row>
    <row r="3100" spans="1:9" ht="16" x14ac:dyDescent="0.2">
      <c r="A3100" s="44">
        <v>7086</v>
      </c>
      <c r="B3100" s="24">
        <f t="shared" si="232"/>
        <v>7086</v>
      </c>
      <c r="C3100" s="24" t="str">
        <f t="shared" si="233"/>
        <v/>
      </c>
      <c r="D3100" s="67"/>
      <c r="E3100" s="36" t="s">
        <v>2393</v>
      </c>
      <c r="F3100" s="34" t="s">
        <v>4299</v>
      </c>
      <c r="G3100" s="139">
        <v>7086</v>
      </c>
      <c r="H3100" s="140">
        <f t="shared" si="230"/>
        <v>7086</v>
      </c>
      <c r="I3100" t="str">
        <f t="shared" si="231"/>
        <v>N/A</v>
      </c>
    </row>
    <row r="3101" spans="1:9" ht="16" x14ac:dyDescent="0.2">
      <c r="A3101" s="70">
        <v>7087</v>
      </c>
      <c r="B3101" s="24">
        <f t="shared" si="232"/>
        <v>7087</v>
      </c>
      <c r="C3101" s="24" t="str">
        <f t="shared" si="233"/>
        <v/>
      </c>
      <c r="D3101" s="67"/>
      <c r="E3101" s="36" t="s">
        <v>2393</v>
      </c>
      <c r="F3101" s="68" t="s">
        <v>4300</v>
      </c>
      <c r="G3101" s="139">
        <v>7087</v>
      </c>
      <c r="H3101" s="140">
        <f t="shared" si="230"/>
        <v>7087</v>
      </c>
      <c r="I3101" t="str">
        <f t="shared" si="231"/>
        <v>N/A</v>
      </c>
    </row>
    <row r="3102" spans="1:9" ht="16" x14ac:dyDescent="0.2">
      <c r="A3102" s="70">
        <v>7088</v>
      </c>
      <c r="B3102" s="24">
        <f t="shared" si="232"/>
        <v>7088</v>
      </c>
      <c r="C3102" s="24" t="str">
        <f t="shared" si="233"/>
        <v/>
      </c>
      <c r="D3102" s="67"/>
      <c r="E3102" s="36" t="s">
        <v>2393</v>
      </c>
      <c r="F3102" s="29" t="s">
        <v>4301</v>
      </c>
      <c r="G3102" s="139">
        <v>7088</v>
      </c>
      <c r="H3102" s="140">
        <f t="shared" si="230"/>
        <v>7088</v>
      </c>
      <c r="I3102" t="str">
        <f t="shared" si="231"/>
        <v>N/A</v>
      </c>
    </row>
    <row r="3103" spans="1:9" ht="16" x14ac:dyDescent="0.2">
      <c r="A3103" s="70">
        <v>7089</v>
      </c>
      <c r="B3103" s="24">
        <f t="shared" si="232"/>
        <v>7089</v>
      </c>
      <c r="C3103" s="24" t="str">
        <f t="shared" si="233"/>
        <v/>
      </c>
      <c r="D3103" s="67"/>
      <c r="E3103" s="36" t="s">
        <v>2393</v>
      </c>
      <c r="F3103" s="68" t="s">
        <v>4302</v>
      </c>
      <c r="G3103" s="139">
        <v>7089</v>
      </c>
      <c r="H3103" s="140">
        <f t="shared" si="230"/>
        <v>7089</v>
      </c>
      <c r="I3103" t="str">
        <f t="shared" si="231"/>
        <v>N/A</v>
      </c>
    </row>
    <row r="3104" spans="1:9" ht="16" x14ac:dyDescent="0.2">
      <c r="A3104" s="70">
        <v>7090</v>
      </c>
      <c r="B3104" s="24">
        <f t="shared" si="232"/>
        <v>7090</v>
      </c>
      <c r="C3104" s="24" t="str">
        <f t="shared" si="233"/>
        <v/>
      </c>
      <c r="D3104" s="67"/>
      <c r="E3104" s="36" t="s">
        <v>2393</v>
      </c>
      <c r="F3104" s="68" t="s">
        <v>4303</v>
      </c>
      <c r="G3104" s="139">
        <v>7090</v>
      </c>
      <c r="H3104" s="140">
        <f t="shared" si="230"/>
        <v>7090</v>
      </c>
      <c r="I3104" t="str">
        <f t="shared" si="231"/>
        <v>N/A</v>
      </c>
    </row>
    <row r="3105" spans="1:9" ht="16" x14ac:dyDescent="0.2">
      <c r="A3105" s="70">
        <v>7091</v>
      </c>
      <c r="B3105" s="24">
        <f t="shared" si="232"/>
        <v>7091</v>
      </c>
      <c r="C3105" s="24" t="str">
        <f t="shared" si="233"/>
        <v/>
      </c>
      <c r="D3105" s="67"/>
      <c r="E3105" s="36" t="s">
        <v>2393</v>
      </c>
      <c r="F3105" s="29" t="s">
        <v>4304</v>
      </c>
      <c r="G3105" s="139">
        <v>7091</v>
      </c>
      <c r="H3105" s="140">
        <f t="shared" si="230"/>
        <v>7091</v>
      </c>
      <c r="I3105" t="str">
        <f t="shared" si="231"/>
        <v>N/A</v>
      </c>
    </row>
    <row r="3106" spans="1:9" ht="16" x14ac:dyDescent="0.2">
      <c r="A3106" s="70">
        <v>7092</v>
      </c>
      <c r="B3106" s="24">
        <f t="shared" si="232"/>
        <v>7092</v>
      </c>
      <c r="C3106" s="24" t="str">
        <f t="shared" si="233"/>
        <v/>
      </c>
      <c r="D3106" s="67"/>
      <c r="E3106" s="36" t="s">
        <v>2393</v>
      </c>
      <c r="F3106" s="25" t="s">
        <v>4305</v>
      </c>
      <c r="G3106" s="139">
        <v>7092</v>
      </c>
      <c r="H3106" s="140">
        <f t="shared" si="230"/>
        <v>7092</v>
      </c>
      <c r="I3106" t="str">
        <f t="shared" si="231"/>
        <v>N/A</v>
      </c>
    </row>
    <row r="3107" spans="1:9" ht="16" x14ac:dyDescent="0.2">
      <c r="A3107" s="70">
        <v>7093</v>
      </c>
      <c r="B3107" s="24">
        <f t="shared" si="232"/>
        <v>7093</v>
      </c>
      <c r="C3107" s="24" t="str">
        <f t="shared" si="233"/>
        <v/>
      </c>
      <c r="D3107" s="67"/>
      <c r="E3107" s="36" t="s">
        <v>2393</v>
      </c>
      <c r="F3107" s="48" t="s">
        <v>4306</v>
      </c>
      <c r="G3107" s="139">
        <v>7093</v>
      </c>
      <c r="H3107" s="140">
        <f t="shared" si="230"/>
        <v>7093</v>
      </c>
      <c r="I3107" t="str">
        <f t="shared" si="231"/>
        <v>N/A</v>
      </c>
    </row>
    <row r="3108" spans="1:9" ht="32" x14ac:dyDescent="0.2">
      <c r="A3108" s="40">
        <v>7094</v>
      </c>
      <c r="B3108" s="24">
        <f t="shared" si="232"/>
        <v>7094</v>
      </c>
      <c r="C3108" s="24" t="str">
        <f t="shared" si="233"/>
        <v/>
      </c>
      <c r="D3108" s="67"/>
      <c r="E3108" s="36" t="s">
        <v>2393</v>
      </c>
      <c r="F3108" s="29" t="s">
        <v>4307</v>
      </c>
      <c r="G3108" s="139">
        <v>7094</v>
      </c>
      <c r="H3108" s="140">
        <f t="shared" si="230"/>
        <v>7094</v>
      </c>
      <c r="I3108" t="str">
        <f t="shared" si="231"/>
        <v>N/A</v>
      </c>
    </row>
    <row r="3109" spans="1:9" ht="16" x14ac:dyDescent="0.2">
      <c r="A3109" s="40">
        <v>7095</v>
      </c>
      <c r="B3109" s="24">
        <f t="shared" si="232"/>
        <v>7095</v>
      </c>
      <c r="C3109" s="24" t="str">
        <f t="shared" si="233"/>
        <v/>
      </c>
      <c r="D3109" s="67"/>
      <c r="E3109" s="36" t="s">
        <v>2393</v>
      </c>
      <c r="F3109" s="29" t="s">
        <v>4308</v>
      </c>
      <c r="G3109" s="139">
        <v>7095</v>
      </c>
      <c r="H3109" s="140">
        <f t="shared" si="230"/>
        <v>7095</v>
      </c>
      <c r="I3109" t="str">
        <f t="shared" si="231"/>
        <v>N/A</v>
      </c>
    </row>
    <row r="3110" spans="1:9" ht="16" x14ac:dyDescent="0.2">
      <c r="A3110" s="26">
        <v>7096</v>
      </c>
      <c r="B3110" s="24">
        <f t="shared" si="232"/>
        <v>7096</v>
      </c>
      <c r="C3110" s="24" t="str">
        <f t="shared" si="233"/>
        <v/>
      </c>
      <c r="D3110" s="67"/>
      <c r="E3110" s="36" t="s">
        <v>2393</v>
      </c>
      <c r="F3110" s="48" t="s">
        <v>4309</v>
      </c>
      <c r="G3110" s="139">
        <v>7096</v>
      </c>
      <c r="H3110" s="140">
        <f t="shared" ref="H3110:H3123" si="234">G3110*1</f>
        <v>7096</v>
      </c>
      <c r="I3110" t="str">
        <f t="shared" ref="I3110:I3123" si="235">IF(AND(H3110&gt;$K$2,H3110&lt;=$L$2),$M$2,IF(AND(H3110&gt;$K$3,H3110&lt;=$L$3),$M$3,IF(AND(H3110&gt;$K$4,H3110&lt;=$L$4),$M$4,IF(AND(H3110&gt;$K$5,H3110&lt;=$L$5),$M$5,IF(AND(H3110&gt;$K$6,H3110&lt;=$L$6),$M$6,"N/A")))))</f>
        <v>N/A</v>
      </c>
    </row>
    <row r="3111" spans="1:9" ht="32" x14ac:dyDescent="0.2">
      <c r="A3111" s="26">
        <v>7097</v>
      </c>
      <c r="B3111" s="24">
        <f t="shared" si="232"/>
        <v>7097</v>
      </c>
      <c r="C3111" s="24" t="str">
        <f t="shared" si="233"/>
        <v/>
      </c>
      <c r="D3111" s="67"/>
      <c r="E3111" s="40" t="s">
        <v>2393</v>
      </c>
      <c r="F3111" s="48" t="s">
        <v>4310</v>
      </c>
      <c r="G3111" s="139">
        <v>7097</v>
      </c>
      <c r="H3111" s="140">
        <f t="shared" si="234"/>
        <v>7097</v>
      </c>
      <c r="I3111" t="str">
        <f t="shared" si="235"/>
        <v>N/A</v>
      </c>
    </row>
    <row r="3112" spans="1:9" ht="16" x14ac:dyDescent="0.2">
      <c r="A3112" s="28">
        <v>7098</v>
      </c>
      <c r="B3112" s="24">
        <f t="shared" si="232"/>
        <v>7098</v>
      </c>
      <c r="C3112" s="24" t="str">
        <f t="shared" si="233"/>
        <v/>
      </c>
      <c r="D3112" s="67"/>
      <c r="E3112" s="36" t="s">
        <v>2393</v>
      </c>
      <c r="F3112" s="25" t="s">
        <v>4311</v>
      </c>
      <c r="G3112" s="139">
        <v>7098</v>
      </c>
      <c r="H3112" s="140">
        <f t="shared" si="234"/>
        <v>7098</v>
      </c>
      <c r="I3112" t="str">
        <f t="shared" si="235"/>
        <v>N/A</v>
      </c>
    </row>
    <row r="3113" spans="1:9" ht="16" x14ac:dyDescent="0.2">
      <c r="A3113" s="28">
        <v>7099</v>
      </c>
      <c r="B3113" s="24">
        <f t="shared" si="232"/>
        <v>7099</v>
      </c>
      <c r="C3113" s="24" t="str">
        <f t="shared" si="233"/>
        <v/>
      </c>
      <c r="D3113" s="36"/>
      <c r="E3113" s="36" t="s">
        <v>2393</v>
      </c>
      <c r="F3113" s="48" t="s">
        <v>4312</v>
      </c>
      <c r="G3113" s="139">
        <v>7099</v>
      </c>
      <c r="H3113" s="140">
        <f t="shared" si="234"/>
        <v>7099</v>
      </c>
      <c r="I3113" t="str">
        <f t="shared" si="235"/>
        <v>N/A</v>
      </c>
    </row>
    <row r="3114" spans="1:9" ht="16" x14ac:dyDescent="0.2">
      <c r="A3114" s="28">
        <v>7100</v>
      </c>
      <c r="B3114" s="24">
        <f t="shared" si="232"/>
        <v>7100</v>
      </c>
      <c r="C3114" s="24" t="str">
        <f t="shared" si="233"/>
        <v/>
      </c>
      <c r="D3114" s="36"/>
      <c r="E3114" s="36" t="s">
        <v>2393</v>
      </c>
      <c r="F3114" s="48" t="s">
        <v>4313</v>
      </c>
      <c r="G3114" s="139">
        <v>7100</v>
      </c>
      <c r="H3114" s="140">
        <f t="shared" si="234"/>
        <v>7100</v>
      </c>
      <c r="I3114" t="str">
        <f t="shared" si="235"/>
        <v>N/A</v>
      </c>
    </row>
    <row r="3115" spans="1:9" ht="16" x14ac:dyDescent="0.2">
      <c r="A3115" s="49">
        <v>7101</v>
      </c>
      <c r="B3115" s="24">
        <f t="shared" si="232"/>
        <v>7101</v>
      </c>
      <c r="C3115" s="24" t="str">
        <f t="shared" si="233"/>
        <v/>
      </c>
      <c r="D3115" s="36"/>
      <c r="E3115" s="36" t="s">
        <v>2393</v>
      </c>
      <c r="F3115" s="48" t="s">
        <v>4314</v>
      </c>
      <c r="G3115" s="139">
        <v>7101</v>
      </c>
      <c r="H3115" s="140">
        <f t="shared" si="234"/>
        <v>7101</v>
      </c>
      <c r="I3115" t="str">
        <f t="shared" si="235"/>
        <v>N/A</v>
      </c>
    </row>
    <row r="3116" spans="1:9" ht="16" x14ac:dyDescent="0.2">
      <c r="A3116" s="70">
        <v>7102</v>
      </c>
      <c r="B3116" s="24">
        <f t="shared" si="232"/>
        <v>7102</v>
      </c>
      <c r="C3116" s="24" t="str">
        <f t="shared" si="233"/>
        <v/>
      </c>
      <c r="D3116" s="67"/>
      <c r="E3116" s="36" t="s">
        <v>2393</v>
      </c>
      <c r="F3116" s="68" t="s">
        <v>4315</v>
      </c>
      <c r="G3116" s="139">
        <v>7102</v>
      </c>
      <c r="H3116" s="140">
        <f t="shared" si="234"/>
        <v>7102</v>
      </c>
      <c r="I3116" t="str">
        <f t="shared" si="235"/>
        <v>N/A</v>
      </c>
    </row>
    <row r="3117" spans="1:9" ht="16" x14ac:dyDescent="0.2">
      <c r="A3117" s="26">
        <v>7103</v>
      </c>
      <c r="B3117" s="24">
        <f t="shared" ref="B3117:B3123" si="236">IF(ISNUMBER(A3117),A3117,(LEFT(A3117,LEN(A3117)-1)))</f>
        <v>7103</v>
      </c>
      <c r="C3117" s="24" t="str">
        <f t="shared" ref="C3117:C3123" si="237">IF(ISNUMBER(A3117),"",(RIGHT(A3117,1)))</f>
        <v/>
      </c>
      <c r="D3117" s="36"/>
      <c r="E3117" s="36" t="s">
        <v>2393</v>
      </c>
      <c r="F3117" s="25" t="s">
        <v>4316</v>
      </c>
      <c r="G3117" s="139">
        <v>7103</v>
      </c>
      <c r="H3117" s="140">
        <f t="shared" si="234"/>
        <v>7103</v>
      </c>
      <c r="I3117" t="str">
        <f t="shared" si="235"/>
        <v>N/A</v>
      </c>
    </row>
    <row r="3118" spans="1:9" ht="16" x14ac:dyDescent="0.2">
      <c r="A3118" s="70">
        <v>7104</v>
      </c>
      <c r="B3118" s="24">
        <f t="shared" si="236"/>
        <v>7104</v>
      </c>
      <c r="C3118" s="24" t="str">
        <f t="shared" si="237"/>
        <v/>
      </c>
      <c r="D3118" s="36"/>
      <c r="E3118" s="36" t="s">
        <v>2393</v>
      </c>
      <c r="F3118" s="29" t="s">
        <v>4317</v>
      </c>
      <c r="G3118" s="139">
        <v>7104</v>
      </c>
      <c r="H3118" s="140">
        <f t="shared" si="234"/>
        <v>7104</v>
      </c>
      <c r="I3118" t="str">
        <f t="shared" si="235"/>
        <v>N/A</v>
      </c>
    </row>
    <row r="3119" spans="1:9" ht="16" x14ac:dyDescent="0.2">
      <c r="A3119" s="70">
        <v>7105</v>
      </c>
      <c r="B3119" s="24">
        <f t="shared" si="236"/>
        <v>7105</v>
      </c>
      <c r="C3119" s="24" t="str">
        <f t="shared" si="237"/>
        <v/>
      </c>
      <c r="D3119" s="36"/>
      <c r="E3119" s="36" t="s">
        <v>2393</v>
      </c>
      <c r="F3119" s="48" t="s">
        <v>4318</v>
      </c>
      <c r="G3119" s="139">
        <v>7105</v>
      </c>
      <c r="H3119" s="140">
        <f t="shared" si="234"/>
        <v>7105</v>
      </c>
      <c r="I3119" t="str">
        <f t="shared" si="235"/>
        <v>N/A</v>
      </c>
    </row>
    <row r="3120" spans="1:9" ht="16" x14ac:dyDescent="0.2">
      <c r="A3120" s="28">
        <v>7106</v>
      </c>
      <c r="B3120" s="24">
        <f t="shared" si="236"/>
        <v>7106</v>
      </c>
      <c r="C3120" s="24" t="str">
        <f t="shared" si="237"/>
        <v/>
      </c>
      <c r="D3120" s="67"/>
      <c r="E3120" s="36" t="s">
        <v>2393</v>
      </c>
      <c r="F3120" s="29" t="s">
        <v>4319</v>
      </c>
      <c r="G3120" s="139">
        <v>7106</v>
      </c>
      <c r="H3120" s="140">
        <f t="shared" si="234"/>
        <v>7106</v>
      </c>
      <c r="I3120" t="str">
        <f t="shared" si="235"/>
        <v>N/A</v>
      </c>
    </row>
    <row r="3121" spans="1:9" ht="16" x14ac:dyDescent="0.2">
      <c r="A3121" s="28">
        <v>7107</v>
      </c>
      <c r="B3121" s="24">
        <f t="shared" si="236"/>
        <v>7107</v>
      </c>
      <c r="C3121" s="24" t="str">
        <f t="shared" si="237"/>
        <v/>
      </c>
      <c r="D3121" s="67"/>
      <c r="E3121" s="36" t="s">
        <v>2393</v>
      </c>
      <c r="F3121" s="25" t="s">
        <v>4320</v>
      </c>
      <c r="G3121" s="139">
        <v>7107</v>
      </c>
      <c r="H3121" s="140">
        <f t="shared" si="234"/>
        <v>7107</v>
      </c>
      <c r="I3121" t="str">
        <f t="shared" si="235"/>
        <v>N/A</v>
      </c>
    </row>
    <row r="3122" spans="1:9" ht="16" x14ac:dyDescent="0.2">
      <c r="A3122" s="28">
        <v>7108</v>
      </c>
      <c r="B3122" s="24">
        <f t="shared" si="236"/>
        <v>7108</v>
      </c>
      <c r="C3122" s="24" t="str">
        <f t="shared" si="237"/>
        <v/>
      </c>
      <c r="D3122" s="67"/>
      <c r="E3122" s="36" t="s">
        <v>2393</v>
      </c>
      <c r="F3122" s="48" t="s">
        <v>4321</v>
      </c>
      <c r="G3122" s="139">
        <v>7108</v>
      </c>
      <c r="H3122" s="140">
        <f t="shared" si="234"/>
        <v>7108</v>
      </c>
      <c r="I3122" t="str">
        <f t="shared" si="235"/>
        <v>N/A</v>
      </c>
    </row>
    <row r="3123" spans="1:9" ht="16" x14ac:dyDescent="0.2">
      <c r="A3123" s="28">
        <v>7109</v>
      </c>
      <c r="B3123" s="24">
        <f t="shared" si="236"/>
        <v>7109</v>
      </c>
      <c r="C3123" s="24" t="str">
        <f t="shared" si="237"/>
        <v/>
      </c>
      <c r="D3123" s="36"/>
      <c r="E3123" s="36" t="s">
        <v>2393</v>
      </c>
      <c r="F3123" s="48" t="s">
        <v>4322</v>
      </c>
      <c r="G3123" s="139">
        <v>7109</v>
      </c>
      <c r="H3123" s="140">
        <f t="shared" si="234"/>
        <v>7109</v>
      </c>
      <c r="I3123" t="str">
        <f t="shared" si="235"/>
        <v>N/A</v>
      </c>
    </row>
    <row r="3124" spans="1:9" ht="16" x14ac:dyDescent="0.2">
      <c r="A3124" s="67">
        <v>7110</v>
      </c>
      <c r="B3124" s="24">
        <f>IF(ISNUMBER(A3124),A3124,(LEFT(A3124,LEN(A3124)-1)))</f>
        <v>7110</v>
      </c>
      <c r="C3124" s="24" t="str">
        <f>IF(ISNUMBER(A3124),"",(RIGHT(A3124,1)))</f>
        <v/>
      </c>
      <c r="D3124" s="36" t="s">
        <v>4294</v>
      </c>
      <c r="E3124" s="40" t="s">
        <v>2393</v>
      </c>
      <c r="F3124" s="68" t="s">
        <v>4295</v>
      </c>
      <c r="G3124" s="139">
        <v>7083</v>
      </c>
      <c r="H3124" s="140">
        <f>G3124*1</f>
        <v>7083</v>
      </c>
      <c r="I3124" t="str">
        <f>IF(AND(H3124&gt;$K$2,H3124&lt;=$L$2),$M$2,IF(AND(H3124&gt;$K$3,H3124&lt;=$L$3),$M$3,IF(AND(H3124&gt;$K$4,H3124&lt;=$L$4),$M$4,IF(AND(H3124&gt;$K$5,H3124&lt;=$L$5),$M$5,IF(AND(H3124&gt;$K$6,H3124&lt;=$L$6),$M$6,"N/A")))))</f>
        <v>N/A</v>
      </c>
    </row>
  </sheetData>
  <sortState xmlns:xlrd2="http://schemas.microsoft.com/office/spreadsheetml/2017/richdata2" ref="A1353:F3123">
    <sortCondition ref="B1353:B3123"/>
    <sortCondition ref="C1353:C3123"/>
  </sortState>
  <phoneticPr fontId="22" type="noConversion"/>
  <conditionalFormatting sqref="A1340:A1351">
    <cfRule type="duplicateValues" dxfId="6841" priority="7"/>
  </conditionalFormatting>
  <conditionalFormatting sqref="A2867:A2885">
    <cfRule type="duplicateValues" dxfId="6840" priority="1"/>
    <cfRule type="duplicateValues" dxfId="6839" priority="2"/>
    <cfRule type="duplicateValues" dxfId="6838" priority="3"/>
  </conditionalFormatting>
  <conditionalFormatting sqref="F1:F1339 F1352:F2866 F2886:F1048576">
    <cfRule type="duplicateValues" dxfId="6837" priority="8"/>
  </conditionalFormatting>
  <conditionalFormatting sqref="I1:I3124 I3619:I1048576">
    <cfRule type="containsText" dxfId="6836" priority="9" operator="containsText" text="N/A">
      <formula>NOT(ISERROR(SEARCH("N/A",I1)))</formula>
    </cfRule>
  </conditionalFormatting>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1B89-D4E1-4435-85EB-D0D27196978B}">
  <dimension ref="A1:E82"/>
  <sheetViews>
    <sheetView topLeftCell="A16"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Roles'!C9," (",'DCWF Roles'!D9,")")</f>
        <v>Systems Requirements Planner  (641)</v>
      </c>
      <c r="E3" s="62"/>
    </row>
    <row r="4" spans="1:5" ht="32" x14ac:dyDescent="0.2">
      <c r="A4" s="171"/>
      <c r="B4" s="172"/>
      <c r="C4" s="173"/>
      <c r="D4" s="66" t="str">
        <f>'DCWF Roles'!F9</f>
        <v>Consults with customers to evaluate functional requirements and translate functional requirements into technical solutions.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458</v>
      </c>
      <c r="B7" s="36" t="str">
        <f>T(_xlfn.XLOOKUP(A7,'Master Task &amp; KSA List'!$A$2:$A$10785,'Master Task &amp; KSA List'!$D$2:$D$10785,""))</f>
        <v>T0033</v>
      </c>
      <c r="C7" s="36" t="str">
        <f>_xlfn.XLOOKUP(A7,'Master Task &amp; KSA List'!$A$2:$A$10785,'Master Task &amp; KSA List'!$E$2:$E$10785)</f>
        <v>Task</v>
      </c>
      <c r="D7" s="37" t="str">
        <f>_xlfn.XLOOKUP(A7,'Master Task &amp; KSA List'!$A$2:$A$10785,'Master Task &amp; KSA List'!$F$2:$F$10785)</f>
        <v>Conduct risk analysis, feasibility study, and/or trade-off analysis to develop, document, and refine functional requirements and specifications.</v>
      </c>
      <c r="E7" s="53" t="s">
        <v>2391</v>
      </c>
    </row>
    <row r="8" spans="1:5" ht="16" x14ac:dyDescent="0.2">
      <c r="A8" s="28">
        <v>466</v>
      </c>
      <c r="B8" s="36" t="str">
        <f>T(_xlfn.XLOOKUP(A8,'Master Task &amp; KSA List'!$A$2:$A$10785,'Master Task &amp; KSA List'!$D$2:$D$10785,""))</f>
        <v>T0039</v>
      </c>
      <c r="C8" s="36" t="str">
        <f>_xlfn.XLOOKUP(A8,'Master Task &amp; KSA List'!$A$2:$A$10785,'Master Task &amp; KSA List'!$E$2:$E$10785)</f>
        <v>Task</v>
      </c>
      <c r="D8" s="37" t="str">
        <f>_xlfn.XLOOKUP(A8,'Master Task &amp; KSA List'!$A$2:$A$10785,'Master Task &amp; KSA List'!$F$2:$F$10785)</f>
        <v>Consult with customers to evaluate functional requirements.</v>
      </c>
      <c r="E8" s="53" t="s">
        <v>2391</v>
      </c>
    </row>
    <row r="9" spans="1:5" ht="16" x14ac:dyDescent="0.2">
      <c r="A9" s="28">
        <v>487</v>
      </c>
      <c r="B9" s="36" t="str">
        <f>T(_xlfn.XLOOKUP(A9,'Master Task &amp; KSA List'!$A$2:$A$10785,'Master Task &amp; KSA List'!$D$2:$D$10785,""))</f>
        <v>T0052</v>
      </c>
      <c r="C9" s="36" t="str">
        <f>_xlfn.XLOOKUP(A9,'Master Task &amp; KSA List'!$A$2:$A$10785,'Master Task &amp; KSA List'!$E$2:$E$10785)</f>
        <v>Task</v>
      </c>
      <c r="D9" s="37" t="str">
        <f>_xlfn.XLOOKUP(A9,'Master Task &amp; KSA List'!$A$2:$A$10785,'Master Task &amp; KSA List'!$F$2:$F$10785)</f>
        <v>Define project scope and objectives based on customer requirements.</v>
      </c>
      <c r="E9" s="53" t="s">
        <v>2391</v>
      </c>
    </row>
    <row r="10" spans="1:5" ht="32" x14ac:dyDescent="0.2">
      <c r="A10" s="28">
        <v>1144</v>
      </c>
      <c r="B10" s="36" t="str">
        <f>T(_xlfn.XLOOKUP(A10,'Master Task &amp; KSA List'!$A$2:$A$10785,'Master Task &amp; KSA List'!$D$2:$D$10785,""))</f>
        <v>T0300</v>
      </c>
      <c r="C10" s="36" t="str">
        <f>_xlfn.XLOOKUP(A10,'Master Task &amp; KSA List'!$A$2:$A$10785,'Master Task &amp; KSA List'!$E$2:$E$10785)</f>
        <v>Task</v>
      </c>
      <c r="D10" s="37" t="str">
        <f>_xlfn.XLOOKUP(A10,'Master Task &amp; KSA List'!$A$2:$A$10785,'Master Task &amp; KSA List'!$F$2:$F$10785)</f>
        <v>Develop and document User Experience (UX) requirements including information architecture and user interface requirements.</v>
      </c>
      <c r="E10" s="53" t="s">
        <v>2391</v>
      </c>
    </row>
    <row r="11" spans="1:5" ht="16" x14ac:dyDescent="0.2">
      <c r="A11" s="28">
        <v>863</v>
      </c>
      <c r="B11" s="36" t="str">
        <f>T(_xlfn.XLOOKUP(A11,'Master Task &amp; KSA List'!$A$2:$A$10785,'Master Task &amp; KSA List'!$D$2:$D$10785,""))</f>
        <v>T0235</v>
      </c>
      <c r="C11" s="36" t="str">
        <f>_xlfn.XLOOKUP(A11,'Master Task &amp; KSA List'!$A$2:$A$10785,'Master Task &amp; KSA List'!$E$2:$E$10785)</f>
        <v>Task</v>
      </c>
      <c r="D11" s="37" t="str">
        <f>_xlfn.XLOOKUP(A11,'Master Task &amp; KSA List'!$A$2:$A$10785,'Master Task &amp; KSA List'!$F$2:$F$10785)</f>
        <v>Translate functional requirements into technical solutions.</v>
      </c>
      <c r="E11" s="53" t="s">
        <v>2391</v>
      </c>
    </row>
    <row r="12" spans="1:5" ht="16" x14ac:dyDescent="0.2">
      <c r="A12" s="28">
        <v>476</v>
      </c>
      <c r="B12" s="36" t="str">
        <f>T(_xlfn.XLOOKUP(A12,'Master Task &amp; KSA List'!$A$2:$A$10785,'Master Task &amp; KSA List'!$D$2:$D$10785,""))</f>
        <v>T0045</v>
      </c>
      <c r="C12" s="36" t="str">
        <f>_xlfn.XLOOKUP(A12,'Master Task &amp; KSA List'!$A$2:$A$10785,'Master Task &amp; KSA List'!$E$2:$E$10785)</f>
        <v>Task</v>
      </c>
      <c r="D12" s="37" t="str">
        <f>_xlfn.XLOOKUP(A12,'Master Task &amp; KSA List'!$A$2:$A$10785,'Master Task &amp; KSA List'!$F$2:$F$10785)</f>
        <v>Coordinate with systems architects and developers, as needed, to provide oversight in the development of design solutions.</v>
      </c>
      <c r="E12" s="53" t="s">
        <v>2384</v>
      </c>
    </row>
    <row r="13" spans="1:5" ht="16" x14ac:dyDescent="0.2">
      <c r="A13" s="28" t="s">
        <v>2029</v>
      </c>
      <c r="B13" s="36" t="str">
        <f>T(_xlfn.XLOOKUP(A13,'Master Task &amp; KSA List'!$A$2:$A$10785,'Master Task &amp; KSA List'!$D$2:$D$10785,""))</f>
        <v>T0454</v>
      </c>
      <c r="C13" s="36" t="str">
        <f>_xlfn.XLOOKUP(A13,'Master Task &amp; KSA List'!$A$2:$A$10785,'Master Task &amp; KSA List'!$E$2:$E$10785)</f>
        <v>Task</v>
      </c>
      <c r="D13" s="37" t="str">
        <f>_xlfn.XLOOKUP(A13,'Master Task &amp; KSA List'!$A$2:$A$10785,'Master Task &amp; KSA List'!$F$2:$F$10785)</f>
        <v>Define baseline security requirements in accordance with applicable guidelines.</v>
      </c>
      <c r="E13" s="53" t="s">
        <v>2384</v>
      </c>
    </row>
    <row r="14" spans="1:5" ht="16" x14ac:dyDescent="0.2">
      <c r="A14" s="26">
        <v>2214</v>
      </c>
      <c r="B14" s="36" t="str">
        <f>T(_xlfn.XLOOKUP(A14,'Master Task &amp; KSA List'!$A$2:$A$10785,'Master Task &amp; KSA List'!$D$2:$D$10785,""))</f>
        <v>T0313</v>
      </c>
      <c r="C14" s="36" t="str">
        <f>_xlfn.XLOOKUP(A14,'Master Task &amp; KSA List'!$A$2:$A$10785,'Master Task &amp; KSA List'!$E$2:$E$10785)</f>
        <v>Task</v>
      </c>
      <c r="D14" s="37" t="str">
        <f>_xlfn.XLOOKUP(A14,'Master Task &amp; KSA List'!$A$2:$A$10785,'Master Task &amp; KSA List'!$F$2:$F$10785)</f>
        <v xml:space="preserve">Design and document quality standards. </v>
      </c>
      <c r="E14" s="53" t="s">
        <v>2384</v>
      </c>
    </row>
    <row r="15" spans="1:5" ht="16" x14ac:dyDescent="0.2">
      <c r="A15" s="28">
        <v>517</v>
      </c>
      <c r="B15" s="36" t="str">
        <f>T(_xlfn.XLOOKUP(A15,'Master Task &amp; KSA List'!$A$2:$A$10785,'Master Task &amp; KSA List'!$D$2:$D$10785,""))</f>
        <v>T0062</v>
      </c>
      <c r="C15" s="36" t="str">
        <f>_xlfn.XLOOKUP(A15,'Master Task &amp; KSA List'!$A$2:$A$10785,'Master Task &amp; KSA List'!$E$2:$E$10785)</f>
        <v>Task</v>
      </c>
      <c r="D15" s="37" t="str">
        <f>_xlfn.XLOOKUP(A15,'Master Task &amp; KSA List'!$A$2:$A$10785,'Master Task &amp; KSA List'!$F$2:$F$10785)</f>
        <v>Develop and document requirements, capabilities, and constraints for design procedures and processes.</v>
      </c>
      <c r="E15" s="53" t="s">
        <v>2384</v>
      </c>
    </row>
    <row r="16" spans="1:5" ht="16" x14ac:dyDescent="0.2">
      <c r="A16" s="28">
        <v>1003</v>
      </c>
      <c r="B16" s="36" t="str">
        <f>T(_xlfn.XLOOKUP(A16,'Master Task &amp; KSA List'!$A$2:$A$10785,'Master Task &amp; KSA List'!$D$2:$D$10785,""))</f>
        <v>T0273</v>
      </c>
      <c r="C16" s="36" t="str">
        <f>_xlfn.XLOOKUP(A16,'Master Task &amp; KSA List'!$A$2:$A$10785,'Master Task &amp; KSA List'!$E$2:$E$10785)</f>
        <v>Task</v>
      </c>
      <c r="D16" s="37" t="str">
        <f>_xlfn.XLOOKUP(A16,'Master Task &amp; KSA List'!$A$2:$A$10785,'Master Task &amp; KSA List'!$F$2:$F$10785)</f>
        <v>Develop and document supply chain risks for critical system elements, as appropriate.</v>
      </c>
      <c r="E16" s="53" t="s">
        <v>2384</v>
      </c>
    </row>
    <row r="17" spans="1:5" ht="16" x14ac:dyDescent="0.2">
      <c r="A17" s="28" t="s">
        <v>2056</v>
      </c>
      <c r="B17" s="36" t="str">
        <f>T(_xlfn.XLOOKUP(A17,'Master Task &amp; KSA List'!$A$2:$A$10785,'Master Task &amp; KSA List'!$D$2:$D$10785,""))</f>
        <v>T0463</v>
      </c>
      <c r="C17" s="36" t="str">
        <f>_xlfn.XLOOKUP(A17,'Master Task &amp; KSA List'!$A$2:$A$10785,'Master Task &amp; KSA List'!$E$2:$E$10785)</f>
        <v>Task</v>
      </c>
      <c r="D17" s="37" t="str">
        <f>_xlfn.XLOOKUP(A17,'Master Task &amp; KSA List'!$A$2:$A$10785,'Master Task &amp; KSA List'!$F$2:$F$10785)</f>
        <v>Develop cost estimates for new or modified system(s).</v>
      </c>
      <c r="E17" s="53" t="s">
        <v>2384</v>
      </c>
    </row>
    <row r="18" spans="1:5" ht="16" x14ac:dyDescent="0.2">
      <c r="A18" s="26">
        <v>2343</v>
      </c>
      <c r="B18" s="36" t="str">
        <f>T(_xlfn.XLOOKUP(A18,'Master Task &amp; KSA List'!$A$2:$A$10785,'Master Task &amp; KSA List'!$D$2:$D$10785,""))</f>
        <v>T0325</v>
      </c>
      <c r="C18" s="36" t="str">
        <f>_xlfn.XLOOKUP(A18,'Master Task &amp; KSA List'!$A$2:$A$10785,'Master Task &amp; KSA List'!$E$2:$E$10785)</f>
        <v>Task</v>
      </c>
      <c r="D18" s="37" t="str">
        <f>_xlfn.XLOOKUP(A18,'Master Task &amp; KSA List'!$A$2:$A$10785,'Master Task &amp; KSA List'!$F$2:$F$10785)</f>
        <v>Document a system's purpose and preliminary system security concept of operations.</v>
      </c>
      <c r="E18" s="53" t="s">
        <v>2384</v>
      </c>
    </row>
    <row r="19" spans="1:5" ht="32" x14ac:dyDescent="0.2">
      <c r="A19" s="26">
        <v>2692</v>
      </c>
      <c r="B19" s="36" t="str">
        <f>T(_xlfn.XLOOKUP(A19,'Master Task &amp; KSA List'!$A$2:$A$10785,'Master Task &amp; KSA List'!$D$2:$D$10785,""))</f>
        <v>T0334</v>
      </c>
      <c r="C19" s="36" t="str">
        <f>_xlfn.XLOOKUP(A19,'Master Task &amp; KSA List'!$A$2:$A$10785,'Master Task &amp; KSA List'!$E$2:$E$10785)</f>
        <v>Task</v>
      </c>
      <c r="D19" s="37" t="str">
        <f>_xlfn.XLOOKUP(A19,'Master Task &amp; KSA List'!$A$2:$A$10785,'Master Task &amp; KSA List'!$F$2:$F$10785)</f>
        <v xml:space="preserve">Ensure that all systems components can be integrated and aligned (e.g., procedures, databases, policies, software, and hardware). </v>
      </c>
      <c r="E19" s="53" t="s">
        <v>2384</v>
      </c>
    </row>
    <row r="20" spans="1:5" ht="32" x14ac:dyDescent="0.2">
      <c r="A20" s="28">
        <v>669</v>
      </c>
      <c r="B20" s="36" t="str">
        <f>T(_xlfn.XLOOKUP(A20,'Master Task &amp; KSA List'!$A$2:$A$10785,'Master Task &amp; KSA List'!$D$2:$D$10785,""))</f>
        <v>T0127</v>
      </c>
      <c r="C20" s="36" t="str">
        <f>_xlfn.XLOOKUP(A20,'Master Task &amp; KSA List'!$A$2:$A$10785,'Master Task &amp; KSA List'!$E$2:$E$10785)</f>
        <v>Task</v>
      </c>
      <c r="D20" s="37" t="str">
        <f>_xlfn.XLOOKUP(A20,'Master Task &amp; KSA List'!$A$2:$A$10785,'Master Task &amp; KSA List'!$F$2:$F$10785)</f>
        <v>Integrate and align information security and/or cybersecurity policies to ensure system analysis meets security requirements.</v>
      </c>
      <c r="E20" s="53" t="s">
        <v>2384</v>
      </c>
    </row>
    <row r="21" spans="1:5" ht="16" x14ac:dyDescent="0.2">
      <c r="A21" s="28" t="s">
        <v>2183</v>
      </c>
      <c r="B21" s="36" t="str">
        <f>T(_xlfn.XLOOKUP(A21,'Master Task &amp; KSA List'!$A$2:$A$10785,'Master Task &amp; KSA List'!$D$2:$D$10785,""))</f>
        <v>T0497</v>
      </c>
      <c r="C21" s="36" t="str">
        <f>_xlfn.XLOOKUP(A21,'Master Task &amp; KSA List'!$A$2:$A$10785,'Master Task &amp; KSA List'!$E$2:$E$10785)</f>
        <v>Task</v>
      </c>
      <c r="D21" s="37" t="str">
        <f>_xlfn.XLOOKUP(A21,'Master Task &amp; KSA List'!$A$2:$A$10785,'Master Task &amp; KSA List'!$F$2:$F$10785)</f>
        <v>Manage the information technology (IT) planning process to ensure that developed solutions meet customer requirements.</v>
      </c>
      <c r="E21" s="53" t="s">
        <v>2384</v>
      </c>
    </row>
    <row r="22" spans="1:5" ht="16" x14ac:dyDescent="0.2">
      <c r="A22" s="24">
        <v>726</v>
      </c>
      <c r="B22" s="36" t="str">
        <f>T(_xlfn.XLOOKUP(A22,'Master Task &amp; KSA List'!$A$2:$A$10785,'Master Task &amp; KSA List'!$D$2:$D$10785,""))</f>
        <v>T0156</v>
      </c>
      <c r="C22" s="36" t="str">
        <f>_xlfn.XLOOKUP(A22,'Master Task &amp; KSA List'!$A$2:$A$10785,'Master Task &amp; KSA List'!$E$2:$E$10785)</f>
        <v>Task</v>
      </c>
      <c r="D22" s="37" t="str">
        <f>_xlfn.XLOOKUP(A22,'Master Task &amp; KSA List'!$A$2:$A$10785,'Master Task &amp; KSA List'!$F$2:$F$10785)</f>
        <v>Oversee and make recommendations regarding configuration management.</v>
      </c>
      <c r="E22" s="53" t="s">
        <v>2384</v>
      </c>
    </row>
    <row r="23" spans="1:5" ht="32" x14ac:dyDescent="0.2">
      <c r="A23" s="24">
        <v>669</v>
      </c>
      <c r="B23" s="36" t="str">
        <f>T(_xlfn.XLOOKUP(A23,'Master Task &amp; KSA List'!$A$2:$A$10785,'Master Task &amp; KSA List'!$D$2:$D$10785,""))</f>
        <v>T0127</v>
      </c>
      <c r="C23" s="36" t="str">
        <f>_xlfn.XLOOKUP(A23,'Master Task &amp; KSA List'!$A$2:$A$10785,'Master Task &amp; KSA List'!$E$2:$E$10785)</f>
        <v>Task</v>
      </c>
      <c r="D23" s="37" t="str">
        <f>_xlfn.XLOOKUP(A23,'Master Task &amp; KSA List'!$A$2:$A$10785,'Master Task &amp; KSA List'!$F$2:$F$10785)</f>
        <v>Integrate and align information security and/or cybersecurity policies to ensure system analysis meets security requirements.</v>
      </c>
      <c r="E23" s="36" t="s">
        <v>2384</v>
      </c>
    </row>
    <row r="24" spans="1:5" ht="16" x14ac:dyDescent="0.2">
      <c r="A24" s="28">
        <v>760</v>
      </c>
      <c r="B24" s="36" t="str">
        <f>T(_xlfn.XLOOKUP(A24,'Master Task &amp; KSA List'!$A$2:$A$10785,'Master Task &amp; KSA List'!$D$2:$D$10785,""))</f>
        <v>T0174</v>
      </c>
      <c r="C24" s="36" t="str">
        <f>_xlfn.XLOOKUP(A24,'Master Task &amp; KSA List'!$A$2:$A$10785,'Master Task &amp; KSA List'!$E$2:$E$10785)</f>
        <v>Task</v>
      </c>
      <c r="D24" s="37" t="str">
        <f>_xlfn.XLOOKUP(A24,'Master Task &amp; KSA List'!$A$2:$A$10785,'Master Task &amp; KSA List'!$F$2:$F$10785)</f>
        <v>Perform needs analysis to determine opportunities for new and improved business process solutions.</v>
      </c>
      <c r="E24" s="53" t="s">
        <v>2384</v>
      </c>
    </row>
    <row r="25" spans="1:5" ht="16" x14ac:dyDescent="0.2">
      <c r="A25" s="28">
        <v>789</v>
      </c>
      <c r="B25" s="36" t="str">
        <f>T(_xlfn.XLOOKUP(A25,'Master Task &amp; KSA List'!$A$2:$A$10785,'Master Task &amp; KSA List'!$D$2:$D$10785,""))</f>
        <v>T0191</v>
      </c>
      <c r="C25" s="36" t="str">
        <f>_xlfn.XLOOKUP(A25,'Master Task &amp; KSA List'!$A$2:$A$10785,'Master Task &amp; KSA List'!$E$2:$E$10785)</f>
        <v>Task</v>
      </c>
      <c r="D25" s="37" t="str">
        <f>_xlfn.XLOOKUP(A25,'Master Task &amp; KSA List'!$A$2:$A$10785,'Master Task &amp; KSA List'!$F$2:$F$10785)</f>
        <v>Prepare use cases to justify the need for specific information technology (IT) solutions.</v>
      </c>
      <c r="E25" s="53" t="s">
        <v>2384</v>
      </c>
    </row>
    <row r="26" spans="1:5" ht="32" x14ac:dyDescent="0.2">
      <c r="A26" s="40">
        <v>602</v>
      </c>
      <c r="B26" s="36" t="str">
        <f>T(_xlfn.XLOOKUP(A26,'Master Task &amp; KSA List'!$A$2:$A$10785,'Master Task &amp; KSA List'!$D$2:$D$10785,""))</f>
        <v>T0100</v>
      </c>
      <c r="C26" s="36" t="str">
        <f>_xlfn.XLOOKUP(A26,'Master Task &amp; KSA List'!$A$2:$A$10785,'Master Task &amp; KSA List'!$E$2:$E$10785)</f>
        <v>Task</v>
      </c>
      <c r="D26" s="37" t="str">
        <f>_xlfn.XLOOKUP(A26,'Master Task &amp; KSA List'!$A$2:$A$10785,'Master Task &amp; KSA List'!$F$2:$F$10785)</f>
        <v>Evaluate factors such as reporting formats required, cost constraints, and need for security restrictions to determine hardware configuration.</v>
      </c>
      <c r="E26" s="36" t="s">
        <v>2384</v>
      </c>
    </row>
    <row r="27" spans="1:5" x14ac:dyDescent="0.2">
      <c r="A27" s="86"/>
      <c r="B27" s="94"/>
      <c r="C27" s="94"/>
      <c r="D27" s="93"/>
      <c r="E27" s="86"/>
    </row>
    <row r="28" spans="1:5" ht="16" x14ac:dyDescent="0.2">
      <c r="A28" s="40">
        <v>22</v>
      </c>
      <c r="B28" s="36" t="str">
        <f>T(_xlfn.XLOOKUP(A28,'Master Task &amp; KSA List'!$A$2:$A$10785,'Master Task &amp; KSA List'!$D$2:$D$10785,""))</f>
        <v>K0001</v>
      </c>
      <c r="C28" s="36" t="str">
        <f>_xlfn.XLOOKUP(A28,'Master Task &amp; KSA List'!$A$2:$A$10785,'Master Task &amp; KSA List'!$E$2:$E$10785)</f>
        <v>KSA</v>
      </c>
      <c r="D28" s="37" t="str">
        <f>_xlfn.XLOOKUP(A28,'Master Task &amp; KSA List'!$A$2:$A$10785,'Master Task &amp; KSA List'!$F$2:$F$10785)</f>
        <v xml:space="preserve">* Knowledge of computer networking concepts and protocols, and network security methodologies. </v>
      </c>
      <c r="E28" s="53" t="s">
        <v>2391</v>
      </c>
    </row>
    <row r="29" spans="1:5" ht="16" x14ac:dyDescent="0.2">
      <c r="A29" s="40">
        <v>1159</v>
      </c>
      <c r="B29" s="36" t="str">
        <f>T(_xlfn.XLOOKUP(A29,'Master Task &amp; KSA List'!$A$2:$A$10785,'Master Task &amp; KSA List'!$D$2:$D$10785,""))</f>
        <v>K0005</v>
      </c>
      <c r="C29" s="36" t="str">
        <f>_xlfn.XLOOKUP(A29,'Master Task &amp; KSA List'!$A$2:$A$10785,'Master Task &amp; KSA List'!$E$2:$E$10785)</f>
        <v>KSA</v>
      </c>
      <c r="D29" s="37" t="str">
        <f>_xlfn.XLOOKUP(A29,'Master Task &amp; KSA List'!$A$2:$A$10785,'Master Task &amp; KSA List'!$F$2:$F$10785)</f>
        <v xml:space="preserve">* Knowledge of cyber threats and vulnerabilities. </v>
      </c>
      <c r="E29" s="53" t="s">
        <v>2391</v>
      </c>
    </row>
    <row r="30" spans="1:5" ht="16" x14ac:dyDescent="0.2">
      <c r="A30" s="40">
        <v>1158</v>
      </c>
      <c r="B30" s="36" t="str">
        <f>T(_xlfn.XLOOKUP(A30,'Master Task &amp; KSA List'!$A$2:$A$10785,'Master Task &amp; KSA List'!$D$2:$D$10785,""))</f>
        <v>K0004</v>
      </c>
      <c r="C30" s="36" t="str">
        <f>_xlfn.XLOOKUP(A30,'Master Task &amp; KSA List'!$A$2:$A$10785,'Master Task &amp; KSA List'!$E$2:$E$10785)</f>
        <v>KSA</v>
      </c>
      <c r="D30" s="37" t="str">
        <f>_xlfn.XLOOKUP(A30,'Master Task &amp; KSA List'!$A$2:$A$10785,'Master Task &amp; KSA List'!$F$2:$F$10785)</f>
        <v>* Knowledge of cybersecurity principles.</v>
      </c>
      <c r="E30" s="53" t="s">
        <v>2391</v>
      </c>
    </row>
    <row r="31" spans="1:5" ht="16" x14ac:dyDescent="0.2">
      <c r="A31" s="40">
        <v>1157</v>
      </c>
      <c r="B31" s="36" t="str">
        <f>T(_xlfn.XLOOKUP(A31,'Master Task &amp; KSA List'!$A$2:$A$10785,'Master Task &amp; KSA List'!$D$2:$D$10785,""))</f>
        <v>K0003</v>
      </c>
      <c r="C31" s="36" t="str">
        <f>_xlfn.XLOOKUP(A31,'Master Task &amp; KSA List'!$A$2:$A$10785,'Master Task &amp; KSA List'!$E$2:$E$10785)</f>
        <v>KSA</v>
      </c>
      <c r="D31" s="37" t="str">
        <f>_xlfn.XLOOKUP(A31,'Master Task &amp; KSA List'!$A$2:$A$10785,'Master Task &amp; KSA List'!$F$2:$F$10785)</f>
        <v xml:space="preserve">* Knowledge of national and international laws, regulations, policies, and ethics as they relate to cybersecurity. </v>
      </c>
      <c r="E31" s="53" t="s">
        <v>2391</v>
      </c>
    </row>
    <row r="32" spans="1:5" ht="16" x14ac:dyDescent="0.2">
      <c r="A32" s="40">
        <v>108</v>
      </c>
      <c r="B32" s="36" t="str">
        <f>T(_xlfn.XLOOKUP(A32,'Master Task &amp; KSA List'!$A$2:$A$10785,'Master Task &amp; KSA List'!$D$2:$D$10785,""))</f>
        <v>K0002</v>
      </c>
      <c r="C32" s="36" t="str">
        <f>_xlfn.XLOOKUP(A32,'Master Task &amp; KSA List'!$A$2:$A$10785,'Master Task &amp; KSA List'!$E$2:$E$10785)</f>
        <v>KSA</v>
      </c>
      <c r="D32" s="37" t="str">
        <f>_xlfn.XLOOKUP(A32,'Master Task &amp; KSA List'!$A$2:$A$10785,'Master Task &amp; KSA List'!$F$2:$F$10785)</f>
        <v>* Knowledge of risk management processes (e.g., methods for assessing and mitigating risk).</v>
      </c>
      <c r="E32" s="53" t="s">
        <v>2391</v>
      </c>
    </row>
    <row r="33" spans="1:5" ht="16" x14ac:dyDescent="0.2">
      <c r="A33" s="40">
        <v>6900</v>
      </c>
      <c r="B33" s="36" t="str">
        <f>T(_xlfn.XLOOKUP(A33,'Master Task &amp; KSA List'!$A$2:$A$10785,'Master Task &amp; KSA List'!$D$2:$D$10785,""))</f>
        <v>K0006</v>
      </c>
      <c r="C33" s="36" t="str">
        <f>_xlfn.XLOOKUP(A33,'Master Task &amp; KSA List'!$A$2:$A$10785,'Master Task &amp; KSA List'!$E$2:$E$10785)</f>
        <v>KSA</v>
      </c>
      <c r="D33" s="37" t="str">
        <f>_xlfn.XLOOKUP(A33,'Master Task &amp; KSA List'!$A$2:$A$10785,'Master Task &amp; KSA List'!$F$2:$F$10785)</f>
        <v>* Knowledge of specific operational impacts of cybersecurity lapses.</v>
      </c>
      <c r="E33" s="53" t="s">
        <v>2391</v>
      </c>
    </row>
    <row r="34" spans="1:5" ht="32" x14ac:dyDescent="0.2">
      <c r="A34" s="40">
        <v>6935</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 Knowledge of cloud computing service models Software as Service (SaaS), Infrastructure as a Service (IaaS), and Platform as a Service (PaaS).  </v>
      </c>
      <c r="E34" s="53" t="s">
        <v>2391</v>
      </c>
    </row>
    <row r="35" spans="1:5" ht="32" x14ac:dyDescent="0.2">
      <c r="A35" s="40">
        <v>6938</v>
      </c>
      <c r="B35" s="36" t="str">
        <f>T(_xlfn.XLOOKUP(A35,'Master Task &amp; KSA List'!$A$2:$A$10785,'Master Task &amp; KSA List'!$D$2:$D$10785,""))</f>
        <v/>
      </c>
      <c r="C35" s="36" t="str">
        <f>_xlfn.XLOOKUP(A35,'Master Task &amp; KSA List'!$A$2:$A$10785,'Master Task &amp; KSA List'!$E$2:$E$10785)</f>
        <v>KSA</v>
      </c>
      <c r="D35" s="37" t="str">
        <f>_xlfn.XLOOKUP(A35,'Master Task &amp; KSA List'!$A$2:$A$10785,'Master Task &amp; KSA List'!$F$2:$F$10785)</f>
        <v>* Knowledge of cloud computing deployment models in private, public, and hybrid environment and the difference between on-premises and off-premises environments. </v>
      </c>
      <c r="E35" s="53" t="s">
        <v>2391</v>
      </c>
    </row>
    <row r="36" spans="1:5" ht="16" x14ac:dyDescent="0.2">
      <c r="A36" s="40" t="s">
        <v>4818</v>
      </c>
      <c r="B36" s="36" t="str">
        <f>T(_xlfn.XLOOKUP(A36,'Master Task &amp; KSA List'!$A$2:$A$10785,'Master Task &amp; KSA List'!$D$2:$D$10785,""))</f>
        <v>A0064</v>
      </c>
      <c r="C36" s="36" t="str">
        <f>_xlfn.XLOOKUP(A36,'Master Task &amp; KSA List'!$A$2:$A$10785,'Master Task &amp; KSA List'!$E$2:$E$10785)</f>
        <v>KSA</v>
      </c>
      <c r="D36" s="37" t="str">
        <f>_xlfn.XLOOKUP(A36,'Master Task &amp; KSA List'!$A$2:$A$10785,'Master Task &amp; KSA List'!$F$2:$F$10785)</f>
        <v xml:space="preserve">Ability to interpret and translate customer requirements into operational capabilities. </v>
      </c>
      <c r="E36" s="53" t="s">
        <v>2391</v>
      </c>
    </row>
    <row r="37" spans="1:5" ht="16" x14ac:dyDescent="0.2">
      <c r="A37" s="82">
        <v>9</v>
      </c>
      <c r="B37" s="36" t="str">
        <f>T(_xlfn.XLOOKUP(A37,'Master Task &amp; KSA List'!$A$2:$A$10785,'Master Task &amp; KSA List'!$D$2:$D$10785,""))</f>
        <v>K0008</v>
      </c>
      <c r="C37" s="36" t="str">
        <f>_xlfn.XLOOKUP(A37,'Master Task &amp; KSA List'!$A$2:$A$10785,'Master Task &amp; KSA List'!$E$2:$E$10785)</f>
        <v>KSA</v>
      </c>
      <c r="D37" s="37" t="str">
        <f>_xlfn.XLOOKUP(A37,'Master Task &amp; KSA List'!$A$2:$A$10785,'Master Task &amp; KSA List'!$F$2:$F$10785)</f>
        <v>Knowledge of applicable business processes and operations of customer organizations.</v>
      </c>
      <c r="E37" s="53" t="s">
        <v>2391</v>
      </c>
    </row>
    <row r="38" spans="1:5" ht="16" x14ac:dyDescent="0.2">
      <c r="A38" s="82">
        <v>16</v>
      </c>
      <c r="B38" s="36" t="str">
        <f>T(_xlfn.XLOOKUP(A38,'Master Task &amp; KSA List'!$A$2:$A$10785,'Master Task &amp; KSA List'!$D$2:$D$10785,""))</f>
        <v>K0012</v>
      </c>
      <c r="C38" s="36" t="str">
        <f>_xlfn.XLOOKUP(A38,'Master Task &amp; KSA List'!$A$2:$A$10785,'Master Task &amp; KSA List'!$E$2:$E$10785)</f>
        <v>KSA</v>
      </c>
      <c r="D38" s="37" t="str">
        <f>_xlfn.XLOOKUP(A38,'Master Task &amp; KSA List'!$A$2:$A$10785,'Master Task &amp; KSA List'!$F$2:$F$10785)</f>
        <v>Knowledge of capabilities and requirements analysis.</v>
      </c>
      <c r="E38" s="53" t="s">
        <v>2391</v>
      </c>
    </row>
    <row r="39" spans="1:5" ht="32" x14ac:dyDescent="0.2">
      <c r="A39" s="36">
        <v>63</v>
      </c>
      <c r="B39" s="36" t="str">
        <f>T(_xlfn.XLOOKUP(A39,'Master Task &amp; KSA List'!$A$2:$A$10785,'Master Task &amp; KSA List'!$D$2:$D$10785,""))</f>
        <v>K0044</v>
      </c>
      <c r="C39" s="36" t="str">
        <f>_xlfn.XLOOKUP(A39,'Master Task &amp; KSA List'!$A$2:$A$10785,'Master Task &amp; KSA List'!$E$2:$E$10785)</f>
        <v>KSA</v>
      </c>
      <c r="D39" s="37" t="str">
        <f>_xlfn.XLOOKUP(A39,'Master Task &amp; KSA List'!$A$2:$A$10785,'Master Task &amp; KSA List'!$F$2:$F$10785)</f>
        <v>Knowledge of cybersecurity principles and organizational requirements (relevant to confidentiality, integrity, availability, authentication, non-repudiation).</v>
      </c>
      <c r="E39" s="53" t="s">
        <v>2391</v>
      </c>
    </row>
    <row r="40" spans="1:5" ht="16" x14ac:dyDescent="0.2">
      <c r="A40" s="82">
        <v>64</v>
      </c>
      <c r="B40" s="36" t="str">
        <f>T(_xlfn.XLOOKUP(A40,'Master Task &amp; KSA List'!$A$2:$A$10785,'Master Task &amp; KSA List'!$D$2:$D$10785,""))</f>
        <v>K0045</v>
      </c>
      <c r="C40" s="36" t="str">
        <f>_xlfn.XLOOKUP(A40,'Master Task &amp; KSA List'!$A$2:$A$10785,'Master Task &amp; KSA List'!$E$2:$E$10785)</f>
        <v>KSA</v>
      </c>
      <c r="D40" s="37" t="str">
        <f>_xlfn.XLOOKUP(A40,'Master Task &amp; KSA List'!$A$2:$A$10785,'Master Task &amp; KSA List'!$F$2:$F$10785)</f>
        <v>Knowledge of information security systems engineering principles.</v>
      </c>
      <c r="E40" s="53" t="s">
        <v>2391</v>
      </c>
    </row>
    <row r="41" spans="1:5" ht="16" x14ac:dyDescent="0.2">
      <c r="A41" s="82">
        <v>129</v>
      </c>
      <c r="B41" s="36" t="str">
        <f>T(_xlfn.XLOOKUP(A41,'Master Task &amp; KSA List'!$A$2:$A$10785,'Master Task &amp; KSA List'!$D$2:$D$10785,""))</f>
        <v>K0090</v>
      </c>
      <c r="C41" s="36" t="str">
        <f>_xlfn.XLOOKUP(A41,'Master Task &amp; KSA List'!$A$2:$A$10785,'Master Task &amp; KSA List'!$E$2:$E$10785)</f>
        <v>KSA</v>
      </c>
      <c r="D41" s="37" t="str">
        <f>_xlfn.XLOOKUP(A41,'Master Task &amp; KSA List'!$A$2:$A$10785,'Master Task &amp; KSA List'!$F$2:$F$10785)</f>
        <v>Knowledge of system life cycle management principles, including software security and usability.</v>
      </c>
      <c r="E41" s="53" t="s">
        <v>2391</v>
      </c>
    </row>
    <row r="42" spans="1:5" ht="16" x14ac:dyDescent="0.2">
      <c r="A42" s="36">
        <v>143</v>
      </c>
      <c r="B42" s="36" t="str">
        <f>T(_xlfn.XLOOKUP(A42,'Master Task &amp; KSA List'!$A$2:$A$10785,'Master Task &amp; KSA List'!$D$2:$D$10785,""))</f>
        <v>K0101</v>
      </c>
      <c r="C42" s="36" t="str">
        <f>_xlfn.XLOOKUP(A42,'Master Task &amp; KSA List'!$A$2:$A$10785,'Master Task &amp; KSA List'!$E$2:$E$10785)</f>
        <v>KSA</v>
      </c>
      <c r="D42" s="37" t="str">
        <f>_xlfn.XLOOKUP(A42,'Master Task &amp; KSA List'!$A$2:$A$10785,'Master Task &amp; KSA List'!$F$2:$F$10785)</f>
        <v>Knowledge of the organization’s enterprise information technology (IT) goals and objectives.</v>
      </c>
      <c r="E42" s="53" t="s">
        <v>2391</v>
      </c>
    </row>
    <row r="43" spans="1:5" ht="16" x14ac:dyDescent="0.2">
      <c r="A43" s="82">
        <v>162</v>
      </c>
      <c r="B43" s="36" t="str">
        <f>T(_xlfn.XLOOKUP(A43,'Master Task &amp; KSA List'!$A$2:$A$10785,'Master Task &amp; KSA List'!$D$2:$D$10785,""))</f>
        <v>S0010</v>
      </c>
      <c r="C43" s="36" t="str">
        <f>_xlfn.XLOOKUP(A43,'Master Task &amp; KSA List'!$A$2:$A$10785,'Master Task &amp; KSA List'!$E$2:$E$10785)</f>
        <v>KSA</v>
      </c>
      <c r="D43" s="37" t="str">
        <f>_xlfn.XLOOKUP(A43,'Master Task &amp; KSA List'!$A$2:$A$10785,'Master Task &amp; KSA List'!$F$2:$F$10785)</f>
        <v>Skill in conducting capabilities and requirements analysis.</v>
      </c>
      <c r="E43" s="53" t="s">
        <v>2391</v>
      </c>
    </row>
    <row r="44" spans="1:5" ht="16" x14ac:dyDescent="0.2">
      <c r="A44" s="36" t="s">
        <v>4446</v>
      </c>
      <c r="B44" s="36" t="str">
        <f>T(_xlfn.XLOOKUP(A44,'Master Task &amp; KSA List'!$A$2:$A$10785,'Master Task &amp; KSA List'!$D$2:$D$10785,""))</f>
        <v>K0287</v>
      </c>
      <c r="C44" s="36" t="str">
        <f>_xlfn.XLOOKUP(A44,'Master Task &amp; KSA List'!$A$2:$A$10785,'Master Task &amp; KSA List'!$E$2:$E$10785)</f>
        <v>KSA</v>
      </c>
      <c r="D44" s="37" t="str">
        <f>_xlfn.XLOOKUP(A44,'Master Task &amp; KSA List'!$A$2:$A$10785,'Master Task &amp; KSA List'!$F$2:$F$10785)</f>
        <v>Knowledge of an organization's information classification program and procedures for information compromise.</v>
      </c>
      <c r="E44" s="53" t="s">
        <v>2384</v>
      </c>
    </row>
    <row r="45" spans="1:5" ht="64" x14ac:dyDescent="0.2">
      <c r="A45" s="36">
        <v>1036</v>
      </c>
      <c r="B45" s="36" t="str">
        <f>T(_xlfn.XLOOKUP(A45,'Master Task &amp; KSA List'!$A$2:$A$10785,'Master Task &amp; KSA List'!$D$2:$D$10785,""))</f>
        <v>K0168</v>
      </c>
      <c r="C45" s="36" t="str">
        <f>_xlfn.XLOOKUP(A45,'Master Task &amp; KSA List'!$A$2:$A$10785,'Master Task &amp; KSA List'!$E$2:$E$10785)</f>
        <v>KSA</v>
      </c>
      <c r="D45" s="37" t="str">
        <f>_xlfn.XLOOKUP(A45,'Master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45" s="53" t="s">
        <v>2384</v>
      </c>
    </row>
    <row r="46" spans="1:5" ht="16" x14ac:dyDescent="0.2">
      <c r="A46" s="82">
        <v>1004</v>
      </c>
      <c r="B46" s="36" t="str">
        <f>T(_xlfn.XLOOKUP(A46,'Master Task &amp; KSA List'!$A$2:$A$10785,'Master Task &amp; KSA List'!$D$2:$D$10785,""))</f>
        <v>K0163</v>
      </c>
      <c r="C46" s="36" t="str">
        <f>_xlfn.XLOOKUP(A46,'Master Task &amp; KSA List'!$A$2:$A$10785,'Master Task &amp; KSA List'!$E$2:$E$10785)</f>
        <v>KSA</v>
      </c>
      <c r="D46" s="37" t="str">
        <f>_xlfn.XLOOKUP(A46,'Master Task &amp; KSA List'!$A$2:$A$10785,'Master Task &amp; KSA List'!$F$2:$F$10785)</f>
        <v>Knowledge of critical information technology (IT) procurement requirements.</v>
      </c>
      <c r="E46" s="53" t="s">
        <v>2384</v>
      </c>
    </row>
    <row r="47" spans="1:5" ht="16" x14ac:dyDescent="0.2">
      <c r="A47" s="36">
        <v>27</v>
      </c>
      <c r="B47" s="36" t="str">
        <f>T(_xlfn.XLOOKUP(A47,'Master Task &amp; KSA List'!$A$2:$A$10785,'Master Task &amp; KSA List'!$D$2:$D$10785,""))</f>
        <v>K0019</v>
      </c>
      <c r="C47" s="36" t="str">
        <f>_xlfn.XLOOKUP(A47,'Master Task &amp; KSA List'!$A$2:$A$10785,'Master Task &amp; KSA List'!$E$2:$E$10785)</f>
        <v>KSA</v>
      </c>
      <c r="D47" s="37" t="str">
        <f>_xlfn.XLOOKUP(A47,'Master Task &amp; KSA List'!$A$2:$A$10785,'Master Task &amp; KSA List'!$F$2:$F$10785)</f>
        <v>Knowledge of cryptography and cryptographic key management concepts.</v>
      </c>
      <c r="E47" s="53" t="s">
        <v>2384</v>
      </c>
    </row>
    <row r="48" spans="1:5" ht="32" x14ac:dyDescent="0.2">
      <c r="A48" s="82">
        <v>55</v>
      </c>
      <c r="B48" s="36" t="str">
        <f>T(_xlfn.XLOOKUP(A48,'Master Task &amp; KSA List'!$A$2:$A$10785,'Master Task &amp; KSA List'!$D$2:$D$10785,""))</f>
        <v>K0038</v>
      </c>
      <c r="C48" s="36" t="str">
        <f>_xlfn.XLOOKUP(A48,'Master Task &amp; KSA List'!$A$2:$A$10785,'Master Task &amp; KSA List'!$E$2:$E$10785)</f>
        <v>KSA</v>
      </c>
      <c r="D48" s="37" t="str">
        <f>_xlfn.XLOOKUP(A48,'Master Task &amp; KSA List'!$A$2:$A$10785,'Master Task &amp; KSA List'!$F$2:$F$10785)</f>
        <v>Knowledge of cybersecurity principles used to manage risks related to the use, processing, storage, and transmission of information or data.</v>
      </c>
      <c r="E48" s="53" t="s">
        <v>2384</v>
      </c>
    </row>
    <row r="49" spans="1:5" ht="48" x14ac:dyDescent="0.2">
      <c r="A49" s="36">
        <v>25</v>
      </c>
      <c r="B49" s="36" t="str">
        <f>T(_xlfn.XLOOKUP(A49,'Master Task &amp; KSA List'!$A$2:$A$10785,'Master Task &amp; KSA List'!$D$2:$D$10785,""))</f>
        <v>K0018</v>
      </c>
      <c r="C49" s="36" t="str">
        <f>_xlfn.XLOOKUP(A49,'Master Task &amp; KSA List'!$A$2:$A$10785,'Master Task &amp; KSA List'!$E$2:$E$10785)</f>
        <v>KSA</v>
      </c>
      <c r="D49" s="37" t="str">
        <f>_xlfn.XLOOKUP(A49,'Master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49" s="53" t="s">
        <v>2384</v>
      </c>
    </row>
    <row r="50" spans="1:5" ht="16" x14ac:dyDescent="0.2">
      <c r="A50" s="82">
        <v>46</v>
      </c>
      <c r="B50" s="36" t="str">
        <f>T(_xlfn.XLOOKUP(A50,'Master Task &amp; KSA List'!$A$2:$A$10785,'Master Task &amp; KSA List'!$D$2:$D$10785,""))</f>
        <v>K0032</v>
      </c>
      <c r="C50" s="36" t="str">
        <f>_xlfn.XLOOKUP(A50,'Master Task &amp; KSA List'!$A$2:$A$10785,'Master Task &amp; KSA List'!$E$2:$E$10785)</f>
        <v>KSA</v>
      </c>
      <c r="D50" s="37" t="str">
        <f>_xlfn.XLOOKUP(A50,'Master Task &amp; KSA List'!$A$2:$A$10785,'Master Task &amp; KSA List'!$F$2:$F$10785)</f>
        <v>Knowledge of fault tolerance.</v>
      </c>
      <c r="E50" s="53" t="s">
        <v>2384</v>
      </c>
    </row>
    <row r="51" spans="1:5" ht="32" x14ac:dyDescent="0.2">
      <c r="A51" s="82">
        <v>1005</v>
      </c>
      <c r="B51" s="36" t="str">
        <f>T(_xlfn.XLOOKUP(A51,'Master Task &amp; KSA List'!$A$2:$A$10785,'Master Task &amp; KSA List'!$D$2:$D$10785,""))</f>
        <v>K0164</v>
      </c>
      <c r="C51" s="36" t="str">
        <f>_xlfn.XLOOKUP(A51,'Master Task &amp; KSA List'!$A$2:$A$10785,'Master Task &amp; KSA List'!$E$2:$E$10785)</f>
        <v>KSA</v>
      </c>
      <c r="D51" s="37" t="str">
        <f>_xlfn.XLOOKUP(A51,'Master Task &amp; KSA List'!$A$2:$A$10785,'Master Task &amp; KSA List'!$F$2:$F$10785)</f>
        <v>Knowledge of functionality, quality, and security requirements and how these will apply to specific items of supply (i.e., elements and processes).</v>
      </c>
      <c r="E51" s="53" t="s">
        <v>2384</v>
      </c>
    </row>
    <row r="52" spans="1:5" ht="16" x14ac:dyDescent="0.2">
      <c r="A52" s="36">
        <v>51</v>
      </c>
      <c r="B52" s="36" t="str">
        <f>T(_xlfn.XLOOKUP(A52,'Master Task &amp; KSA List'!$A$2:$A$10785,'Master Task &amp; KSA List'!$D$2:$D$10785,""))</f>
        <v>K0035</v>
      </c>
      <c r="C52" s="36" t="str">
        <f>_xlfn.XLOOKUP(A52,'Master Task &amp; KSA List'!$A$2:$A$10785,'Master Task &amp; KSA List'!$E$2:$E$10785)</f>
        <v>KSA</v>
      </c>
      <c r="D52" s="37" t="str">
        <f>_xlfn.XLOOKUP(A52,'Master Task &amp; KSA List'!$A$2:$A$10785,'Master Task &amp; KSA List'!$F$2:$F$10785)</f>
        <v>Knowledge of how system components are installed, integrated, and optimized.</v>
      </c>
      <c r="E52" s="53" t="s">
        <v>2384</v>
      </c>
    </row>
    <row r="53" spans="1:5" ht="32" x14ac:dyDescent="0.2">
      <c r="A53" s="36">
        <v>92</v>
      </c>
      <c r="B53" s="36" t="str">
        <f>T(_xlfn.XLOOKUP(A53,'Master Task &amp; KSA List'!$A$2:$A$10785,'Master Task &amp; KSA List'!$D$2:$D$10785,""))</f>
        <v>K0061</v>
      </c>
      <c r="C53" s="36" t="str">
        <f>_xlfn.XLOOKUP(A53,'Master Task &amp; KSA List'!$A$2:$A$10785,'Master Task &amp; KSA List'!$E$2:$E$10785)</f>
        <v>KSA</v>
      </c>
      <c r="D53" s="37" t="str">
        <f>_xlfn.XLOOKUP(A53,'Master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53" s="53" t="s">
        <v>2384</v>
      </c>
    </row>
    <row r="54" spans="1:5" ht="16" x14ac:dyDescent="0.2">
      <c r="A54" s="36">
        <v>62</v>
      </c>
      <c r="B54" s="36" t="str">
        <f>T(_xlfn.XLOOKUP(A54,'Master Task &amp; KSA List'!$A$2:$A$10785,'Master Task &amp; KSA List'!$D$2:$D$10785,""))</f>
        <v>K0043</v>
      </c>
      <c r="C54" s="36" t="str">
        <f>_xlfn.XLOOKUP(A54,'Master Task &amp; KSA List'!$A$2:$A$10785,'Master Task &amp; KSA List'!$E$2:$E$10785)</f>
        <v>KSA</v>
      </c>
      <c r="D54" s="37" t="str">
        <f>_xlfn.XLOOKUP(A54,'Master Task &amp; KSA List'!$A$2:$A$10785,'Master Task &amp; KSA List'!$F$2:$F$10785)</f>
        <v>Knowledge of industry-standard and organizationally accepted analysis principles and methods.</v>
      </c>
      <c r="E54" s="53" t="s">
        <v>2384</v>
      </c>
    </row>
    <row r="55" spans="1:5" ht="16" x14ac:dyDescent="0.2">
      <c r="A55" s="82">
        <v>68</v>
      </c>
      <c r="B55" s="36" t="str">
        <f>T(_xlfn.XLOOKUP(A55,'Master Task &amp; KSA List'!$A$2:$A$10785,'Master Task &amp; KSA List'!$D$2:$D$10785,""))</f>
        <v>K0047</v>
      </c>
      <c r="C55" s="36" t="str">
        <f>_xlfn.XLOOKUP(A55,'Master Task &amp; KSA List'!$A$2:$A$10785,'Master Task &amp; KSA List'!$E$2:$E$10785)</f>
        <v>KSA</v>
      </c>
      <c r="D55" s="37" t="str">
        <f>_xlfn.XLOOKUP(A55,'Master Task &amp; KSA List'!$A$2:$A$10785,'Master Task &amp; KSA List'!$F$2:$F$10785)</f>
        <v>Knowledge of information technology (IT) architectural concepts and frameworks.</v>
      </c>
      <c r="E55" s="53" t="s">
        <v>2384</v>
      </c>
    </row>
    <row r="56" spans="1:5" ht="32" x14ac:dyDescent="0.2">
      <c r="A56" s="82">
        <v>1037</v>
      </c>
      <c r="B56" s="36" t="str">
        <f>T(_xlfn.XLOOKUP(A56,'Master Task &amp; KSA List'!$A$2:$A$10785,'Master Task &amp; KSA List'!$D$2:$D$10785,""))</f>
        <v>K0169</v>
      </c>
      <c r="C56" s="36" t="str">
        <f>_xlfn.XLOOKUP(A56,'Master Task &amp; KSA List'!$A$2:$A$10785,'Master Task &amp; KSA List'!$E$2:$E$10785)</f>
        <v>KSA</v>
      </c>
      <c r="D56" s="37" t="str">
        <f>_xlfn.XLOOKUP(A56,'Master Task &amp; KSA List'!$A$2:$A$10785,'Master Task &amp; KSA List'!$F$2:$F$10785)</f>
        <v>Knowledge of information technology (IT) supply chain security and risk management policies, requirements, and procedures.</v>
      </c>
      <c r="E56" s="53" t="s">
        <v>2384</v>
      </c>
    </row>
    <row r="57" spans="1:5" ht="32" x14ac:dyDescent="0.2">
      <c r="A57" s="36" t="s">
        <v>4728</v>
      </c>
      <c r="B57" s="36" t="str">
        <f>T(_xlfn.XLOOKUP(A57,'Master Task &amp; KSA List'!$A$2:$A$10785,'Master Task &amp; KSA List'!$D$2:$D$10785,""))</f>
        <v>K0325</v>
      </c>
      <c r="C57" s="36" t="str">
        <f>_xlfn.XLOOKUP(A57,'Master Task &amp; KSA List'!$A$2:$A$10785,'Master Task &amp; KSA List'!$E$2:$E$10785)</f>
        <v>KSA</v>
      </c>
      <c r="D57" s="37" t="str">
        <f>_xlfn.XLOOKUP(A57,'Master Task &amp; KSA List'!$A$2:$A$10785,'Master Task &amp; KSA List'!$F$2:$F$10785)</f>
        <v>Knowledge of Information Theory (e.g., source coding, channel coding, algorithm complexity theory, and data compression).</v>
      </c>
      <c r="E57" s="53" t="s">
        <v>2384</v>
      </c>
    </row>
    <row r="58" spans="1:5" ht="16" x14ac:dyDescent="0.2">
      <c r="A58" s="26">
        <v>110</v>
      </c>
      <c r="B58" s="36" t="str">
        <f>T(_xlfn.XLOOKUP(A58,'Master Task &amp; KSA List'!$A$2:$A$10785,'Master Task &amp; KSA List'!$D$2:$D$10785,""))</f>
        <v>K0074</v>
      </c>
      <c r="C58" s="36" t="str">
        <f>_xlfn.XLOOKUP(A58,'Master Task &amp; KSA List'!$A$2:$A$10785,'Master Task &amp; KSA List'!$E$2:$E$10785)</f>
        <v>KSA</v>
      </c>
      <c r="D58" s="37" t="str">
        <f>_xlfn.XLOOKUP(A58,'Master Task &amp; KSA List'!$A$2:$A$10785,'Master Task &amp; KSA List'!$F$2:$F$10785)</f>
        <v>Knowledge of key concepts in security management (e.g., Release Management, Patch Management).</v>
      </c>
      <c r="E58" s="53" t="s">
        <v>2384</v>
      </c>
    </row>
    <row r="59" spans="1:5" ht="32" x14ac:dyDescent="0.2">
      <c r="A59" s="26">
        <v>133</v>
      </c>
      <c r="B59" s="36" t="str">
        <f>T(_xlfn.XLOOKUP(A59,'Master Task &amp; KSA List'!$A$2:$A$10785,'Master Task &amp; KSA List'!$D$2:$D$10785,""))</f>
        <v>K0093</v>
      </c>
      <c r="C59" s="36" t="str">
        <f>_xlfn.XLOOKUP(A59,'Master Task &amp; KSA List'!$A$2:$A$10785,'Master Task &amp; KSA List'!$E$2:$E$10785)</f>
        <v>KSA</v>
      </c>
      <c r="D59" s="37" t="str">
        <f>_xlfn.XLOOKUP(A59,'Master Task &amp; KSA List'!$A$2:$A$10785,'Master Task &amp; KSA List'!$F$2:$F$10785)</f>
        <v>Knowledge of key telecommunications concepts (e.g., Routing Algorithms, Fiber Optics Systems Link Budgeting, Add/Drop Multiplexers).</v>
      </c>
      <c r="E59" s="53" t="s">
        <v>2384</v>
      </c>
    </row>
    <row r="60" spans="1:5" ht="32" x14ac:dyDescent="0.2">
      <c r="A60" s="82" t="s">
        <v>4359</v>
      </c>
      <c r="B60" s="36" t="str">
        <f>T(_xlfn.XLOOKUP(A60,'Master Task &amp; KSA List'!$A$2:$A$10785,'Master Task &amp; KSA List'!$D$2:$D$10785,""))</f>
        <v/>
      </c>
      <c r="C60" s="36" t="str">
        <f>_xlfn.XLOOKUP(A60,'Master Task &amp; KSA List'!$A$2:$A$10785,'Master Task &amp; KSA List'!$E$2:$E$10785)</f>
        <v>KSA</v>
      </c>
      <c r="D60" s="37" t="str">
        <f>_xlfn.XLOOKUP(A60,'Master Task &amp; KSA List'!$A$2:$A$10785,'Master Task &amp; KSA List'!$F$2:$F$10785)</f>
        <v>Knowledge of local specialized system requirements (e.g., critical infrastructure/control systems that may not use standard information technology [IT]) for safety, performance, and reliability).</v>
      </c>
      <c r="E60" s="53" t="s">
        <v>2384</v>
      </c>
    </row>
    <row r="61" spans="1:5" ht="16" x14ac:dyDescent="0.2">
      <c r="A61" s="36">
        <v>78</v>
      </c>
      <c r="B61" s="36" t="str">
        <f>T(_xlfn.XLOOKUP(A61,'Master Task &amp; KSA List'!$A$2:$A$10785,'Master Task &amp; KSA List'!$D$2:$D$10785,""))</f>
        <v>K0055</v>
      </c>
      <c r="C61" s="36" t="str">
        <f>_xlfn.XLOOKUP(A61,'Master Task &amp; KSA List'!$A$2:$A$10785,'Master Task &amp; KSA List'!$E$2:$E$10785)</f>
        <v>KSA</v>
      </c>
      <c r="D61" s="37" t="str">
        <f>_xlfn.XLOOKUP(A61,'Master Task &amp; KSA List'!$A$2:$A$10785,'Master Task &amp; KSA List'!$F$2:$F$10785)</f>
        <v>Knowledge of microprocessors.</v>
      </c>
      <c r="E61" s="53" t="s">
        <v>2384</v>
      </c>
    </row>
    <row r="62" spans="1:5" ht="16" x14ac:dyDescent="0.2">
      <c r="A62" s="36">
        <v>79</v>
      </c>
      <c r="B62" s="36" t="str">
        <f>T(_xlfn.XLOOKUP(A62,'Master Task &amp; KSA List'!$A$2:$A$10785,'Master Task &amp; KSA List'!$D$2:$D$10785,""))</f>
        <v>K0056</v>
      </c>
      <c r="C62" s="36" t="str">
        <f>_xlfn.XLOOKUP(A62,'Master Task &amp; KSA List'!$A$2:$A$10785,'Master Task &amp; KSA List'!$E$2:$E$10785)</f>
        <v>KSA</v>
      </c>
      <c r="D62" s="37" t="str">
        <f>_xlfn.XLOOKUP(A62,'Master Task &amp; KSA List'!$A$2:$A$10785,'Master Task &amp; KSA List'!$F$2:$F$10785)</f>
        <v>Knowledge of network access, identity, and access management (e.g., public key infrastructure [PKI]).</v>
      </c>
      <c r="E62" s="53" t="s">
        <v>2384</v>
      </c>
    </row>
    <row r="63" spans="1:5" ht="32" x14ac:dyDescent="0.2">
      <c r="A63" s="36" t="s">
        <v>4789</v>
      </c>
      <c r="B63" s="36" t="str">
        <f>T(_xlfn.XLOOKUP(A63,'Master Task &amp; KSA List'!$A$2:$A$10785,'Master Task &amp; KSA List'!$D$2:$D$10785,""))</f>
        <v>K0333</v>
      </c>
      <c r="C63" s="36" t="str">
        <f>_xlfn.XLOOKUP(A63,'Master Task &amp; KSA List'!$A$2:$A$10785,'Master Task &amp; KSA List'!$E$2:$E$10785)</f>
        <v>KSA</v>
      </c>
      <c r="D63" s="37" t="str">
        <f>_xlfn.XLOOKUP(A63,'Master Task &amp; KSA List'!$A$2:$A$10785,'Master Task &amp; KSA List'!$F$2:$F$10785)</f>
        <v>Knowledge of network design processes, to include understanding of security objectives, operational objectives, and tradeoffs.</v>
      </c>
      <c r="E63" s="53" t="s">
        <v>2384</v>
      </c>
    </row>
    <row r="64" spans="1:5" ht="32" x14ac:dyDescent="0.2">
      <c r="A64" s="26" t="s">
        <v>4786</v>
      </c>
      <c r="B64" s="36" t="str">
        <f>T(_xlfn.XLOOKUP(A64,'Master Task &amp; KSA List'!$A$2:$A$10785,'Master Task &amp; KSA List'!$D$2:$D$10785,""))</f>
        <v>K0332</v>
      </c>
      <c r="C64" s="36" t="str">
        <f>_xlfn.XLOOKUP(A64,'Master Task &amp; KSA List'!$A$2:$A$10785,'Master Task &amp; KSA List'!$E$2:$E$10785)</f>
        <v>KSA</v>
      </c>
      <c r="D64" s="37" t="str">
        <f>_xlfn.XLOOKUP(A64,'Master Task &amp; KSA List'!$A$2:$A$10785,'Master Task &amp; KSA List'!$F$2:$F$10785)</f>
        <v>Knowledge of network protocols such as TCP/IP, Dynamic Host Configuration, Domain Name System (DNS), and directory services.</v>
      </c>
      <c r="E64" s="53" t="s">
        <v>2384</v>
      </c>
    </row>
    <row r="65" spans="1:5" ht="32" x14ac:dyDescent="0.2">
      <c r="A65" s="36">
        <v>1073</v>
      </c>
      <c r="B65" s="36" t="str">
        <f>T(_xlfn.XLOOKUP(A65,'Master Task &amp; KSA List'!$A$2:$A$10785,'Master Task &amp; KSA List'!$D$2:$D$10785,""))</f>
        <v>K0180</v>
      </c>
      <c r="C65" s="36" t="str">
        <f>_xlfn.XLOOKUP(A65,'Master Task &amp; KSA List'!$A$2:$A$10785,'Master Task &amp; KSA List'!$E$2:$E$10785)</f>
        <v>KSA</v>
      </c>
      <c r="D65" s="37" t="str">
        <f>_xlfn.XLOOKUP(A65,'Master Task &amp; KSA List'!$A$2:$A$10785,'Master Task &amp; KSA List'!$F$2:$F$10785)</f>
        <v>Knowledge of network systems management principles, models, methods (e.g., end-to-end systems performance monitoring), and tools.</v>
      </c>
      <c r="E65" s="53" t="s">
        <v>2384</v>
      </c>
    </row>
    <row r="66" spans="1:5" ht="16" x14ac:dyDescent="0.2">
      <c r="A66" s="36" t="s">
        <v>5999</v>
      </c>
      <c r="B66" s="36" t="str">
        <f>T(_xlfn.XLOOKUP(A66,'Master Task &amp; KSA List'!$A$2:$A$10785,'Master Task &amp; KSA List'!$D$2:$D$10785,""))</f>
        <v/>
      </c>
      <c r="C66" s="36" t="str">
        <f>_xlfn.XLOOKUP(A66,'Master Task &amp; KSA List'!$A$2:$A$10785,'Master Task &amp; KSA List'!$E$2:$E$10785)</f>
        <v>KSA</v>
      </c>
      <c r="D66" s="37" t="str">
        <f>_xlfn.XLOOKUP(A66,'Master Task &amp; KSA List'!$A$2:$A$10785,'Master Task &amp; KSA List'!$F$2:$F$10785)</f>
        <v>Knowledge of new and emerging control systems technologies.</v>
      </c>
      <c r="E66" s="53" t="s">
        <v>2384</v>
      </c>
    </row>
    <row r="67" spans="1:5" ht="16" x14ac:dyDescent="0.2">
      <c r="A67" s="26">
        <v>90</v>
      </c>
      <c r="B67" s="36" t="str">
        <f>T(_xlfn.XLOOKUP(A67,'Master Task &amp; KSA List'!$A$2:$A$10785,'Master Task &amp; KSA List'!$D$2:$D$10785,""))</f>
        <v>K0060</v>
      </c>
      <c r="C67" s="36" t="str">
        <f>_xlfn.XLOOKUP(A67,'Master Task &amp; KSA List'!$A$2:$A$10785,'Master Task &amp; KSA List'!$E$2:$E$10785)</f>
        <v>KSA</v>
      </c>
      <c r="D67" s="37" t="str">
        <f>_xlfn.XLOOKUP(A67,'Master Task &amp; KSA List'!$A$2:$A$10785,'Master Task &amp; KSA List'!$F$2:$F$10785)</f>
        <v>Knowledge of operating systems.</v>
      </c>
      <c r="E67" s="53" t="s">
        <v>2384</v>
      </c>
    </row>
    <row r="68" spans="1:5" ht="16" x14ac:dyDescent="0.2">
      <c r="A68" s="36">
        <v>94</v>
      </c>
      <c r="B68" s="36" t="str">
        <f>T(_xlfn.XLOOKUP(A68,'Master Task &amp; KSA List'!$A$2:$A$10785,'Master Task &amp; KSA List'!$D$2:$D$10785,""))</f>
        <v>K0063</v>
      </c>
      <c r="C68" s="36" t="str">
        <f>_xlfn.XLOOKUP(A68,'Master Task &amp; KSA List'!$A$2:$A$10785,'Master Task &amp; KSA List'!$E$2:$E$10785)</f>
        <v>KSA</v>
      </c>
      <c r="D68" s="37" t="str">
        <f>_xlfn.XLOOKUP(A68,'Master Task &amp; KSA List'!$A$2:$A$10785,'Master Task &amp; KSA List'!$F$2:$F$10785)</f>
        <v>Knowledge of parallel and distributed computing concepts.</v>
      </c>
      <c r="E68" s="53" t="s">
        <v>2384</v>
      </c>
    </row>
    <row r="69" spans="1:5" ht="16" x14ac:dyDescent="0.2">
      <c r="A69" s="26">
        <v>100</v>
      </c>
      <c r="B69" s="36" t="str">
        <f>T(_xlfn.XLOOKUP(A69,'Master Task &amp; KSA List'!$A$2:$A$10785,'Master Task &amp; KSA List'!$D$2:$D$10785,""))</f>
        <v>K0066</v>
      </c>
      <c r="C69" s="36" t="str">
        <f>_xlfn.XLOOKUP(A69,'Master Task &amp; KSA List'!$A$2:$A$10785,'Master Task &amp; KSA List'!$E$2:$E$10785)</f>
        <v>KSA</v>
      </c>
      <c r="D69" s="37" t="str">
        <f>_xlfn.XLOOKUP(A69,'Master Task &amp; KSA List'!$A$2:$A$10785,'Master Task &amp; KSA List'!$F$2:$F$10785)</f>
        <v>Knowledge of Privacy Impact Assessments.</v>
      </c>
      <c r="E69" s="53" t="s">
        <v>2384</v>
      </c>
    </row>
    <row r="70" spans="1:5" ht="16" x14ac:dyDescent="0.2">
      <c r="A70" s="82">
        <v>101</v>
      </c>
      <c r="B70" s="36" t="str">
        <f>T(_xlfn.XLOOKUP(A70,'Master Task &amp; KSA List'!$A$2:$A$10785,'Master Task &amp; KSA List'!$D$2:$D$10785,""))</f>
        <v>K0067</v>
      </c>
      <c r="C70" s="36" t="str">
        <f>_xlfn.XLOOKUP(A70,'Master Task &amp; KSA List'!$A$2:$A$10785,'Master Task &amp; KSA List'!$E$2:$E$10785)</f>
        <v>KSA</v>
      </c>
      <c r="D70" s="37" t="str">
        <f>_xlfn.XLOOKUP(A70,'Master Task &amp; KSA List'!$A$2:$A$10785,'Master Task &amp; KSA List'!$F$2:$F$10785)</f>
        <v>Knowledge of process engineering concepts.</v>
      </c>
      <c r="E70" s="53" t="s">
        <v>2384</v>
      </c>
    </row>
    <row r="71" spans="1:5" ht="16" x14ac:dyDescent="0.2">
      <c r="A71" s="36" t="s">
        <v>4368</v>
      </c>
      <c r="B71" s="36" t="str">
        <f>T(_xlfn.XLOOKUP(A71,'Master Task &amp; KSA List'!$A$2:$A$10785,'Master Task &amp; KSA List'!$D$2:$D$10785,""))</f>
        <v>K0267</v>
      </c>
      <c r="C71" s="36" t="str">
        <f>_xlfn.XLOOKUP(A71,'Master Task &amp; KSA List'!$A$2:$A$10785,'Master Task &amp; KSA List'!$E$2:$E$10785)</f>
        <v>KSA</v>
      </c>
      <c r="D71" s="37" t="str">
        <f>_xlfn.XLOOKUP(A71,'Master Task &amp; KSA List'!$A$2:$A$10785,'Master Task &amp; KSA List'!$F$2:$F$10785)</f>
        <v>Knowledge of relevant laws, policies, procedures, or governance related to critical infrastructure.</v>
      </c>
      <c r="E71" s="53" t="s">
        <v>2384</v>
      </c>
    </row>
    <row r="72" spans="1:5" ht="16" x14ac:dyDescent="0.2">
      <c r="A72" s="26">
        <v>109</v>
      </c>
      <c r="B72" s="36" t="str">
        <f>T(_xlfn.XLOOKUP(A72,'Master Task &amp; KSA List'!$A$2:$A$10785,'Master Task &amp; KSA List'!$D$2:$D$10785,""))</f>
        <v>K0073</v>
      </c>
      <c r="C72" s="36" t="str">
        <f>_xlfn.XLOOKUP(A72,'Master Task &amp; KSA List'!$A$2:$A$10785,'Master Task &amp; KSA List'!$E$2:$E$10785)</f>
        <v>KSA</v>
      </c>
      <c r="D72" s="37" t="str">
        <f>_xlfn.XLOOKUP(A72,'Master Task &amp; KSA List'!$A$2:$A$10785,'Master Task &amp; KSA List'!$F$2:$F$10785)</f>
        <v>Knowledge of secure configuration management techniques.</v>
      </c>
      <c r="E72" s="53" t="s">
        <v>2384</v>
      </c>
    </row>
    <row r="73" spans="1:5" ht="32" x14ac:dyDescent="0.2">
      <c r="A73" s="36">
        <v>1133</v>
      </c>
      <c r="B73" s="36" t="str">
        <f>T(_xlfn.XLOOKUP(A73,'Master Task &amp; KSA List'!$A$2:$A$10785,'Master Task &amp; KSA List'!$D$2:$D$10785,""))</f>
        <v>K0200</v>
      </c>
      <c r="C73" s="36" t="str">
        <f>_xlfn.XLOOKUP(A73,'Master Task &amp; KSA List'!$A$2:$A$10785,'Master Task &amp; KSA List'!$E$2:$E$10785)</f>
        <v>KSA</v>
      </c>
      <c r="D73" s="37" t="str">
        <f>_xlfn.XLOOKUP(A73,'Master Task &amp; KSA List'!$A$2:$A$10785,'Master Task &amp; KSA List'!$F$2:$F$10785)</f>
        <v>Knowledge of service management concepts for networks and related standards (e.g., Information Technology Infrastructure Library, current version [ITIL]).</v>
      </c>
      <c r="E73" s="53" t="s">
        <v>2384</v>
      </c>
    </row>
    <row r="74" spans="1:5" ht="16" x14ac:dyDescent="0.2">
      <c r="A74" s="26">
        <v>124</v>
      </c>
      <c r="B74" s="36" t="str">
        <f>T(_xlfn.XLOOKUP(A74,'Master Task &amp; KSA List'!$A$2:$A$10785,'Master Task &amp; KSA List'!$D$2:$D$10785,""))</f>
        <v>K0086</v>
      </c>
      <c r="C74" s="36" t="str">
        <f>_xlfn.XLOOKUP(A74,'Master Task &amp; KSA List'!$A$2:$A$10785,'Master Task &amp; KSA List'!$E$2:$E$10785)</f>
        <v>KSA</v>
      </c>
      <c r="D74" s="37" t="str">
        <f>_xlfn.XLOOKUP(A74,'Master Task &amp; KSA List'!$A$2:$A$10785,'Master Task &amp; KSA List'!$F$2:$F$10785)</f>
        <v>Knowledge of system design tools, methods, and techniques, including automated systems analysis and design tools.</v>
      </c>
      <c r="E74" s="53" t="s">
        <v>2384</v>
      </c>
    </row>
    <row r="75" spans="1:5" ht="32" x14ac:dyDescent="0.2">
      <c r="A75" s="82">
        <v>126</v>
      </c>
      <c r="B75" s="36" t="str">
        <f>T(_xlfn.XLOOKUP(A75,'Master Task &amp; KSA List'!$A$2:$A$10785,'Master Task &amp; KSA List'!$D$2:$D$10785,""))</f>
        <v>K0087</v>
      </c>
      <c r="C75" s="36" t="str">
        <f>_xlfn.XLOOKUP(A75,'Master Task &amp; KSA List'!$A$2:$A$10785,'Master Task &amp; KSA List'!$E$2:$E$10785)</f>
        <v>KSA</v>
      </c>
      <c r="D75" s="37" t="str">
        <f>_xlfn.XLOOKUP(A75,'Master Task &amp; KSA List'!$A$2:$A$10785,'Master Task &amp; KSA List'!$F$2:$F$10785)</f>
        <v>Knowledge of system software and organizational design standards, policies, and authorized approaches (e.g., International Organization for Standardization [ISO] guidelines) relating to system design.</v>
      </c>
      <c r="E75" s="53" t="s">
        <v>2384</v>
      </c>
    </row>
    <row r="76" spans="1:5" ht="16" x14ac:dyDescent="0.2">
      <c r="A76" s="26">
        <v>130</v>
      </c>
      <c r="B76" s="36" t="str">
        <f>T(_xlfn.XLOOKUP(A76,'Master Task &amp; KSA List'!$A$2:$A$10785,'Master Task &amp; KSA List'!$D$2:$D$10785,""))</f>
        <v>K0091</v>
      </c>
      <c r="C76" s="36" t="str">
        <f>_xlfn.XLOOKUP(A76,'Master Task &amp; KSA List'!$A$2:$A$10785,'Master Task &amp; KSA List'!$E$2:$E$10785)</f>
        <v>KSA</v>
      </c>
      <c r="D76" s="37" t="str">
        <f>_xlfn.XLOOKUP(A76,'Master Task &amp; KSA List'!$A$2:$A$10785,'Master Task &amp; KSA List'!$F$2:$F$10785)</f>
        <v>Knowledge of systems testing and evaluation methods.</v>
      </c>
      <c r="E76" s="53" t="s">
        <v>2384</v>
      </c>
    </row>
    <row r="77" spans="1:5" ht="16" x14ac:dyDescent="0.2">
      <c r="A77" s="36">
        <v>144</v>
      </c>
      <c r="B77" s="36" t="str">
        <f>T(_xlfn.XLOOKUP(A77,'Master Task &amp; KSA List'!$A$2:$A$10785,'Master Task &amp; KSA List'!$D$2:$D$10785,""))</f>
        <v>K0102</v>
      </c>
      <c r="C77" s="36" t="str">
        <f>_xlfn.XLOOKUP(A77,'Master Task &amp; KSA List'!$A$2:$A$10785,'Master Task &amp; KSA List'!$E$2:$E$10785)</f>
        <v>KSA</v>
      </c>
      <c r="D77" s="37" t="str">
        <f>_xlfn.XLOOKUP(A77,'Master Task &amp; KSA List'!$A$2:$A$10785,'Master Task &amp; KSA List'!$F$2:$F$10785)</f>
        <v>Knowledge of the systems engineering process.</v>
      </c>
      <c r="E77" s="53" t="s">
        <v>2384</v>
      </c>
    </row>
    <row r="78" spans="1:5" ht="16" x14ac:dyDescent="0.2">
      <c r="A78" s="36">
        <v>155</v>
      </c>
      <c r="B78" s="36" t="str">
        <f>T(_xlfn.XLOOKUP(A78,'Master Task &amp; KSA List'!$A$2:$A$10785,'Master Task &amp; KSA List'!$D$2:$D$10785,""))</f>
        <v>S0005</v>
      </c>
      <c r="C78" s="36" t="str">
        <f>_xlfn.XLOOKUP(A78,'Master Task &amp; KSA List'!$A$2:$A$10785,'Master Task &amp; KSA List'!$E$2:$E$10785)</f>
        <v>KSA</v>
      </c>
      <c r="D78" s="37" t="str">
        <f>_xlfn.XLOOKUP(A78,'Master Task &amp; KSA List'!$A$2:$A$10785,'Master Task &amp; KSA List'!$F$2:$F$10785)</f>
        <v>Skill in applying and incorporating information technologies into proposed solutions.</v>
      </c>
      <c r="E78" s="53" t="s">
        <v>2384</v>
      </c>
    </row>
    <row r="79" spans="1:5" ht="16" x14ac:dyDescent="0.2">
      <c r="A79" s="82">
        <v>156</v>
      </c>
      <c r="B79" s="36" t="str">
        <f>T(_xlfn.XLOOKUP(A79,'Master Task &amp; KSA List'!$A$2:$A$10785,'Master Task &amp; KSA List'!$D$2:$D$10785,""))</f>
        <v>S0006</v>
      </c>
      <c r="C79" s="36" t="str">
        <f>_xlfn.XLOOKUP(A79,'Master Task &amp; KSA List'!$A$2:$A$10785,'Master Task &amp; KSA List'!$E$2:$E$10785)</f>
        <v>KSA</v>
      </c>
      <c r="D79" s="37" t="str">
        <f>_xlfn.XLOOKUP(A79,'Master Task &amp; KSA List'!$A$2:$A$10785,'Master Task &amp; KSA List'!$F$2:$F$10785)</f>
        <v>Skill in applying confidentiality, integrity, and availability principles.</v>
      </c>
      <c r="E79" s="53" t="s">
        <v>2384</v>
      </c>
    </row>
    <row r="80" spans="1:5" ht="16" x14ac:dyDescent="0.2">
      <c r="A80" s="82">
        <v>158</v>
      </c>
      <c r="B80" s="36" t="str">
        <f>T(_xlfn.XLOOKUP(A80,'Master Task &amp; KSA List'!$A$2:$A$10785,'Master Task &amp; KSA List'!$D$2:$D$10785,""))</f>
        <v>S0008</v>
      </c>
      <c r="C80" s="36" t="str">
        <f>_xlfn.XLOOKUP(A80,'Master Task &amp; KSA List'!$A$2:$A$10785,'Master Task &amp; KSA List'!$E$2:$E$10785)</f>
        <v>KSA</v>
      </c>
      <c r="D80" s="37" t="str">
        <f>_xlfn.XLOOKUP(A80,'Master Task &amp; KSA List'!$A$2:$A$10785,'Master Task &amp; KSA List'!$F$2:$F$10785)</f>
        <v>Skill in applying organization-specific systems analysis principles and techniques.</v>
      </c>
      <c r="E80" s="53" t="s">
        <v>2384</v>
      </c>
    </row>
    <row r="81" spans="1:5" ht="16" x14ac:dyDescent="0.2">
      <c r="A81" s="82" t="s">
        <v>4324</v>
      </c>
      <c r="B81" s="36" t="str">
        <f>T(_xlfn.XLOOKUP(A81,'Master Task &amp; KSA List'!$A$2:$A$10785,'Master Task &amp; KSA List'!$D$2:$D$10785,""))</f>
        <v>S0134</v>
      </c>
      <c r="C81" s="36" t="str">
        <f>_xlfn.XLOOKUP(A81,'Master Task &amp; KSA List'!$A$2:$A$10785,'Master Task &amp; KSA List'!$E$2:$E$10785)</f>
        <v>KSA</v>
      </c>
      <c r="D81" s="37" t="str">
        <f>_xlfn.XLOOKUP(A81,'Master Task &amp; KSA List'!$A$2:$A$10785,'Master Task &amp; KSA List'!$F$2:$F$10785)</f>
        <v>Skill in conducting reviews of systems.</v>
      </c>
      <c r="E81" s="53" t="s">
        <v>2384</v>
      </c>
    </row>
    <row r="82" spans="1:5" ht="16" x14ac:dyDescent="0.2">
      <c r="A82" s="26">
        <v>224</v>
      </c>
      <c r="B82" s="36" t="str">
        <f>T(_xlfn.XLOOKUP(A82,'Master Task &amp; KSA List'!$A$2:$A$10785,'Master Task &amp; KSA List'!$D$2:$D$10785,""))</f>
        <v>S0050</v>
      </c>
      <c r="C82" s="36" t="str">
        <f>_xlfn.XLOOKUP(A82,'Master Task &amp; KSA List'!$A$2:$A$10785,'Master Task &amp; KSA List'!$E$2:$E$10785)</f>
        <v>KSA</v>
      </c>
      <c r="D82" s="37" t="str">
        <f>_xlfn.XLOOKUP(A82,'Master Task &amp; KSA List'!$A$2:$A$10785,'Master Task &amp; KSA List'!$F$2:$F$10785)</f>
        <v>Skill in design modeling and building use cases (e.g., unified modeling language).</v>
      </c>
      <c r="E82" s="53" t="s">
        <v>2384</v>
      </c>
    </row>
  </sheetData>
  <mergeCells count="4">
    <mergeCell ref="A2:C2"/>
    <mergeCell ref="A3:C3"/>
    <mergeCell ref="A4:C4"/>
    <mergeCell ref="A5:C5"/>
  </mergeCells>
  <conditionalFormatting sqref="A7">
    <cfRule type="duplicateValues" dxfId="6157" priority="142"/>
    <cfRule type="duplicateValues" dxfId="6156" priority="143"/>
  </conditionalFormatting>
  <conditionalFormatting sqref="A8">
    <cfRule type="duplicateValues" dxfId="6155" priority="141"/>
    <cfRule type="duplicateValues" dxfId="6154" priority="140"/>
  </conditionalFormatting>
  <conditionalFormatting sqref="A9">
    <cfRule type="duplicateValues" dxfId="6153" priority="139"/>
    <cfRule type="duplicateValues" dxfId="6152" priority="138"/>
  </conditionalFormatting>
  <conditionalFormatting sqref="A10">
    <cfRule type="duplicateValues" dxfId="6151" priority="137"/>
    <cfRule type="duplicateValues" dxfId="6150" priority="136"/>
  </conditionalFormatting>
  <conditionalFormatting sqref="A11">
    <cfRule type="duplicateValues" dxfId="6149" priority="135"/>
    <cfRule type="duplicateValues" dxfId="6148" priority="134"/>
  </conditionalFormatting>
  <conditionalFormatting sqref="A12">
    <cfRule type="duplicateValues" dxfId="6147" priority="133"/>
    <cfRule type="duplicateValues" dxfId="6146" priority="132"/>
  </conditionalFormatting>
  <conditionalFormatting sqref="A13">
    <cfRule type="duplicateValues" dxfId="6145" priority="131"/>
    <cfRule type="duplicateValues" dxfId="6144" priority="130"/>
  </conditionalFormatting>
  <conditionalFormatting sqref="A14">
    <cfRule type="duplicateValues" dxfId="6143" priority="128"/>
    <cfRule type="duplicateValues" dxfId="6142" priority="129"/>
  </conditionalFormatting>
  <conditionalFormatting sqref="A15">
    <cfRule type="duplicateValues" dxfId="6141" priority="127"/>
    <cfRule type="duplicateValues" dxfId="6140" priority="126"/>
  </conditionalFormatting>
  <conditionalFormatting sqref="A16">
    <cfRule type="duplicateValues" dxfId="6139" priority="125"/>
    <cfRule type="duplicateValues" dxfId="6138" priority="124"/>
  </conditionalFormatting>
  <conditionalFormatting sqref="A17">
    <cfRule type="duplicateValues" dxfId="6137" priority="123"/>
    <cfRule type="duplicateValues" dxfId="6136" priority="122"/>
  </conditionalFormatting>
  <conditionalFormatting sqref="A18">
    <cfRule type="duplicateValues" dxfId="6135" priority="121"/>
    <cfRule type="duplicateValues" dxfId="6134" priority="120"/>
  </conditionalFormatting>
  <conditionalFormatting sqref="A19">
    <cfRule type="duplicateValues" dxfId="6133" priority="119"/>
    <cfRule type="duplicateValues" dxfId="6132" priority="118"/>
  </conditionalFormatting>
  <conditionalFormatting sqref="A20">
    <cfRule type="duplicateValues" dxfId="6131" priority="117"/>
    <cfRule type="duplicateValues" dxfId="6130" priority="116"/>
  </conditionalFormatting>
  <conditionalFormatting sqref="A21">
    <cfRule type="duplicateValues" dxfId="6129" priority="115"/>
    <cfRule type="duplicateValues" dxfId="6128" priority="114"/>
  </conditionalFormatting>
  <conditionalFormatting sqref="A22:A23">
    <cfRule type="duplicateValues" dxfId="6127" priority="113"/>
    <cfRule type="duplicateValues" dxfId="6126" priority="112"/>
  </conditionalFormatting>
  <conditionalFormatting sqref="A24">
    <cfRule type="duplicateValues" dxfId="6125" priority="111"/>
    <cfRule type="duplicateValues" dxfId="6124" priority="110"/>
  </conditionalFormatting>
  <conditionalFormatting sqref="A25">
    <cfRule type="duplicateValues" dxfId="6123" priority="109"/>
  </conditionalFormatting>
  <conditionalFormatting sqref="A26">
    <cfRule type="duplicateValues" dxfId="6122" priority="1"/>
  </conditionalFormatting>
  <conditionalFormatting sqref="A28">
    <cfRule type="duplicateValues" dxfId="6121" priority="107"/>
    <cfRule type="duplicateValues" dxfId="6120" priority="106"/>
  </conditionalFormatting>
  <conditionalFormatting sqref="A29">
    <cfRule type="duplicateValues" dxfId="6119" priority="105"/>
    <cfRule type="duplicateValues" dxfId="6118" priority="104"/>
  </conditionalFormatting>
  <conditionalFormatting sqref="A30">
    <cfRule type="duplicateValues" dxfId="6117" priority="103"/>
    <cfRule type="duplicateValues" dxfId="6116" priority="102"/>
  </conditionalFormatting>
  <conditionalFormatting sqref="A31">
    <cfRule type="duplicateValues" dxfId="6115" priority="101"/>
    <cfRule type="duplicateValues" dxfId="6114" priority="100"/>
  </conditionalFormatting>
  <conditionalFormatting sqref="A32">
    <cfRule type="duplicateValues" dxfId="6113" priority="99"/>
    <cfRule type="duplicateValues" dxfId="6112" priority="98"/>
  </conditionalFormatting>
  <conditionalFormatting sqref="A33">
    <cfRule type="duplicateValues" dxfId="6111" priority="344"/>
  </conditionalFormatting>
  <conditionalFormatting sqref="A34:A35">
    <cfRule type="duplicateValues" dxfId="6110" priority="2"/>
    <cfRule type="duplicateValues" dxfId="6109" priority="3"/>
  </conditionalFormatting>
  <conditionalFormatting sqref="A36">
    <cfRule type="duplicateValues" dxfId="6108" priority="97"/>
    <cfRule type="duplicateValues" dxfId="6107" priority="96"/>
  </conditionalFormatting>
  <conditionalFormatting sqref="A37">
    <cfRule type="duplicateValues" dxfId="6106" priority="95"/>
    <cfRule type="duplicateValues" dxfId="6105" priority="94"/>
  </conditionalFormatting>
  <conditionalFormatting sqref="A38">
    <cfRule type="duplicateValues" dxfId="6104" priority="93"/>
    <cfRule type="duplicateValues" dxfId="6103" priority="92"/>
  </conditionalFormatting>
  <conditionalFormatting sqref="A39">
    <cfRule type="duplicateValues" dxfId="6102" priority="91"/>
    <cfRule type="duplicateValues" dxfId="6101" priority="90"/>
  </conditionalFormatting>
  <conditionalFormatting sqref="A40">
    <cfRule type="duplicateValues" dxfId="6100" priority="89"/>
    <cfRule type="duplicateValues" dxfId="6099" priority="88"/>
  </conditionalFormatting>
  <conditionalFormatting sqref="A41">
    <cfRule type="duplicateValues" dxfId="6098" priority="86"/>
    <cfRule type="duplicateValues" dxfId="6097" priority="87"/>
  </conditionalFormatting>
  <conditionalFormatting sqref="A42">
    <cfRule type="duplicateValues" dxfId="6096" priority="85"/>
    <cfRule type="duplicateValues" dxfId="6095" priority="84"/>
  </conditionalFormatting>
  <conditionalFormatting sqref="A43">
    <cfRule type="duplicateValues" dxfId="6094" priority="83"/>
    <cfRule type="duplicateValues" dxfId="6093" priority="82"/>
  </conditionalFormatting>
  <conditionalFormatting sqref="A44">
    <cfRule type="duplicateValues" dxfId="6092" priority="81"/>
    <cfRule type="duplicateValues" dxfId="6091" priority="80"/>
  </conditionalFormatting>
  <conditionalFormatting sqref="A45">
    <cfRule type="duplicateValues" dxfId="6090" priority="79"/>
    <cfRule type="duplicateValues" dxfId="6089" priority="78"/>
  </conditionalFormatting>
  <conditionalFormatting sqref="A46">
    <cfRule type="duplicateValues" dxfId="6088" priority="77"/>
    <cfRule type="duplicateValues" dxfId="6087" priority="76"/>
  </conditionalFormatting>
  <conditionalFormatting sqref="A47">
    <cfRule type="duplicateValues" dxfId="6086" priority="75"/>
    <cfRule type="duplicateValues" dxfId="6085" priority="74"/>
  </conditionalFormatting>
  <conditionalFormatting sqref="A48">
    <cfRule type="duplicateValues" dxfId="6084" priority="72"/>
    <cfRule type="duplicateValues" dxfId="6083" priority="73"/>
  </conditionalFormatting>
  <conditionalFormatting sqref="A49">
    <cfRule type="duplicateValues" dxfId="6082" priority="71"/>
    <cfRule type="duplicateValues" dxfId="6081" priority="70"/>
  </conditionalFormatting>
  <conditionalFormatting sqref="A50">
    <cfRule type="duplicateValues" dxfId="6080" priority="69"/>
    <cfRule type="duplicateValues" dxfId="6079" priority="68"/>
  </conditionalFormatting>
  <conditionalFormatting sqref="A51">
    <cfRule type="duplicateValues" dxfId="6078" priority="67"/>
    <cfRule type="duplicateValues" dxfId="6077" priority="66"/>
  </conditionalFormatting>
  <conditionalFormatting sqref="A52">
    <cfRule type="duplicateValues" dxfId="6076" priority="65"/>
    <cfRule type="duplicateValues" dxfId="6075" priority="64"/>
  </conditionalFormatting>
  <conditionalFormatting sqref="A53">
    <cfRule type="duplicateValues" dxfId="6074" priority="63"/>
    <cfRule type="duplicateValues" dxfId="6073" priority="62"/>
  </conditionalFormatting>
  <conditionalFormatting sqref="A54">
    <cfRule type="duplicateValues" dxfId="6072" priority="60"/>
    <cfRule type="duplicateValues" dxfId="6071" priority="61"/>
  </conditionalFormatting>
  <conditionalFormatting sqref="A55">
    <cfRule type="duplicateValues" dxfId="6070" priority="59"/>
    <cfRule type="duplicateValues" dxfId="6069" priority="58"/>
  </conditionalFormatting>
  <conditionalFormatting sqref="A56">
    <cfRule type="duplicateValues" dxfId="6068" priority="57"/>
    <cfRule type="duplicateValues" dxfId="6067" priority="56"/>
  </conditionalFormatting>
  <conditionalFormatting sqref="A57">
    <cfRule type="duplicateValues" dxfId="6066" priority="55"/>
    <cfRule type="duplicateValues" dxfId="6065" priority="54"/>
  </conditionalFormatting>
  <conditionalFormatting sqref="A58">
    <cfRule type="duplicateValues" dxfId="6064" priority="53"/>
    <cfRule type="duplicateValues" dxfId="6063" priority="52"/>
  </conditionalFormatting>
  <conditionalFormatting sqref="A59">
    <cfRule type="duplicateValues" dxfId="6062" priority="51"/>
    <cfRule type="duplicateValues" dxfId="6061" priority="50"/>
  </conditionalFormatting>
  <conditionalFormatting sqref="A60">
    <cfRule type="duplicateValues" dxfId="6060" priority="48"/>
    <cfRule type="duplicateValues" dxfId="6059" priority="49"/>
  </conditionalFormatting>
  <conditionalFormatting sqref="A61">
    <cfRule type="duplicateValues" dxfId="6058" priority="47"/>
    <cfRule type="duplicateValues" dxfId="6057" priority="46"/>
  </conditionalFormatting>
  <conditionalFormatting sqref="A62">
    <cfRule type="duplicateValues" dxfId="6056" priority="44"/>
    <cfRule type="duplicateValues" dxfId="6055" priority="45"/>
  </conditionalFormatting>
  <conditionalFormatting sqref="A63">
    <cfRule type="duplicateValues" dxfId="6054" priority="43"/>
    <cfRule type="duplicateValues" dxfId="6053" priority="42"/>
  </conditionalFormatting>
  <conditionalFormatting sqref="A64">
    <cfRule type="duplicateValues" dxfId="6052" priority="41"/>
    <cfRule type="duplicateValues" dxfId="6051" priority="40"/>
  </conditionalFormatting>
  <conditionalFormatting sqref="A65">
    <cfRule type="duplicateValues" dxfId="6050" priority="39"/>
    <cfRule type="duplicateValues" dxfId="6049" priority="38"/>
  </conditionalFormatting>
  <conditionalFormatting sqref="A66">
    <cfRule type="duplicateValues" dxfId="6048" priority="37"/>
    <cfRule type="duplicateValues" dxfId="6047" priority="36"/>
  </conditionalFormatting>
  <conditionalFormatting sqref="A67">
    <cfRule type="duplicateValues" dxfId="6046" priority="35"/>
    <cfRule type="duplicateValues" dxfId="6045" priority="34"/>
  </conditionalFormatting>
  <conditionalFormatting sqref="A68">
    <cfRule type="duplicateValues" dxfId="6044" priority="32"/>
    <cfRule type="duplicateValues" dxfId="6043" priority="33"/>
  </conditionalFormatting>
  <conditionalFormatting sqref="A69">
    <cfRule type="duplicateValues" dxfId="6042" priority="31"/>
    <cfRule type="duplicateValues" dxfId="6041" priority="30"/>
  </conditionalFormatting>
  <conditionalFormatting sqref="A70">
    <cfRule type="duplicateValues" dxfId="6040" priority="29"/>
    <cfRule type="duplicateValues" dxfId="6039" priority="28"/>
  </conditionalFormatting>
  <conditionalFormatting sqref="A71">
    <cfRule type="duplicateValues" dxfId="6038" priority="27"/>
    <cfRule type="duplicateValues" dxfId="6037" priority="26"/>
  </conditionalFormatting>
  <conditionalFormatting sqref="A72">
    <cfRule type="duplicateValues" dxfId="6036" priority="25"/>
    <cfRule type="duplicateValues" dxfId="6035" priority="24"/>
  </conditionalFormatting>
  <conditionalFormatting sqref="A73">
    <cfRule type="duplicateValues" dxfId="6034" priority="22"/>
    <cfRule type="duplicateValues" dxfId="6033" priority="23"/>
  </conditionalFormatting>
  <conditionalFormatting sqref="A74">
    <cfRule type="duplicateValues" dxfId="6032" priority="20"/>
    <cfRule type="duplicateValues" dxfId="6031" priority="21"/>
  </conditionalFormatting>
  <conditionalFormatting sqref="A75">
    <cfRule type="duplicateValues" dxfId="6030" priority="19"/>
    <cfRule type="duplicateValues" dxfId="6029" priority="18"/>
  </conditionalFormatting>
  <conditionalFormatting sqref="A76">
    <cfRule type="duplicateValues" dxfId="6028" priority="17"/>
    <cfRule type="duplicateValues" dxfId="6027" priority="16"/>
  </conditionalFormatting>
  <conditionalFormatting sqref="A77">
    <cfRule type="duplicateValues" dxfId="6026" priority="15"/>
    <cfRule type="duplicateValues" dxfId="6025" priority="14"/>
  </conditionalFormatting>
  <conditionalFormatting sqref="A78">
    <cfRule type="duplicateValues" dxfId="6024" priority="13"/>
    <cfRule type="duplicateValues" dxfId="6023" priority="12"/>
  </conditionalFormatting>
  <conditionalFormatting sqref="A79">
    <cfRule type="duplicateValues" dxfId="6022" priority="11"/>
    <cfRule type="duplicateValues" dxfId="6021" priority="10"/>
  </conditionalFormatting>
  <conditionalFormatting sqref="A80">
    <cfRule type="duplicateValues" dxfId="6020" priority="9"/>
    <cfRule type="duplicateValues" dxfId="6019" priority="8"/>
  </conditionalFormatting>
  <conditionalFormatting sqref="A81">
    <cfRule type="duplicateValues" dxfId="6018" priority="7"/>
    <cfRule type="duplicateValues" dxfId="6017" priority="6"/>
  </conditionalFormatting>
  <conditionalFormatting sqref="A82">
    <cfRule type="duplicateValues" dxfId="6016" priority="5"/>
    <cfRule type="duplicateValues" dxfId="6015" priority="4"/>
  </conditionalFormatting>
  <hyperlinks>
    <hyperlink ref="A1" location="'DCWF Roles'!A1" display="DCWF Roles" xr:uid="{CAD85D1D-119E-454C-A5C5-629CA00DEADB}"/>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80C6-C713-4DB1-BE1F-FFCD9E76288F}">
  <dimension ref="A1:E92"/>
  <sheetViews>
    <sheetView topLeftCell="A22"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Roles'!C10," (",'DCWF Roles'!D10,")")</f>
        <v>Enterprise Architect (651)</v>
      </c>
      <c r="E3" s="62"/>
    </row>
    <row r="4" spans="1:5" ht="32" x14ac:dyDescent="0.2">
      <c r="A4" s="171"/>
      <c r="B4" s="172"/>
      <c r="C4" s="173"/>
      <c r="D4" s="66" t="str">
        <f>'DCWF Roles'!F10</f>
        <v xml:space="preserve">Develops and maintains business, systems, and information processes to support enterprise mission needs; develops information technology (IT) rules and requirements that describe baseline and target architectures.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4" t="s">
        <v>1942</v>
      </c>
      <c r="B7" s="36" t="str">
        <f>T(_xlfn.XLOOKUP(A7,'Master Task &amp; KSA List'!$A$2:$A$10785,'Master Task &amp; KSA List'!$D$2:$D$10785,""))</f>
        <v>T0427</v>
      </c>
      <c r="C7" s="36" t="str">
        <f>_xlfn.XLOOKUP(A7,'Master Task &amp; KSA List'!$A$2:$A$10785,'Master Task &amp; KSA List'!$E$2:$E$10785)</f>
        <v>Task</v>
      </c>
      <c r="D7" s="37" t="str">
        <f>_xlfn.XLOOKUP(A7,'Master Task &amp; KSA List'!$A$2:$A$10785,'Master Task &amp; KSA List'!$F$2:$F$10785)</f>
        <v>Analyze user needs and requirements to plan architecture.</v>
      </c>
      <c r="E7" s="53" t="s">
        <v>2391</v>
      </c>
    </row>
    <row r="8" spans="1:5" ht="16" x14ac:dyDescent="0.2">
      <c r="A8" s="24" t="s">
        <v>4875</v>
      </c>
      <c r="B8" s="36" t="str">
        <f>T(_xlfn.XLOOKUP(A8,'Master Task &amp; KSA List'!$A$2:$A$10785,'Master Task &amp; KSA List'!$D$2:$D$10785,""))</f>
        <v>T0448</v>
      </c>
      <c r="C8" s="36" t="str">
        <f>_xlfn.XLOOKUP(A8,'Master Task &amp; KSA List'!$A$2:$A$10785,'Master Task &amp; KSA List'!$E$2:$E$10785)</f>
        <v>Task</v>
      </c>
      <c r="D8" s="37" t="str">
        <f>_xlfn.XLOOKUP(A8,'Master Task &amp; KSA List'!$A$2:$A$10785,'Master Task &amp; KSA List'!$F$2:$F$10785)</f>
        <v>Develop enterprise architecture required to meet user needs.</v>
      </c>
      <c r="E8" s="53" t="s">
        <v>2391</v>
      </c>
    </row>
    <row r="9" spans="1:5" ht="16" x14ac:dyDescent="0.2">
      <c r="A9" s="24" t="s">
        <v>2094</v>
      </c>
      <c r="B9" s="36" t="str">
        <f>T(_xlfn.XLOOKUP(A9,'Master Task &amp; KSA List'!$A$2:$A$10785,'Master Task &amp; KSA List'!$D$2:$D$10785,""))</f>
        <v>T0473</v>
      </c>
      <c r="C9" s="36" t="str">
        <f>_xlfn.XLOOKUP(A9,'Master Task &amp; KSA List'!$A$2:$A$10785,'Master Task &amp; KSA List'!$E$2:$E$10785)</f>
        <v>Task</v>
      </c>
      <c r="D9" s="37" t="str">
        <f>_xlfn.XLOOKUP(A9,'Master Task &amp; KSA List'!$A$2:$A$10785,'Master Task &amp; KSA List'!$F$2:$F$10785)</f>
        <v>Document and update as necessary all definition and architecture activities.</v>
      </c>
      <c r="E9" s="53" t="s">
        <v>2391</v>
      </c>
    </row>
    <row r="10" spans="1:5" ht="32" x14ac:dyDescent="0.2">
      <c r="A10" s="24">
        <v>579</v>
      </c>
      <c r="B10" s="36" t="str">
        <f>T(_xlfn.XLOOKUP(A10,'Master Task &amp; KSA List'!$A$2:$A$10785,'Master Task &amp; KSA List'!$D$2:$D$10785,""))</f>
        <v>T0090</v>
      </c>
      <c r="C10" s="36" t="str">
        <f>_xlfn.XLOOKUP(A10,'Master Task &amp; KSA List'!$A$2:$A$10785,'Master Task &amp; KSA List'!$E$2:$E$10785)</f>
        <v>Task</v>
      </c>
      <c r="D10" s="37" t="str">
        <f>_xlfn.XLOOKUP(A10,'Master Task &amp; KSA List'!$A$2:$A$10785,'Master Task &amp; KSA List'!$F$2:$F$10785)</f>
        <v>Ensure acquired or developed system(s) and architecture(s) are consistent with organization's cybersecurity architecture guidelines.</v>
      </c>
      <c r="E10" s="53" t="s">
        <v>2391</v>
      </c>
    </row>
    <row r="11" spans="1:5" ht="16" x14ac:dyDescent="0.2">
      <c r="A11" s="28">
        <v>631</v>
      </c>
      <c r="B11" s="36" t="str">
        <f>T(_xlfn.XLOOKUP(A11,'Master Task &amp; KSA List'!$A$2:$A$10785,'Master Task &amp; KSA List'!$D$2:$D$10785,""))</f>
        <v>T0108</v>
      </c>
      <c r="C11" s="36" t="str">
        <f>_xlfn.XLOOKUP(A11,'Master Task &amp; KSA List'!$A$2:$A$10785,'Master Task &amp; KSA List'!$E$2:$E$10785)</f>
        <v>Task</v>
      </c>
      <c r="D11" s="37" t="str">
        <f>_xlfn.XLOOKUP(A11,'Master Task &amp; KSA List'!$A$2:$A$10785,'Master Task &amp; KSA List'!$F$2:$F$10785)</f>
        <v>Identify and prioritize critical business functions in collaboration with organizational stakeholders.</v>
      </c>
      <c r="E11" s="53" t="s">
        <v>2384</v>
      </c>
    </row>
    <row r="12" spans="1:5" ht="16" x14ac:dyDescent="0.2">
      <c r="A12" s="28" t="s">
        <v>2257</v>
      </c>
      <c r="B12" s="36" t="str">
        <f>T(_xlfn.XLOOKUP(A12,'Master Task &amp; KSA List'!$A$2:$A$10785,'Master Task &amp; KSA List'!$D$2:$D$10785,""))</f>
        <v>T0521</v>
      </c>
      <c r="C12" s="36" t="str">
        <f>_xlfn.XLOOKUP(A12,'Master Task &amp; KSA List'!$A$2:$A$10785,'Master Task &amp; KSA List'!$E$2:$E$10785)</f>
        <v>Task</v>
      </c>
      <c r="D12" s="37" t="str">
        <f>_xlfn.XLOOKUP(A12,'Master Task &amp; KSA List'!$A$2:$A$10785,'Master Task &amp; KSA List'!$F$2:$F$10785)</f>
        <v>Plan implementation strategy to ensure enterprise components can be integrated and aligned.</v>
      </c>
      <c r="E12" s="53" t="s">
        <v>2391</v>
      </c>
    </row>
    <row r="13" spans="1:5" ht="16" x14ac:dyDescent="0.2">
      <c r="A13" s="24">
        <v>2014</v>
      </c>
      <c r="B13" s="36" t="str">
        <f>T(_xlfn.XLOOKUP(A13,'Master Task &amp; KSA List'!$A$2:$A$10785,'Master Task &amp; KSA List'!$D$2:$D$10785,""))</f>
        <v>T0307</v>
      </c>
      <c r="C13" s="36" t="str">
        <f>_xlfn.XLOOKUP(A13,'Master Task &amp; KSA List'!$A$2:$A$10785,'Master Task &amp; KSA List'!$E$2:$E$10785)</f>
        <v>Task</v>
      </c>
      <c r="D13" s="37" t="str">
        <f>_xlfn.XLOOKUP(A13,'Master Task &amp; KSA List'!$A$2:$A$10785,'Master Task &amp; KSA List'!$F$2:$F$10785)</f>
        <v xml:space="preserve">Analyze candidate architectures, allocate security services, and select security mechanisms. </v>
      </c>
      <c r="E13" s="53" t="s">
        <v>2384</v>
      </c>
    </row>
    <row r="14" spans="1:5" ht="32" x14ac:dyDescent="0.2">
      <c r="A14" s="24" t="s">
        <v>1985</v>
      </c>
      <c r="B14" s="36" t="str">
        <f>T(_xlfn.XLOOKUP(A14,'Master Task &amp; KSA List'!$A$2:$A$10785,'Master Task &amp; KSA List'!$D$2:$D$10785,""))</f>
        <v>T0440</v>
      </c>
      <c r="C14" s="36" t="str">
        <f>_xlfn.XLOOKUP(A14,'Master Task &amp; KSA List'!$A$2:$A$10785,'Master Task &amp; KSA List'!$E$2:$E$10785)</f>
        <v>Task</v>
      </c>
      <c r="D14" s="37" t="str">
        <f>_xlfn.XLOOKUP(A14,'Master Task &amp; KSA List'!$A$2:$A$10785,'Master Task &amp; KSA List'!$F$2:$F$10785)</f>
        <v>Captures and integrates essential system capabilities or business functions required for partial or full system restoration after a catastrophic failure event.</v>
      </c>
      <c r="E14" s="53" t="s">
        <v>2384</v>
      </c>
    </row>
    <row r="15" spans="1:5" ht="48" x14ac:dyDescent="0.2">
      <c r="A15" s="24">
        <v>484</v>
      </c>
      <c r="B15" s="36" t="str">
        <f>T(_xlfn.XLOOKUP(A15,'Master Task &amp; KSA List'!$A$2:$A$10785,'Master Task &amp; KSA List'!$D$2:$D$10785,""))</f>
        <v>T0051</v>
      </c>
      <c r="C15" s="36" t="str">
        <f>_xlfn.XLOOKUP(A15,'Master Task &amp; KSA List'!$A$2:$A$10785,'Master Task &amp; KSA List'!$E$2:$E$10785)</f>
        <v>Task</v>
      </c>
      <c r="D15" s="37" t="str">
        <f>_xlfn.XLOOKUP(A15,'Master Task &amp; KSA List'!$A$2:$A$10785,'Master Task &amp; KSA List'!$F$2:$F$10785)</f>
        <v>Define appropriate levels of system availability based on critical system functions and ensure system requirements identify appropriate disaster recovery and continuity of operations requirements to include any appropriate fail-over/alternate site requirements, backup requirements, and material supportability requirements for system recover/restoration.</v>
      </c>
      <c r="E15" s="53" t="s">
        <v>2384</v>
      </c>
    </row>
    <row r="16" spans="1:5" ht="32" x14ac:dyDescent="0.2">
      <c r="A16" s="24" t="s">
        <v>2365</v>
      </c>
      <c r="B16" s="36" t="str">
        <f>T(_xlfn.XLOOKUP(A16,'Master Task &amp; KSA List'!$A$2:$A$10785,'Master Task &amp; KSA List'!$D$2:$D$10785,""))</f>
        <v>T0555</v>
      </c>
      <c r="C16" s="36" t="str">
        <f>_xlfn.XLOOKUP(A16,'Master Task &amp; KSA List'!$A$2:$A$10785,'Master Task &amp; KSA List'!$E$2:$E$10785)</f>
        <v>Task</v>
      </c>
      <c r="D16" s="37" t="str">
        <f>_xlfn.XLOOKUP(A16,'Master Task &amp; KSA List'!$A$2:$A$10785,'Master Task &amp; KSA List'!$F$2:$F$10785)</f>
        <v>Document how the implementation of a new system or new interface between systems impacts the current and target environment including but not limited to security posture.</v>
      </c>
      <c r="E16" s="53" t="s">
        <v>2384</v>
      </c>
    </row>
    <row r="17" spans="1:5" ht="32" x14ac:dyDescent="0.2">
      <c r="A17" s="24">
        <v>2390</v>
      </c>
      <c r="B17" s="36" t="str">
        <f>T(_xlfn.XLOOKUP(A17,'Master Task &amp; KSA List'!$A$2:$A$10785,'Master Task &amp; KSA List'!$D$2:$D$10785,""))</f>
        <v>T0328</v>
      </c>
      <c r="C17" s="36" t="str">
        <f>_xlfn.XLOOKUP(A17,'Master Task &amp; KSA List'!$A$2:$A$10785,'Master Task &amp; KSA List'!$E$2:$E$10785)</f>
        <v>Task</v>
      </c>
      <c r="D17" s="37" t="str">
        <f>_xlfn.XLOOKUP(A17,'Master Task &amp; KSA List'!$A$2:$A$10785,'Master Task &amp; KSA List'!$F$2:$F$10785)</f>
        <v xml:space="preserve">Evaluate security architectures and designs to determine the adequacy of security design and architecture proposed or provided in response to requirements contained in acquisition documents. </v>
      </c>
      <c r="E17" s="53" t="s">
        <v>2384</v>
      </c>
    </row>
    <row r="18" spans="1:5" ht="16" x14ac:dyDescent="0.2">
      <c r="A18" s="28" t="s">
        <v>2371</v>
      </c>
      <c r="B18" s="36" t="str">
        <f>T(_xlfn.XLOOKUP(A18,'Master Task &amp; KSA List'!$A$2:$A$10785,'Master Task &amp; KSA List'!$D$2:$D$10785,""))</f>
        <v>T0557</v>
      </c>
      <c r="C18" s="36" t="str">
        <f>_xlfn.XLOOKUP(A18,'Master Task &amp; KSA List'!$A$2:$A$10785,'Master Task &amp; KSA List'!$E$2:$E$10785)</f>
        <v>Task</v>
      </c>
      <c r="D18" s="37" t="str">
        <f>_xlfn.XLOOKUP(A18,'Master Task &amp; KSA List'!$A$2:$A$10785,'Master Task &amp; KSA List'!$F$2:$F$10785)</f>
        <v>Integrate key management functions as related to cyberspace.</v>
      </c>
      <c r="E18" s="53" t="s">
        <v>2384</v>
      </c>
    </row>
    <row r="19" spans="1:5" ht="16" x14ac:dyDescent="0.2">
      <c r="A19" s="28" t="s">
        <v>2243</v>
      </c>
      <c r="B19" s="36" t="str">
        <f>T(_xlfn.XLOOKUP(A19,'Master Task &amp; KSA List'!$A$2:$A$10785,'Master Task &amp; KSA List'!$D$2:$D$10785,""))</f>
        <v>T0517</v>
      </c>
      <c r="C19" s="36" t="str">
        <f>_xlfn.XLOOKUP(A19,'Master Task &amp; KSA List'!$A$2:$A$10785,'Master Task &amp; KSA List'!$E$2:$E$10785)</f>
        <v>Task</v>
      </c>
      <c r="D19" s="37" t="str">
        <f>_xlfn.XLOOKUP(A19,'Master Task &amp; KSA List'!$A$2:$A$10785,'Master Task &amp; KSA List'!$F$2:$F$10785)</f>
        <v>Integrate results regarding the identification of gaps in security architecture.</v>
      </c>
      <c r="E19" s="53" t="s">
        <v>2384</v>
      </c>
    </row>
    <row r="20" spans="1:5" ht="16" x14ac:dyDescent="0.2">
      <c r="A20" s="24">
        <v>797</v>
      </c>
      <c r="B20" s="36" t="str">
        <f>T(_xlfn.XLOOKUP(A20,'Master Task &amp; KSA List'!$A$2:$A$10785,'Master Task &amp; KSA List'!$D$2:$D$10785,""))</f>
        <v>T0196</v>
      </c>
      <c r="C20" s="36" t="str">
        <f>_xlfn.XLOOKUP(A20,'Master Task &amp; KSA List'!$A$2:$A$10785,'Master Task &amp; KSA List'!$E$2:$E$10785)</f>
        <v>Task</v>
      </c>
      <c r="D20" s="37" t="str">
        <f>_xlfn.XLOOKUP(A20,'Master Task &amp; KSA List'!$A$2:$A$10785,'Master Task &amp; KSA List'!$F$2:$F$10785)</f>
        <v>Provide advice on project costs, design concepts, or design changes.</v>
      </c>
      <c r="E20" s="53" t="s">
        <v>2384</v>
      </c>
    </row>
    <row r="21" spans="1:5" ht="32" x14ac:dyDescent="0.2">
      <c r="A21" s="24">
        <v>809</v>
      </c>
      <c r="B21" s="36" t="str">
        <f>T(_xlfn.XLOOKUP(A21,'Master Task &amp; KSA List'!$A$2:$A$10785,'Master Task &amp; KSA List'!$D$2:$D$10785,""))</f>
        <v>T0205</v>
      </c>
      <c r="C21" s="36" t="str">
        <f>_xlfn.XLOOKUP(A21,'Master Task &amp; KSA List'!$A$2:$A$10785,'Master Task &amp; KSA List'!$E$2:$E$10785)</f>
        <v>Task</v>
      </c>
      <c r="D21" s="37" t="str">
        <f>_xlfn.XLOOKUP(A21,'Master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21" s="53" t="s">
        <v>2384</v>
      </c>
    </row>
    <row r="22" spans="1:5" ht="32" x14ac:dyDescent="0.2">
      <c r="A22" s="24" t="s">
        <v>1865</v>
      </c>
      <c r="B22" s="36" t="str">
        <f>T(_xlfn.XLOOKUP(A22,'Master Task &amp; KSA List'!$A$2:$A$10785,'Master Task &amp; KSA List'!$D$2:$D$10785,""))</f>
        <v>T0413</v>
      </c>
      <c r="C22" s="36" t="str">
        <f>_xlfn.XLOOKUP(A22,'Master Task &amp; KSA List'!$A$2:$A$10785,'Master Task &amp; KSA List'!$E$2:$E$10785)</f>
        <v>Task</v>
      </c>
      <c r="D22" s="37" t="str">
        <f>_xlfn.XLOOKUP(A22,'Master Task &amp; KSA List'!$A$2:$A$10785,'Master Task &amp; KSA List'!$F$2:$F$10785)</f>
        <v>Develop data management capabilities (e.g., cloud based, centralized cryptographic key management) to include support to the mobile workforce.</v>
      </c>
      <c r="E22" s="36" t="s">
        <v>2384</v>
      </c>
    </row>
    <row r="23" spans="1:5" ht="16" x14ac:dyDescent="0.2">
      <c r="A23" s="24" t="s">
        <v>2324</v>
      </c>
      <c r="B23" s="36" t="str">
        <f>T(_xlfn.XLOOKUP(A23,'Master Task &amp; KSA List'!$A$2:$A$10785,'Master Task &amp; KSA List'!$D$2:$D$10785,""))</f>
        <v>T0542</v>
      </c>
      <c r="C23" s="36" t="str">
        <f>_xlfn.XLOOKUP(A23,'Master Task &amp; KSA List'!$A$2:$A$10785,'Master Task &amp; KSA List'!$E$2:$E$10785)</f>
        <v>Task</v>
      </c>
      <c r="D23" s="37" t="str">
        <f>_xlfn.XLOOKUP(A23,'Master Task &amp; KSA List'!$A$2:$A$10785,'Master Task &amp; KSA List'!$F$2:$F$10785)</f>
        <v>Translate proposed capabilities into technical requirements.</v>
      </c>
      <c r="E23" s="53" t="s">
        <v>2384</v>
      </c>
    </row>
    <row r="24" spans="1:5" ht="16" x14ac:dyDescent="0.2">
      <c r="A24" s="28">
        <v>2887</v>
      </c>
      <c r="B24" s="36" t="str">
        <f>T(_xlfn.XLOOKUP(A24,'Master Task &amp; KSA List'!$A$2:$A$10785,'Master Task &amp; KSA List'!$D$2:$D$10785,""))</f>
        <v>T0338</v>
      </c>
      <c r="C24" s="36" t="str">
        <f>_xlfn.XLOOKUP(A24,'Master Task &amp; KSA List'!$A$2:$A$10785,'Master Task &amp; KSA List'!$E$2:$E$10785)</f>
        <v>Task</v>
      </c>
      <c r="D24" s="37" t="str">
        <f>_xlfn.XLOOKUP(A24,'Master Task &amp; KSA List'!$A$2:$A$10785,'Master Task &amp; KSA List'!$F$2:$F$10785)</f>
        <v xml:space="preserve">Write detailed functional specifications that document the architecture development process. </v>
      </c>
      <c r="E24" s="53" t="s">
        <v>2384</v>
      </c>
    </row>
    <row r="25" spans="1:5" ht="32" x14ac:dyDescent="0.2">
      <c r="A25" s="40">
        <v>602</v>
      </c>
      <c r="B25" s="36" t="str">
        <f>T(_xlfn.XLOOKUP(A25,'Master Task &amp; KSA List'!$A$2:$A$10785,'Master Task &amp; KSA List'!$D$2:$D$10785,""))</f>
        <v>T0100</v>
      </c>
      <c r="C25" s="36" t="str">
        <f>_xlfn.XLOOKUP(A25,'Master Task &amp; KSA List'!$A$2:$A$10785,'Master Task &amp; KSA List'!$E$2:$E$10785)</f>
        <v>Task</v>
      </c>
      <c r="D25" s="37" t="str">
        <f>_xlfn.XLOOKUP(A25,'Master Task &amp; KSA List'!$A$2:$A$10785,'Master Task &amp; KSA List'!$F$2:$F$10785)</f>
        <v>Evaluate factors such as reporting formats required, cost constraints, and need for security restrictions to determine hardware configuration.</v>
      </c>
      <c r="E25" s="36" t="s">
        <v>2384</v>
      </c>
    </row>
    <row r="26" spans="1:5" x14ac:dyDescent="0.2">
      <c r="A26" s="86"/>
      <c r="B26" s="94"/>
      <c r="C26" s="94"/>
      <c r="D26" s="93"/>
      <c r="E26" s="86"/>
    </row>
    <row r="27" spans="1:5" ht="16" x14ac:dyDescent="0.2">
      <c r="A27" s="40">
        <v>22</v>
      </c>
      <c r="B27" s="36" t="str">
        <f>T(_xlfn.XLOOKUP(A27,'Master Task &amp; KSA List'!$A$2:$A$10785,'Master Task &amp; KSA List'!$D$2:$D$10785,""))</f>
        <v>K0001</v>
      </c>
      <c r="C27" s="36" t="str">
        <f>_xlfn.XLOOKUP(A27,'Master Task &amp; KSA List'!$A$2:$A$10785,'Master Task &amp; KSA List'!$E$2:$E$10785)</f>
        <v>KSA</v>
      </c>
      <c r="D27" s="37" t="str">
        <f>_xlfn.XLOOKUP(A27,'Master Task &amp; KSA List'!$A$2:$A$10785,'Master Task &amp; KSA List'!$F$2:$F$10785)</f>
        <v xml:space="preserve">* Knowledge of computer networking concepts and protocols, and network security methodologies. </v>
      </c>
      <c r="E27" s="53" t="s">
        <v>2391</v>
      </c>
    </row>
    <row r="28" spans="1:5" ht="16" x14ac:dyDescent="0.2">
      <c r="A28" s="40">
        <v>1159</v>
      </c>
      <c r="B28" s="36" t="str">
        <f>T(_xlfn.XLOOKUP(A28,'Master Task &amp; KSA List'!$A$2:$A$10785,'Master Task &amp; KSA List'!$D$2:$D$10785,""))</f>
        <v>K0005</v>
      </c>
      <c r="C28" s="36" t="str">
        <f>_xlfn.XLOOKUP(A28,'Master Task &amp; KSA List'!$A$2:$A$10785,'Master Task &amp; KSA List'!$E$2:$E$10785)</f>
        <v>KSA</v>
      </c>
      <c r="D28" s="37" t="str">
        <f>_xlfn.XLOOKUP(A28,'Master Task &amp; KSA List'!$A$2:$A$10785,'Master Task &amp; KSA List'!$F$2:$F$10785)</f>
        <v xml:space="preserve">* Knowledge of cyber threats and vulnerabilities. </v>
      </c>
      <c r="E28" s="53" t="s">
        <v>2391</v>
      </c>
    </row>
    <row r="29" spans="1:5" ht="16" x14ac:dyDescent="0.2">
      <c r="A29" s="40">
        <v>1158</v>
      </c>
      <c r="B29" s="36" t="str">
        <f>T(_xlfn.XLOOKUP(A29,'Master Task &amp; KSA List'!$A$2:$A$10785,'Master Task &amp; KSA List'!$D$2:$D$10785,""))</f>
        <v>K0004</v>
      </c>
      <c r="C29" s="36" t="str">
        <f>_xlfn.XLOOKUP(A29,'Master Task &amp; KSA List'!$A$2:$A$10785,'Master Task &amp; KSA List'!$E$2:$E$10785)</f>
        <v>KSA</v>
      </c>
      <c r="D29" s="37" t="str">
        <f>_xlfn.XLOOKUP(A29,'Master Task &amp; KSA List'!$A$2:$A$10785,'Master Task &amp; KSA List'!$F$2:$F$10785)</f>
        <v>* Knowledge of cybersecurity principles.</v>
      </c>
      <c r="E29" s="53" t="s">
        <v>2391</v>
      </c>
    </row>
    <row r="30" spans="1:5" ht="16" x14ac:dyDescent="0.2">
      <c r="A30" s="40">
        <v>1157</v>
      </c>
      <c r="B30" s="36" t="str">
        <f>T(_xlfn.XLOOKUP(A30,'Master Task &amp; KSA List'!$A$2:$A$10785,'Master Task &amp; KSA List'!$D$2:$D$10785,""))</f>
        <v>K0003</v>
      </c>
      <c r="C30" s="36" t="str">
        <f>_xlfn.XLOOKUP(A30,'Master Task &amp; KSA List'!$A$2:$A$10785,'Master Task &amp; KSA List'!$E$2:$E$10785)</f>
        <v>KSA</v>
      </c>
      <c r="D30" s="37" t="str">
        <f>_xlfn.XLOOKUP(A30,'Master Task &amp; KSA List'!$A$2:$A$10785,'Master Task &amp; KSA List'!$F$2:$F$10785)</f>
        <v xml:space="preserve">* Knowledge of national and international laws, regulations, policies, and ethics as they relate to cybersecurity. </v>
      </c>
      <c r="E30" s="53" t="s">
        <v>2391</v>
      </c>
    </row>
    <row r="31" spans="1:5" ht="16" x14ac:dyDescent="0.2">
      <c r="A31" s="40">
        <v>108</v>
      </c>
      <c r="B31" s="36" t="str">
        <f>T(_xlfn.XLOOKUP(A31,'Master Task &amp; KSA List'!$A$2:$A$10785,'Master Task &amp; KSA List'!$D$2:$D$10785,""))</f>
        <v>K0002</v>
      </c>
      <c r="C31" s="36" t="str">
        <f>_xlfn.XLOOKUP(A31,'Master Task &amp; KSA List'!$A$2:$A$10785,'Master Task &amp; KSA List'!$E$2:$E$10785)</f>
        <v>KSA</v>
      </c>
      <c r="D31" s="37" t="str">
        <f>_xlfn.XLOOKUP(A31,'Master Task &amp; KSA List'!$A$2:$A$10785,'Master Task &amp; KSA List'!$F$2:$F$10785)</f>
        <v>* Knowledge of risk management processes (e.g., methods for assessing and mitigating risk).</v>
      </c>
      <c r="E31" s="53" t="s">
        <v>2391</v>
      </c>
    </row>
    <row r="32" spans="1:5" ht="16" x14ac:dyDescent="0.2">
      <c r="A32" s="40">
        <v>6900</v>
      </c>
      <c r="B32" s="36" t="str">
        <f>T(_xlfn.XLOOKUP(A32,'Master Task &amp; KSA List'!$A$2:$A$10785,'Master Task &amp; KSA List'!$D$2:$D$10785,""))</f>
        <v>K0006</v>
      </c>
      <c r="C32" s="36" t="str">
        <f>_xlfn.XLOOKUP(A32,'Master Task &amp; KSA List'!$A$2:$A$10785,'Master Task &amp; KSA List'!$E$2:$E$10785)</f>
        <v>KSA</v>
      </c>
      <c r="D32" s="37" t="str">
        <f>_xlfn.XLOOKUP(A32,'Master Task &amp; KSA List'!$A$2:$A$10785,'Master Task &amp; KSA List'!$F$2:$F$10785)</f>
        <v>* Knowledge of specific operational impacts of cybersecurity lapses.</v>
      </c>
      <c r="E32" s="53" t="s">
        <v>2391</v>
      </c>
    </row>
    <row r="33" spans="1:5" ht="32" x14ac:dyDescent="0.2">
      <c r="A33" s="40">
        <v>6935</v>
      </c>
      <c r="B33" s="36" t="str">
        <f>T(_xlfn.XLOOKUP(A33,'Master Task &amp; KSA List'!$A$2:$A$10785,'Master Task &amp; KSA List'!$D$2:$D$10785,""))</f>
        <v/>
      </c>
      <c r="C33" s="36" t="str">
        <f>_xlfn.XLOOKUP(A33,'Master Task &amp; KSA List'!$A$2:$A$10785,'Master Task &amp; KSA List'!$E$2:$E$10785)</f>
        <v>KSA</v>
      </c>
      <c r="D33" s="37" t="str">
        <f>_xlfn.XLOOKUP(A33,'Master Task &amp; KSA List'!$A$2:$A$10785,'Master Task &amp; KSA List'!$F$2:$F$10785)</f>
        <v>* Knowledge of cloud computing service models Software as Service (SaaS), Infrastructure as a Service (IaaS), and Platform as a Service (PaaS).  </v>
      </c>
      <c r="E33" s="53" t="s">
        <v>2391</v>
      </c>
    </row>
    <row r="34" spans="1:5" ht="32" x14ac:dyDescent="0.2">
      <c r="A34" s="40">
        <v>6938</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 Knowledge of cloud computing deployment models in private, public, and hybrid environment and the difference between on-premises and off-premises environments. </v>
      </c>
      <c r="E34" s="53" t="s">
        <v>2391</v>
      </c>
    </row>
    <row r="35" spans="1:5" ht="16" x14ac:dyDescent="0.2">
      <c r="A35" s="40">
        <v>6945</v>
      </c>
      <c r="B35" s="36" t="str">
        <f>T(_xlfn.XLOOKUP(A35,'Master Task &amp; KSA List'!$A$2:$A$10785,'Master Task &amp; KSA List'!$D$2:$D$10785,""))</f>
        <v/>
      </c>
      <c r="C35" s="36" t="str">
        <f>_xlfn.XLOOKUP(A35,'Master Task &amp; KSA List'!$A$2:$A$10785,'Master Task &amp; KSA List'!$E$2:$E$10785)</f>
        <v>KSA</v>
      </c>
      <c r="D35" s="37" t="str">
        <f>_xlfn.XLOOKUP(A35,'Master Task &amp; KSA List'!$A$2:$A$10785,'Master Task &amp; KSA List'!$F$2:$F$10785)</f>
        <v>Skill in migrating workloads to, from, and among the different cloud computing service models.  </v>
      </c>
      <c r="E35" s="36" t="s">
        <v>2384</v>
      </c>
    </row>
    <row r="36" spans="1:5" ht="16" x14ac:dyDescent="0.2">
      <c r="A36" s="40">
        <v>6942</v>
      </c>
      <c r="B36" s="36" t="str">
        <f>T(_xlfn.XLOOKUP(A36,'Master Task &amp; KSA List'!$A$2:$A$10785,'Master Task &amp; KSA List'!$D$2:$D$10785,""))</f>
        <v/>
      </c>
      <c r="C36" s="36" t="str">
        <f>_xlfn.XLOOKUP(A36,'Master Task &amp; KSA List'!$A$2:$A$10785,'Master Task &amp; KSA List'!$E$2:$E$10785)</f>
        <v>KSA</v>
      </c>
      <c r="D36" s="37" t="str">
        <f>_xlfn.XLOOKUP(A36,'Master Task &amp; KSA List'!$A$2:$A$10785,'Master Task &amp; KSA List'!$F$2:$F$10785)</f>
        <v>Skill in designing or implementing cloud computing deployment models.  </v>
      </c>
      <c r="E36" s="36" t="s">
        <v>2384</v>
      </c>
    </row>
    <row r="37" spans="1:5" ht="32" x14ac:dyDescent="0.2">
      <c r="A37" s="40">
        <v>6918</v>
      </c>
      <c r="B37" s="36" t="str">
        <f>T(_xlfn.XLOOKUP(A37,'Master Task &amp; KSA List'!$A$2:$A$10785,'Master Task &amp; KSA List'!$D$2:$D$10785,""))</f>
        <v/>
      </c>
      <c r="C37" s="36" t="str">
        <f>_xlfn.XLOOKUP(A37,'Master Task &amp; KSA List'!$A$2:$A$10785,'Master Task &amp; KSA List'!$E$2:$E$10785)</f>
        <v>KSA</v>
      </c>
      <c r="D37" s="37" t="str">
        <f>_xlfn.XLOOKUP(A37,'Master Task &amp; KSA List'!$A$2:$A$10785,'Master Task &amp; KSA List'!$F$2:$F$10785)</f>
        <v>Ability to apply cybersecurity strategy to cloud computing service and deployment models, identifying proper architecture for different operating environments.</v>
      </c>
      <c r="E37" s="36" t="s">
        <v>2384</v>
      </c>
    </row>
    <row r="38" spans="1:5" ht="16" x14ac:dyDescent="0.2">
      <c r="A38" s="40" t="s">
        <v>4431</v>
      </c>
      <c r="B38" s="36" t="str">
        <f>T(_xlfn.XLOOKUP(A38,'Master Task &amp; KSA List'!$A$2:$A$10785,'Master Task &amp; KSA List'!$D$2:$D$10785,""))</f>
        <v>K0283</v>
      </c>
      <c r="C38" s="36" t="str">
        <f>_xlfn.XLOOKUP(A38,'Master Task &amp; KSA List'!$A$2:$A$10785,'Master Task &amp; KSA List'!$E$2:$E$10785)</f>
        <v>KSA</v>
      </c>
      <c r="D38" s="37" t="str">
        <f>_xlfn.XLOOKUP(A38,'Master Task &amp; KSA List'!$A$2:$A$10785,'Master Task &amp; KSA List'!$F$2:$F$10785)</f>
        <v>Knowledge of use cases related to collaboration and content synchronization across platforms (e.g., Mobile, PC, Cloud).</v>
      </c>
      <c r="E38" s="36" t="s">
        <v>2384</v>
      </c>
    </row>
    <row r="39" spans="1:5" ht="16" x14ac:dyDescent="0.2">
      <c r="A39" s="40" t="s">
        <v>4876</v>
      </c>
      <c r="B39" s="36" t="str">
        <f>T(_xlfn.XLOOKUP(A39,'Master Task &amp; KSA List'!$A$2:$A$10785,'Master Task &amp; KSA List'!$D$2:$D$10785,""))</f>
        <v/>
      </c>
      <c r="C39" s="36" t="str">
        <f>_xlfn.XLOOKUP(A39,'Master Task &amp; KSA List'!$A$2:$A$10785,'Master Task &amp; KSA List'!$E$2:$E$10785)</f>
        <v>KSA</v>
      </c>
      <c r="D39" s="37" t="str">
        <f>_xlfn.XLOOKUP(A39,'Master Task &amp; KSA List'!$A$2:$A$10785,'Master Task &amp; KSA List'!$F$2:$F$10785)</f>
        <v>Knowledge of the DoD implementation of the Risk Management Framework (RMF) to include processes.</v>
      </c>
      <c r="E39" s="36" t="s">
        <v>2384</v>
      </c>
    </row>
    <row r="40" spans="1:5" ht="16" x14ac:dyDescent="0.2">
      <c r="A40" s="40" t="s">
        <v>4738</v>
      </c>
      <c r="B40" s="36" t="str">
        <f>T(_xlfn.XLOOKUP(A40,'Master Task &amp; KSA List'!$A$2:$A$10785,'Master Task &amp; KSA List'!$D$2:$D$10785,""))</f>
        <v/>
      </c>
      <c r="C40" s="36" t="str">
        <f>_xlfn.XLOOKUP(A40,'Master Task &amp; KSA List'!$A$2:$A$10785,'Master Task &amp; KSA List'!$E$2:$E$10785)</f>
        <v>KSA</v>
      </c>
      <c r="D40" s="37" t="str">
        <f>_xlfn.XLOOKUP(A40,'Master Task &amp; KSA List'!$A$2:$A$10785,'Master Task &amp; KSA List'!$F$2:$F$10785)</f>
        <v>Knowledge of risk management processes and requirements per the Risk Management Framework (RMF).</v>
      </c>
      <c r="E40" s="36" t="s">
        <v>2384</v>
      </c>
    </row>
    <row r="41" spans="1:5" ht="16" x14ac:dyDescent="0.2">
      <c r="A41" s="36" t="s">
        <v>4731</v>
      </c>
      <c r="B41" s="36" t="str">
        <f>T(_xlfn.XLOOKUP(A41,'Master Task &amp; KSA List'!$A$2:$A$10785,'Master Task &amp; KSA List'!$D$2:$D$10785,""))</f>
        <v>A0060</v>
      </c>
      <c r="C41" s="36" t="str">
        <f>_xlfn.XLOOKUP(A41,'Master Task &amp; KSA List'!$A$2:$A$10785,'Master Task &amp; KSA List'!$E$2:$E$10785)</f>
        <v>KSA</v>
      </c>
      <c r="D41" s="37" t="str">
        <f>_xlfn.XLOOKUP(A41,'Master Task &amp; KSA List'!$A$2:$A$10785,'Master Task &amp; KSA List'!$F$2:$F$10785)</f>
        <v>Ability to build architectures and frameworks.</v>
      </c>
      <c r="E41" s="53" t="s">
        <v>2391</v>
      </c>
    </row>
    <row r="42" spans="1:5" ht="16" x14ac:dyDescent="0.2">
      <c r="A42" s="36" t="s">
        <v>4475</v>
      </c>
      <c r="B42" s="36" t="str">
        <f>T(_xlfn.XLOOKUP(A42,'Master Task &amp; KSA List'!$A$2:$A$10785,'Master Task &amp; KSA List'!$D$2:$D$10785,""))</f>
        <v>K0293</v>
      </c>
      <c r="C42" s="36" t="str">
        <f>_xlfn.XLOOKUP(A42,'Master Task &amp; KSA List'!$A$2:$A$10785,'Master Task &amp; KSA List'!$E$2:$E$10785)</f>
        <v>KSA</v>
      </c>
      <c r="D42" s="37" t="str">
        <f>_xlfn.XLOOKUP(A42,'Master Task &amp; KSA List'!$A$2:$A$10785,'Master Task &amp; KSA List'!$F$2:$F$10785)</f>
        <v>Knowledge of integrating the organization’s goals and objectives into the architecture.</v>
      </c>
      <c r="E42" s="53" t="s">
        <v>2391</v>
      </c>
    </row>
    <row r="43" spans="1:5" ht="16" x14ac:dyDescent="0.2">
      <c r="A43" s="36">
        <v>79</v>
      </c>
      <c r="B43" s="36" t="str">
        <f>T(_xlfn.XLOOKUP(A43,'Master Task &amp; KSA List'!$A$2:$A$10785,'Master Task &amp; KSA List'!$D$2:$D$10785,""))</f>
        <v>K0056</v>
      </c>
      <c r="C43" s="36" t="str">
        <f>_xlfn.XLOOKUP(A43,'Master Task &amp; KSA List'!$A$2:$A$10785,'Master Task &amp; KSA List'!$E$2:$E$10785)</f>
        <v>KSA</v>
      </c>
      <c r="D43" s="37" t="str">
        <f>_xlfn.XLOOKUP(A43,'Master Task &amp; KSA List'!$A$2:$A$10785,'Master Task &amp; KSA List'!$F$2:$F$10785)</f>
        <v>Knowledge of network access, identity, and access management (e.g., public key infrastructure [PKI]).</v>
      </c>
      <c r="E43" s="53" t="s">
        <v>2391</v>
      </c>
    </row>
    <row r="44" spans="1:5" ht="32" x14ac:dyDescent="0.2">
      <c r="A44" s="36" t="s">
        <v>4789</v>
      </c>
      <c r="B44" s="36" t="str">
        <f>T(_xlfn.XLOOKUP(A44,'Master Task &amp; KSA List'!$A$2:$A$10785,'Master Task &amp; KSA List'!$D$2:$D$10785,""))</f>
        <v>K0333</v>
      </c>
      <c r="C44" s="36" t="str">
        <f>_xlfn.XLOOKUP(A44,'Master Task &amp; KSA List'!$A$2:$A$10785,'Master Task &amp; KSA List'!$E$2:$E$10785)</f>
        <v>KSA</v>
      </c>
      <c r="D44" s="37" t="str">
        <f>_xlfn.XLOOKUP(A44,'Master Task &amp; KSA List'!$A$2:$A$10785,'Master Task &amp; KSA List'!$F$2:$F$10785)</f>
        <v>Knowledge of network design processes, to include understanding of security objectives, operational objectives, and tradeoffs.</v>
      </c>
      <c r="E44" s="53" t="s">
        <v>2391</v>
      </c>
    </row>
    <row r="45" spans="1:5" ht="32" x14ac:dyDescent="0.2">
      <c r="A45" s="36">
        <v>1072</v>
      </c>
      <c r="B45" s="36" t="str">
        <f>T(_xlfn.XLOOKUP(A45,'Master Task &amp; KSA List'!$A$2:$A$10785,'Master Task &amp; KSA List'!$D$2:$D$10785,""))</f>
        <v>K0179</v>
      </c>
      <c r="C45" s="36" t="str">
        <f>_xlfn.XLOOKUP(A45,'Master Task &amp; KSA List'!$A$2:$A$10785,'Master Task &amp; KSA List'!$E$2:$E$10785)</f>
        <v>KSA</v>
      </c>
      <c r="D45" s="37" t="str">
        <f>_xlfn.XLOOKUP(A45,'Master Task &amp; KSA List'!$A$2:$A$10785,'Master Task &amp; KSA List'!$F$2:$F$10785)</f>
        <v>Knowledge of network security architecture concepts including topology, protocols, components, and principles (e.g., application of defense-in-depth, Zero Trust).</v>
      </c>
      <c r="E45" s="53" t="s">
        <v>2391</v>
      </c>
    </row>
    <row r="46" spans="1:5" ht="16" x14ac:dyDescent="0.2">
      <c r="A46" s="82">
        <v>38</v>
      </c>
      <c r="B46" s="36" t="str">
        <f>T(_xlfn.XLOOKUP(A46,'Master Task &amp; KSA List'!$A$2:$A$10785,'Master Task &amp; KSA List'!$D$2:$D$10785,""))</f>
        <v>K0027</v>
      </c>
      <c r="C46" s="36" t="str">
        <f>_xlfn.XLOOKUP(A46,'Master Task &amp; KSA List'!$A$2:$A$10785,'Master Task &amp; KSA List'!$E$2:$E$10785)</f>
        <v>KSA</v>
      </c>
      <c r="D46" s="37" t="str">
        <f>_xlfn.XLOOKUP(A46,'Master Task &amp; KSA List'!$A$2:$A$10785,'Master Task &amp; KSA List'!$F$2:$F$10785)</f>
        <v>Knowledge of organization's enterprise information security architecture system.</v>
      </c>
      <c r="E46" s="53" t="s">
        <v>2391</v>
      </c>
    </row>
    <row r="47" spans="1:5" ht="32" x14ac:dyDescent="0.2">
      <c r="A47" s="36" t="s">
        <v>4469</v>
      </c>
      <c r="B47" s="36" t="str">
        <f>T(_xlfn.XLOOKUP(A47,'Master Task &amp; KSA List'!$A$2:$A$10785,'Master Task &amp; KSA List'!$D$2:$D$10785,""))</f>
        <v>K0291</v>
      </c>
      <c r="C47" s="36" t="str">
        <f>_xlfn.XLOOKUP(A47,'Master Task &amp; KSA List'!$A$2:$A$10785,'Master Task &amp; KSA List'!$E$2:$E$10785)</f>
        <v>KSA</v>
      </c>
      <c r="D47" s="37" t="str">
        <f>_xlfn.XLOOKUP(A47,'Master Task &amp; KSA List'!$A$2:$A$10785,'Master Task &amp; KSA List'!$F$2:$F$10785)</f>
        <v>Knowledge of the enterprise information technology (IT) architectural concepts and patterns to include baseline and target architectures.</v>
      </c>
      <c r="E47" s="53" t="s">
        <v>2391</v>
      </c>
    </row>
    <row r="48" spans="1:5" ht="16" x14ac:dyDescent="0.2">
      <c r="A48" s="36">
        <v>144</v>
      </c>
      <c r="B48" s="36" t="str">
        <f>T(_xlfn.XLOOKUP(A48,'Master Task &amp; KSA List'!$A$2:$A$10785,'Master Task &amp; KSA List'!$D$2:$D$10785,""))</f>
        <v>K0102</v>
      </c>
      <c r="C48" s="36" t="str">
        <f>_xlfn.XLOOKUP(A48,'Master Task &amp; KSA List'!$A$2:$A$10785,'Master Task &amp; KSA List'!$E$2:$E$10785)</f>
        <v>KSA</v>
      </c>
      <c r="D48" s="37" t="str">
        <f>_xlfn.XLOOKUP(A48,'Master Task &amp; KSA List'!$A$2:$A$10785,'Master Task &amp; KSA List'!$F$2:$F$10785)</f>
        <v>Knowledge of the systems engineering process.</v>
      </c>
      <c r="E48" s="53" t="s">
        <v>2391</v>
      </c>
    </row>
    <row r="49" spans="1:5" ht="16" x14ac:dyDescent="0.2">
      <c r="A49" s="26">
        <v>6030</v>
      </c>
      <c r="B49" s="36" t="str">
        <f>T(_xlfn.XLOOKUP(A49,'Master Task &amp; KSA List'!$A$2:$A$10785,'Master Task &amp; KSA List'!$D$2:$D$10785,""))</f>
        <v>A0027</v>
      </c>
      <c r="C49" s="36" t="str">
        <f>_xlfn.XLOOKUP(A49,'Master Task &amp; KSA List'!$A$2:$A$10785,'Master Task &amp; KSA List'!$E$2:$E$10785)</f>
        <v>KSA</v>
      </c>
      <c r="D49" s="37" t="str">
        <f>_xlfn.XLOOKUP(A49,'Master Task &amp; KSA List'!$A$2:$A$10785,'Master Task &amp; KSA List'!$F$2:$F$10785)</f>
        <v>Ability to apply an organization's goals and objectives to develop and maintain architecture.</v>
      </c>
      <c r="E49" s="53" t="s">
        <v>2384</v>
      </c>
    </row>
    <row r="50" spans="1:5" ht="48" x14ac:dyDescent="0.2">
      <c r="A50" s="36" t="s">
        <v>4856</v>
      </c>
      <c r="B50" s="36" t="str">
        <f>T(_xlfn.XLOOKUP(A50,'Master Task &amp; KSA List'!$A$2:$A$10785,'Master Task &amp; KSA List'!$D$2:$D$10785,""))</f>
        <v>A0008</v>
      </c>
      <c r="C50" s="36" t="str">
        <f>_xlfn.XLOOKUP(A50,'Master Task &amp; KSA List'!$A$2:$A$10785,'Master Task &amp; KSA List'!$E$2:$E$10785)</f>
        <v>KSA</v>
      </c>
      <c r="D50" s="37" t="str">
        <f>_xlfn.XLOOKUP(A50,'Master Task &amp; KSA List'!$A$2:$A$10785,'Master Task &amp; KSA List'!$F$2:$F$10785)</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c r="E50" s="53" t="s">
        <v>2384</v>
      </c>
    </row>
    <row r="51" spans="1:5" ht="16" x14ac:dyDescent="0.2">
      <c r="A51" s="26" t="s">
        <v>4466</v>
      </c>
      <c r="B51" s="36" t="str">
        <f>T(_xlfn.XLOOKUP(A51,'Master Task &amp; KSA List'!$A$2:$A$10785,'Master Task &amp; KSA List'!$D$2:$D$10785,""))</f>
        <v>A0051</v>
      </c>
      <c r="C51" s="36" t="str">
        <f>_xlfn.XLOOKUP(A51,'Master Task &amp; KSA List'!$A$2:$A$10785,'Master Task &amp; KSA List'!$E$2:$E$10785)</f>
        <v>KSA</v>
      </c>
      <c r="D51" s="37" t="str">
        <f>_xlfn.XLOOKUP(A51,'Master Task &amp; KSA List'!$A$2:$A$10785,'Master Task &amp; KSA List'!$F$2:$F$10785)</f>
        <v>Ability to execute technology integration processes.</v>
      </c>
      <c r="E51" s="53" t="s">
        <v>2384</v>
      </c>
    </row>
    <row r="52" spans="1:5" ht="16" x14ac:dyDescent="0.2">
      <c r="A52" s="36">
        <v>6150</v>
      </c>
      <c r="B52" s="36" t="str">
        <f>T(_xlfn.XLOOKUP(A52,'Master Task &amp; KSA List'!$A$2:$A$10785,'Master Task &amp; KSA List'!$D$2:$D$10785,""))</f>
        <v>A0038</v>
      </c>
      <c r="C52" s="36" t="str">
        <f>_xlfn.XLOOKUP(A52,'Master Task &amp; KSA List'!$A$2:$A$10785,'Master Task &amp; KSA List'!$E$2:$E$10785)</f>
        <v>KSA</v>
      </c>
      <c r="D52" s="37" t="str">
        <f>_xlfn.XLOOKUP(A52,'Master Task &amp; KSA List'!$A$2:$A$10785,'Master Task &amp; KSA List'!$F$2:$F$10785)</f>
        <v>Ability to optimize systems to meet enterprise performance requirements.</v>
      </c>
      <c r="E52" s="53" t="s">
        <v>2384</v>
      </c>
    </row>
    <row r="53" spans="1:5" ht="32" x14ac:dyDescent="0.2">
      <c r="A53" s="36" t="s">
        <v>4528</v>
      </c>
      <c r="B53" s="36" t="str">
        <f>T(_xlfn.XLOOKUP(A53,'Master Task &amp; KSA List'!$A$2:$A$10785,'Master Task &amp; KSA List'!$D$2:$D$10785,""))</f>
        <v>K0299</v>
      </c>
      <c r="C53" s="36" t="str">
        <f>_xlfn.XLOOKUP(A53,'Master Task &amp; KSA List'!$A$2:$A$10785,'Master Task &amp; KSA List'!$E$2:$E$10785)</f>
        <v>KSA</v>
      </c>
      <c r="D53" s="37" t="str">
        <f>_xlfn.XLOOKUP(A53,'Master Task &amp; KSA List'!$A$2:$A$10785,'Master Task &amp; KSA List'!$F$2:$F$10785)</f>
        <v>Knowledge in determining how a security system should work (including its resilience and dependability capabilities) and how changes in conditions, operations, or the environment will affect these outcomes.</v>
      </c>
      <c r="E53" s="53" t="s">
        <v>2384</v>
      </c>
    </row>
    <row r="54" spans="1:5" ht="16" x14ac:dyDescent="0.2">
      <c r="A54" s="36" t="s">
        <v>4446</v>
      </c>
      <c r="B54" s="36" t="str">
        <f>T(_xlfn.XLOOKUP(A54,'Master Task &amp; KSA List'!$A$2:$A$10785,'Master Task &amp; KSA List'!$D$2:$D$10785,""))</f>
        <v>K0287</v>
      </c>
      <c r="C54" s="36" t="str">
        <f>_xlfn.XLOOKUP(A54,'Master Task &amp; KSA List'!$A$2:$A$10785,'Master Task &amp; KSA List'!$E$2:$E$10785)</f>
        <v>KSA</v>
      </c>
      <c r="D54" s="37" t="str">
        <f>_xlfn.XLOOKUP(A54,'Master Task &amp; KSA List'!$A$2:$A$10785,'Master Task &amp; KSA List'!$F$2:$F$10785)</f>
        <v>Knowledge of an organization's information classification program and procedures for information compromise.</v>
      </c>
      <c r="E54" s="53" t="s">
        <v>2384</v>
      </c>
    </row>
    <row r="55" spans="1:5" ht="16" x14ac:dyDescent="0.2">
      <c r="A55" s="26">
        <v>3153</v>
      </c>
      <c r="B55" s="36" t="str">
        <f>T(_xlfn.XLOOKUP(A55,'Master Task &amp; KSA List'!$A$2:$A$10785,'Master Task &amp; KSA List'!$D$2:$D$10785,""))</f>
        <v>K0207</v>
      </c>
      <c r="C55" s="36" t="str">
        <f>_xlfn.XLOOKUP(A55,'Master Task &amp; KSA List'!$A$2:$A$10785,'Master Task &amp; KSA List'!$E$2:$E$10785)</f>
        <v>KSA</v>
      </c>
      <c r="D55" s="37" t="str">
        <f>_xlfn.XLOOKUP(A55,'Master Task &amp; KSA List'!$A$2:$A$10785,'Master Task &amp; KSA List'!$F$2:$F$10785)</f>
        <v>Knowledge of circuit analysis.</v>
      </c>
      <c r="E55" s="53" t="s">
        <v>2384</v>
      </c>
    </row>
    <row r="56" spans="1:5" ht="16" x14ac:dyDescent="0.2">
      <c r="A56" s="26">
        <v>3246</v>
      </c>
      <c r="B56" s="36" t="str">
        <f>T(_xlfn.XLOOKUP(A56,'Master Task &amp; KSA List'!$A$2:$A$10785,'Master Task &amp; KSA List'!$D$2:$D$10785,""))</f>
        <v>K0211</v>
      </c>
      <c r="C56" s="36" t="str">
        <f>_xlfn.XLOOKUP(A56,'Master Task &amp; KSA List'!$A$2:$A$10785,'Master Task &amp; KSA List'!$E$2:$E$10785)</f>
        <v>KSA</v>
      </c>
      <c r="D56" s="37" t="str">
        <f>_xlfn.XLOOKUP(A56,'Master Task &amp; KSA List'!$A$2:$A$10785,'Master Task &amp; KSA List'!$F$2:$F$10785)</f>
        <v>Knowledge of confidentiality, integrity, and availability requirements.</v>
      </c>
      <c r="E56" s="53" t="s">
        <v>2384</v>
      </c>
    </row>
    <row r="57" spans="1:5" ht="16" x14ac:dyDescent="0.2">
      <c r="A57" s="36" t="s">
        <v>4404</v>
      </c>
      <c r="B57" s="36" t="str">
        <f>T(_xlfn.XLOOKUP(A57,'Master Task &amp; KSA List'!$A$2:$A$10785,'Master Task &amp; KSA List'!$D$2:$D$10785,""))</f>
        <v>K0275</v>
      </c>
      <c r="C57" s="36" t="str">
        <f>_xlfn.XLOOKUP(A57,'Master Task &amp; KSA List'!$A$2:$A$10785,'Master Task &amp; KSA List'!$E$2:$E$10785)</f>
        <v>KSA</v>
      </c>
      <c r="D57" s="37" t="str">
        <f>_xlfn.XLOOKUP(A57,'Master Task &amp; KSA List'!$A$2:$A$10785,'Master Task &amp; KSA List'!$F$2:$F$10785)</f>
        <v>Knowledge of configuration management techniques.</v>
      </c>
      <c r="E57" s="53" t="s">
        <v>2384</v>
      </c>
    </row>
    <row r="58" spans="1:5" ht="16" x14ac:dyDescent="0.2">
      <c r="A58" s="36" t="s">
        <v>4765</v>
      </c>
      <c r="B58" s="36" t="str">
        <f>T(_xlfn.XLOOKUP(A58,'Master Task &amp; KSA List'!$A$2:$A$10785,'Master Task &amp; KSA List'!$D$2:$D$10785,""))</f>
        <v>K0326</v>
      </c>
      <c r="C58" s="36" t="str">
        <f>_xlfn.XLOOKUP(A58,'Master Task &amp; KSA List'!$A$2:$A$10785,'Master Task &amp; KSA List'!$E$2:$E$10785)</f>
        <v>KSA</v>
      </c>
      <c r="D58" s="37" t="str">
        <f>_xlfn.XLOOKUP(A58,'Master Task &amp; KSA List'!$A$2:$A$10785,'Master Task &amp; KSA List'!$F$2:$F$10785)</f>
        <v>Knowledge of cybersecurity methods, such as firewalls, demilitarized zones, and encryption.</v>
      </c>
      <c r="E58" s="53" t="s">
        <v>2384</v>
      </c>
    </row>
    <row r="59" spans="1:5" ht="32" x14ac:dyDescent="0.2">
      <c r="A59" s="36">
        <v>63</v>
      </c>
      <c r="B59" s="36" t="str">
        <f>T(_xlfn.XLOOKUP(A59,'Master Task &amp; KSA List'!$A$2:$A$10785,'Master Task &amp; KSA List'!$D$2:$D$10785,""))</f>
        <v>K0044</v>
      </c>
      <c r="C59" s="36" t="str">
        <f>_xlfn.XLOOKUP(A59,'Master Task &amp; KSA List'!$A$2:$A$10785,'Master Task &amp; KSA List'!$E$2:$E$10785)</f>
        <v>KSA</v>
      </c>
      <c r="D59" s="37" t="str">
        <f>_xlfn.XLOOKUP(A59,'Master Task &amp; KSA List'!$A$2:$A$10785,'Master Task &amp; KSA List'!$F$2:$F$10785)</f>
        <v>Knowledge of cybersecurity principles and organizational requirements (relevant to confidentiality, integrity, availability, authentication, non-repudiation).</v>
      </c>
      <c r="E59" s="53" t="s">
        <v>2384</v>
      </c>
    </row>
    <row r="60" spans="1:5" ht="16" x14ac:dyDescent="0.2">
      <c r="A60" s="26">
        <v>3307</v>
      </c>
      <c r="B60" s="36" t="str">
        <f>T(_xlfn.XLOOKUP(A60,'Master Task &amp; KSA List'!$A$2:$A$10785,'Master Task &amp; KSA List'!$D$2:$D$10785,""))</f>
        <v>K0212</v>
      </c>
      <c r="C60" s="36" t="str">
        <f>_xlfn.XLOOKUP(A60,'Master Task &amp; KSA List'!$A$2:$A$10785,'Master Task &amp; KSA List'!$E$2:$E$10785)</f>
        <v xml:space="preserve">KSA </v>
      </c>
      <c r="D60" s="37" t="str">
        <f>_xlfn.XLOOKUP(A60,'Master Task &amp; KSA List'!$A$2:$A$10785,'Master Task &amp; KSA List'!$F$2:$F$10785)</f>
        <v>Knowledge of cybersecurity-enabled software products.</v>
      </c>
      <c r="E60" s="53" t="s">
        <v>2384</v>
      </c>
    </row>
    <row r="61" spans="1:5" ht="16" x14ac:dyDescent="0.2">
      <c r="A61" s="36">
        <v>34</v>
      </c>
      <c r="B61" s="36" t="str">
        <f>T(_xlfn.XLOOKUP(A61,'Master Task &amp; KSA List'!$A$2:$A$10785,'Master Task &amp; KSA List'!$D$2:$D$10785,""))</f>
        <v>K0024</v>
      </c>
      <c r="C61" s="36" t="str">
        <f>_xlfn.XLOOKUP(A61,'Master Task &amp; KSA List'!$A$2:$A$10785,'Master Task &amp; KSA List'!$E$2:$E$10785)</f>
        <v>KSA</v>
      </c>
      <c r="D61" s="37" t="str">
        <f>_xlfn.XLOOKUP(A61,'Master Task &amp; KSA List'!$A$2:$A$10785,'Master Task &amp; KSA List'!$F$2:$F$10785)</f>
        <v>Knowledge of database systems.</v>
      </c>
      <c r="E61" s="53" t="s">
        <v>2384</v>
      </c>
    </row>
    <row r="62" spans="1:5" ht="32" x14ac:dyDescent="0.2">
      <c r="A62" s="36">
        <v>42</v>
      </c>
      <c r="B62" s="36" t="str">
        <f>T(_xlfn.XLOOKUP(A62,'Master Task &amp; KSA List'!$A$2:$A$10785,'Master Task &amp; KSA List'!$D$2:$D$10785,""))</f>
        <v>K0030</v>
      </c>
      <c r="C62" s="36" t="str">
        <f>_xlfn.XLOOKUP(A62,'Master Task &amp; KSA List'!$A$2:$A$10785,'Master Task &amp; KSA List'!$E$2:$E$10785)</f>
        <v>KSA</v>
      </c>
      <c r="D62" s="37" t="str">
        <f>_xlfn.XLOOKUP(A62,'Master Task &amp; KSA List'!$A$2:$A$10785,'Master Task &amp; KSA List'!$F$2:$F$10785)</f>
        <v>Knowledge of electrical engineering as applied to computer architecture, including circuit boards, processors, chips, and associated computer hardware.</v>
      </c>
      <c r="E62" s="53" t="s">
        <v>2384</v>
      </c>
    </row>
    <row r="63" spans="1:5" ht="16" x14ac:dyDescent="0.2">
      <c r="A63" s="82" t="s">
        <v>4719</v>
      </c>
      <c r="B63" s="36" t="str">
        <f>T(_xlfn.XLOOKUP(A63,'Master Task &amp; KSA List'!$A$2:$A$10785,'Master Task &amp; KSA List'!$D$2:$D$10785,""))</f>
        <v>K0322</v>
      </c>
      <c r="C63" s="36" t="str">
        <f>_xlfn.XLOOKUP(A63,'Master Task &amp; KSA List'!$A$2:$A$10785,'Master Task &amp; KSA List'!$E$2:$E$10785)</f>
        <v>KSA</v>
      </c>
      <c r="D63" s="37" t="str">
        <f>_xlfn.XLOOKUP(A63,'Master Task &amp; KSA List'!$A$2:$A$10785,'Master Task &amp; KSA List'!$F$2:$F$10785)</f>
        <v>Knowledge of embedded systems.</v>
      </c>
      <c r="E63" s="53" t="s">
        <v>2384</v>
      </c>
    </row>
    <row r="64" spans="1:5" ht="16" x14ac:dyDescent="0.2">
      <c r="A64" s="36">
        <v>51</v>
      </c>
      <c r="B64" s="36" t="str">
        <f>T(_xlfn.XLOOKUP(A64,'Master Task &amp; KSA List'!$A$2:$A$10785,'Master Task &amp; KSA List'!$D$2:$D$10785,""))</f>
        <v>K0035</v>
      </c>
      <c r="C64" s="36" t="str">
        <f>_xlfn.XLOOKUP(A64,'Master Task &amp; KSA List'!$A$2:$A$10785,'Master Task &amp; KSA List'!$E$2:$E$10785)</f>
        <v>KSA</v>
      </c>
      <c r="D64" s="37" t="str">
        <f>_xlfn.XLOOKUP(A64,'Master Task &amp; KSA List'!$A$2:$A$10785,'Master Task &amp; KSA List'!$F$2:$F$10785)</f>
        <v>Knowledge of how system components are installed, integrated, and optimized.</v>
      </c>
      <c r="E64" s="53" t="s">
        <v>2384</v>
      </c>
    </row>
    <row r="65" spans="1:5" ht="32" x14ac:dyDescent="0.2">
      <c r="A65" s="36">
        <v>92</v>
      </c>
      <c r="B65" s="36" t="str">
        <f>T(_xlfn.XLOOKUP(A65,'Master Task &amp; KSA List'!$A$2:$A$10785,'Master Task &amp; KSA List'!$D$2:$D$10785,""))</f>
        <v>K0061</v>
      </c>
      <c r="C65" s="36" t="str">
        <f>_xlfn.XLOOKUP(A65,'Master Task &amp; KSA List'!$A$2:$A$10785,'Master Task &amp; KSA List'!$E$2:$E$10785)</f>
        <v>KSA</v>
      </c>
      <c r="D65" s="37" t="str">
        <f>_xlfn.XLOOKUP(A65,'Master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65" s="53" t="s">
        <v>2384</v>
      </c>
    </row>
    <row r="66" spans="1:5" ht="16" x14ac:dyDescent="0.2">
      <c r="A66" s="36">
        <v>62</v>
      </c>
      <c r="B66" s="36" t="str">
        <f>T(_xlfn.XLOOKUP(A66,'Master Task &amp; KSA List'!$A$2:$A$10785,'Master Task &amp; KSA List'!$D$2:$D$10785,""))</f>
        <v>K0043</v>
      </c>
      <c r="C66" s="36" t="str">
        <f>_xlfn.XLOOKUP(A66,'Master Task &amp; KSA List'!$A$2:$A$10785,'Master Task &amp; KSA List'!$E$2:$E$10785)</f>
        <v>KSA</v>
      </c>
      <c r="D66" s="37" t="str">
        <f>_xlfn.XLOOKUP(A66,'Master Task &amp; KSA List'!$A$2:$A$10785,'Master Task &amp; KSA List'!$F$2:$F$10785)</f>
        <v>Knowledge of industry-standard and organizationally accepted analysis principles and methods.</v>
      </c>
      <c r="E66" s="53" t="s">
        <v>2384</v>
      </c>
    </row>
    <row r="67" spans="1:5" ht="32" x14ac:dyDescent="0.2">
      <c r="A67" s="36" t="s">
        <v>4728</v>
      </c>
      <c r="B67" s="36" t="str">
        <f>T(_xlfn.XLOOKUP(A67,'Master Task &amp; KSA List'!$A$2:$A$10785,'Master Task &amp; KSA List'!$D$2:$D$10785,""))</f>
        <v>K0325</v>
      </c>
      <c r="C67" s="36" t="str">
        <f>_xlfn.XLOOKUP(A67,'Master Task &amp; KSA List'!$A$2:$A$10785,'Master Task &amp; KSA List'!$E$2:$E$10785)</f>
        <v>KSA</v>
      </c>
      <c r="D67" s="37" t="str">
        <f>_xlfn.XLOOKUP(A67,'Master Task &amp; KSA List'!$A$2:$A$10785,'Master Task &amp; KSA List'!$F$2:$F$10785)</f>
        <v>Knowledge of Information Theory (e.g., source coding, channel coding, algorithm complexity theory, and data compression).</v>
      </c>
      <c r="E67" s="53" t="s">
        <v>2384</v>
      </c>
    </row>
    <row r="68" spans="1:5" ht="16" x14ac:dyDescent="0.2">
      <c r="A68" s="26">
        <v>110</v>
      </c>
      <c r="B68" s="36" t="str">
        <f>T(_xlfn.XLOOKUP(A68,'Master Task &amp; KSA List'!$A$2:$A$10785,'Master Task &amp; KSA List'!$D$2:$D$10785,""))</f>
        <v>K0074</v>
      </c>
      <c r="C68" s="36" t="str">
        <f>_xlfn.XLOOKUP(A68,'Master Task &amp; KSA List'!$A$2:$A$10785,'Master Task &amp; KSA List'!$E$2:$E$10785)</f>
        <v>KSA</v>
      </c>
      <c r="D68" s="37" t="str">
        <f>_xlfn.XLOOKUP(A68,'Master Task &amp; KSA List'!$A$2:$A$10785,'Master Task &amp; KSA List'!$F$2:$F$10785)</f>
        <v>Knowledge of key concepts in security management (e.g., Release Management, Patch Management).</v>
      </c>
      <c r="E68" s="53" t="s">
        <v>2384</v>
      </c>
    </row>
    <row r="69" spans="1:5" ht="32" x14ac:dyDescent="0.2">
      <c r="A69" s="26">
        <v>133</v>
      </c>
      <c r="B69" s="36" t="str">
        <f>T(_xlfn.XLOOKUP(A69,'Master Task &amp; KSA List'!$A$2:$A$10785,'Master Task &amp; KSA List'!$D$2:$D$10785,""))</f>
        <v>K0093</v>
      </c>
      <c r="C69" s="36" t="str">
        <f>_xlfn.XLOOKUP(A69,'Master Task &amp; KSA List'!$A$2:$A$10785,'Master Task &amp; KSA List'!$E$2:$E$10785)</f>
        <v>KSA</v>
      </c>
      <c r="D69" s="37" t="str">
        <f>_xlfn.XLOOKUP(A69,'Master Task &amp; KSA List'!$A$2:$A$10785,'Master Task &amp; KSA List'!$F$2:$F$10785)</f>
        <v>Knowledge of key telecommunications concepts (e.g., Routing Algorithms, Fiber Optics Systems Link Budgeting, Add/Drop Multiplexers).</v>
      </c>
      <c r="E69" s="53" t="s">
        <v>2384</v>
      </c>
    </row>
    <row r="70" spans="1:5" ht="32" x14ac:dyDescent="0.2">
      <c r="A70" s="82" t="s">
        <v>4359</v>
      </c>
      <c r="B70" s="36" t="str">
        <f>T(_xlfn.XLOOKUP(A70,'Master Task &amp; KSA List'!$A$2:$A$10785,'Master Task &amp; KSA List'!$D$2:$D$10785,""))</f>
        <v/>
      </c>
      <c r="C70" s="36" t="str">
        <f>_xlfn.XLOOKUP(A70,'Master Task &amp; KSA List'!$A$2:$A$10785,'Master Task &amp; KSA List'!$E$2:$E$10785)</f>
        <v>KSA</v>
      </c>
      <c r="D70" s="37" t="str">
        <f>_xlfn.XLOOKUP(A70,'Master Task &amp; KSA List'!$A$2:$A$10785,'Master Task &amp; KSA List'!$F$2:$F$10785)</f>
        <v>Knowledge of local specialized system requirements (e.g., critical infrastructure/control systems that may not use standard information technology [IT]) for safety, performance, and reliability).</v>
      </c>
      <c r="E70" s="53" t="s">
        <v>2384</v>
      </c>
    </row>
    <row r="71" spans="1:5" ht="16" x14ac:dyDescent="0.2">
      <c r="A71" s="40">
        <v>6330</v>
      </c>
      <c r="B71" s="36" t="str">
        <f>T(_xlfn.XLOOKUP(A71,'Master Task &amp; KSA List'!$A$2:$A$10785,'Master Task &amp; KSA List'!$D$2:$D$10785,""))</f>
        <v>K0240</v>
      </c>
      <c r="C71" s="36" t="str">
        <f>_xlfn.XLOOKUP(A71,'Master Task &amp; KSA List'!$A$2:$A$10785,'Master Task &amp; KSA List'!$E$2:$E$10785)</f>
        <v>KSA</v>
      </c>
      <c r="D71" s="37" t="str">
        <f>_xlfn.XLOOKUP(A71,'Master Task &amp; KSA List'!$A$2:$A$10785,'Master Task &amp; KSA List'!$F$2:$F$10785)</f>
        <v>Knowledge of multi-level/security cross domain solutions.</v>
      </c>
      <c r="E71" s="53" t="s">
        <v>2384</v>
      </c>
    </row>
    <row r="72" spans="1:5" ht="32" x14ac:dyDescent="0.2">
      <c r="A72" s="26" t="s">
        <v>4786</v>
      </c>
      <c r="B72" s="36" t="str">
        <f>T(_xlfn.XLOOKUP(A72,'Master Task &amp; KSA List'!$A$2:$A$10785,'Master Task &amp; KSA List'!$D$2:$D$10785,""))</f>
        <v>K0332</v>
      </c>
      <c r="C72" s="36" t="str">
        <f>_xlfn.XLOOKUP(A72,'Master Task &amp; KSA List'!$A$2:$A$10785,'Master Task &amp; KSA List'!$E$2:$E$10785)</f>
        <v>KSA</v>
      </c>
      <c r="D72" s="37" t="str">
        <f>_xlfn.XLOOKUP(A72,'Master Task &amp; KSA List'!$A$2:$A$10785,'Master Task &amp; KSA List'!$F$2:$F$10785)</f>
        <v>Knowledge of network protocols such as TCP/IP, Dynamic Host Configuration, Domain Name System (DNS), and directory services.</v>
      </c>
      <c r="E72" s="53" t="s">
        <v>2384</v>
      </c>
    </row>
    <row r="73" spans="1:5" ht="32" x14ac:dyDescent="0.2">
      <c r="A73" s="36">
        <v>1073</v>
      </c>
      <c r="B73" s="36" t="str">
        <f>T(_xlfn.XLOOKUP(A73,'Master Task &amp; KSA List'!$A$2:$A$10785,'Master Task &amp; KSA List'!$D$2:$D$10785,""))</f>
        <v>K0180</v>
      </c>
      <c r="C73" s="36" t="str">
        <f>_xlfn.XLOOKUP(A73,'Master Task &amp; KSA List'!$A$2:$A$10785,'Master Task &amp; KSA List'!$E$2:$E$10785)</f>
        <v>KSA</v>
      </c>
      <c r="D73" s="37" t="str">
        <f>_xlfn.XLOOKUP(A73,'Master Task &amp; KSA List'!$A$2:$A$10785,'Master Task &amp; KSA List'!$F$2:$F$10785)</f>
        <v>Knowledge of network systems management principles, models, methods (e.g., end-to-end systems performance monitoring), and tools.</v>
      </c>
      <c r="E73" s="53" t="s">
        <v>2384</v>
      </c>
    </row>
    <row r="74" spans="1:5" ht="16" x14ac:dyDescent="0.2">
      <c r="A74" s="26" t="s">
        <v>4440</v>
      </c>
      <c r="B74" s="36" t="str">
        <f>T(_xlfn.XLOOKUP(A74,'Master Task &amp; KSA List'!$A$2:$A$10785,'Master Task &amp; KSA List'!$D$2:$D$10785,""))</f>
        <v>K0286</v>
      </c>
      <c r="C74" s="36" t="str">
        <f>_xlfn.XLOOKUP(A74,'Master Task &amp; KSA List'!$A$2:$A$10785,'Master Task &amp; KSA List'!$E$2:$E$10785)</f>
        <v>KSA</v>
      </c>
      <c r="D74" s="37" t="str">
        <f>_xlfn.XLOOKUP(A74,'Master Task &amp; KSA List'!$A$2:$A$10785,'Master Task &amp; KSA List'!$F$2:$F$10785)</f>
        <v>Knowledge of N-tiered typologies including server and client operating systems.</v>
      </c>
      <c r="E74" s="53" t="s">
        <v>2384</v>
      </c>
    </row>
    <row r="75" spans="1:5" ht="16" x14ac:dyDescent="0.2">
      <c r="A75" s="26">
        <v>90</v>
      </c>
      <c r="B75" s="36" t="str">
        <f>T(_xlfn.XLOOKUP(A75,'Master Task &amp; KSA List'!$A$2:$A$10785,'Master Task &amp; KSA List'!$D$2:$D$10785,""))</f>
        <v>K0060</v>
      </c>
      <c r="C75" s="36" t="str">
        <f>_xlfn.XLOOKUP(A75,'Master Task &amp; KSA List'!$A$2:$A$10785,'Master Task &amp; KSA List'!$E$2:$E$10785)</f>
        <v>KSA</v>
      </c>
      <c r="D75" s="37" t="str">
        <f>_xlfn.XLOOKUP(A75,'Master Task &amp; KSA List'!$A$2:$A$10785,'Master Task &amp; KSA List'!$F$2:$F$10785)</f>
        <v>Knowledge of operating systems.</v>
      </c>
      <c r="E75" s="53" t="s">
        <v>2384</v>
      </c>
    </row>
    <row r="76" spans="1:5" ht="32" x14ac:dyDescent="0.2">
      <c r="A76" s="36">
        <v>1130</v>
      </c>
      <c r="B76" s="36" t="str">
        <f>T(_xlfn.XLOOKUP(A76,'Master Task &amp; KSA List'!$A$2:$A$10785,'Master Task &amp; KSA List'!$D$2:$D$10785,""))</f>
        <v>K0198</v>
      </c>
      <c r="C76" s="36" t="str">
        <f>_xlfn.XLOOKUP(A76,'Master Task &amp; KSA List'!$A$2:$A$10785,'Master Task &amp; KSA List'!$E$2:$E$10785)</f>
        <v>KSA</v>
      </c>
      <c r="D76" s="37" t="str">
        <f>_xlfn.XLOOKUP(A76,'Master Task &amp; KSA List'!$A$2:$A$10785,'Master Task &amp; KSA List'!$F$2:$F$10785)</f>
        <v>Knowledge of organizational process improvement concepts and process maturity models (e.g., Capability Maturity Model Integration (CMMI) for Development, CMMI for Services, and CMMI for Acquisitions).</v>
      </c>
      <c r="E76" s="53" t="s">
        <v>2384</v>
      </c>
    </row>
    <row r="77" spans="1:5" ht="16" x14ac:dyDescent="0.2">
      <c r="A77" s="82">
        <v>40</v>
      </c>
      <c r="B77" s="36" t="str">
        <f>T(_xlfn.XLOOKUP(A77,'Master Task &amp; KSA List'!$A$2:$A$10785,'Master Task &amp; KSA List'!$D$2:$D$10785,""))</f>
        <v>K0028</v>
      </c>
      <c r="C77" s="36" t="str">
        <f>_xlfn.XLOOKUP(A77,'Master Task &amp; KSA List'!$A$2:$A$10785,'Master Task &amp; KSA List'!$E$2:$E$10785)</f>
        <v>KSA</v>
      </c>
      <c r="D77" s="37" t="str">
        <f>_xlfn.XLOOKUP(A77,'Master Task &amp; KSA List'!$A$2:$A$10785,'Master Task &amp; KSA List'!$F$2:$F$10785)</f>
        <v>Knowledge of organization's evaluation and validation requirements.</v>
      </c>
      <c r="E77" s="53" t="s">
        <v>2384</v>
      </c>
    </row>
    <row r="78" spans="1:5" ht="16" x14ac:dyDescent="0.2">
      <c r="A78" s="36">
        <v>94</v>
      </c>
      <c r="B78" s="36" t="str">
        <f>T(_xlfn.XLOOKUP(A78,'Master Task &amp; KSA List'!$A$2:$A$10785,'Master Task &amp; KSA List'!$D$2:$D$10785,""))</f>
        <v>K0063</v>
      </c>
      <c r="C78" s="36" t="str">
        <f>_xlfn.XLOOKUP(A78,'Master Task &amp; KSA List'!$A$2:$A$10785,'Master Task &amp; KSA List'!$E$2:$E$10785)</f>
        <v>KSA</v>
      </c>
      <c r="D78" s="37" t="str">
        <f>_xlfn.XLOOKUP(A78,'Master Task &amp; KSA List'!$A$2:$A$10785,'Master Task &amp; KSA List'!$F$2:$F$10785)</f>
        <v>Knowledge of parallel and distributed computing concepts.</v>
      </c>
      <c r="E78" s="53" t="s">
        <v>2384</v>
      </c>
    </row>
    <row r="79" spans="1:5" ht="32" x14ac:dyDescent="0.2">
      <c r="A79" s="36" t="s">
        <v>4354</v>
      </c>
      <c r="B79" s="36" t="str">
        <f>T(_xlfn.XLOOKUP(A79,'Master Task &amp; KSA List'!$A$2:$A$10785,'Master Task &amp; KSA List'!$D$2:$D$10785,""))</f>
        <v>K0264</v>
      </c>
      <c r="C79" s="36" t="str">
        <f>_xlfn.XLOOKUP(A79,'Master Task &amp; KSA List'!$A$2:$A$10785,'Master Task &amp; KSA List'!$E$2:$E$10785)</f>
        <v>KSA</v>
      </c>
      <c r="D79" s="37" t="str">
        <f>_xlfn.XLOOKUP(A79,'Master Task &amp; KSA List'!$A$2:$A$10785,'Master Task &amp; KSA List'!$F$2:$F$10785)</f>
        <v>Knowledge of program protection planning to include information technology (IT) supply chain security/risk management policies, anti-tampering techniques, and requirements.</v>
      </c>
      <c r="E79" s="53" t="s">
        <v>2384</v>
      </c>
    </row>
    <row r="80" spans="1:5" ht="16" x14ac:dyDescent="0.2">
      <c r="A80" s="36">
        <v>1142</v>
      </c>
      <c r="B80" s="36" t="str">
        <f>T(_xlfn.XLOOKUP(A80,'Master Task &amp; KSA List'!$A$2:$A$10785,'Master Task &amp; KSA List'!$D$2:$D$10785,""))</f>
        <v>K0203</v>
      </c>
      <c r="C80" s="36" t="str">
        <f>_xlfn.XLOOKUP(A80,'Master Task &amp; KSA List'!$A$2:$A$10785,'Master Task &amp; KSA List'!$E$2:$E$10785)</f>
        <v>KSA</v>
      </c>
      <c r="D80" s="37" t="str">
        <f>_xlfn.XLOOKUP(A80,'Master Task &amp; KSA List'!$A$2:$A$10785,'Master Task &amp; KSA List'!$F$2:$F$10785)</f>
        <v>Knowledge of security models (e.g., Bell-LaPadula model, Biba integrity model, Clark-Wilson integrity model).</v>
      </c>
      <c r="E80" s="53" t="s">
        <v>2384</v>
      </c>
    </row>
    <row r="81" spans="1:5" ht="16" x14ac:dyDescent="0.2">
      <c r="A81" s="26">
        <v>111</v>
      </c>
      <c r="B81" s="36" t="str">
        <f>T(_xlfn.XLOOKUP(A81,'Master Task &amp; KSA List'!$A$2:$A$10785,'Master Task &amp; KSA List'!$D$2:$D$10785,""))</f>
        <v>K0075</v>
      </c>
      <c r="C81" s="36" t="str">
        <f>_xlfn.XLOOKUP(A81,'Master Task &amp; KSA List'!$A$2:$A$10785,'Master Task &amp; KSA List'!$E$2:$E$10785)</f>
        <v>KSA</v>
      </c>
      <c r="D81" s="37" t="str">
        <f>_xlfn.XLOOKUP(A81,'Master Task &amp; KSA List'!$A$2:$A$10785,'Master Task &amp; KSA List'!$F$2:$F$10785)</f>
        <v>Knowledge of security system design tools, methods, and techniques.</v>
      </c>
      <c r="E81" s="53" t="s">
        <v>2384</v>
      </c>
    </row>
    <row r="82" spans="1:5" ht="32" x14ac:dyDescent="0.2">
      <c r="A82" s="36">
        <v>1133</v>
      </c>
      <c r="B82" s="36" t="str">
        <f>T(_xlfn.XLOOKUP(A82,'Master Task &amp; KSA List'!$A$2:$A$10785,'Master Task &amp; KSA List'!$D$2:$D$10785,""))</f>
        <v>K0200</v>
      </c>
      <c r="C82" s="36" t="str">
        <f>_xlfn.XLOOKUP(A82,'Master Task &amp; KSA List'!$A$2:$A$10785,'Master Task &amp; KSA List'!$E$2:$E$10785)</f>
        <v>KSA</v>
      </c>
      <c r="D82" s="37" t="str">
        <f>_xlfn.XLOOKUP(A82,'Master Task &amp; KSA List'!$A$2:$A$10785,'Master Task &amp; KSA List'!$F$2:$F$10785)</f>
        <v>Knowledge of service management concepts for networks and related standards (e.g., Information Technology Infrastructure Library, current version [ITIL]).</v>
      </c>
      <c r="E82" s="53" t="s">
        <v>2384</v>
      </c>
    </row>
    <row r="83" spans="1:5" ht="16" x14ac:dyDescent="0.2">
      <c r="A83" s="26">
        <v>119</v>
      </c>
      <c r="B83" s="36" t="str">
        <f>T(_xlfn.XLOOKUP(A83,'Master Task &amp; KSA List'!$A$2:$A$10785,'Master Task &amp; KSA List'!$D$2:$D$10785,""))</f>
        <v>K0082</v>
      </c>
      <c r="C83" s="36" t="str">
        <f>_xlfn.XLOOKUP(A83,'Master Task &amp; KSA List'!$A$2:$A$10785,'Master Task &amp; KSA List'!$E$2:$E$10785)</f>
        <v>KSA</v>
      </c>
      <c r="D83" s="37" t="str">
        <f>_xlfn.XLOOKUP(A83,'Master Task &amp; KSA List'!$A$2:$A$10785,'Master Task &amp; KSA List'!$F$2:$F$10785)</f>
        <v>Knowledge of software engineering.</v>
      </c>
      <c r="E83" s="53" t="s">
        <v>2384</v>
      </c>
    </row>
    <row r="84" spans="1:5" ht="16" x14ac:dyDescent="0.2">
      <c r="A84" s="36" t="s">
        <v>4722</v>
      </c>
      <c r="B84" s="36" t="str">
        <f>T(_xlfn.XLOOKUP(A84,'Master Task &amp; KSA List'!$A$2:$A$10785,'Master Task &amp; KSA List'!$D$2:$D$10785,""))</f>
        <v>K0323</v>
      </c>
      <c r="C84" s="36" t="str">
        <f>_xlfn.XLOOKUP(A84,'Master Task &amp; KSA List'!$A$2:$A$10785,'Master Task &amp; KSA List'!$E$2:$E$10785)</f>
        <v>KSA</v>
      </c>
      <c r="D84" s="37" t="str">
        <f>_xlfn.XLOOKUP(A84,'Master Task &amp; KSA List'!$A$2:$A$10785,'Master Task &amp; KSA List'!$F$2:$F$10785)</f>
        <v>Knowledge of system fault tolerance methodologies.</v>
      </c>
      <c r="E84" s="53" t="s">
        <v>2384</v>
      </c>
    </row>
    <row r="85" spans="1:5" ht="16" x14ac:dyDescent="0.2">
      <c r="A85" s="26">
        <v>130</v>
      </c>
      <c r="B85" s="36" t="str">
        <f>T(_xlfn.XLOOKUP(A85,'Master Task &amp; KSA List'!$A$2:$A$10785,'Master Task &amp; KSA List'!$D$2:$D$10785,""))</f>
        <v>K0091</v>
      </c>
      <c r="C85" s="36" t="str">
        <f>_xlfn.XLOOKUP(A85,'Master Task &amp; KSA List'!$A$2:$A$10785,'Master Task &amp; KSA List'!$E$2:$E$10785)</f>
        <v>KSA</v>
      </c>
      <c r="D85" s="37" t="str">
        <f>_xlfn.XLOOKUP(A85,'Master Task &amp; KSA List'!$A$2:$A$10785,'Master Task &amp; KSA List'!$F$2:$F$10785)</f>
        <v>Knowledge of systems testing and evaluation methods.</v>
      </c>
      <c r="E85" s="53" t="s">
        <v>2384</v>
      </c>
    </row>
    <row r="86" spans="1:5" ht="16" x14ac:dyDescent="0.2">
      <c r="A86" s="82" t="s">
        <v>4877</v>
      </c>
      <c r="B86" s="36" t="str">
        <f>T(_xlfn.XLOOKUP(A86,'Master Task &amp; KSA List'!$A$2:$A$10785,'Master Task &amp; KSA List'!$D$2:$D$10785,""))</f>
        <v>K0037</v>
      </c>
      <c r="C86" s="36" t="str">
        <f>_xlfn.XLOOKUP(A86,'Master Task &amp; KSA List'!$A$2:$A$10785,'Master Task &amp; KSA List'!$E$2:$E$10785)</f>
        <v>KSA</v>
      </c>
      <c r="D86" s="37" t="str">
        <f>_xlfn.XLOOKUP(A86,'Master Task &amp; KSA List'!$A$2:$A$10785,'Master Task &amp; KSA List'!$F$2:$F$10785)</f>
        <v>Knowledge of risk assessments and authorization per Risk Management Framework processes.</v>
      </c>
      <c r="E86" s="53" t="s">
        <v>2384</v>
      </c>
    </row>
    <row r="87" spans="1:5" ht="16" x14ac:dyDescent="0.2">
      <c r="A87" s="26">
        <v>3642</v>
      </c>
      <c r="B87" s="36" t="str">
        <f>T(_xlfn.XLOOKUP(A87,'Master Task &amp; KSA List'!$A$2:$A$10785,'Master Task &amp; KSA List'!$D$2:$D$10785,""))</f>
        <v>K0227</v>
      </c>
      <c r="C87" s="36" t="str">
        <f>_xlfn.XLOOKUP(A87,'Master Task &amp; KSA List'!$A$2:$A$10785,'Master Task &amp; KSA List'!$E$2:$E$10785)</f>
        <v>KSA</v>
      </c>
      <c r="D87" s="37" t="str">
        <f>_xlfn.XLOOKUP(A87,'Master Task &amp; KSA List'!$A$2:$A$10785,'Master Task &amp; KSA List'!$F$2:$F$10785)</f>
        <v>Knowledge of various types of computer architectures.</v>
      </c>
      <c r="E87" s="53" t="s">
        <v>2384</v>
      </c>
    </row>
    <row r="88" spans="1:5" ht="16" x14ac:dyDescent="0.2">
      <c r="A88" s="36">
        <v>155</v>
      </c>
      <c r="B88" s="36" t="str">
        <f>T(_xlfn.XLOOKUP(A88,'Master Task &amp; KSA List'!$A$2:$A$10785,'Master Task &amp; KSA List'!$D$2:$D$10785,""))</f>
        <v>S0005</v>
      </c>
      <c r="C88" s="36" t="str">
        <f>_xlfn.XLOOKUP(A88,'Master Task &amp; KSA List'!$A$2:$A$10785,'Master Task &amp; KSA List'!$E$2:$E$10785)</f>
        <v>KSA</v>
      </c>
      <c r="D88" s="37" t="str">
        <f>_xlfn.XLOOKUP(A88,'Master Task &amp; KSA List'!$A$2:$A$10785,'Master Task &amp; KSA List'!$F$2:$F$10785)</f>
        <v>Skill in applying and incorporating information technologies into proposed solutions.</v>
      </c>
      <c r="E88" s="53" t="s">
        <v>2384</v>
      </c>
    </row>
    <row r="89" spans="1:5" ht="16" x14ac:dyDescent="0.2">
      <c r="A89" s="26">
        <v>224</v>
      </c>
      <c r="B89" s="36" t="str">
        <f>T(_xlfn.XLOOKUP(A89,'Master Task &amp; KSA List'!$A$2:$A$10785,'Master Task &amp; KSA List'!$D$2:$D$10785,""))</f>
        <v>S0050</v>
      </c>
      <c r="C89" s="36" t="str">
        <f>_xlfn.XLOOKUP(A89,'Master Task &amp; KSA List'!$A$2:$A$10785,'Master Task &amp; KSA List'!$E$2:$E$10785)</f>
        <v>KSA</v>
      </c>
      <c r="D89" s="37" t="str">
        <f>_xlfn.XLOOKUP(A89,'Master Task &amp; KSA List'!$A$2:$A$10785,'Master Task &amp; KSA List'!$F$2:$F$10785)</f>
        <v>Skill in design modeling and building use cases (e.g., unified modeling language).</v>
      </c>
      <c r="E89" s="53" t="s">
        <v>2384</v>
      </c>
    </row>
    <row r="90" spans="1:5" ht="16" x14ac:dyDescent="0.2">
      <c r="A90" s="36">
        <v>180</v>
      </c>
      <c r="B90" s="36" t="str">
        <f>T(_xlfn.XLOOKUP(A90,'Master Task &amp; KSA List'!$A$2:$A$10785,'Master Task &amp; KSA List'!$D$2:$D$10785,""))</f>
        <v>S0024</v>
      </c>
      <c r="C90" s="36" t="str">
        <f>_xlfn.XLOOKUP(A90,'Master Task &amp; KSA List'!$A$2:$A$10785,'Master Task &amp; KSA List'!$E$2:$E$10785)</f>
        <v>KSA</v>
      </c>
      <c r="D90" s="37" t="str">
        <f>_xlfn.XLOOKUP(A90,'Master Task &amp; KSA List'!$A$2:$A$10785,'Master Task &amp; KSA List'!$F$2:$F$10785)</f>
        <v>Skill in designing the integration of hardware and software solutions.</v>
      </c>
      <c r="E90" s="53" t="s">
        <v>2384</v>
      </c>
    </row>
    <row r="91" spans="1:5" ht="32" x14ac:dyDescent="0.2">
      <c r="A91" s="36">
        <v>183</v>
      </c>
      <c r="B91" s="36" t="str">
        <f>T(_xlfn.XLOOKUP(A91,'Master Task &amp; KSA List'!$A$2:$A$10785,'Master Task &amp; KSA List'!$D$2:$D$10785,""))</f>
        <v>S0027</v>
      </c>
      <c r="C91" s="36" t="str">
        <f>_xlfn.XLOOKUP(A91,'Master Task &amp; KSA List'!$A$2:$A$10785,'Master Task &amp; KSA List'!$E$2:$E$10785)</f>
        <v>KSA</v>
      </c>
      <c r="D91" s="37" t="str">
        <f>_xlfn.XLOOKUP(A91,'Master Task &amp; KSA List'!$A$2:$A$10785,'Master Task &amp; KSA List'!$F$2:$F$10785)</f>
        <v>Skill in determining how a security system should work (including its resilience and dependability capabilities) and how changes in conditions, operations, or the environment will affect these outcomes.</v>
      </c>
      <c r="E91" s="53" t="s">
        <v>2384</v>
      </c>
    </row>
    <row r="92" spans="1:5" ht="16" x14ac:dyDescent="0.2">
      <c r="A92" s="36">
        <v>6680</v>
      </c>
      <c r="B92" s="36" t="str">
        <f>T(_xlfn.XLOOKUP(A92,'Master Task &amp; KSA List'!$A$2:$A$10785,'Master Task &amp; KSA List'!$D$2:$D$10785,""))</f>
        <v>S0122</v>
      </c>
      <c r="C92" s="36" t="str">
        <f>_xlfn.XLOOKUP(A92,'Master Task &amp; KSA List'!$A$2:$A$10785,'Master Task &amp; KSA List'!$E$2:$E$10785)</f>
        <v>KSA</v>
      </c>
      <c r="D92" s="37" t="str">
        <f>_xlfn.XLOOKUP(A92,'Master Task &amp; KSA List'!$A$2:$A$10785,'Master Task &amp; KSA List'!$F$2:$F$10785)</f>
        <v xml:space="preserve">Skill in the use of design methods. </v>
      </c>
      <c r="E92" s="53" t="s">
        <v>2384</v>
      </c>
    </row>
  </sheetData>
  <mergeCells count="4">
    <mergeCell ref="A2:C2"/>
    <mergeCell ref="A3:C3"/>
    <mergeCell ref="A4:C4"/>
    <mergeCell ref="A5:C5"/>
  </mergeCells>
  <conditionalFormatting sqref="A7">
    <cfRule type="duplicateValues" dxfId="6014" priority="149"/>
    <cfRule type="duplicateValues" dxfId="6013" priority="148"/>
  </conditionalFormatting>
  <conditionalFormatting sqref="A8">
    <cfRule type="duplicateValues" dxfId="6012" priority="147"/>
    <cfRule type="duplicateValues" dxfId="6011" priority="146"/>
  </conditionalFormatting>
  <conditionalFormatting sqref="A9">
    <cfRule type="duplicateValues" dxfId="6010" priority="145"/>
    <cfRule type="duplicateValues" dxfId="6009" priority="144"/>
  </conditionalFormatting>
  <conditionalFormatting sqref="A10">
    <cfRule type="duplicateValues" dxfId="6008" priority="143"/>
    <cfRule type="duplicateValues" dxfId="6007" priority="142"/>
  </conditionalFormatting>
  <conditionalFormatting sqref="A11">
    <cfRule type="duplicateValues" dxfId="6006" priority="141"/>
    <cfRule type="duplicateValues" dxfId="6005" priority="140"/>
  </conditionalFormatting>
  <conditionalFormatting sqref="A12">
    <cfRule type="duplicateValues" dxfId="6004" priority="139"/>
    <cfRule type="duplicateValues" dxfId="6003" priority="138"/>
  </conditionalFormatting>
  <conditionalFormatting sqref="A13">
    <cfRule type="duplicateValues" dxfId="6002" priority="137"/>
    <cfRule type="duplicateValues" dxfId="6001" priority="136"/>
  </conditionalFormatting>
  <conditionalFormatting sqref="A14">
    <cfRule type="duplicateValues" dxfId="6000" priority="135"/>
    <cfRule type="duplicateValues" dxfId="5999" priority="134"/>
  </conditionalFormatting>
  <conditionalFormatting sqref="A15">
    <cfRule type="duplicateValues" dxfId="5998" priority="133"/>
    <cfRule type="duplicateValues" dxfId="5997" priority="132"/>
  </conditionalFormatting>
  <conditionalFormatting sqref="A16">
    <cfRule type="duplicateValues" dxfId="5996" priority="131"/>
    <cfRule type="duplicateValues" dxfId="5995" priority="130"/>
  </conditionalFormatting>
  <conditionalFormatting sqref="A17">
    <cfRule type="duplicateValues" dxfId="5994" priority="129"/>
    <cfRule type="duplicateValues" dxfId="5993" priority="128"/>
  </conditionalFormatting>
  <conditionalFormatting sqref="A18">
    <cfRule type="duplicateValues" dxfId="5992" priority="127"/>
    <cfRule type="duplicateValues" dxfId="5991" priority="126"/>
  </conditionalFormatting>
  <conditionalFormatting sqref="A19">
    <cfRule type="duplicateValues" dxfId="5990" priority="125"/>
    <cfRule type="duplicateValues" dxfId="5989" priority="124"/>
  </conditionalFormatting>
  <conditionalFormatting sqref="A20">
    <cfRule type="duplicateValues" dxfId="5988" priority="123"/>
    <cfRule type="duplicateValues" dxfId="5987" priority="122"/>
  </conditionalFormatting>
  <conditionalFormatting sqref="A21:A22">
    <cfRule type="duplicateValues" dxfId="5986" priority="121"/>
    <cfRule type="duplicateValues" dxfId="5985" priority="120"/>
  </conditionalFormatting>
  <conditionalFormatting sqref="A23">
    <cfRule type="duplicateValues" dxfId="5984" priority="119"/>
  </conditionalFormatting>
  <conditionalFormatting sqref="A24">
    <cfRule type="duplicateValues" dxfId="5983" priority="118"/>
  </conditionalFormatting>
  <conditionalFormatting sqref="A27">
    <cfRule type="duplicateValues" dxfId="5982" priority="117"/>
    <cfRule type="duplicateValues" dxfId="5981" priority="116"/>
  </conditionalFormatting>
  <conditionalFormatting sqref="A28">
    <cfRule type="duplicateValues" dxfId="5980" priority="115"/>
    <cfRule type="duplicateValues" dxfId="5979" priority="114"/>
  </conditionalFormatting>
  <conditionalFormatting sqref="A29">
    <cfRule type="duplicateValues" dxfId="5978" priority="113"/>
    <cfRule type="duplicateValues" dxfId="5977" priority="112"/>
  </conditionalFormatting>
  <conditionalFormatting sqref="A30">
    <cfRule type="duplicateValues" dxfId="5976" priority="111"/>
    <cfRule type="duplicateValues" dxfId="5975" priority="110"/>
  </conditionalFormatting>
  <conditionalFormatting sqref="A31">
    <cfRule type="duplicateValues" dxfId="5974" priority="109"/>
    <cfRule type="duplicateValues" dxfId="5973" priority="108"/>
  </conditionalFormatting>
  <conditionalFormatting sqref="A32 A35:A40 A25">
    <cfRule type="duplicateValues" dxfId="5972" priority="106"/>
  </conditionalFormatting>
  <conditionalFormatting sqref="A32">
    <cfRule type="duplicateValues" dxfId="5971" priority="107"/>
  </conditionalFormatting>
  <conditionalFormatting sqref="A33:A34">
    <cfRule type="duplicateValues" dxfId="5970" priority="1"/>
    <cfRule type="duplicateValues" dxfId="5969" priority="2"/>
  </conditionalFormatting>
  <conditionalFormatting sqref="A41">
    <cfRule type="duplicateValues" dxfId="5968" priority="105"/>
    <cfRule type="duplicateValues" dxfId="5967" priority="104"/>
  </conditionalFormatting>
  <conditionalFormatting sqref="A42">
    <cfRule type="duplicateValues" dxfId="5966" priority="102"/>
    <cfRule type="duplicateValues" dxfId="5965" priority="103"/>
  </conditionalFormatting>
  <conditionalFormatting sqref="A43">
    <cfRule type="duplicateValues" dxfId="5964" priority="101"/>
    <cfRule type="duplicateValues" dxfId="5963" priority="100"/>
  </conditionalFormatting>
  <conditionalFormatting sqref="A44">
    <cfRule type="duplicateValues" dxfId="5962" priority="99"/>
    <cfRule type="duplicateValues" dxfId="5961" priority="98"/>
  </conditionalFormatting>
  <conditionalFormatting sqref="A45">
    <cfRule type="duplicateValues" dxfId="5960" priority="97"/>
    <cfRule type="duplicateValues" dxfId="5959" priority="96"/>
  </conditionalFormatting>
  <conditionalFormatting sqref="A46">
    <cfRule type="duplicateValues" dxfId="5958" priority="95"/>
    <cfRule type="duplicateValues" dxfId="5957" priority="94"/>
  </conditionalFormatting>
  <conditionalFormatting sqref="A47">
    <cfRule type="duplicateValues" dxfId="5956" priority="92"/>
    <cfRule type="duplicateValues" dxfId="5955" priority="93"/>
  </conditionalFormatting>
  <conditionalFormatting sqref="A48">
    <cfRule type="duplicateValues" dxfId="5954" priority="90"/>
    <cfRule type="duplicateValues" dxfId="5953" priority="91"/>
  </conditionalFormatting>
  <conditionalFormatting sqref="A49">
    <cfRule type="duplicateValues" dxfId="5952" priority="89"/>
    <cfRule type="duplicateValues" dxfId="5951" priority="88"/>
  </conditionalFormatting>
  <conditionalFormatting sqref="A50">
    <cfRule type="duplicateValues" dxfId="5950" priority="87"/>
    <cfRule type="duplicateValues" dxfId="5949" priority="86"/>
  </conditionalFormatting>
  <conditionalFormatting sqref="A51">
    <cfRule type="duplicateValues" dxfId="5948" priority="85"/>
    <cfRule type="duplicateValues" dxfId="5947" priority="84"/>
  </conditionalFormatting>
  <conditionalFormatting sqref="A52">
    <cfRule type="duplicateValues" dxfId="5946" priority="83"/>
    <cfRule type="duplicateValues" dxfId="5945" priority="82"/>
  </conditionalFormatting>
  <conditionalFormatting sqref="A53">
    <cfRule type="duplicateValues" dxfId="5944" priority="81"/>
    <cfRule type="duplicateValues" dxfId="5943" priority="80"/>
  </conditionalFormatting>
  <conditionalFormatting sqref="A54">
    <cfRule type="duplicateValues" dxfId="5942" priority="78"/>
    <cfRule type="duplicateValues" dxfId="5941" priority="79"/>
  </conditionalFormatting>
  <conditionalFormatting sqref="A55">
    <cfRule type="duplicateValues" dxfId="5940" priority="77"/>
    <cfRule type="duplicateValues" dxfId="5939" priority="76"/>
  </conditionalFormatting>
  <conditionalFormatting sqref="A56">
    <cfRule type="duplicateValues" dxfId="5938" priority="75"/>
    <cfRule type="duplicateValues" dxfId="5937" priority="74"/>
  </conditionalFormatting>
  <conditionalFormatting sqref="A57">
    <cfRule type="duplicateValues" dxfId="5936" priority="73"/>
    <cfRule type="duplicateValues" dxfId="5935" priority="72"/>
  </conditionalFormatting>
  <conditionalFormatting sqref="A58">
    <cfRule type="duplicateValues" dxfId="5934" priority="71"/>
    <cfRule type="duplicateValues" dxfId="5933" priority="70"/>
  </conditionalFormatting>
  <conditionalFormatting sqref="A59">
    <cfRule type="duplicateValues" dxfId="5932" priority="69"/>
    <cfRule type="duplicateValues" dxfId="5931" priority="68"/>
  </conditionalFormatting>
  <conditionalFormatting sqref="A60">
    <cfRule type="duplicateValues" dxfId="5930" priority="67"/>
    <cfRule type="duplicateValues" dxfId="5929" priority="66"/>
  </conditionalFormatting>
  <conditionalFormatting sqref="A61">
    <cfRule type="duplicateValues" dxfId="5928" priority="65"/>
    <cfRule type="duplicateValues" dxfId="5927" priority="64"/>
  </conditionalFormatting>
  <conditionalFormatting sqref="A62">
    <cfRule type="duplicateValues" dxfId="5926" priority="63"/>
    <cfRule type="duplicateValues" dxfId="5925" priority="62"/>
  </conditionalFormatting>
  <conditionalFormatting sqref="A63">
    <cfRule type="duplicateValues" dxfId="5924" priority="60"/>
    <cfRule type="duplicateValues" dxfId="5923" priority="61"/>
  </conditionalFormatting>
  <conditionalFormatting sqref="A64">
    <cfRule type="duplicateValues" dxfId="5922" priority="59"/>
    <cfRule type="duplicateValues" dxfId="5921" priority="58"/>
  </conditionalFormatting>
  <conditionalFormatting sqref="A65">
    <cfRule type="duplicateValues" dxfId="5920" priority="57"/>
    <cfRule type="duplicateValues" dxfId="5919" priority="56"/>
  </conditionalFormatting>
  <conditionalFormatting sqref="A66">
    <cfRule type="duplicateValues" dxfId="5918" priority="55"/>
    <cfRule type="duplicateValues" dxfId="5917" priority="54"/>
  </conditionalFormatting>
  <conditionalFormatting sqref="A67">
    <cfRule type="duplicateValues" dxfId="5916" priority="53"/>
    <cfRule type="duplicateValues" dxfId="5915" priority="52"/>
  </conditionalFormatting>
  <conditionalFormatting sqref="A68">
    <cfRule type="duplicateValues" dxfId="5914" priority="51"/>
    <cfRule type="duplicateValues" dxfId="5913" priority="50"/>
  </conditionalFormatting>
  <conditionalFormatting sqref="A69">
    <cfRule type="duplicateValues" dxfId="5912" priority="49"/>
    <cfRule type="duplicateValues" dxfId="5911" priority="48"/>
  </conditionalFormatting>
  <conditionalFormatting sqref="A70">
    <cfRule type="duplicateValues" dxfId="5910" priority="47"/>
    <cfRule type="duplicateValues" dxfId="5909" priority="46"/>
  </conditionalFormatting>
  <conditionalFormatting sqref="A71">
    <cfRule type="duplicateValues" dxfId="5908" priority="45"/>
    <cfRule type="duplicateValues" dxfId="5907" priority="44"/>
  </conditionalFormatting>
  <conditionalFormatting sqref="A72">
    <cfRule type="duplicateValues" dxfId="5906" priority="42"/>
    <cfRule type="duplicateValues" dxfId="5905" priority="43"/>
  </conditionalFormatting>
  <conditionalFormatting sqref="A73">
    <cfRule type="duplicateValues" dxfId="5904" priority="41"/>
    <cfRule type="duplicateValues" dxfId="5903" priority="40"/>
  </conditionalFormatting>
  <conditionalFormatting sqref="A74">
    <cfRule type="duplicateValues" dxfId="5902" priority="39"/>
    <cfRule type="duplicateValues" dxfId="5901" priority="38"/>
  </conditionalFormatting>
  <conditionalFormatting sqref="A75">
    <cfRule type="duplicateValues" dxfId="5900" priority="36"/>
    <cfRule type="duplicateValues" dxfId="5899" priority="37"/>
  </conditionalFormatting>
  <conditionalFormatting sqref="A76">
    <cfRule type="duplicateValues" dxfId="5898" priority="34"/>
    <cfRule type="duplicateValues" dxfId="5897" priority="35"/>
  </conditionalFormatting>
  <conditionalFormatting sqref="A77">
    <cfRule type="duplicateValues" dxfId="5896" priority="33"/>
    <cfRule type="duplicateValues" dxfId="5895" priority="32"/>
  </conditionalFormatting>
  <conditionalFormatting sqref="A78">
    <cfRule type="duplicateValues" dxfId="5894" priority="31"/>
    <cfRule type="duplicateValues" dxfId="5893" priority="30"/>
  </conditionalFormatting>
  <conditionalFormatting sqref="A79">
    <cfRule type="duplicateValues" dxfId="5892" priority="29"/>
    <cfRule type="duplicateValues" dxfId="5891" priority="28"/>
  </conditionalFormatting>
  <conditionalFormatting sqref="A80">
    <cfRule type="duplicateValues" dxfId="5890" priority="27"/>
    <cfRule type="duplicateValues" dxfId="5889" priority="26"/>
  </conditionalFormatting>
  <conditionalFormatting sqref="A81">
    <cfRule type="duplicateValues" dxfId="5888" priority="25"/>
    <cfRule type="duplicateValues" dxfId="5887" priority="24"/>
  </conditionalFormatting>
  <conditionalFormatting sqref="A82">
    <cfRule type="duplicateValues" dxfId="5886" priority="23"/>
    <cfRule type="duplicateValues" dxfId="5885" priority="22"/>
  </conditionalFormatting>
  <conditionalFormatting sqref="A83">
    <cfRule type="duplicateValues" dxfId="5884" priority="21"/>
    <cfRule type="duplicateValues" dxfId="5883" priority="20"/>
  </conditionalFormatting>
  <conditionalFormatting sqref="A84">
    <cfRule type="duplicateValues" dxfId="5882" priority="18"/>
    <cfRule type="duplicateValues" dxfId="5881" priority="19"/>
  </conditionalFormatting>
  <conditionalFormatting sqref="A85">
    <cfRule type="duplicateValues" dxfId="5880" priority="16"/>
    <cfRule type="duplicateValues" dxfId="5879" priority="17"/>
  </conditionalFormatting>
  <conditionalFormatting sqref="A86">
    <cfRule type="duplicateValues" dxfId="5878" priority="15"/>
    <cfRule type="duplicateValues" dxfId="5877" priority="14"/>
  </conditionalFormatting>
  <conditionalFormatting sqref="A87">
    <cfRule type="duplicateValues" dxfId="5876" priority="13"/>
    <cfRule type="duplicateValues" dxfId="5875" priority="12"/>
  </conditionalFormatting>
  <conditionalFormatting sqref="A88">
    <cfRule type="duplicateValues" dxfId="5874" priority="11"/>
    <cfRule type="duplicateValues" dxfId="5873" priority="10"/>
  </conditionalFormatting>
  <conditionalFormatting sqref="A89">
    <cfRule type="duplicateValues" dxfId="5872" priority="9"/>
    <cfRule type="duplicateValues" dxfId="5871" priority="8"/>
  </conditionalFormatting>
  <conditionalFormatting sqref="A90">
    <cfRule type="duplicateValues" dxfId="5870" priority="7"/>
    <cfRule type="duplicateValues" dxfId="5869" priority="6"/>
  </conditionalFormatting>
  <conditionalFormatting sqref="A91">
    <cfRule type="duplicateValues" dxfId="5868" priority="5"/>
    <cfRule type="duplicateValues" dxfId="5867" priority="4"/>
  </conditionalFormatting>
  <conditionalFormatting sqref="A92">
    <cfRule type="duplicateValues" dxfId="5866" priority="3"/>
  </conditionalFormatting>
  <hyperlinks>
    <hyperlink ref="A1" location="'DCWF Roles'!A1" display="DCWF Roles" xr:uid="{EA665706-537B-4C00-AAEF-4C276C9B6AA0}"/>
  </hyperlink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87D5E-6636-493A-83A2-129DF0DA32BC}">
  <dimension ref="A1:E48"/>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Roles'!C11," (",'DCWF Roles'!D11,")")</f>
        <v>Research &amp; Development Specialist (661)</v>
      </c>
      <c r="E3" s="62"/>
    </row>
    <row r="4" spans="1:5" ht="48" x14ac:dyDescent="0.2">
      <c r="A4" s="171"/>
      <c r="B4" s="172"/>
      <c r="C4" s="173"/>
      <c r="D4" s="66" t="str">
        <f>'DCWF Roles'!F11</f>
        <v>Conducts software and systems engineering and software systems research in order to develop new capabilities, ensuring cybersecurity is fully integrated. Conducts comprehensive technology research to evaluate potential vulnerabilities in cyberspace systems.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1076</v>
      </c>
      <c r="B7" s="36" t="str">
        <f>T(_xlfn.XLOOKUP(A7,'Master Task &amp; KSA List'!$A$2:$A$10785,'Master Task &amp; KSA List'!$D$2:$D$10785,""))</f>
        <v>T0283</v>
      </c>
      <c r="C7" s="36" t="str">
        <f>_xlfn.XLOOKUP(A7,'Master Task &amp; KSA List'!$A$2:$A$10785,'Master Task &amp; KSA List'!$E$2:$E$10785)</f>
        <v>Task</v>
      </c>
      <c r="D7" s="37" t="str">
        <f>_xlfn.XLOOKUP(A7,'Master Task &amp; KSA List'!$A$2:$A$10785,'Master Task &amp; KSA List'!$F$2:$F$10785)</f>
        <v>Collaborate with stakeholders to identify and/or develop appropriate solutions technology.</v>
      </c>
      <c r="E7" s="53" t="s">
        <v>2391</v>
      </c>
    </row>
    <row r="8" spans="1:5" ht="16" x14ac:dyDescent="0.2">
      <c r="A8" s="24">
        <v>934</v>
      </c>
      <c r="B8" s="36" t="str">
        <f>T(_xlfn.XLOOKUP(A8,'Master Task &amp; KSA List'!$A$2:$A$10785,'Master Task &amp; KSA List'!$D$2:$D$10785,""))</f>
        <v>T0250</v>
      </c>
      <c r="C8" s="36" t="str">
        <f>_xlfn.XLOOKUP(A8,'Master Task &amp; KSA List'!$A$2:$A$10785,'Master Task &amp; KSA List'!$E$2:$E$10785)</f>
        <v>Task</v>
      </c>
      <c r="D8" s="37" t="str">
        <f>_xlfn.XLOOKUP(A8,'Master Task &amp; KSA List'!$A$2:$A$10785,'Master Task &amp; KSA List'!$F$2:$F$10785)</f>
        <v>Identify cyber capabilities strategies for custom hardware and software development based on mission requirements.</v>
      </c>
      <c r="E8" s="53" t="s">
        <v>2391</v>
      </c>
    </row>
    <row r="9" spans="1:5" ht="16" x14ac:dyDescent="0.2">
      <c r="A9" s="24" t="s">
        <v>2339</v>
      </c>
      <c r="B9" s="36" t="str">
        <f>T(_xlfn.XLOOKUP(A9,'Master Task &amp; KSA List'!$A$2:$A$10785,'Master Task &amp; KSA List'!$D$2:$D$10785,""))</f>
        <v>T0547</v>
      </c>
      <c r="C9" s="36" t="str">
        <f>_xlfn.XLOOKUP(A9,'Master Task &amp; KSA List'!$A$2:$A$10785,'Master Task &amp; KSA List'!$E$2:$E$10785)</f>
        <v>Task</v>
      </c>
      <c r="D9" s="37" t="str">
        <f>_xlfn.XLOOKUP(A9,'Master Task &amp; KSA List'!$A$2:$A$10785,'Master Task &amp; KSA List'!$F$2:$F$10785)</f>
        <v>Research and evaluate available technologies and standards to meet customer requirements.</v>
      </c>
      <c r="E9" s="53" t="s">
        <v>2391</v>
      </c>
    </row>
    <row r="10" spans="1:5" ht="16" x14ac:dyDescent="0.2">
      <c r="A10" s="28">
        <v>925</v>
      </c>
      <c r="B10" s="36" t="str">
        <f>T(_xlfn.XLOOKUP(A10,'Master Task &amp; KSA List'!$A$2:$A$10785,'Master Task &amp; KSA List'!$D$2:$D$10785,""))</f>
        <v>T0249</v>
      </c>
      <c r="C10" s="36" t="str">
        <f>_xlfn.XLOOKUP(A10,'Master Task &amp; KSA List'!$A$2:$A$10785,'Master Task &amp; KSA List'!$E$2:$E$10785)</f>
        <v>Task</v>
      </c>
      <c r="D10" s="37" t="str">
        <f>_xlfn.XLOOKUP(A10,'Master Task &amp; KSA List'!$A$2:$A$10785,'Master Task &amp; KSA List'!$F$2:$F$10785)</f>
        <v>Research current technology to understand capabilities of required system or network.</v>
      </c>
      <c r="E10" s="53" t="s">
        <v>2391</v>
      </c>
    </row>
    <row r="11" spans="1:5" ht="16" x14ac:dyDescent="0.2">
      <c r="A11" s="28">
        <v>1077</v>
      </c>
      <c r="B11" s="36" t="str">
        <f>T(_xlfn.XLOOKUP(A11,'Master Task &amp; KSA List'!$A$2:$A$10785,'Master Task &amp; KSA List'!$D$2:$D$10785,""))</f>
        <v>T0284</v>
      </c>
      <c r="C11" s="36" t="str">
        <f>_xlfn.XLOOKUP(A11,'Master Task &amp; KSA List'!$A$2:$A$10785,'Master Task &amp; KSA List'!$E$2:$E$10785)</f>
        <v>Task</v>
      </c>
      <c r="D11" s="37" t="str">
        <f>_xlfn.XLOOKUP(A11,'Master Task &amp; KSA List'!$A$2:$A$10785,'Master Task &amp; KSA List'!$F$2:$F$10785)</f>
        <v>Design and develop new tools/technologies as related to cybersecurity.</v>
      </c>
      <c r="E11" s="53" t="s">
        <v>2384</v>
      </c>
    </row>
    <row r="12" spans="1:5" ht="32" x14ac:dyDescent="0.2">
      <c r="A12" s="28" t="s">
        <v>1865</v>
      </c>
      <c r="B12" s="36" t="str">
        <f>T(_xlfn.XLOOKUP(A12,'Master Task &amp; KSA List'!$A$2:$A$10785,'Master Task &amp; KSA List'!$D$2:$D$10785,""))</f>
        <v>T0413</v>
      </c>
      <c r="C12" s="36" t="str">
        <f>_xlfn.XLOOKUP(A12,'Master Task &amp; KSA List'!$A$2:$A$10785,'Master Task &amp; KSA List'!$E$2:$E$10785)</f>
        <v>Task</v>
      </c>
      <c r="D12" s="37" t="str">
        <f>_xlfn.XLOOKUP(A12,'Master Task &amp; KSA List'!$A$2:$A$10785,'Master Task &amp; KSA List'!$F$2:$F$10785)</f>
        <v>Develop data management capabilities (e.g., cloud based, centralized cryptographic key management) to include support to the mobile workforce.</v>
      </c>
      <c r="E12" s="36" t="s">
        <v>2384</v>
      </c>
    </row>
    <row r="13" spans="1:5" ht="32" x14ac:dyDescent="0.2">
      <c r="A13" s="24" t="s">
        <v>1856</v>
      </c>
      <c r="B13" s="36" t="str">
        <f>T(_xlfn.XLOOKUP(A13,'Master Task &amp; KSA List'!$A$2:$A$10785,'Master Task &amp; KSA List'!$D$2:$D$10785,""))</f>
        <v>T0410</v>
      </c>
      <c r="C13" s="36" t="str">
        <f>_xlfn.XLOOKUP(A13,'Master Task &amp; KSA List'!$A$2:$A$10785,'Master Task &amp; KSA List'!$E$2:$E$10785)</f>
        <v>Task</v>
      </c>
      <c r="D13" s="37" t="str">
        <f>_xlfn.XLOOKUP(A13,'Master Task &amp; KSA List'!$A$2:$A$10785,'Master Task &amp; KSA List'!$F$2:$F$10785)</f>
        <v>Identify functional- and security-related features to find opportunities for new capability development to exploit or mitigate vulnerabilities.</v>
      </c>
      <c r="E13" s="53" t="s">
        <v>2384</v>
      </c>
    </row>
    <row r="14" spans="1:5" ht="16" x14ac:dyDescent="0.2">
      <c r="A14" s="26" t="s">
        <v>1853</v>
      </c>
      <c r="B14" s="36" t="str">
        <f>T(_xlfn.XLOOKUP(A14,'Master Task &amp; KSA List'!$A$2:$A$10785,'Master Task &amp; KSA List'!$D$2:$D$10785,""))</f>
        <v>T0409</v>
      </c>
      <c r="C14" s="36" t="str">
        <f>_xlfn.XLOOKUP(A14,'Master Task &amp; KSA List'!$A$2:$A$10785,'Master Task &amp; KSA List'!$E$2:$E$10785)</f>
        <v>Task</v>
      </c>
      <c r="D14" s="37" t="str">
        <f>_xlfn.XLOOKUP(A14,'Master Task &amp; KSA List'!$A$2:$A$10785,'Master Task &amp; KSA List'!$F$2:$F$10785)</f>
        <v>Troubleshoot prototype design and process issues throughout the product design, development, and pre-launch phases.</v>
      </c>
      <c r="E14" s="53" t="s">
        <v>2384</v>
      </c>
    </row>
    <row r="15" spans="1:5" x14ac:dyDescent="0.2">
      <c r="A15" s="86"/>
      <c r="B15" s="94"/>
      <c r="C15" s="94"/>
      <c r="D15" s="93"/>
      <c r="E15" s="86"/>
    </row>
    <row r="16" spans="1:5" ht="16" x14ac:dyDescent="0.2">
      <c r="A16" s="40">
        <v>22</v>
      </c>
      <c r="B16" s="36" t="str">
        <f>T(_xlfn.XLOOKUP(A16,'Master Task &amp; KSA List'!$A$2:$A$10785,'Master Task &amp; KSA List'!$D$2:$D$10785,""))</f>
        <v>K0001</v>
      </c>
      <c r="C16" s="36" t="str">
        <f>_xlfn.XLOOKUP(A16,'Master Task &amp; KSA List'!$A$2:$A$10785,'Master Task &amp; KSA List'!$E$2:$E$10785)</f>
        <v>KSA</v>
      </c>
      <c r="D16" s="37" t="str">
        <f>_xlfn.XLOOKUP(A16,'Master Task &amp; KSA List'!$A$2:$A$10785,'Master Task &amp; KSA List'!$F$2:$F$10785)</f>
        <v xml:space="preserve">* Knowledge of computer networking concepts and protocols, and network security methodologies. </v>
      </c>
      <c r="E16" s="53" t="s">
        <v>2391</v>
      </c>
    </row>
    <row r="17" spans="1:5" ht="16" x14ac:dyDescent="0.2">
      <c r="A17" s="40">
        <v>1159</v>
      </c>
      <c r="B17" s="36" t="str">
        <f>T(_xlfn.XLOOKUP(A17,'Master Task &amp; KSA List'!$A$2:$A$10785,'Master Task &amp; KSA List'!$D$2:$D$10785,""))</f>
        <v>K0005</v>
      </c>
      <c r="C17" s="36" t="str">
        <f>_xlfn.XLOOKUP(A17,'Master Task &amp; KSA List'!$A$2:$A$10785,'Master Task &amp; KSA List'!$E$2:$E$10785)</f>
        <v>KSA</v>
      </c>
      <c r="D17" s="37" t="str">
        <f>_xlfn.XLOOKUP(A17,'Master Task &amp; KSA List'!$A$2:$A$10785,'Master Task &amp; KSA List'!$F$2:$F$10785)</f>
        <v xml:space="preserve">* Knowledge of cyber threats and vulnerabilities. </v>
      </c>
      <c r="E17" s="53" t="s">
        <v>2391</v>
      </c>
    </row>
    <row r="18" spans="1:5" ht="16" x14ac:dyDescent="0.2">
      <c r="A18" s="40">
        <v>1158</v>
      </c>
      <c r="B18" s="36" t="str">
        <f>T(_xlfn.XLOOKUP(A18,'Master Task &amp; KSA List'!$A$2:$A$10785,'Master Task &amp; KSA List'!$D$2:$D$10785,""))</f>
        <v>K0004</v>
      </c>
      <c r="C18" s="36" t="str">
        <f>_xlfn.XLOOKUP(A18,'Master Task &amp; KSA List'!$A$2:$A$10785,'Master Task &amp; KSA List'!$E$2:$E$10785)</f>
        <v>KSA</v>
      </c>
      <c r="D18" s="37" t="str">
        <f>_xlfn.XLOOKUP(A18,'Master Task &amp; KSA List'!$A$2:$A$10785,'Master Task &amp; KSA List'!$F$2:$F$10785)</f>
        <v>* Knowledge of cybersecurity principles.</v>
      </c>
      <c r="E18" s="53" t="s">
        <v>2391</v>
      </c>
    </row>
    <row r="19" spans="1:5" ht="16" x14ac:dyDescent="0.2">
      <c r="A19" s="40">
        <v>1157</v>
      </c>
      <c r="B19" s="36" t="str">
        <f>T(_xlfn.XLOOKUP(A19,'Master Task &amp; KSA List'!$A$2:$A$10785,'Master Task &amp; KSA List'!$D$2:$D$10785,""))</f>
        <v>K0003</v>
      </c>
      <c r="C19" s="36" t="str">
        <f>_xlfn.XLOOKUP(A19,'Master Task &amp; KSA List'!$A$2:$A$10785,'Master Task &amp; KSA List'!$E$2:$E$10785)</f>
        <v>KSA</v>
      </c>
      <c r="D19" s="37" t="str">
        <f>_xlfn.XLOOKUP(A19,'Master Task &amp; KSA List'!$A$2:$A$10785,'Master Task &amp; KSA List'!$F$2:$F$10785)</f>
        <v xml:space="preserve">* Knowledge of national and international laws, regulations, policies, and ethics as they relate to cybersecurity. </v>
      </c>
      <c r="E19" s="53" t="s">
        <v>2391</v>
      </c>
    </row>
    <row r="20" spans="1:5" ht="16" x14ac:dyDescent="0.2">
      <c r="A20" s="40">
        <v>108</v>
      </c>
      <c r="B20" s="36" t="str">
        <f>T(_xlfn.XLOOKUP(A20,'Master Task &amp; KSA List'!$A$2:$A$10785,'Master Task &amp; KSA List'!$D$2:$D$10785,""))</f>
        <v>K0002</v>
      </c>
      <c r="C20" s="36" t="str">
        <f>_xlfn.XLOOKUP(A20,'Master Task &amp; KSA List'!$A$2:$A$10785,'Master Task &amp; KSA List'!$E$2:$E$10785)</f>
        <v>KSA</v>
      </c>
      <c r="D20" s="37" t="str">
        <f>_xlfn.XLOOKUP(A20,'Master Task &amp; KSA List'!$A$2:$A$10785,'Master Task &amp; KSA List'!$F$2:$F$10785)</f>
        <v>* Knowledge of risk management processes (e.g., methods for assessing and mitigating risk).</v>
      </c>
      <c r="E20" s="53" t="s">
        <v>2391</v>
      </c>
    </row>
    <row r="21" spans="1:5" ht="16" x14ac:dyDescent="0.2">
      <c r="A21" s="40">
        <v>6900</v>
      </c>
      <c r="B21" s="36" t="str">
        <f>T(_xlfn.XLOOKUP(A21,'Master Task &amp; KSA List'!$A$2:$A$10785,'Master Task &amp; KSA List'!$D$2:$D$10785,""))</f>
        <v>K0006</v>
      </c>
      <c r="C21" s="36" t="str">
        <f>_xlfn.XLOOKUP(A21,'Master Task &amp; KSA List'!$A$2:$A$10785,'Master Task &amp; KSA List'!$E$2:$E$10785)</f>
        <v>KSA</v>
      </c>
      <c r="D21" s="37" t="str">
        <f>_xlfn.XLOOKUP(A21,'Master Task &amp; KSA List'!$A$2:$A$10785,'Master Task &amp; KSA List'!$F$2:$F$10785)</f>
        <v>* Knowledge of specific operational impacts of cybersecurity lapses.</v>
      </c>
      <c r="E21" s="53" t="s">
        <v>2391</v>
      </c>
    </row>
    <row r="22" spans="1:5" ht="32" x14ac:dyDescent="0.2">
      <c r="A22" s="40">
        <v>6935</v>
      </c>
      <c r="B22" s="36" t="str">
        <f>T(_xlfn.XLOOKUP(A22,'Master Task &amp; KSA List'!$A$2:$A$10785,'Master Task &amp; KSA List'!$D$2:$D$10785,""))</f>
        <v/>
      </c>
      <c r="C22" s="36" t="str">
        <f>_xlfn.XLOOKUP(A22,'Master Task &amp; KSA List'!$A$2:$A$10785,'Master Task &amp; KSA List'!$E$2:$E$10785)</f>
        <v>KSA</v>
      </c>
      <c r="D22" s="37" t="str">
        <f>_xlfn.XLOOKUP(A22,'Master Task &amp; KSA List'!$A$2:$A$10785,'Master Task &amp; KSA List'!$F$2:$F$10785)</f>
        <v>* Knowledge of cloud computing service models Software as Service (SaaS), Infrastructure as a Service (IaaS), and Platform as a Service (PaaS).  </v>
      </c>
      <c r="E22" s="53" t="s">
        <v>2391</v>
      </c>
    </row>
    <row r="23" spans="1:5" ht="32" x14ac:dyDescent="0.2">
      <c r="A23" s="40">
        <v>6938</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 Knowledge of cloud computing deployment models in private, public, and hybrid environment and the difference between on-premises and off-premises environments. </v>
      </c>
      <c r="E23" s="53" t="s">
        <v>2391</v>
      </c>
    </row>
    <row r="24" spans="1:5" ht="16" x14ac:dyDescent="0.2">
      <c r="A24" s="40">
        <v>6942</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Skill in designing or implementing cloud computing deployment models.  </v>
      </c>
      <c r="E24" s="36" t="s">
        <v>2384</v>
      </c>
    </row>
    <row r="25" spans="1:5" ht="16" x14ac:dyDescent="0.2">
      <c r="A25" s="40">
        <v>6919</v>
      </c>
      <c r="B25" s="36" t="str">
        <f>T(_xlfn.XLOOKUP(A25,'Master Task &amp; KSA List'!$A$2:$A$10785,'Master Task &amp; KSA List'!$D$2:$D$10785,""))</f>
        <v/>
      </c>
      <c r="C25" s="36" t="str">
        <f>_xlfn.XLOOKUP(A25,'Master Task &amp; KSA List'!$A$2:$A$10785,'Master Task &amp; KSA List'!$E$2:$E$10785)</f>
        <v>KSA</v>
      </c>
      <c r="D25" s="37" t="str">
        <f>_xlfn.XLOOKUP(A25,'Master Task &amp; KSA List'!$A$2:$A$10785,'Master Task &amp; KSA List'!$F$2:$F$10785)</f>
        <v>Ability to determine the best cloud deployment model for the appropriate operating environment. </v>
      </c>
      <c r="E25" s="36" t="s">
        <v>2384</v>
      </c>
    </row>
    <row r="26" spans="1:5" ht="32" x14ac:dyDescent="0.2">
      <c r="A26" s="40">
        <v>1125</v>
      </c>
      <c r="B26" s="36" t="str">
        <f>T(_xlfn.XLOOKUP(A26,'Master Task &amp; KSA List'!$A$2:$A$10785,'Master Task &amp; KSA List'!$D$2:$D$10785,""))</f>
        <v>K0194</v>
      </c>
      <c r="C26" s="36" t="str">
        <f>_xlfn.XLOOKUP(A26,'Master Task &amp; KSA List'!$A$2:$A$10785,'Master Task &amp; KSA List'!$E$2:$E$10785)</f>
        <v>KSA</v>
      </c>
      <c r="D26" s="37" t="str">
        <f>_xlfn.XLOOKUP(A26,'Master Task &amp; KSA List'!$A$2:$A$10785,'Master Task &amp; KSA List'!$F$2:$F$10785)</f>
        <v>Knowledge of Cloud-based knowledge management technologies and concepts related to security, governance, procurement, and administration.</v>
      </c>
      <c r="E26" s="36" t="s">
        <v>2384</v>
      </c>
    </row>
    <row r="27" spans="1:5" ht="16" x14ac:dyDescent="0.2">
      <c r="A27" s="36">
        <v>88</v>
      </c>
      <c r="B27" s="36" t="str">
        <f>T(_xlfn.XLOOKUP(A27,'Master Task &amp; KSA List'!$A$2:$A$10785,'Master Task &amp; KSA List'!$D$2:$D$10785,""))</f>
        <v>K0059</v>
      </c>
      <c r="C27" s="36" t="str">
        <f>_xlfn.XLOOKUP(A27,'Master Task &amp; KSA List'!$A$2:$A$10785,'Master Task &amp; KSA List'!$E$2:$E$10785)</f>
        <v>KSA</v>
      </c>
      <c r="D27" s="37" t="str">
        <f>_xlfn.XLOOKUP(A27,'Master Task &amp; KSA List'!$A$2:$A$10785,'Master Task &amp; KSA List'!$F$2:$F$10785)</f>
        <v>Knowledge of new and emerging information technology (IT) and cybersecurity technologies.</v>
      </c>
      <c r="E27" s="53" t="s">
        <v>2391</v>
      </c>
    </row>
    <row r="28" spans="1:5" ht="16" x14ac:dyDescent="0.2">
      <c r="A28" s="82">
        <v>129</v>
      </c>
      <c r="B28" s="36" t="str">
        <f>T(_xlfn.XLOOKUP(A28,'Master Task &amp; KSA List'!$A$2:$A$10785,'Master Task &amp; KSA List'!$D$2:$D$10785,""))</f>
        <v>K0090</v>
      </c>
      <c r="C28" s="36" t="str">
        <f>_xlfn.XLOOKUP(A28,'Master Task &amp; KSA List'!$A$2:$A$10785,'Master Task &amp; KSA List'!$E$2:$E$10785)</f>
        <v>KSA</v>
      </c>
      <c r="D28" s="37" t="str">
        <f>_xlfn.XLOOKUP(A28,'Master Task &amp; KSA List'!$A$2:$A$10785,'Master Task &amp; KSA List'!$F$2:$F$10785)</f>
        <v>Knowledge of system life cycle management principles, including software security and usability.</v>
      </c>
      <c r="E28" s="53" t="s">
        <v>2391</v>
      </c>
    </row>
    <row r="29" spans="1:5" ht="16" x14ac:dyDescent="0.2">
      <c r="A29" s="82" t="s">
        <v>4478</v>
      </c>
      <c r="B29" s="36" t="str">
        <f>T(_xlfn.XLOOKUP(A29,'Master Task &amp; KSA List'!$A$2:$A$10785,'Master Task &amp; KSA List'!$D$2:$D$10785,""))</f>
        <v>S0140</v>
      </c>
      <c r="C29" s="36" t="str">
        <f>_xlfn.XLOOKUP(A29,'Master Task &amp; KSA List'!$A$2:$A$10785,'Master Task &amp; KSA List'!$E$2:$E$10785)</f>
        <v>KSA</v>
      </c>
      <c r="D29" s="37" t="str">
        <f>_xlfn.XLOOKUP(A29,'Master Task &amp; KSA List'!$A$2:$A$10785,'Master Task &amp; KSA List'!$F$2:$F$10785)</f>
        <v>Skill in applying the systems engineering process.</v>
      </c>
      <c r="E29" s="53" t="s">
        <v>2391</v>
      </c>
    </row>
    <row r="30" spans="1:5" ht="16" x14ac:dyDescent="0.2">
      <c r="A30" s="82">
        <v>4</v>
      </c>
      <c r="B30" s="36" t="str">
        <f>T(_xlfn.XLOOKUP(A30,'Master Task &amp; KSA List'!$A$2:$A$10785,'Master Task &amp; KSA List'!$D$2:$D$10785,""))</f>
        <v>A0001</v>
      </c>
      <c r="C30" s="36" t="str">
        <f>_xlfn.XLOOKUP(A30,'Master Task &amp; KSA List'!$A$2:$A$10785,'Master Task &amp; KSA List'!$E$2:$E$10785)</f>
        <v>KSA</v>
      </c>
      <c r="D30" s="37" t="str">
        <f>_xlfn.XLOOKUP(A30,'Master Task &amp; KSA List'!$A$2:$A$10785,'Master Task &amp; KSA List'!$F$2:$F$10785)</f>
        <v>Ability to identify systemic security issues based on the analysis of vulnerability and configuration data.</v>
      </c>
      <c r="E30" s="53" t="s">
        <v>2384</v>
      </c>
    </row>
    <row r="31" spans="1:5" ht="16" x14ac:dyDescent="0.2">
      <c r="A31" s="40">
        <v>3068</v>
      </c>
      <c r="B31" s="36" t="str">
        <f>T(_xlfn.XLOOKUP(A31,'Master Task &amp; KSA List'!$A$2:$A$10785,'Master Task &amp; KSA List'!$D$2:$D$10785,""))</f>
        <v>A0018</v>
      </c>
      <c r="C31" s="36" t="str">
        <f>_xlfn.XLOOKUP(A31,'Master Task &amp; KSA List'!$A$2:$A$10785,'Master Task &amp; KSA List'!$E$2:$E$10785)</f>
        <v>KSA</v>
      </c>
      <c r="D31" s="37" t="str">
        <f>_xlfn.XLOOKUP(A31,'Master Task &amp; KSA List'!$A$2:$A$10785,'Master Task &amp; KSA List'!$F$2:$F$10785)</f>
        <v>Ability to prepare and present briefings.</v>
      </c>
      <c r="E31" s="53" t="s">
        <v>2384</v>
      </c>
    </row>
    <row r="32" spans="1:5" ht="16" x14ac:dyDescent="0.2">
      <c r="A32" s="40">
        <v>3069</v>
      </c>
      <c r="B32" s="36" t="str">
        <f>T(_xlfn.XLOOKUP(A32,'Master Task &amp; KSA List'!$A$2:$A$10785,'Master Task &amp; KSA List'!$D$2:$D$10785,""))</f>
        <v>A0019</v>
      </c>
      <c r="C32" s="36" t="str">
        <f>_xlfn.XLOOKUP(A32,'Master Task &amp; KSA List'!$A$2:$A$10785,'Master Task &amp; KSA List'!$E$2:$E$10785)</f>
        <v>KSA</v>
      </c>
      <c r="D32" s="37" t="str">
        <f>_xlfn.XLOOKUP(A32,'Master Task &amp; KSA List'!$A$2:$A$10785,'Master Task &amp; KSA List'!$F$2:$F$10785)</f>
        <v>Ability to produce technical documentation.</v>
      </c>
      <c r="E32" s="53" t="s">
        <v>2384</v>
      </c>
    </row>
    <row r="33" spans="1:5" ht="16" x14ac:dyDescent="0.2">
      <c r="A33" s="82">
        <v>10</v>
      </c>
      <c r="B33" s="36" t="str">
        <f>T(_xlfn.XLOOKUP(A33,'Master Task &amp; KSA List'!$A$2:$A$10785,'Master Task &amp; KSA List'!$D$2:$D$10785,""))</f>
        <v>K0009</v>
      </c>
      <c r="C33" s="36" t="str">
        <f>_xlfn.XLOOKUP(A33,'Master Task &amp; KSA List'!$A$2:$A$10785,'Master Task &amp; KSA List'!$E$2:$E$10785)</f>
        <v>KSA</v>
      </c>
      <c r="D33" s="37" t="str">
        <f>_xlfn.XLOOKUP(A33,'Master Task &amp; KSA List'!$A$2:$A$10785,'Master Task &amp; KSA List'!$F$2:$F$10785)</f>
        <v>Knowledge of application vulnerabilities.</v>
      </c>
      <c r="E33" s="53" t="s">
        <v>2384</v>
      </c>
    </row>
    <row r="34" spans="1:5" ht="16" x14ac:dyDescent="0.2">
      <c r="A34" s="36">
        <v>27</v>
      </c>
      <c r="B34" s="36" t="str">
        <f>T(_xlfn.XLOOKUP(A34,'Master Task &amp; KSA List'!$A$2:$A$10785,'Master Task &amp; KSA List'!$D$2:$D$10785,""))</f>
        <v>K0019</v>
      </c>
      <c r="C34" s="36" t="str">
        <f>_xlfn.XLOOKUP(A34,'Master Task &amp; KSA List'!$A$2:$A$10785,'Master Task &amp; KSA List'!$E$2:$E$10785)</f>
        <v>KSA</v>
      </c>
      <c r="D34" s="37" t="str">
        <f>_xlfn.XLOOKUP(A34,'Master Task &amp; KSA List'!$A$2:$A$10785,'Master Task &amp; KSA List'!$F$2:$F$10785)</f>
        <v>Knowledge of cryptography and cryptographic key management concepts.</v>
      </c>
      <c r="E34" s="53" t="s">
        <v>2384</v>
      </c>
    </row>
    <row r="35" spans="1:5" ht="16" x14ac:dyDescent="0.2">
      <c r="A35" s="82" t="s">
        <v>4449</v>
      </c>
      <c r="B35" s="36" t="str">
        <f>T(_xlfn.XLOOKUP(A35,'Master Task &amp; KSA List'!$A$2:$A$10785,'Master Task &amp; KSA List'!$D$2:$D$10785,""))</f>
        <v>K0288</v>
      </c>
      <c r="C35" s="36" t="str">
        <f>_xlfn.XLOOKUP(A35,'Master Task &amp; KSA List'!$A$2:$A$10785,'Master Task &amp; KSA List'!$E$2:$E$10785)</f>
        <v>KSA</v>
      </c>
      <c r="D35" s="37" t="str">
        <f>_xlfn.XLOOKUP(A35,'Master Task &amp; KSA List'!$A$2:$A$10785,'Master Task &amp; KSA List'!$F$2:$F$10785)</f>
        <v>Knowledge of industry standard security models.</v>
      </c>
      <c r="E35" s="53" t="s">
        <v>2384</v>
      </c>
    </row>
    <row r="36" spans="1:5" ht="16" x14ac:dyDescent="0.2">
      <c r="A36" s="82" t="s">
        <v>4646</v>
      </c>
      <c r="B36" s="36" t="str">
        <f>T(_xlfn.XLOOKUP(A36,'Master Task &amp; KSA List'!$A$2:$A$10785,'Master Task &amp; KSA List'!$D$2:$D$10785,""))</f>
        <v>K0314</v>
      </c>
      <c r="C36" s="36" t="str">
        <f>_xlfn.XLOOKUP(A36,'Master Task &amp; KSA List'!$A$2:$A$10785,'Master Task &amp; KSA List'!$E$2:$E$10785)</f>
        <v>KSA</v>
      </c>
      <c r="D36" s="37" t="str">
        <f>_xlfn.XLOOKUP(A36,'Master Task &amp; KSA List'!$A$2:$A$10785,'Master Task &amp; KSA List'!$F$2:$F$10785)</f>
        <v>Knowledge of industry technologies and how differences affect exploitation/vulnerabilities.</v>
      </c>
      <c r="E36" s="53" t="s">
        <v>2384</v>
      </c>
    </row>
    <row r="37" spans="1:5" ht="32" x14ac:dyDescent="0.2">
      <c r="A37" s="82">
        <v>1037</v>
      </c>
      <c r="B37" s="36" t="str">
        <f>T(_xlfn.XLOOKUP(A37,'Master Task &amp; KSA List'!$A$2:$A$10785,'Master Task &amp; KSA List'!$D$2:$D$10785,""))</f>
        <v>K0169</v>
      </c>
      <c r="C37" s="36" t="str">
        <f>_xlfn.XLOOKUP(A37,'Master Task &amp; KSA List'!$A$2:$A$10785,'Master Task &amp; KSA List'!$E$2:$E$10785)</f>
        <v>KSA</v>
      </c>
      <c r="D37" s="37" t="str">
        <f>_xlfn.XLOOKUP(A37,'Master Task &amp; KSA List'!$A$2:$A$10785,'Master Task &amp; KSA List'!$F$2:$F$10785)</f>
        <v>Knowledge of information technology (IT) supply chain security and risk management policies, requirements, and procedures.</v>
      </c>
      <c r="E37" s="53" t="s">
        <v>2384</v>
      </c>
    </row>
    <row r="38" spans="1:5" ht="32" x14ac:dyDescent="0.2">
      <c r="A38" s="82" t="s">
        <v>4359</v>
      </c>
      <c r="B38" s="36" t="str">
        <f>T(_xlfn.XLOOKUP(A38,'Master Task &amp; KSA List'!$A$2:$A$10785,'Master Task &amp; KSA List'!$D$2:$D$10785,""))</f>
        <v/>
      </c>
      <c r="C38" s="36" t="str">
        <f>_xlfn.XLOOKUP(A38,'Master Task &amp; KSA List'!$A$2:$A$10785,'Master Task &amp; KSA List'!$E$2:$E$10785)</f>
        <v>KSA</v>
      </c>
      <c r="D38" s="37" t="str">
        <f>_xlfn.XLOOKUP(A38,'Master Task &amp; KSA List'!$A$2:$A$10785,'Master Task &amp; KSA List'!$F$2:$F$10785)</f>
        <v>Knowledge of local specialized system requirements (e.g., critical infrastructure/control systems that may not use standard information technology [IT]) for safety, performance, and reliability).</v>
      </c>
      <c r="E38" s="53" t="s">
        <v>2384</v>
      </c>
    </row>
    <row r="39" spans="1:5" ht="32" x14ac:dyDescent="0.2">
      <c r="A39" s="36">
        <v>1072</v>
      </c>
      <c r="B39" s="36" t="str">
        <f>T(_xlfn.XLOOKUP(A39,'Master Task &amp; KSA List'!$A$2:$A$10785,'Master Task &amp; KSA List'!$D$2:$D$10785,""))</f>
        <v>K0179</v>
      </c>
      <c r="C39" s="36" t="str">
        <f>_xlfn.XLOOKUP(A39,'Master Task &amp; KSA List'!$A$2:$A$10785,'Master Task &amp; KSA List'!$E$2:$E$10785)</f>
        <v>KSA</v>
      </c>
      <c r="D39" s="37" t="str">
        <f>_xlfn.XLOOKUP(A39,'Master Task &amp; KSA List'!$A$2:$A$10785,'Master Task &amp; KSA List'!$F$2:$F$10785)</f>
        <v>Knowledge of network security architecture concepts including topology, protocols, components, and principles (e.g., application of defense-in-depth, Zero Trust).</v>
      </c>
      <c r="E39" s="53" t="s">
        <v>2384</v>
      </c>
    </row>
    <row r="40" spans="1:5" ht="16" x14ac:dyDescent="0.2">
      <c r="A40" s="82">
        <v>1056</v>
      </c>
      <c r="B40" s="36" t="str">
        <f>T(_xlfn.XLOOKUP(A40,'Master Task &amp; KSA List'!$A$2:$A$10785,'Master Task &amp; KSA List'!$D$2:$D$10785,""))</f>
        <v>K0499</v>
      </c>
      <c r="C40" s="36" t="str">
        <f>_xlfn.XLOOKUP(A40,'Master Task &amp; KSA List'!$A$2:$A$10785,'Master Task &amp; KSA List'!$E$2:$E$10785)</f>
        <v>KSA</v>
      </c>
      <c r="D40" s="37" t="str">
        <f>_xlfn.XLOOKUP(A40,'Master Task &amp; KSA List'!$A$2:$A$10785,'Master Task &amp; KSA List'!$F$2:$F$10785)</f>
        <v>Knowledge of operations security.</v>
      </c>
      <c r="E40" s="53" t="s">
        <v>2384</v>
      </c>
    </row>
    <row r="41" spans="1:5" ht="16" x14ac:dyDescent="0.2">
      <c r="A41" s="82" t="s">
        <v>4836</v>
      </c>
      <c r="B41" s="36" t="str">
        <f>T(_xlfn.XLOOKUP(A41,'Master Task &amp; KSA List'!$A$2:$A$10785,'Master Task &amp; KSA List'!$D$2:$D$10785,""))</f>
        <v>K0342</v>
      </c>
      <c r="C41" s="36" t="str">
        <f>_xlfn.XLOOKUP(A41,'Master Task &amp; KSA List'!$A$2:$A$10785,'Master Task &amp; KSA List'!$E$2:$E$10785)</f>
        <v>KSA</v>
      </c>
      <c r="D41" s="37" t="str">
        <f>_xlfn.XLOOKUP(A41,'Master Task &amp; KSA List'!$A$2:$A$10785,'Master Task &amp; KSA List'!$F$2:$F$10785)</f>
        <v>Knowledge of penetration testing principles, tools, and techniques.</v>
      </c>
      <c r="E41" s="53" t="s">
        <v>2384</v>
      </c>
    </row>
    <row r="42" spans="1:5" ht="16" x14ac:dyDescent="0.2">
      <c r="A42" s="36" t="s">
        <v>4368</v>
      </c>
      <c r="B42" s="36" t="str">
        <f>T(_xlfn.XLOOKUP(A42,'Master Task &amp; KSA List'!$A$2:$A$10785,'Master Task &amp; KSA List'!$D$2:$D$10785,""))</f>
        <v>K0267</v>
      </c>
      <c r="C42" s="36" t="str">
        <f>_xlfn.XLOOKUP(A42,'Master Task &amp; KSA List'!$A$2:$A$10785,'Master Task &amp; KSA List'!$E$2:$E$10785)</f>
        <v>KSA</v>
      </c>
      <c r="D42" s="37" t="str">
        <f>_xlfn.XLOOKUP(A42,'Master Task &amp; KSA List'!$A$2:$A$10785,'Master Task &amp; KSA List'!$F$2:$F$10785)</f>
        <v>Knowledge of relevant laws, policies, procedures, or governance related to critical infrastructure.</v>
      </c>
      <c r="E42" s="53" t="s">
        <v>2384</v>
      </c>
    </row>
    <row r="43" spans="1:5" ht="16" x14ac:dyDescent="0.2">
      <c r="A43" s="82">
        <v>1062</v>
      </c>
      <c r="B43" s="36" t="str">
        <f>T(_xlfn.XLOOKUP(A43,'Master Task &amp; KSA List'!$A$2:$A$10785,'Master Task &amp; KSA List'!$D$2:$D$10785,""))</f>
        <v>K0175</v>
      </c>
      <c r="C43" s="36" t="str">
        <f>_xlfn.XLOOKUP(A43,'Master Task &amp; KSA List'!$A$2:$A$10785,'Master Task &amp; KSA List'!$E$2:$E$10785)</f>
        <v>KSA</v>
      </c>
      <c r="D43" s="37" t="str">
        <f>_xlfn.XLOOKUP(A43,'Master Task &amp; KSA List'!$A$2:$A$10785,'Master Task &amp; KSA List'!$F$2:$F$10785)</f>
        <v>Knowledge of software reverse engineering techniques.</v>
      </c>
      <c r="E43" s="53" t="s">
        <v>2384</v>
      </c>
    </row>
    <row r="44" spans="1:5" ht="48" x14ac:dyDescent="0.2">
      <c r="A44" s="26">
        <v>1135</v>
      </c>
      <c r="B44" s="36" t="str">
        <f>T(_xlfn.XLOOKUP(A44,'Master Task &amp; KSA List'!$A$2:$A$10785,'Master Task &amp; KSA List'!$D$2:$D$10785,""))</f>
        <v>K0202</v>
      </c>
      <c r="C44" s="36" t="str">
        <f>_xlfn.XLOOKUP(A44,'Master Task &amp; KSA List'!$A$2:$A$10785,'Master Task &amp; KSA List'!$E$2:$E$10785)</f>
        <v>KSA</v>
      </c>
      <c r="D44" s="37" t="str">
        <f>_xlfn.XLOOKUP(A44,'Master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44" s="53" t="s">
        <v>2384</v>
      </c>
    </row>
    <row r="45" spans="1:5" ht="16" x14ac:dyDescent="0.2">
      <c r="A45" s="36">
        <v>155</v>
      </c>
      <c r="B45" s="36" t="str">
        <f>T(_xlfn.XLOOKUP(A45,'Master Task &amp; KSA List'!$A$2:$A$10785,'Master Task &amp; KSA List'!$D$2:$D$10785,""))</f>
        <v>S0005</v>
      </c>
      <c r="C45" s="36" t="str">
        <f>_xlfn.XLOOKUP(A45,'Master Task &amp; KSA List'!$A$2:$A$10785,'Master Task &amp; KSA List'!$E$2:$E$10785)</f>
        <v>KSA</v>
      </c>
      <c r="D45" s="37" t="str">
        <f>_xlfn.XLOOKUP(A45,'Master Task &amp; KSA List'!$A$2:$A$10785,'Master Task &amp; KSA List'!$F$2:$F$10785)</f>
        <v>Skill in applying and incorporating information technologies into proposed solutions.</v>
      </c>
      <c r="E45" s="53" t="s">
        <v>2384</v>
      </c>
    </row>
    <row r="46" spans="1:5" ht="16" x14ac:dyDescent="0.2">
      <c r="A46" s="26">
        <v>172</v>
      </c>
      <c r="B46" s="36" t="str">
        <f>T(_xlfn.XLOOKUP(A46,'Master Task &amp; KSA List'!$A$2:$A$10785,'Master Task &amp; KSA List'!$D$2:$D$10785,""))</f>
        <v>S0017</v>
      </c>
      <c r="C46" s="36" t="str">
        <f>_xlfn.XLOOKUP(A46,'Master Task &amp; KSA List'!$A$2:$A$10785,'Master Task &amp; KSA List'!$E$2:$E$10785)</f>
        <v>KSA</v>
      </c>
      <c r="D46" s="37" t="str">
        <f>_xlfn.XLOOKUP(A46,'Master Task &amp; KSA List'!$A$2:$A$10785,'Master Task &amp; KSA List'!$F$2:$F$10785)</f>
        <v>Skill in creating and utilizing mathematical or statistical models.</v>
      </c>
      <c r="E46" s="53" t="s">
        <v>2384</v>
      </c>
    </row>
    <row r="47" spans="1:5" ht="32" x14ac:dyDescent="0.2">
      <c r="A47" s="82" t="s">
        <v>4522</v>
      </c>
      <c r="B47" s="36" t="str">
        <f>T(_xlfn.XLOOKUP(A47,'Master Task &amp; KSA List'!$A$2:$A$10785,'Master Task &amp; KSA List'!$D$2:$D$10785,""))</f>
        <v>S0148</v>
      </c>
      <c r="C47" s="36" t="str">
        <f>_xlfn.XLOOKUP(A47,'Master Task &amp; KSA List'!$A$2:$A$10785,'Master Task &amp; KSA List'!$E$2:$E$10785)</f>
        <v>KSA</v>
      </c>
      <c r="D47" s="37" t="str">
        <f>_xlfn.XLOOKUP(A47,'Master Task &amp; KSA List'!$A$2:$A$10785,'Master Task &amp; KSA List'!$F$2:$F$10785)</f>
        <v xml:space="preserve">Skill in designing the integration of technology processes and solutions, including legacy systems and modern programming languages. </v>
      </c>
      <c r="E47" s="53" t="s">
        <v>2384</v>
      </c>
    </row>
    <row r="48" spans="1:5" ht="16" x14ac:dyDescent="0.2">
      <c r="A48" s="40">
        <v>383</v>
      </c>
      <c r="B48" s="36" t="str">
        <f>T(_xlfn.XLOOKUP(A48,'Master Task &amp; KSA List'!$A$2:$A$10785,'Master Task &amp; KSA List'!$D$2:$D$10785,""))</f>
        <v>S0072</v>
      </c>
      <c r="C48" s="36" t="str">
        <f>_xlfn.XLOOKUP(A48,'Master Task &amp; KSA List'!$A$2:$A$10785,'Master Task &amp; KSA List'!$E$2:$E$10785)</f>
        <v>KSA</v>
      </c>
      <c r="D48" s="37" t="str">
        <f>_xlfn.XLOOKUP(A48,'Master Task &amp; KSA List'!$A$2:$A$10785,'Master Task &amp; KSA List'!$F$2:$F$10785)</f>
        <v>Skill in using scientific rules and methods to solve problems.</v>
      </c>
      <c r="E48" s="53" t="s">
        <v>2384</v>
      </c>
    </row>
  </sheetData>
  <mergeCells count="4">
    <mergeCell ref="A2:C2"/>
    <mergeCell ref="A3:C3"/>
    <mergeCell ref="A4:C4"/>
    <mergeCell ref="A5:C5"/>
  </mergeCells>
  <conditionalFormatting sqref="A7">
    <cfRule type="duplicateValues" dxfId="5865" priority="70"/>
    <cfRule type="duplicateValues" dxfId="5864" priority="69"/>
  </conditionalFormatting>
  <conditionalFormatting sqref="A8">
    <cfRule type="duplicateValues" dxfId="5863" priority="68"/>
    <cfRule type="duplicateValues" dxfId="5862" priority="67"/>
  </conditionalFormatting>
  <conditionalFormatting sqref="A9">
    <cfRule type="duplicateValues" dxfId="5861" priority="66"/>
    <cfRule type="duplicateValues" dxfId="5860" priority="65"/>
  </conditionalFormatting>
  <conditionalFormatting sqref="A10">
    <cfRule type="duplicateValues" dxfId="5859" priority="64"/>
    <cfRule type="duplicateValues" dxfId="5858" priority="63"/>
  </conditionalFormatting>
  <conditionalFormatting sqref="A11:A12">
    <cfRule type="duplicateValues" dxfId="5857" priority="62"/>
    <cfRule type="duplicateValues" dxfId="5856" priority="61"/>
  </conditionalFormatting>
  <conditionalFormatting sqref="A13">
    <cfRule type="duplicateValues" dxfId="5855" priority="60"/>
    <cfRule type="duplicateValues" dxfId="5854" priority="59"/>
  </conditionalFormatting>
  <conditionalFormatting sqref="A14">
    <cfRule type="duplicateValues" dxfId="5853" priority="58"/>
  </conditionalFormatting>
  <conditionalFormatting sqref="A16">
    <cfRule type="duplicateValues" dxfId="5852" priority="57"/>
    <cfRule type="duplicateValues" dxfId="5851" priority="56"/>
  </conditionalFormatting>
  <conditionalFormatting sqref="A17">
    <cfRule type="duplicateValues" dxfId="5850" priority="55"/>
    <cfRule type="duplicateValues" dxfId="5849" priority="54"/>
  </conditionalFormatting>
  <conditionalFormatting sqref="A18">
    <cfRule type="duplicateValues" dxfId="5848" priority="53"/>
    <cfRule type="duplicateValues" dxfId="5847" priority="52"/>
  </conditionalFormatting>
  <conditionalFormatting sqref="A19">
    <cfRule type="duplicateValues" dxfId="5846" priority="51"/>
    <cfRule type="duplicateValues" dxfId="5845" priority="50"/>
  </conditionalFormatting>
  <conditionalFormatting sqref="A20">
    <cfRule type="duplicateValues" dxfId="5844" priority="49"/>
    <cfRule type="duplicateValues" dxfId="5843" priority="48"/>
  </conditionalFormatting>
  <conditionalFormatting sqref="A21 A24:A26">
    <cfRule type="duplicateValues" dxfId="5842" priority="47"/>
    <cfRule type="duplicateValues" dxfId="5841" priority="46"/>
  </conditionalFormatting>
  <conditionalFormatting sqref="A22:A23">
    <cfRule type="duplicateValues" dxfId="5840" priority="1"/>
    <cfRule type="duplicateValues" dxfId="5839" priority="2"/>
  </conditionalFormatting>
  <conditionalFormatting sqref="A27">
    <cfRule type="duplicateValues" dxfId="5838" priority="44"/>
    <cfRule type="duplicateValues" dxfId="5837" priority="45"/>
  </conditionalFormatting>
  <conditionalFormatting sqref="A28">
    <cfRule type="duplicateValues" dxfId="5836" priority="42"/>
    <cfRule type="duplicateValues" dxfId="5835" priority="43"/>
  </conditionalFormatting>
  <conditionalFormatting sqref="A29">
    <cfRule type="duplicateValues" dxfId="5834" priority="40"/>
    <cfRule type="duplicateValues" dxfId="5833" priority="41"/>
  </conditionalFormatting>
  <conditionalFormatting sqref="A30">
    <cfRule type="duplicateValues" dxfId="5832" priority="38"/>
    <cfRule type="duplicateValues" dxfId="5831" priority="39"/>
  </conditionalFormatting>
  <conditionalFormatting sqref="A31">
    <cfRule type="duplicateValues" dxfId="5830" priority="36"/>
    <cfRule type="duplicateValues" dxfId="5829" priority="37"/>
  </conditionalFormatting>
  <conditionalFormatting sqref="A32">
    <cfRule type="duplicateValues" dxfId="5828" priority="34"/>
    <cfRule type="duplicateValues" dxfId="5827" priority="35"/>
  </conditionalFormatting>
  <conditionalFormatting sqref="A33">
    <cfRule type="duplicateValues" dxfId="5826" priority="32"/>
    <cfRule type="duplicateValues" dxfId="5825" priority="33"/>
  </conditionalFormatting>
  <conditionalFormatting sqref="A34">
    <cfRule type="duplicateValues" dxfId="5824" priority="30"/>
    <cfRule type="duplicateValues" dxfId="5823" priority="31"/>
  </conditionalFormatting>
  <conditionalFormatting sqref="A35">
    <cfRule type="duplicateValues" dxfId="5822" priority="28"/>
    <cfRule type="duplicateValues" dxfId="5821" priority="29"/>
  </conditionalFormatting>
  <conditionalFormatting sqref="A36">
    <cfRule type="duplicateValues" dxfId="5820" priority="27"/>
    <cfRule type="duplicateValues" dxfId="5819" priority="26"/>
  </conditionalFormatting>
  <conditionalFormatting sqref="A37">
    <cfRule type="duplicateValues" dxfId="5818" priority="24"/>
    <cfRule type="duplicateValues" dxfId="5817" priority="25"/>
  </conditionalFormatting>
  <conditionalFormatting sqref="A38">
    <cfRule type="duplicateValues" dxfId="5816" priority="22"/>
    <cfRule type="duplicateValues" dxfId="5815" priority="23"/>
  </conditionalFormatting>
  <conditionalFormatting sqref="A39">
    <cfRule type="duplicateValues" dxfId="5814" priority="20"/>
    <cfRule type="duplicateValues" dxfId="5813" priority="21"/>
  </conditionalFormatting>
  <conditionalFormatting sqref="A40">
    <cfRule type="duplicateValues" dxfId="5812" priority="19"/>
    <cfRule type="duplicateValues" dxfId="5811" priority="18"/>
  </conditionalFormatting>
  <conditionalFormatting sqref="A41">
    <cfRule type="duplicateValues" dxfId="5810" priority="17"/>
    <cfRule type="duplicateValues" dxfId="5809" priority="16"/>
  </conditionalFormatting>
  <conditionalFormatting sqref="A42">
    <cfRule type="duplicateValues" dxfId="5808" priority="15"/>
    <cfRule type="duplicateValues" dxfId="5807" priority="14"/>
  </conditionalFormatting>
  <conditionalFormatting sqref="A43">
    <cfRule type="duplicateValues" dxfId="5806" priority="13"/>
    <cfRule type="duplicateValues" dxfId="5805" priority="12"/>
  </conditionalFormatting>
  <conditionalFormatting sqref="A44">
    <cfRule type="duplicateValues" dxfId="5804" priority="11"/>
    <cfRule type="duplicateValues" dxfId="5803" priority="10"/>
  </conditionalFormatting>
  <conditionalFormatting sqref="A45">
    <cfRule type="duplicateValues" dxfId="5802" priority="9"/>
    <cfRule type="duplicateValues" dxfId="5801" priority="8"/>
  </conditionalFormatting>
  <conditionalFormatting sqref="A46">
    <cfRule type="duplicateValues" dxfId="5800" priority="7"/>
    <cfRule type="duplicateValues" dxfId="5799" priority="6"/>
  </conditionalFormatting>
  <conditionalFormatting sqref="A47">
    <cfRule type="duplicateValues" dxfId="5798" priority="5"/>
    <cfRule type="duplicateValues" dxfId="5797" priority="4"/>
  </conditionalFormatting>
  <conditionalFormatting sqref="A48">
    <cfRule type="duplicateValues" dxfId="5796" priority="3"/>
  </conditionalFormatting>
  <hyperlinks>
    <hyperlink ref="A1" location="'DCWF Roles'!A1" display="DCWF Roles" xr:uid="{688D58A2-6CF3-4F2A-A02D-0DA0F594F720}"/>
  </hyperlink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1DA-18A6-4840-BDE7-B6D20C0BC126}">
  <dimension ref="A1:E66"/>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Roles'!C12," (",'DCWF Roles'!D12,")")</f>
        <v>System Testing and Evaluation Specialist (671)</v>
      </c>
      <c r="E3" s="62"/>
    </row>
    <row r="4" spans="1:5" ht="32" x14ac:dyDescent="0.2">
      <c r="A4" s="171"/>
      <c r="B4" s="172"/>
      <c r="C4" s="173"/>
      <c r="D4" s="66" t="str">
        <f>'DCWF Roles'!F12</f>
        <v>Plans, prepares, and executes tests of systems to evaluate results against specifications and requirements as well as analyze/report test results.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t="s">
        <v>1939</v>
      </c>
      <c r="B7" s="36" t="str">
        <f>T(_xlfn.XLOOKUP(A7,'Master Task &amp; KSA List'!$A$2:$A$10785,'Master Task &amp; KSA List'!$D$2:$D$10785,""))</f>
        <v>T0426</v>
      </c>
      <c r="C7" s="36" t="str">
        <f>_xlfn.XLOOKUP(A7,'Master Task &amp; KSA List'!$A$2:$A$10785,'Master Task &amp; KSA List'!$E$2:$E$10785)</f>
        <v>Task</v>
      </c>
      <c r="D7" s="37" t="str">
        <f>_xlfn.XLOOKUP(A7,'Master Task &amp; KSA List'!$A$2:$A$10785,'Master Task &amp; KSA List'!$F$2:$F$10785)</f>
        <v>Analyze the results of software, hardware, or interoperability testing.</v>
      </c>
      <c r="E7" s="53" t="s">
        <v>2391</v>
      </c>
    </row>
    <row r="8" spans="1:5" ht="16" x14ac:dyDescent="0.2">
      <c r="A8" s="27">
        <v>1006</v>
      </c>
      <c r="B8" s="36" t="str">
        <f>T(_xlfn.XLOOKUP(A8,'Master Task &amp; KSA List'!$A$2:$A$10785,'Master Task &amp; KSA List'!$D$2:$D$10785,""))</f>
        <v>T0274</v>
      </c>
      <c r="C8" s="36" t="str">
        <f>_xlfn.XLOOKUP(A8,'Master Task &amp; KSA List'!$A$2:$A$10785,'Master Task &amp; KSA List'!$E$2:$E$10785)</f>
        <v>Task</v>
      </c>
      <c r="D8" s="37" t="str">
        <f>_xlfn.XLOOKUP(A8,'Master Task &amp; KSA List'!$A$2:$A$10785,'Master Task &amp; KSA List'!$F$2:$F$10785)</f>
        <v>Create auditable evidence of security measures.</v>
      </c>
      <c r="E8" s="53" t="s">
        <v>2391</v>
      </c>
    </row>
    <row r="9" spans="1:5" ht="16" x14ac:dyDescent="0.2">
      <c r="A9" s="27">
        <v>508</v>
      </c>
      <c r="B9" s="36" t="str">
        <f>T(_xlfn.XLOOKUP(A9,'Master Task &amp; KSA List'!$A$2:$A$10785,'Master Task &amp; KSA List'!$D$2:$D$10785,""))</f>
        <v>T0058</v>
      </c>
      <c r="C9" s="36" t="str">
        <f>_xlfn.XLOOKUP(A9,'Master Task &amp; KSA List'!$A$2:$A$10785,'Master Task &amp; KSA List'!$E$2:$E$10785)</f>
        <v>Task</v>
      </c>
      <c r="D9" s="37" t="str">
        <f>_xlfn.XLOOKUP(A9,'Master Task &amp; KSA List'!$A$2:$A$10785,'Master Task &amp; KSA List'!$F$2:$F$10785)</f>
        <v>Determine level of assurance of developed capabilities based on test results.</v>
      </c>
      <c r="E9" s="53" t="s">
        <v>2391</v>
      </c>
    </row>
    <row r="10" spans="1:5" ht="32" x14ac:dyDescent="0.2">
      <c r="A10" s="27">
        <v>951</v>
      </c>
      <c r="B10" s="36" t="str">
        <f>T(_xlfn.XLOOKUP(A10,'Master Task &amp; KSA List'!$A$2:$A$10785,'Master Task &amp; KSA List'!$D$2:$D$10785,""))</f>
        <v>T0257</v>
      </c>
      <c r="C10" s="36" t="str">
        <f>_xlfn.XLOOKUP(A10,'Master Task &amp; KSA List'!$A$2:$A$10785,'Master Task &amp; KSA List'!$E$2:$E$10785)</f>
        <v>Task</v>
      </c>
      <c r="D10" s="37" t="str">
        <f>_xlfn.XLOOKUP(A10,'Master Task &amp; KSA List'!$A$2:$A$10785,'Master Task &amp; KSA List'!$F$2:$F$10785)</f>
        <v>Determine scope, infrastructure, resources, and data sample size to ensure system requirements are adequately demonstrated.</v>
      </c>
      <c r="E10" s="53" t="s">
        <v>2391</v>
      </c>
    </row>
    <row r="11" spans="1:5" ht="16" x14ac:dyDescent="0.2">
      <c r="A11" s="27">
        <v>550</v>
      </c>
      <c r="B11" s="36" t="str">
        <f>T(_xlfn.XLOOKUP(A11,'Master Task &amp; KSA List'!$A$2:$A$10785,'Master Task &amp; KSA List'!$D$2:$D$10785,""))</f>
        <v>T0080</v>
      </c>
      <c r="C11" s="36" t="str">
        <f>_xlfn.XLOOKUP(A11,'Master Task &amp; KSA List'!$A$2:$A$10785,'Master Task &amp; KSA List'!$E$2:$E$10785)</f>
        <v>Task</v>
      </c>
      <c r="D11" s="37" t="str">
        <f>_xlfn.XLOOKUP(A11,'Master Task &amp; KSA List'!$A$2:$A$10785,'Master Task &amp; KSA List'!$F$2:$F$10785)</f>
        <v>Develop test plans to address specifications and requirements.</v>
      </c>
      <c r="E11" s="53" t="s">
        <v>2391</v>
      </c>
    </row>
    <row r="12" spans="1:5" ht="16" x14ac:dyDescent="0.2">
      <c r="A12" s="26">
        <v>694</v>
      </c>
      <c r="B12" s="36" t="str">
        <f>T(_xlfn.XLOOKUP(A12,'Master Task &amp; KSA List'!$A$2:$A$10785,'Master Task &amp; KSA List'!$D$2:$D$10785,""))</f>
        <v>T0143</v>
      </c>
      <c r="C12" s="36" t="str">
        <f>_xlfn.XLOOKUP(A12,'Master Task &amp; KSA List'!$A$2:$A$10785,'Master Task &amp; KSA List'!$E$2:$E$10785)</f>
        <v>Task</v>
      </c>
      <c r="D12" s="37" t="str">
        <f>_xlfn.XLOOKUP(A12,'Master Task &amp; KSA List'!$A$2:$A$10785,'Master Task &amp; KSA List'!$F$2:$F$10785)</f>
        <v>Make recommendations based on test results.</v>
      </c>
      <c r="E12" s="53" t="s">
        <v>2391</v>
      </c>
    </row>
    <row r="13" spans="1:5" ht="16" x14ac:dyDescent="0.2">
      <c r="A13" s="27" t="s">
        <v>2225</v>
      </c>
      <c r="B13" s="36" t="str">
        <f>T(_xlfn.XLOOKUP(A13,'Master Task &amp; KSA List'!$A$2:$A$10785,'Master Task &amp; KSA List'!$D$2:$D$10785,""))</f>
        <v>T0511</v>
      </c>
      <c r="C13" s="36" t="str">
        <f>_xlfn.XLOOKUP(A13,'Master Task &amp; KSA List'!$A$2:$A$10785,'Master Task &amp; KSA List'!$E$2:$E$10785)</f>
        <v>Task</v>
      </c>
      <c r="D13" s="37" t="str">
        <f>_xlfn.XLOOKUP(A13,'Master Task &amp; KSA List'!$A$2:$A$10785,'Master Task &amp; KSA List'!$F$2:$F$10785)</f>
        <v>Perform developmental testing on systems under development.</v>
      </c>
      <c r="E13" s="53" t="s">
        <v>2391</v>
      </c>
    </row>
    <row r="14" spans="1:5" ht="16" x14ac:dyDescent="0.2">
      <c r="A14" s="24" t="s">
        <v>2228</v>
      </c>
      <c r="B14" s="36" t="str">
        <f>T(_xlfn.XLOOKUP(A14,'Master Task &amp; KSA List'!$A$2:$A$10785,'Master Task &amp; KSA List'!$D$2:$D$10785,""))</f>
        <v>T0512</v>
      </c>
      <c r="C14" s="36" t="str">
        <f>_xlfn.XLOOKUP(A14,'Master Task &amp; KSA List'!$A$2:$A$10785,'Master Task &amp; KSA List'!$E$2:$E$10785)</f>
        <v>Task</v>
      </c>
      <c r="D14" s="37" t="str">
        <f>_xlfn.XLOOKUP(A14,'Master Task &amp; KSA List'!$A$2:$A$10785,'Master Task &amp; KSA List'!$F$2:$F$10785)</f>
        <v>Perform interoperability testing on systems exchanging electronic information with other systems.</v>
      </c>
      <c r="E14" s="53" t="s">
        <v>2391</v>
      </c>
    </row>
    <row r="15" spans="1:5" ht="16" x14ac:dyDescent="0.2">
      <c r="A15" s="28" t="s">
        <v>2231</v>
      </c>
      <c r="B15" s="36" t="str">
        <f>T(_xlfn.XLOOKUP(A15,'Master Task &amp; KSA List'!$A$2:$A$10785,'Master Task &amp; KSA List'!$D$2:$D$10785,""))</f>
        <v>T0513</v>
      </c>
      <c r="C15" s="36" t="str">
        <f>_xlfn.XLOOKUP(A15,'Master Task &amp; KSA List'!$A$2:$A$10785,'Master Task &amp; KSA List'!$E$2:$E$10785)</f>
        <v>Task</v>
      </c>
      <c r="D15" s="37" t="str">
        <f>_xlfn.XLOOKUP(A15,'Master Task &amp; KSA List'!$A$2:$A$10785,'Master Task &amp; KSA List'!$F$2:$F$10785)</f>
        <v>Perform operational testing.</v>
      </c>
      <c r="E15" s="53" t="s">
        <v>2391</v>
      </c>
    </row>
    <row r="16" spans="1:5" ht="32" x14ac:dyDescent="0.2">
      <c r="A16" s="28">
        <v>417</v>
      </c>
      <c r="B16" s="36" t="str">
        <f>T(_xlfn.XLOOKUP(A16,'Master Task &amp; KSA List'!$A$2:$A$10785,'Master Task &amp; KSA List'!$D$2:$D$10785,""))</f>
        <v>T0013</v>
      </c>
      <c r="C16" s="36" t="str">
        <f>_xlfn.XLOOKUP(A16,'Master Task &amp; KSA List'!$A$2:$A$10785,'Master Task &amp; KSA List'!$E$2:$E$10785)</f>
        <v>Task</v>
      </c>
      <c r="D16" s="37" t="str">
        <f>_xlfn.XLOOKUP(A16,'Master Task &amp; KSA List'!$A$2:$A$10785,'Master Task &amp; KSA List'!$F$2:$F$10785)</f>
        <v>Apply coding and testing standards, apply security testing tools including "fuzzing" static-analysis code scanning tools, and conduct code reviews.</v>
      </c>
      <c r="E16" s="36" t="s">
        <v>2384</v>
      </c>
    </row>
    <row r="17" spans="1:5" ht="32" x14ac:dyDescent="0.2">
      <c r="A17" s="28">
        <v>826</v>
      </c>
      <c r="B17" s="36" t="str">
        <f>T(_xlfn.XLOOKUP(A17,'Master Task &amp; KSA List'!$A$2:$A$10785,'Master Task &amp; KSA List'!$D$2:$D$10785,""))</f>
        <v>T0217</v>
      </c>
      <c r="C17" s="36" t="str">
        <f>_xlfn.XLOOKUP(A17,'Master Task &amp; KSA List'!$A$2:$A$10785,'Master Task &amp; KSA List'!$E$2:$E$10785)</f>
        <v>Task</v>
      </c>
      <c r="D17" s="37" t="str">
        <f>_xlfn.XLOOKUP(A17,'Master Task &amp; KSA List'!$A$2:$A$10785,'Master Task &amp; KSA List'!$F$2:$F$10785)</f>
        <v>Address security implications in the software acceptance phase including completion criteria, risk acceptance and documentation, common criteria, and methods of independent testing.</v>
      </c>
      <c r="E17" s="36" t="s">
        <v>2384</v>
      </c>
    </row>
    <row r="18" spans="1:5" ht="16" x14ac:dyDescent="0.2">
      <c r="A18" s="26" t="s">
        <v>2316</v>
      </c>
      <c r="B18" s="36" t="str">
        <f>T(_xlfn.XLOOKUP(A18,'Master Task &amp; KSA List'!$A$2:$A$10785,'Master Task &amp; KSA List'!$D$2:$D$10785,""))</f>
        <v>T0540</v>
      </c>
      <c r="C18" s="36" t="str">
        <f>_xlfn.XLOOKUP(A18,'Master Task &amp; KSA List'!$A$2:$A$10785,'Master Task &amp; KSA List'!$E$2:$E$10785)</f>
        <v>Task</v>
      </c>
      <c r="D18" s="37" t="str">
        <f>_xlfn.XLOOKUP(A18,'Master Task &amp; KSA List'!$A$2:$A$10785,'Master Task &amp; KSA List'!$F$2:$F$10785)</f>
        <v>Record and manage test data.</v>
      </c>
      <c r="E18" s="53" t="s">
        <v>2391</v>
      </c>
    </row>
    <row r="19" spans="1:5" ht="16" x14ac:dyDescent="0.2">
      <c r="A19" s="24" t="s">
        <v>2313</v>
      </c>
      <c r="B19" s="36" t="str">
        <f>T(_xlfn.XLOOKUP(A19,'Master Task &amp; KSA List'!$A$2:$A$10785,'Master Task &amp; KSA List'!$D$2:$D$10785,""))</f>
        <v>T0539</v>
      </c>
      <c r="C19" s="36" t="str">
        <f>_xlfn.XLOOKUP(A19,'Master Task &amp; KSA List'!$A$2:$A$10785,'Master Task &amp; KSA List'!$E$2:$E$10785)</f>
        <v>Task</v>
      </c>
      <c r="D19" s="37" t="str">
        <f>_xlfn.XLOOKUP(A19,'Master Task &amp; KSA List'!$A$2:$A$10785,'Master Task &amp; KSA List'!$F$2:$F$10785)</f>
        <v>Test, evaluate, and verify hardware and/or software to determine compliance with defined specifications and requirements.</v>
      </c>
      <c r="E19" s="53" t="s">
        <v>2391</v>
      </c>
    </row>
    <row r="20" spans="1:5" ht="16" x14ac:dyDescent="0.2">
      <c r="A20" s="28">
        <v>5650</v>
      </c>
      <c r="B20" s="36" t="str">
        <f>T(_xlfn.XLOOKUP(A20,'Master Task &amp; KSA List'!$A$2:$A$10785,'Master Task &amp; KSA List'!$D$2:$D$10785,""))</f>
        <v>T0393</v>
      </c>
      <c r="C20" s="36" t="str">
        <f>_xlfn.XLOOKUP(A20,'Master Task &amp; KSA List'!$A$2:$A$10785,'Master Task &amp; KSA List'!$E$2:$E$10785)</f>
        <v>Task</v>
      </c>
      <c r="D20" s="37" t="str">
        <f>_xlfn.XLOOKUP(A20,'Master Task &amp; KSA List'!$A$2:$A$10785,'Master Task &amp; KSA List'!$F$2:$F$10785)</f>
        <v>Validate specifications and requirements for testability.</v>
      </c>
      <c r="E20" s="53" t="s">
        <v>2391</v>
      </c>
    </row>
    <row r="21" spans="1:5" x14ac:dyDescent="0.2">
      <c r="A21" s="86"/>
      <c r="B21" s="94"/>
      <c r="C21" s="94"/>
      <c r="D21" s="93"/>
      <c r="E21" s="86"/>
    </row>
    <row r="22" spans="1:5" ht="16" x14ac:dyDescent="0.2">
      <c r="A22" s="40">
        <v>22</v>
      </c>
      <c r="B22" s="36" t="str">
        <f>T(_xlfn.XLOOKUP(A22,'Master Task &amp; KSA List'!$A$2:$A$10785,'Master Task &amp; KSA List'!$D$2:$D$10785,""))</f>
        <v>K0001</v>
      </c>
      <c r="C22" s="36" t="str">
        <f>_xlfn.XLOOKUP(A22,'Master Task &amp; KSA List'!$A$2:$A$10785,'Master Task &amp; KSA List'!$E$2:$E$10785)</f>
        <v>KSA</v>
      </c>
      <c r="D22" s="37" t="str">
        <f>_xlfn.XLOOKUP(A22,'Master Task &amp; KSA List'!$A$2:$A$10785,'Master Task &amp; KSA List'!$F$2:$F$10785)</f>
        <v xml:space="preserve">* Knowledge of computer networking concepts and protocols, and network security methodologies. </v>
      </c>
      <c r="E22" s="53" t="s">
        <v>2391</v>
      </c>
    </row>
    <row r="23" spans="1:5" ht="16" x14ac:dyDescent="0.2">
      <c r="A23" s="40">
        <v>1159</v>
      </c>
      <c r="B23" s="36" t="str">
        <f>T(_xlfn.XLOOKUP(A23,'Master Task &amp; KSA List'!$A$2:$A$10785,'Master Task &amp; KSA List'!$D$2:$D$10785,""))</f>
        <v>K0005</v>
      </c>
      <c r="C23" s="36" t="str">
        <f>_xlfn.XLOOKUP(A23,'Master Task &amp; KSA List'!$A$2:$A$10785,'Master Task &amp; KSA List'!$E$2:$E$10785)</f>
        <v>KSA</v>
      </c>
      <c r="D23" s="37" t="str">
        <f>_xlfn.XLOOKUP(A23,'Master Task &amp; KSA List'!$A$2:$A$10785,'Master Task &amp; KSA List'!$F$2:$F$10785)</f>
        <v xml:space="preserve">* Knowledge of cyber threats and vulnerabilities. </v>
      </c>
      <c r="E23" s="53" t="s">
        <v>2391</v>
      </c>
    </row>
    <row r="24" spans="1:5" ht="16" x14ac:dyDescent="0.2">
      <c r="A24" s="40">
        <v>1158</v>
      </c>
      <c r="B24" s="36" t="str">
        <f>T(_xlfn.XLOOKUP(A24,'Master Task &amp; KSA List'!$A$2:$A$10785,'Master Task &amp; KSA List'!$D$2:$D$10785,""))</f>
        <v>K0004</v>
      </c>
      <c r="C24" s="36" t="str">
        <f>_xlfn.XLOOKUP(A24,'Master Task &amp; KSA List'!$A$2:$A$10785,'Master Task &amp; KSA List'!$E$2:$E$10785)</f>
        <v>KSA</v>
      </c>
      <c r="D24" s="37" t="str">
        <f>_xlfn.XLOOKUP(A24,'Master Task &amp; KSA List'!$A$2:$A$10785,'Master Task &amp; KSA List'!$F$2:$F$10785)</f>
        <v>* Knowledge of cybersecurity principles.</v>
      </c>
      <c r="E24" s="53" t="s">
        <v>2391</v>
      </c>
    </row>
    <row r="25" spans="1:5" ht="16" x14ac:dyDescent="0.2">
      <c r="A25" s="40">
        <v>1157</v>
      </c>
      <c r="B25" s="36" t="str">
        <f>T(_xlfn.XLOOKUP(A25,'Master Task &amp; KSA List'!$A$2:$A$10785,'Master Task &amp; KSA List'!$D$2:$D$10785,""))</f>
        <v>K0003</v>
      </c>
      <c r="C25" s="36" t="str">
        <f>_xlfn.XLOOKUP(A25,'Master Task &amp; KSA List'!$A$2:$A$10785,'Master Task &amp; KSA List'!$E$2:$E$10785)</f>
        <v>KSA</v>
      </c>
      <c r="D25" s="37" t="str">
        <f>_xlfn.XLOOKUP(A25,'Master Task &amp; KSA List'!$A$2:$A$10785,'Master Task &amp; KSA List'!$F$2:$F$10785)</f>
        <v xml:space="preserve">* Knowledge of national and international laws, regulations, policies, and ethics as they relate to cybersecurity. </v>
      </c>
      <c r="E25" s="53" t="s">
        <v>2391</v>
      </c>
    </row>
    <row r="26" spans="1:5" ht="16" x14ac:dyDescent="0.2">
      <c r="A26" s="40">
        <v>108</v>
      </c>
      <c r="B26" s="36" t="str">
        <f>T(_xlfn.XLOOKUP(A26,'Master Task &amp; KSA List'!$A$2:$A$10785,'Master Task &amp; KSA List'!$D$2:$D$10785,""))</f>
        <v>K0002</v>
      </c>
      <c r="C26" s="36" t="str">
        <f>_xlfn.XLOOKUP(A26,'Master Task &amp; KSA List'!$A$2:$A$10785,'Master Task &amp; KSA List'!$E$2:$E$10785)</f>
        <v>KSA</v>
      </c>
      <c r="D26" s="37" t="str">
        <f>_xlfn.XLOOKUP(A26,'Master Task &amp; KSA List'!$A$2:$A$10785,'Master Task &amp; KSA List'!$F$2:$F$10785)</f>
        <v>* Knowledge of risk management processes (e.g., methods for assessing and mitigating risk).</v>
      </c>
      <c r="E26" s="53" t="s">
        <v>2391</v>
      </c>
    </row>
    <row r="27" spans="1:5" ht="16" x14ac:dyDescent="0.2">
      <c r="A27" s="40">
        <v>6900</v>
      </c>
      <c r="B27" s="36" t="str">
        <f>T(_xlfn.XLOOKUP(A27,'Master Task &amp; KSA List'!$A$2:$A$10785,'Master Task &amp; KSA List'!$D$2:$D$10785,""))</f>
        <v>K0006</v>
      </c>
      <c r="C27" s="36" t="str">
        <f>_xlfn.XLOOKUP(A27,'Master Task &amp; KSA List'!$A$2:$A$10785,'Master Task &amp; KSA List'!$E$2:$E$10785)</f>
        <v>KSA</v>
      </c>
      <c r="D27" s="37" t="str">
        <f>_xlfn.XLOOKUP(A27,'Master Task &amp; KSA List'!$A$2:$A$10785,'Master Task &amp; KSA List'!$F$2:$F$10785)</f>
        <v>* Knowledge of specific operational impacts of cybersecurity lapses.</v>
      </c>
      <c r="E27" s="53" t="s">
        <v>2391</v>
      </c>
    </row>
    <row r="28" spans="1:5" ht="32" x14ac:dyDescent="0.2">
      <c r="A28" s="40">
        <v>6935</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 Knowledge of cloud computing service models Software as Service (SaaS), Infrastructure as a Service (IaaS), and Platform as a Service (PaaS).  </v>
      </c>
      <c r="E28" s="53" t="s">
        <v>2391</v>
      </c>
    </row>
    <row r="29" spans="1:5" ht="32" x14ac:dyDescent="0.2">
      <c r="A29" s="40">
        <v>6938</v>
      </c>
      <c r="B29" s="36" t="str">
        <f>T(_xlfn.XLOOKUP(A29,'Master Task &amp; KSA List'!$A$2:$A$10785,'Master Task &amp; KSA List'!$D$2:$D$10785,""))</f>
        <v/>
      </c>
      <c r="C29" s="36" t="str">
        <f>_xlfn.XLOOKUP(A29,'Master Task &amp; KSA List'!$A$2:$A$10785,'Master Task &amp; KSA List'!$E$2:$E$10785)</f>
        <v>KSA</v>
      </c>
      <c r="D29" s="37" t="str">
        <f>_xlfn.XLOOKUP(A29,'Master Task &amp; KSA List'!$A$2:$A$10785,'Master Task &amp; KSA List'!$F$2:$F$10785)</f>
        <v>* Knowledge of cloud computing deployment models in private, public, and hybrid environment and the difference between on-premises and off-premises environments. </v>
      </c>
      <c r="E29" s="53" t="s">
        <v>2391</v>
      </c>
    </row>
    <row r="30" spans="1:5" ht="16" x14ac:dyDescent="0.2">
      <c r="A30" s="36">
        <v>6020</v>
      </c>
      <c r="B30" s="36" t="str">
        <f>T(_xlfn.XLOOKUP(A30,'Master Task &amp; KSA List'!$A$2:$A$10785,'Master Task &amp; KSA List'!$D$2:$D$10785,""))</f>
        <v>A0026</v>
      </c>
      <c r="C30" s="36" t="str">
        <f>_xlfn.XLOOKUP(A30,'Master Task &amp; KSA List'!$A$2:$A$10785,'Master Task &amp; KSA List'!$E$2:$E$10785)</f>
        <v>KSA</v>
      </c>
      <c r="D30" s="37" t="str">
        <f>_xlfn.XLOOKUP(A30,'Master Task &amp; KSA List'!$A$2:$A$10785,'Master Task &amp; KSA List'!$F$2:$F$10785)</f>
        <v>Ability to analyze test data.</v>
      </c>
      <c r="E30" s="53" t="s">
        <v>2391</v>
      </c>
    </row>
    <row r="31" spans="1:5" ht="16" x14ac:dyDescent="0.2">
      <c r="A31" s="36">
        <v>6060</v>
      </c>
      <c r="B31" s="36" t="str">
        <f>T(_xlfn.XLOOKUP(A31,'Master Task &amp; KSA List'!$A$2:$A$10785,'Master Task &amp; KSA List'!$D$2:$D$10785,""))</f>
        <v>A0030</v>
      </c>
      <c r="C31" s="36" t="str">
        <f>_xlfn.XLOOKUP(A31,'Master Task &amp; KSA List'!$A$2:$A$10785,'Master Task &amp; KSA List'!$E$2:$E$10785)</f>
        <v>KSA</v>
      </c>
      <c r="D31" s="37" t="str">
        <f>_xlfn.XLOOKUP(A31,'Master Task &amp; KSA List'!$A$2:$A$10785,'Master Task &amp; KSA List'!$F$2:$F$10785)</f>
        <v>Ability to collect, verify, and validate test data.</v>
      </c>
      <c r="E31" s="53" t="s">
        <v>2391</v>
      </c>
    </row>
    <row r="32" spans="1:5" ht="16" x14ac:dyDescent="0.2">
      <c r="A32" s="36">
        <v>6170</v>
      </c>
      <c r="B32" s="36" t="str">
        <f>T(_xlfn.XLOOKUP(A32,'Master Task &amp; KSA List'!$A$2:$A$10785,'Master Task &amp; KSA List'!$D$2:$D$10785,""))</f>
        <v>A0040</v>
      </c>
      <c r="C32" s="36" t="str">
        <f>_xlfn.XLOOKUP(A32,'Master Task &amp; KSA List'!$A$2:$A$10785,'Master Task &amp; KSA List'!$E$2:$E$10785)</f>
        <v>KSA</v>
      </c>
      <c r="D32" s="37" t="str">
        <f>_xlfn.XLOOKUP(A32,'Master Task &amp; KSA List'!$A$2:$A$10785,'Master Task &amp; KSA List'!$F$2:$F$10785)</f>
        <v>Ability to translate data and test results into evaluative conclusions.</v>
      </c>
      <c r="E32" s="53" t="s">
        <v>2391</v>
      </c>
    </row>
    <row r="33" spans="1:5" ht="16" x14ac:dyDescent="0.2">
      <c r="A33" s="82">
        <v>40</v>
      </c>
      <c r="B33" s="36" t="str">
        <f>T(_xlfn.XLOOKUP(A33,'Master Task &amp; KSA List'!$A$2:$A$10785,'Master Task &amp; KSA List'!$D$2:$D$10785,""))</f>
        <v>K0028</v>
      </c>
      <c r="C33" s="36" t="str">
        <f>_xlfn.XLOOKUP(A33,'Master Task &amp; KSA List'!$A$2:$A$10785,'Master Task &amp; KSA List'!$E$2:$E$10785)</f>
        <v>KSA</v>
      </c>
      <c r="D33" s="37" t="str">
        <f>_xlfn.XLOOKUP(A33,'Master Task &amp; KSA List'!$A$2:$A$10785,'Master Task &amp; KSA List'!$F$2:$F$10785)</f>
        <v>Knowledge of organization's evaluation and validation requirements.</v>
      </c>
      <c r="E33" s="53" t="s">
        <v>2391</v>
      </c>
    </row>
    <row r="34" spans="1:5" ht="16" x14ac:dyDescent="0.2">
      <c r="A34" s="36">
        <v>6430</v>
      </c>
      <c r="B34" s="36" t="str">
        <f>T(_xlfn.XLOOKUP(A34,'Master Task &amp; KSA List'!$A$2:$A$10785,'Master Task &amp; KSA List'!$D$2:$D$10785,""))</f>
        <v>K0250</v>
      </c>
      <c r="C34" s="36" t="str">
        <f>_xlfn.XLOOKUP(A34,'Master Task &amp; KSA List'!$A$2:$A$10785,'Master Task &amp; KSA List'!$E$2:$E$10785)</f>
        <v>KSA</v>
      </c>
      <c r="D34" s="37" t="str">
        <f>_xlfn.XLOOKUP(A34,'Master Task &amp; KSA List'!$A$2:$A$10785,'Master Task &amp; KSA List'!$F$2:$F$10785)</f>
        <v>Knowledge of Test &amp; Evaluation processes.</v>
      </c>
      <c r="E34" s="53" t="s">
        <v>2391</v>
      </c>
    </row>
    <row r="35" spans="1:5" ht="16" x14ac:dyDescent="0.2">
      <c r="A35" s="82" t="s">
        <v>4877</v>
      </c>
      <c r="B35" s="36" t="str">
        <f>T(_xlfn.XLOOKUP(A35,'Master Task &amp; KSA List'!$A$2:$A$10785,'Master Task &amp; KSA List'!$D$2:$D$10785,""))</f>
        <v>K0037</v>
      </c>
      <c r="C35" s="36" t="str">
        <f>_xlfn.XLOOKUP(A35,'Master Task &amp; KSA List'!$A$2:$A$10785,'Master Task &amp; KSA List'!$E$2:$E$10785)</f>
        <v>KSA</v>
      </c>
      <c r="D35" s="37" t="str">
        <f>_xlfn.XLOOKUP(A35,'Master Task &amp; KSA List'!$A$2:$A$10785,'Master Task &amp; KSA List'!$F$2:$F$10785)</f>
        <v>Knowledge of risk assessments and authorization per Risk Management Framework processes.</v>
      </c>
      <c r="E35" s="53" t="s">
        <v>2391</v>
      </c>
    </row>
    <row r="36" spans="1:5" ht="16" x14ac:dyDescent="0.2">
      <c r="A36" s="36">
        <v>169</v>
      </c>
      <c r="B36" s="36" t="str">
        <f>T(_xlfn.XLOOKUP(A36,'Master Task &amp; KSA List'!$A$2:$A$10785,'Master Task &amp; KSA List'!$D$2:$D$10785,""))</f>
        <v>S0015</v>
      </c>
      <c r="C36" s="36" t="str">
        <f>_xlfn.XLOOKUP(A36,'Master Task &amp; KSA List'!$A$2:$A$10785,'Master Task &amp; KSA List'!$E$2:$E$10785)</f>
        <v>KSA</v>
      </c>
      <c r="D36" s="37" t="str">
        <f>_xlfn.XLOOKUP(A36,'Master Task &amp; KSA List'!$A$2:$A$10785,'Master Task &amp; KSA List'!$F$2:$F$10785)</f>
        <v>Skill in conducting test events.</v>
      </c>
      <c r="E36" s="53" t="s">
        <v>2391</v>
      </c>
    </row>
    <row r="37" spans="1:5" ht="16" x14ac:dyDescent="0.2">
      <c r="A37" s="36">
        <v>6500</v>
      </c>
      <c r="B37" s="36" t="str">
        <f>T(_xlfn.XLOOKUP(A37,'Master Task &amp; KSA List'!$A$2:$A$10785,'Master Task &amp; KSA List'!$D$2:$D$10785,""))</f>
        <v>S0104</v>
      </c>
      <c r="C37" s="36" t="str">
        <f>_xlfn.XLOOKUP(A37,'Master Task &amp; KSA List'!$A$2:$A$10785,'Master Task &amp; KSA List'!$E$2:$E$10785)</f>
        <v>KSA</v>
      </c>
      <c r="D37" s="37" t="str">
        <f>_xlfn.XLOOKUP(A37,'Master Task &amp; KSA List'!$A$2:$A$10785,'Master Task &amp; KSA List'!$F$2:$F$10785)</f>
        <v>Skill in conducting Test Readiness Reviews.</v>
      </c>
      <c r="E37" s="53" t="s">
        <v>2391</v>
      </c>
    </row>
    <row r="38" spans="1:5" ht="16" x14ac:dyDescent="0.2">
      <c r="A38" s="36">
        <v>176</v>
      </c>
      <c r="B38" s="36" t="str">
        <f>T(_xlfn.XLOOKUP(A38,'Master Task &amp; KSA List'!$A$2:$A$10785,'Master Task &amp; KSA List'!$D$2:$D$10785,""))</f>
        <v>S0021</v>
      </c>
      <c r="C38" s="36" t="str">
        <f>_xlfn.XLOOKUP(A38,'Master Task &amp; KSA List'!$A$2:$A$10785,'Master Task &amp; KSA List'!$E$2:$E$10785)</f>
        <v>KSA</v>
      </c>
      <c r="D38" s="37" t="str">
        <f>_xlfn.XLOOKUP(A38,'Master Task &amp; KSA List'!$A$2:$A$10785,'Master Task &amp; KSA List'!$F$2:$F$10785)</f>
        <v>Skill in designing a data analysis structure (i.e., the types of data your test must generate and how to analyze those data).</v>
      </c>
      <c r="E38" s="53" t="s">
        <v>2391</v>
      </c>
    </row>
    <row r="39" spans="1:5" ht="16" x14ac:dyDescent="0.2">
      <c r="A39" s="36">
        <v>6530</v>
      </c>
      <c r="B39" s="36" t="str">
        <f>T(_xlfn.XLOOKUP(A39,'Master Task &amp; KSA List'!$A$2:$A$10785,'Master Task &amp; KSA List'!$D$2:$D$10785,""))</f>
        <v>S0107</v>
      </c>
      <c r="C39" s="36" t="str">
        <f>_xlfn.XLOOKUP(A39,'Master Task &amp; KSA List'!$A$2:$A$10785,'Master Task &amp; KSA List'!$E$2:$E$10785)</f>
        <v>KSA</v>
      </c>
      <c r="D39" s="37" t="str">
        <f>_xlfn.XLOOKUP(A39,'Master Task &amp; KSA List'!$A$2:$A$10785,'Master Task &amp; KSA List'!$F$2:$F$10785)</f>
        <v>Skill in designing and documenting overall program Test &amp; Evaluation strategies.</v>
      </c>
      <c r="E39" s="53" t="s">
        <v>2391</v>
      </c>
    </row>
    <row r="40" spans="1:5" ht="16" x14ac:dyDescent="0.2">
      <c r="A40" s="36">
        <v>182</v>
      </c>
      <c r="B40" s="36" t="str">
        <f>T(_xlfn.XLOOKUP(A40,'Master Task &amp; KSA List'!$A$2:$A$10785,'Master Task &amp; KSA List'!$D$2:$D$10785,""))</f>
        <v>S0026</v>
      </c>
      <c r="C40" s="36" t="str">
        <f>_xlfn.XLOOKUP(A40,'Master Task &amp; KSA List'!$A$2:$A$10785,'Master Task &amp; KSA List'!$E$2:$E$10785)</f>
        <v>KSA</v>
      </c>
      <c r="D40" s="37" t="str">
        <f>_xlfn.XLOOKUP(A40,'Master Task &amp; KSA List'!$A$2:$A$10785,'Master Task &amp; KSA List'!$F$2:$F$10785)</f>
        <v>Skill in determining an appropriate level of test rigor for a given system.</v>
      </c>
      <c r="E40" s="53" t="s">
        <v>2391</v>
      </c>
    </row>
    <row r="41" spans="1:5" ht="16" x14ac:dyDescent="0.2">
      <c r="A41" s="36">
        <v>190</v>
      </c>
      <c r="B41" s="36" t="str">
        <f>T(_xlfn.XLOOKUP(A41,'Master Task &amp; KSA List'!$A$2:$A$10785,'Master Task &amp; KSA List'!$D$2:$D$10785,""))</f>
        <v>S0030</v>
      </c>
      <c r="C41" s="36" t="str">
        <f>_xlfn.XLOOKUP(A41,'Master Task &amp; KSA List'!$A$2:$A$10785,'Master Task &amp; KSA List'!$E$2:$E$10785)</f>
        <v>KSA</v>
      </c>
      <c r="D41" s="37" t="str">
        <f>_xlfn.XLOOKUP(A41,'Master Task &amp; KSA List'!$A$2:$A$10785,'Master Task &amp; KSA List'!$F$2:$F$10785)</f>
        <v>Skill in developing operations-based testing scenarios.</v>
      </c>
      <c r="E41" s="53" t="s">
        <v>2391</v>
      </c>
    </row>
    <row r="42" spans="1:5" ht="16" x14ac:dyDescent="0.2">
      <c r="A42" s="36">
        <v>950</v>
      </c>
      <c r="B42" s="36" t="str">
        <f>T(_xlfn.XLOOKUP(A42,'Master Task &amp; KSA List'!$A$2:$A$10785,'Master Task &amp; KSA List'!$D$2:$D$10785,""))</f>
        <v>S0082</v>
      </c>
      <c r="C42" s="36" t="str">
        <f>_xlfn.XLOOKUP(A42,'Master Task &amp; KSA List'!$A$2:$A$10785,'Master Task &amp; KSA List'!$E$2:$E$10785)</f>
        <v>KSA</v>
      </c>
      <c r="D42" s="37" t="str">
        <f>_xlfn.XLOOKUP(A42,'Master Task &amp; KSA List'!$A$2:$A$10785,'Master Task &amp; KSA List'!$F$2:$F$10785)</f>
        <v>Skill in evaluating test plans for applicability and completeness.</v>
      </c>
      <c r="E42" s="53" t="s">
        <v>2391</v>
      </c>
    </row>
    <row r="43" spans="1:5" ht="16" x14ac:dyDescent="0.2">
      <c r="A43" s="36">
        <v>6580</v>
      </c>
      <c r="B43" s="36" t="str">
        <f>T(_xlfn.XLOOKUP(A43,'Master Task &amp; KSA List'!$A$2:$A$10785,'Master Task &amp; KSA List'!$D$2:$D$10785,""))</f>
        <v>S0110</v>
      </c>
      <c r="C43" s="36" t="str">
        <f>_xlfn.XLOOKUP(A43,'Master Task &amp; KSA List'!$A$2:$A$10785,'Master Task &amp; KSA List'!$E$2:$E$10785)</f>
        <v>KSA</v>
      </c>
      <c r="D43" s="37" t="str">
        <f>_xlfn.XLOOKUP(A43,'Master Task &amp; KSA List'!$A$2:$A$10785,'Master Task &amp; KSA List'!$F$2:$F$10785)</f>
        <v>Skill in identifying Test &amp; Evaluation infrastructure (people, ranges, tools, instrumentation) requirements.</v>
      </c>
      <c r="E43" s="53" t="s">
        <v>2391</v>
      </c>
    </row>
    <row r="44" spans="1:5" ht="16" x14ac:dyDescent="0.2">
      <c r="A44" s="36">
        <v>6600</v>
      </c>
      <c r="B44" s="36" t="str">
        <f>T(_xlfn.XLOOKUP(A44,'Master Task &amp; KSA List'!$A$2:$A$10785,'Master Task &amp; KSA List'!$D$2:$D$10785,""))</f>
        <v>S0112</v>
      </c>
      <c r="C44" s="36" t="str">
        <f>_xlfn.XLOOKUP(A44,'Master Task &amp; KSA List'!$A$2:$A$10785,'Master Task &amp; KSA List'!$E$2:$E$10785)</f>
        <v>KSA</v>
      </c>
      <c r="D44" s="37" t="str">
        <f>_xlfn.XLOOKUP(A44,'Master Task &amp; KSA List'!$A$2:$A$10785,'Master Task &amp; KSA List'!$F$2:$F$10785)</f>
        <v>Skill in managing test assets, test resources, and test personnel to ensure effective completion of test events.</v>
      </c>
      <c r="E44" s="53" t="s">
        <v>2391</v>
      </c>
    </row>
    <row r="45" spans="1:5" ht="16" x14ac:dyDescent="0.2">
      <c r="A45" s="36">
        <v>6630</v>
      </c>
      <c r="B45" s="36" t="str">
        <f>T(_xlfn.XLOOKUP(A45,'Master Task &amp; KSA List'!$A$2:$A$10785,'Master Task &amp; KSA List'!$D$2:$D$10785,""))</f>
        <v>S0115</v>
      </c>
      <c r="C45" s="36" t="str">
        <f>_xlfn.XLOOKUP(A45,'Master Task &amp; KSA List'!$A$2:$A$10785,'Master Task &amp; KSA List'!$E$2:$E$10785)</f>
        <v>KSA</v>
      </c>
      <c r="D45" s="37" t="str">
        <f>_xlfn.XLOOKUP(A45,'Master Task &amp; KSA List'!$A$2:$A$10785,'Master Task &amp; KSA List'!$F$2:$F$10785)</f>
        <v>Skill in preparing Test &amp; Evaluation reports.</v>
      </c>
      <c r="E45" s="53" t="s">
        <v>2391</v>
      </c>
    </row>
    <row r="46" spans="1:5" ht="16" x14ac:dyDescent="0.2">
      <c r="A46" s="36">
        <v>6641</v>
      </c>
      <c r="B46" s="36" t="str">
        <f>T(_xlfn.XLOOKUP(A46,'Master Task &amp; KSA List'!$A$2:$A$10785,'Master Task &amp; KSA List'!$D$2:$D$10785,""))</f>
        <v>S0117</v>
      </c>
      <c r="C46" s="36" t="str">
        <f>_xlfn.XLOOKUP(A46,'Master Task &amp; KSA List'!$A$2:$A$10785,'Master Task &amp; KSA List'!$E$2:$E$10785)</f>
        <v>KSA</v>
      </c>
      <c r="D46" s="37" t="str">
        <f>_xlfn.XLOOKUP(A46,'Master Task &amp; KSA List'!$A$2:$A$10785,'Master Task &amp; KSA List'!$F$2:$F$10785)</f>
        <v>Skill in providing Test &amp; Evaluation resource estimate.</v>
      </c>
      <c r="E46" s="53" t="s">
        <v>2391</v>
      </c>
    </row>
    <row r="47" spans="1:5" ht="16" x14ac:dyDescent="0.2">
      <c r="A47" s="36">
        <v>220</v>
      </c>
      <c r="B47" s="36" t="str">
        <f>T(_xlfn.XLOOKUP(A47,'Master Task &amp; KSA List'!$A$2:$A$10785,'Master Task &amp; KSA List'!$D$2:$D$10785,""))</f>
        <v>S0048</v>
      </c>
      <c r="C47" s="36" t="str">
        <f>_xlfn.XLOOKUP(A47,'Master Task &amp; KSA List'!$A$2:$A$10785,'Master Task &amp; KSA List'!$E$2:$E$10785)</f>
        <v>KSA</v>
      </c>
      <c r="D47" s="37" t="str">
        <f>_xlfn.XLOOKUP(A47,'Master Task &amp; KSA List'!$A$2:$A$10785,'Master Task &amp; KSA List'!$F$2:$F$10785)</f>
        <v>Skill in systems integration testing.</v>
      </c>
      <c r="E47" s="53" t="s">
        <v>2391</v>
      </c>
    </row>
    <row r="48" spans="1:5" ht="16" x14ac:dyDescent="0.2">
      <c r="A48" s="36">
        <v>239</v>
      </c>
      <c r="B48" s="36" t="str">
        <f>T(_xlfn.XLOOKUP(A48,'Master Task &amp; KSA List'!$A$2:$A$10785,'Master Task &amp; KSA List'!$D$2:$D$10785,""))</f>
        <v>S0061</v>
      </c>
      <c r="C48" s="36" t="str">
        <f>_xlfn.XLOOKUP(A48,'Master Task &amp; KSA List'!$A$2:$A$10785,'Master Task &amp; KSA List'!$E$2:$E$10785)</f>
        <v>KSA</v>
      </c>
      <c r="D48" s="37" t="str">
        <f>_xlfn.XLOOKUP(A48,'Master Task &amp; KSA List'!$A$2:$A$10785,'Master Task &amp; KSA List'!$F$2:$F$10785)</f>
        <v>Skill in writing test plans.</v>
      </c>
      <c r="E48" s="53" t="s">
        <v>2391</v>
      </c>
    </row>
    <row r="49" spans="1:5" ht="16" x14ac:dyDescent="0.2">
      <c r="A49" s="36" t="s">
        <v>4446</v>
      </c>
      <c r="B49" s="36" t="str">
        <f>T(_xlfn.XLOOKUP(A49,'Master Task &amp; KSA List'!$A$2:$A$10785,'Master Task &amp; KSA List'!$D$2:$D$10785,""))</f>
        <v>K0287</v>
      </c>
      <c r="C49" s="36" t="str">
        <f>_xlfn.XLOOKUP(A49,'Master Task &amp; KSA List'!$A$2:$A$10785,'Master Task &amp; KSA List'!$E$2:$E$10785)</f>
        <v>KSA</v>
      </c>
      <c r="D49" s="37" t="str">
        <f>_xlfn.XLOOKUP(A49,'Master Task &amp; KSA List'!$A$2:$A$10785,'Master Task &amp; KSA List'!$F$2:$F$10785)</f>
        <v>Knowledge of an organization's information classification program and procedures for information compromise.</v>
      </c>
      <c r="E49" s="53" t="s">
        <v>2384</v>
      </c>
    </row>
    <row r="50" spans="1:5" ht="32" x14ac:dyDescent="0.2">
      <c r="A50" s="36">
        <v>63</v>
      </c>
      <c r="B50" s="36" t="str">
        <f>T(_xlfn.XLOOKUP(A50,'Master Task &amp; KSA List'!$A$2:$A$10785,'Master Task &amp; KSA List'!$D$2:$D$10785,""))</f>
        <v>K0044</v>
      </c>
      <c r="C50" s="36" t="str">
        <f>_xlfn.XLOOKUP(A50,'Master Task &amp; KSA List'!$A$2:$A$10785,'Master Task &amp; KSA List'!$E$2:$E$10785)</f>
        <v>KSA</v>
      </c>
      <c r="D50" s="37" t="str">
        <f>_xlfn.XLOOKUP(A50,'Master Task &amp; KSA List'!$A$2:$A$10785,'Master Task &amp; KSA List'!$F$2:$F$10785)</f>
        <v>Knowledge of cybersecurity principles and organizational requirements (relevant to confidentiality, integrity, availability, authentication, non-repudiation).</v>
      </c>
      <c r="E50" s="53" t="s">
        <v>2384</v>
      </c>
    </row>
    <row r="51" spans="1:5" ht="16" x14ac:dyDescent="0.2">
      <c r="A51" s="26">
        <v>3307</v>
      </c>
      <c r="B51" s="36" t="str">
        <f>T(_xlfn.XLOOKUP(A51,'Master Task &amp; KSA List'!$A$2:$A$10785,'Master Task &amp; KSA List'!$D$2:$D$10785,""))</f>
        <v>K0212</v>
      </c>
      <c r="C51" s="36" t="str">
        <f>_xlfn.XLOOKUP(A51,'Master Task &amp; KSA List'!$A$2:$A$10785,'Master Task &amp; KSA List'!$E$2:$E$10785)</f>
        <v xml:space="preserve">KSA </v>
      </c>
      <c r="D51" s="37" t="str">
        <f>_xlfn.XLOOKUP(A51,'Master Task &amp; KSA List'!$A$2:$A$10785,'Master Task &amp; KSA List'!$F$2:$F$10785)</f>
        <v>Knowledge of cybersecurity-enabled software products.</v>
      </c>
      <c r="E51" s="53" t="s">
        <v>2384</v>
      </c>
    </row>
    <row r="52" spans="1:5" ht="32" x14ac:dyDescent="0.2">
      <c r="A52" s="82">
        <v>1037</v>
      </c>
      <c r="B52" s="36" t="str">
        <f>T(_xlfn.XLOOKUP(A52,'Master Task &amp; KSA List'!$A$2:$A$10785,'Master Task &amp; KSA List'!$D$2:$D$10785,""))</f>
        <v>K0169</v>
      </c>
      <c r="C52" s="36" t="str">
        <f>_xlfn.XLOOKUP(A52,'Master Task &amp; KSA List'!$A$2:$A$10785,'Master Task &amp; KSA List'!$E$2:$E$10785)</f>
        <v>KSA</v>
      </c>
      <c r="D52" s="37" t="str">
        <f>_xlfn.XLOOKUP(A52,'Master Task &amp; KSA List'!$A$2:$A$10785,'Master Task &amp; KSA List'!$F$2:$F$10785)</f>
        <v>Knowledge of information technology (IT) supply chain security and risk management policies, requirements, and procedures.</v>
      </c>
      <c r="E52" s="53" t="s">
        <v>2384</v>
      </c>
    </row>
    <row r="53" spans="1:5" ht="16" x14ac:dyDescent="0.2">
      <c r="A53" s="26">
        <v>904</v>
      </c>
      <c r="B53" s="36" t="str">
        <f>T(_xlfn.XLOOKUP(A53,'Master Task &amp; KSA List'!$A$2:$A$10785,'Master Task &amp; KSA List'!$D$2:$D$10785,""))</f>
        <v>K0139</v>
      </c>
      <c r="C53" s="36" t="str">
        <f>_xlfn.XLOOKUP(A53,'Master Task &amp; KSA List'!$A$2:$A$10785,'Master Task &amp; KSA List'!$E$2:$E$10785)</f>
        <v>KSA</v>
      </c>
      <c r="D53" s="37" t="str">
        <f>_xlfn.XLOOKUP(A53,'Master Task &amp; KSA List'!$A$2:$A$10785,'Master Task &amp; KSA List'!$F$2:$F$10785)</f>
        <v>Knowledge of interpreted and compiled computer languages.</v>
      </c>
      <c r="E53" s="53" t="s">
        <v>2384</v>
      </c>
    </row>
    <row r="54" spans="1:5" ht="32" x14ac:dyDescent="0.2">
      <c r="A54" s="82" t="s">
        <v>4359</v>
      </c>
      <c r="B54" s="36" t="str">
        <f>T(_xlfn.XLOOKUP(A54,'Master Task &amp; KSA List'!$A$2:$A$10785,'Master Task &amp; KSA List'!$D$2:$D$10785,""))</f>
        <v/>
      </c>
      <c r="C54" s="36" t="str">
        <f>_xlfn.XLOOKUP(A54,'Master Task &amp; KSA List'!$A$2:$A$10785,'Master Task &amp; KSA List'!$E$2:$E$10785)</f>
        <v>KSA</v>
      </c>
      <c r="D54" s="37" t="str">
        <f>_xlfn.XLOOKUP(A54,'Master Task &amp; KSA List'!$A$2:$A$10785,'Master Task &amp; KSA List'!$F$2:$F$10785)</f>
        <v>Knowledge of local specialized system requirements (e.g., critical infrastructure/control systems that may not use standard information technology [IT]) for safety, performance, and reliability).</v>
      </c>
      <c r="E54" s="53" t="s">
        <v>2384</v>
      </c>
    </row>
    <row r="55" spans="1:5" ht="16" x14ac:dyDescent="0.2">
      <c r="A55" s="36">
        <v>83</v>
      </c>
      <c r="B55" s="36" t="str">
        <f>T(_xlfn.XLOOKUP(A55,'Master Task &amp; KSA List'!$A$2:$A$10785,'Master Task &amp; KSA List'!$D$2:$D$10785,""))</f>
        <v>K0057</v>
      </c>
      <c r="C55" s="36" t="str">
        <f>_xlfn.XLOOKUP(A55,'Master Task &amp; KSA List'!$A$2:$A$10785,'Master Task &amp; KSA List'!$E$2:$E$10785)</f>
        <v>KSA</v>
      </c>
      <c r="D55" s="37" t="str">
        <f>_xlfn.XLOOKUP(A55,'Master Task &amp; KSA List'!$A$2:$A$10785,'Master Task &amp; KSA List'!$F$2:$F$10785)</f>
        <v>Knowledge of network hardware devices and functions.</v>
      </c>
      <c r="E55" s="53" t="s">
        <v>2384</v>
      </c>
    </row>
    <row r="56" spans="1:5" ht="32" x14ac:dyDescent="0.2">
      <c r="A56" s="26" t="s">
        <v>4786</v>
      </c>
      <c r="B56" s="36" t="str">
        <f>T(_xlfn.XLOOKUP(A56,'Master Task &amp; KSA List'!$A$2:$A$10785,'Master Task &amp; KSA List'!$D$2:$D$10785,""))</f>
        <v>K0332</v>
      </c>
      <c r="C56" s="36" t="str">
        <f>_xlfn.XLOOKUP(A56,'Master Task &amp; KSA List'!$A$2:$A$10785,'Master Task &amp; KSA List'!$E$2:$E$10785)</f>
        <v>KSA</v>
      </c>
      <c r="D56" s="37" t="str">
        <f>_xlfn.XLOOKUP(A56,'Master Task &amp; KSA List'!$A$2:$A$10785,'Master Task &amp; KSA List'!$F$2:$F$10785)</f>
        <v>Knowledge of network protocols such as TCP/IP, Dynamic Host Configuration, Domain Name System (DNS), and directory services.</v>
      </c>
      <c r="E56" s="53" t="s">
        <v>2384</v>
      </c>
    </row>
    <row r="57" spans="1:5" ht="32" x14ac:dyDescent="0.2">
      <c r="A57" s="36">
        <v>1072</v>
      </c>
      <c r="B57" s="36" t="str">
        <f>T(_xlfn.XLOOKUP(A57,'Master Task &amp; KSA List'!$A$2:$A$10785,'Master Task &amp; KSA List'!$D$2:$D$10785,""))</f>
        <v>K0179</v>
      </c>
      <c r="C57" s="36" t="str">
        <f>_xlfn.XLOOKUP(A57,'Master Task &amp; KSA List'!$A$2:$A$10785,'Master Task &amp; KSA List'!$E$2:$E$10785)</f>
        <v>KSA</v>
      </c>
      <c r="D57" s="37" t="str">
        <f>_xlfn.XLOOKUP(A57,'Master Task &amp; KSA List'!$A$2:$A$10785,'Master Task &amp; KSA List'!$F$2:$F$10785)</f>
        <v>Knowledge of network security architecture concepts including topology, protocols, components, and principles (e.g., application of defense-in-depth, Zero Trust).</v>
      </c>
      <c r="E57" s="53" t="s">
        <v>2384</v>
      </c>
    </row>
    <row r="58" spans="1:5" ht="16" x14ac:dyDescent="0.2">
      <c r="A58" s="82">
        <v>38</v>
      </c>
      <c r="B58" s="36" t="str">
        <f>T(_xlfn.XLOOKUP(A58,'Master Task &amp; KSA List'!$A$2:$A$10785,'Master Task &amp; KSA List'!$D$2:$D$10785,""))</f>
        <v>K0027</v>
      </c>
      <c r="C58" s="36" t="str">
        <f>_xlfn.XLOOKUP(A58,'Master Task &amp; KSA List'!$A$2:$A$10785,'Master Task &amp; KSA List'!$E$2:$E$10785)</f>
        <v>KSA</v>
      </c>
      <c r="D58" s="37" t="str">
        <f>_xlfn.XLOOKUP(A58,'Master Task &amp; KSA List'!$A$2:$A$10785,'Master Task &amp; KSA List'!$F$2:$F$10785)</f>
        <v>Knowledge of organization's enterprise information security architecture system.</v>
      </c>
      <c r="E58" s="53" t="s">
        <v>2384</v>
      </c>
    </row>
    <row r="59" spans="1:5" ht="16" x14ac:dyDescent="0.2">
      <c r="A59" s="36" t="s">
        <v>4345</v>
      </c>
      <c r="B59" s="36" t="str">
        <f>T(_xlfn.XLOOKUP(A59,'Master Task &amp; KSA List'!$A$2:$A$10785,'Master Task &amp; KSA List'!$D$2:$D$10785,""))</f>
        <v>K0261</v>
      </c>
      <c r="C59" s="36" t="str">
        <f>_xlfn.XLOOKUP(A59,'Master Task &amp; KSA List'!$A$2:$A$10785,'Master Task &amp; KSA List'!$E$2:$E$10785)</f>
        <v>KSA</v>
      </c>
      <c r="D59" s="37" t="str">
        <f>_xlfn.XLOOKUP(A59,'Master Task &amp; KSA List'!$A$2:$A$10785,'Master Task &amp; KSA List'!$F$2:$F$10785)</f>
        <v>Knowledge of Payment Card Industry (PCI) data security standards.</v>
      </c>
      <c r="E59" s="53" t="s">
        <v>2384</v>
      </c>
    </row>
    <row r="60" spans="1:5" ht="16" x14ac:dyDescent="0.2">
      <c r="A60" s="36" t="s">
        <v>4348</v>
      </c>
      <c r="B60" s="36" t="str">
        <f>T(_xlfn.XLOOKUP(A60,'Master Task &amp; KSA List'!$A$2:$A$10785,'Master Task &amp; KSA List'!$D$2:$D$10785,""))</f>
        <v>K0262</v>
      </c>
      <c r="C60" s="36" t="str">
        <f>_xlfn.XLOOKUP(A60,'Master Task &amp; KSA List'!$A$2:$A$10785,'Master Task &amp; KSA List'!$E$2:$E$10785)</f>
        <v>KSA</v>
      </c>
      <c r="D60" s="37" t="str">
        <f>_xlfn.XLOOKUP(A60,'Master Task &amp; KSA List'!$A$2:$A$10785,'Master Task &amp; KSA List'!$F$2:$F$10785)</f>
        <v>Knowledge of Personal Health Information (PHI) data security standards.</v>
      </c>
      <c r="E60" s="53" t="s">
        <v>2384</v>
      </c>
    </row>
    <row r="61" spans="1:5" ht="16" x14ac:dyDescent="0.2">
      <c r="A61" s="36" t="s">
        <v>4342</v>
      </c>
      <c r="B61" s="36" t="str">
        <f>T(_xlfn.XLOOKUP(A61,'Master Task &amp; KSA List'!$A$2:$A$10785,'Master Task &amp; KSA List'!$D$2:$D$10785,""))</f>
        <v>K0260</v>
      </c>
      <c r="C61" s="36" t="str">
        <f>_xlfn.XLOOKUP(A61,'Master Task &amp; KSA List'!$A$2:$A$10785,'Master Task &amp; KSA List'!$E$2:$E$10785)</f>
        <v>KSA</v>
      </c>
      <c r="D61" s="37" t="str">
        <f>_xlfn.XLOOKUP(A61,'Master Task &amp; KSA List'!$A$2:$A$10785,'Master Task &amp; KSA List'!$F$2:$F$10785)</f>
        <v>Knowledge of Personally Identifiable Information (PII) data security standards.</v>
      </c>
      <c r="E61" s="53" t="s">
        <v>2384</v>
      </c>
    </row>
    <row r="62" spans="1:5" ht="32" x14ac:dyDescent="0.2">
      <c r="A62" s="36">
        <v>1131</v>
      </c>
      <c r="B62" s="36" t="str">
        <f>T(_xlfn.XLOOKUP(A62,'Master Task &amp; KSA List'!$A$2:$A$10785,'Master Task &amp; KSA List'!$D$2:$D$10785,""))</f>
        <v>K0199</v>
      </c>
      <c r="C62" s="36" t="str">
        <f>_xlfn.XLOOKUP(A62,'Master Task &amp; KSA List'!$A$2:$A$10785,'Master Task &amp; KSA List'!$E$2:$E$10785)</f>
        <v>KSA</v>
      </c>
      <c r="D62" s="37" t="str">
        <f>_xlfn.XLOOKUP(A62,'Master Task &amp; KSA List'!$A$2:$A$10785,'Master Task &amp; KSA List'!$F$2:$F$10785)</f>
        <v>Knowledge of security architecture concepts and enterprise architecture reference models (e.g., Zackman, Federal Enterprise Architecture [FEA]).</v>
      </c>
      <c r="E62" s="53" t="s">
        <v>2384</v>
      </c>
    </row>
    <row r="63" spans="1:5" ht="16" x14ac:dyDescent="0.2">
      <c r="A63" s="36">
        <v>1142</v>
      </c>
      <c r="B63" s="36" t="str">
        <f>T(_xlfn.XLOOKUP(A63,'Master Task &amp; KSA List'!$A$2:$A$10785,'Master Task &amp; KSA List'!$D$2:$D$10785,""))</f>
        <v>K0203</v>
      </c>
      <c r="C63" s="36" t="str">
        <f>_xlfn.XLOOKUP(A63,'Master Task &amp; KSA List'!$A$2:$A$10785,'Master Task &amp; KSA List'!$E$2:$E$10785)</f>
        <v>KSA</v>
      </c>
      <c r="D63" s="37" t="str">
        <f>_xlfn.XLOOKUP(A63,'Master Task &amp; KSA List'!$A$2:$A$10785,'Master Task &amp; KSA List'!$F$2:$F$10785)</f>
        <v>Knowledge of security models (e.g., Bell-LaPadula model, Biba integrity model, Clark-Wilson integrity model).</v>
      </c>
      <c r="E63" s="53" t="s">
        <v>2384</v>
      </c>
    </row>
    <row r="64" spans="1:5" ht="16" x14ac:dyDescent="0.2">
      <c r="A64" s="36">
        <v>127</v>
      </c>
      <c r="B64" s="36" t="str">
        <f>T(_xlfn.XLOOKUP(A64,'Master Task &amp; KSA List'!$A$2:$A$10785,'Master Task &amp; KSA List'!$D$2:$D$10785,""))</f>
        <v>K0088</v>
      </c>
      <c r="C64" s="36" t="str">
        <f>_xlfn.XLOOKUP(A64,'Master Task &amp; KSA List'!$A$2:$A$10785,'Master Task &amp; KSA List'!$E$2:$E$10785)</f>
        <v>KSA</v>
      </c>
      <c r="D64" s="37" t="str">
        <f>_xlfn.XLOOKUP(A64,'Master Task &amp; KSA List'!$A$2:$A$10785,'Master Task &amp; KSA List'!$F$2:$F$10785)</f>
        <v>Knowledge of systems administration concepts.</v>
      </c>
      <c r="E64" s="53" t="s">
        <v>2384</v>
      </c>
    </row>
    <row r="65" spans="1:5" ht="16" x14ac:dyDescent="0.2">
      <c r="A65" s="36">
        <v>144</v>
      </c>
      <c r="B65" s="36" t="str">
        <f>T(_xlfn.XLOOKUP(A65,'Master Task &amp; KSA List'!$A$2:$A$10785,'Master Task &amp; KSA List'!$D$2:$D$10785,""))</f>
        <v>K0102</v>
      </c>
      <c r="C65" s="36" t="str">
        <f>_xlfn.XLOOKUP(A65,'Master Task &amp; KSA List'!$A$2:$A$10785,'Master Task &amp; KSA List'!$E$2:$E$10785)</f>
        <v>KSA</v>
      </c>
      <c r="D65" s="37" t="str">
        <f>_xlfn.XLOOKUP(A65,'Master Task &amp; KSA List'!$A$2:$A$10785,'Master Task &amp; KSA List'!$F$2:$F$10785)</f>
        <v>Knowledge of the systems engineering process.</v>
      </c>
      <c r="E65" s="53" t="s">
        <v>2384</v>
      </c>
    </row>
    <row r="66" spans="1:5" ht="16" x14ac:dyDescent="0.2">
      <c r="A66" s="26" t="s">
        <v>4590</v>
      </c>
      <c r="B66" s="36" t="str">
        <f>T(_xlfn.XLOOKUP(A66,'Master Task &amp; KSA List'!$A$2:$A$10785,'Master Task &amp; KSA List'!$D$2:$D$10785,""))</f>
        <v>S0163</v>
      </c>
      <c r="C66" s="36" t="str">
        <f>_xlfn.XLOOKUP(A66,'Master Task &amp; KSA List'!$A$2:$A$10785,'Master Task &amp; KSA List'!$E$2:$E$10785)</f>
        <v>KSA</v>
      </c>
      <c r="D66" s="37" t="str">
        <f>_xlfn.XLOOKUP(A66,'Master Task &amp; KSA List'!$A$2:$A$10785,'Master Task &amp; KSA List'!$F$2:$F$10785)</f>
        <v>Skill in writing code in a currently supported programming language (e.g., Java, C++).</v>
      </c>
      <c r="E66" s="53" t="s">
        <v>2384</v>
      </c>
    </row>
  </sheetData>
  <mergeCells count="4">
    <mergeCell ref="A2:C2"/>
    <mergeCell ref="A3:C3"/>
    <mergeCell ref="A4:C4"/>
    <mergeCell ref="A5:C5"/>
  </mergeCells>
  <conditionalFormatting sqref="A7">
    <cfRule type="duplicateValues" dxfId="5795" priority="103"/>
    <cfRule type="duplicateValues" dxfId="5794" priority="102"/>
  </conditionalFormatting>
  <conditionalFormatting sqref="A8">
    <cfRule type="duplicateValues" dxfId="5793" priority="101"/>
    <cfRule type="duplicateValues" dxfId="5792" priority="100"/>
  </conditionalFormatting>
  <conditionalFormatting sqref="A9">
    <cfRule type="duplicateValues" dxfId="5791" priority="99"/>
    <cfRule type="duplicateValues" dxfId="5790" priority="98"/>
  </conditionalFormatting>
  <conditionalFormatting sqref="A10">
    <cfRule type="duplicateValues" dxfId="5789" priority="97"/>
    <cfRule type="duplicateValues" dxfId="5788" priority="96"/>
  </conditionalFormatting>
  <conditionalFormatting sqref="A11">
    <cfRule type="duplicateValues" dxfId="5787" priority="95"/>
    <cfRule type="duplicateValues" dxfId="5786" priority="94"/>
  </conditionalFormatting>
  <conditionalFormatting sqref="A12">
    <cfRule type="duplicateValues" dxfId="5785" priority="93"/>
    <cfRule type="duplicateValues" dxfId="5784" priority="92"/>
  </conditionalFormatting>
  <conditionalFormatting sqref="A13">
    <cfRule type="duplicateValues" dxfId="5783" priority="91"/>
    <cfRule type="duplicateValues" dxfId="5782" priority="90"/>
  </conditionalFormatting>
  <conditionalFormatting sqref="A14">
    <cfRule type="duplicateValues" dxfId="5781" priority="89"/>
    <cfRule type="duplicateValues" dxfId="5780" priority="88"/>
  </conditionalFormatting>
  <conditionalFormatting sqref="A15:A17">
    <cfRule type="duplicateValues" dxfId="5779" priority="86"/>
    <cfRule type="duplicateValues" dxfId="5778" priority="87"/>
  </conditionalFormatting>
  <conditionalFormatting sqref="A18">
    <cfRule type="duplicateValues" dxfId="5777" priority="85"/>
    <cfRule type="duplicateValues" dxfId="5776" priority="84"/>
  </conditionalFormatting>
  <conditionalFormatting sqref="A19">
    <cfRule type="duplicateValues" dxfId="5775" priority="83"/>
  </conditionalFormatting>
  <conditionalFormatting sqref="A20">
    <cfRule type="duplicateValues" dxfId="5774" priority="82"/>
  </conditionalFormatting>
  <conditionalFormatting sqref="A22">
    <cfRule type="duplicateValues" dxfId="5773" priority="81"/>
    <cfRule type="duplicateValues" dxfId="5772" priority="80"/>
  </conditionalFormatting>
  <conditionalFormatting sqref="A23">
    <cfRule type="duplicateValues" dxfId="5771" priority="79"/>
    <cfRule type="duplicateValues" dxfId="5770" priority="78"/>
  </conditionalFormatting>
  <conditionalFormatting sqref="A24">
    <cfRule type="duplicateValues" dxfId="5769" priority="77"/>
    <cfRule type="duplicateValues" dxfId="5768" priority="76"/>
  </conditionalFormatting>
  <conditionalFormatting sqref="A25">
    <cfRule type="duplicateValues" dxfId="5767" priority="75"/>
    <cfRule type="duplicateValues" dxfId="5766" priority="74"/>
  </conditionalFormatting>
  <conditionalFormatting sqref="A26">
    <cfRule type="duplicateValues" dxfId="5765" priority="73"/>
    <cfRule type="duplicateValues" dxfId="5764" priority="72"/>
  </conditionalFormatting>
  <conditionalFormatting sqref="A27">
    <cfRule type="duplicateValues" dxfId="5763" priority="71"/>
    <cfRule type="duplicateValues" dxfId="5762" priority="70"/>
  </conditionalFormatting>
  <conditionalFormatting sqref="A28:A29">
    <cfRule type="duplicateValues" dxfId="5761" priority="1"/>
    <cfRule type="duplicateValues" dxfId="5760" priority="2"/>
  </conditionalFormatting>
  <conditionalFormatting sqref="A30">
    <cfRule type="duplicateValues" dxfId="5759" priority="68"/>
    <cfRule type="duplicateValues" dxfId="5758" priority="69"/>
  </conditionalFormatting>
  <conditionalFormatting sqref="A31">
    <cfRule type="duplicateValues" dxfId="5757" priority="67"/>
    <cfRule type="duplicateValues" dxfId="5756" priority="66"/>
  </conditionalFormatting>
  <conditionalFormatting sqref="A32">
    <cfRule type="duplicateValues" dxfId="5755" priority="65"/>
    <cfRule type="duplicateValues" dxfId="5754" priority="64"/>
  </conditionalFormatting>
  <conditionalFormatting sqref="A33">
    <cfRule type="duplicateValues" dxfId="5753" priority="63"/>
    <cfRule type="duplicateValues" dxfId="5752" priority="62"/>
  </conditionalFormatting>
  <conditionalFormatting sqref="A34">
    <cfRule type="duplicateValues" dxfId="5751" priority="61"/>
    <cfRule type="duplicateValues" dxfId="5750" priority="60"/>
  </conditionalFormatting>
  <conditionalFormatting sqref="A35">
    <cfRule type="duplicateValues" dxfId="5749" priority="59"/>
    <cfRule type="duplicateValues" dxfId="5748" priority="58"/>
  </conditionalFormatting>
  <conditionalFormatting sqref="A36">
    <cfRule type="duplicateValues" dxfId="5747" priority="57"/>
    <cfRule type="duplicateValues" dxfId="5746" priority="56"/>
  </conditionalFormatting>
  <conditionalFormatting sqref="A37">
    <cfRule type="duplicateValues" dxfId="5745" priority="54"/>
    <cfRule type="duplicateValues" dxfId="5744" priority="55"/>
  </conditionalFormatting>
  <conditionalFormatting sqref="A38">
    <cfRule type="duplicateValues" dxfId="5743" priority="52"/>
    <cfRule type="duplicateValues" dxfId="5742" priority="53"/>
  </conditionalFormatting>
  <conditionalFormatting sqref="A39">
    <cfRule type="duplicateValues" dxfId="5741" priority="51"/>
    <cfRule type="duplicateValues" dxfId="5740" priority="50"/>
  </conditionalFormatting>
  <conditionalFormatting sqref="A40">
    <cfRule type="duplicateValues" dxfId="5739" priority="49"/>
    <cfRule type="duplicateValues" dxfId="5738" priority="48"/>
  </conditionalFormatting>
  <conditionalFormatting sqref="A41">
    <cfRule type="duplicateValues" dxfId="5737" priority="47"/>
    <cfRule type="duplicateValues" dxfId="5736" priority="46"/>
  </conditionalFormatting>
  <conditionalFormatting sqref="A42">
    <cfRule type="duplicateValues" dxfId="5735" priority="45"/>
    <cfRule type="duplicateValues" dxfId="5734" priority="44"/>
  </conditionalFormatting>
  <conditionalFormatting sqref="A43">
    <cfRule type="duplicateValues" dxfId="5733" priority="43"/>
    <cfRule type="duplicateValues" dxfId="5732" priority="42"/>
  </conditionalFormatting>
  <conditionalFormatting sqref="A44">
    <cfRule type="duplicateValues" dxfId="5731" priority="41"/>
    <cfRule type="duplicateValues" dxfId="5730" priority="40"/>
  </conditionalFormatting>
  <conditionalFormatting sqref="A45">
    <cfRule type="duplicateValues" dxfId="5729" priority="39"/>
    <cfRule type="duplicateValues" dxfId="5728" priority="38"/>
  </conditionalFormatting>
  <conditionalFormatting sqref="A46">
    <cfRule type="duplicateValues" dxfId="5727" priority="36"/>
    <cfRule type="duplicateValues" dxfId="5726" priority="37"/>
  </conditionalFormatting>
  <conditionalFormatting sqref="A47">
    <cfRule type="duplicateValues" dxfId="5725" priority="34"/>
    <cfRule type="duplicateValues" dxfId="5724" priority="35"/>
  </conditionalFormatting>
  <conditionalFormatting sqref="A48">
    <cfRule type="duplicateValues" dxfId="5723" priority="33"/>
    <cfRule type="duplicateValues" dxfId="5722" priority="32"/>
  </conditionalFormatting>
  <conditionalFormatting sqref="A49">
    <cfRule type="duplicateValues" dxfId="5721" priority="31"/>
    <cfRule type="duplicateValues" dxfId="5720" priority="30"/>
  </conditionalFormatting>
  <conditionalFormatting sqref="A50">
    <cfRule type="duplicateValues" dxfId="5719" priority="29"/>
    <cfRule type="duplicateValues" dxfId="5718" priority="28"/>
  </conditionalFormatting>
  <conditionalFormatting sqref="A51">
    <cfRule type="duplicateValues" dxfId="5717" priority="27"/>
    <cfRule type="duplicateValues" dxfId="5716" priority="26"/>
  </conditionalFormatting>
  <conditionalFormatting sqref="A52">
    <cfRule type="duplicateValues" dxfId="5715" priority="25"/>
    <cfRule type="duplicateValues" dxfId="5714" priority="24"/>
  </conditionalFormatting>
  <conditionalFormatting sqref="A53">
    <cfRule type="duplicateValues" dxfId="5713" priority="23"/>
    <cfRule type="duplicateValues" dxfId="5712" priority="22"/>
  </conditionalFormatting>
  <conditionalFormatting sqref="A54">
    <cfRule type="duplicateValues" dxfId="5711" priority="21"/>
    <cfRule type="duplicateValues" dxfId="5710" priority="20"/>
  </conditionalFormatting>
  <conditionalFormatting sqref="A55">
    <cfRule type="duplicateValues" dxfId="5709" priority="19"/>
    <cfRule type="duplicateValues" dxfId="5708" priority="18"/>
  </conditionalFormatting>
  <conditionalFormatting sqref="A56">
    <cfRule type="duplicateValues" dxfId="5707" priority="16"/>
    <cfRule type="duplicateValues" dxfId="5706" priority="17"/>
  </conditionalFormatting>
  <conditionalFormatting sqref="A57">
    <cfRule type="duplicateValues" dxfId="5705" priority="14"/>
    <cfRule type="duplicateValues" dxfId="5704" priority="15"/>
  </conditionalFormatting>
  <conditionalFormatting sqref="A58">
    <cfRule type="duplicateValues" dxfId="5703" priority="13"/>
    <cfRule type="duplicateValues" dxfId="5702" priority="12"/>
  </conditionalFormatting>
  <conditionalFormatting sqref="A59">
    <cfRule type="duplicateValues" dxfId="5701" priority="11"/>
    <cfRule type="duplicateValues" dxfId="5700" priority="10"/>
  </conditionalFormatting>
  <conditionalFormatting sqref="A60">
    <cfRule type="duplicateValues" dxfId="5699" priority="9"/>
  </conditionalFormatting>
  <conditionalFormatting sqref="A61">
    <cfRule type="duplicateValues" dxfId="5698" priority="8"/>
  </conditionalFormatting>
  <conditionalFormatting sqref="A62">
    <cfRule type="duplicateValues" dxfId="5697" priority="7"/>
  </conditionalFormatting>
  <conditionalFormatting sqref="A63">
    <cfRule type="duplicateValues" dxfId="5696" priority="6"/>
  </conditionalFormatting>
  <conditionalFormatting sqref="A64">
    <cfRule type="duplicateValues" dxfId="5695" priority="5"/>
  </conditionalFormatting>
  <conditionalFormatting sqref="A65">
    <cfRule type="duplicateValues" dxfId="5694" priority="4"/>
  </conditionalFormatting>
  <conditionalFormatting sqref="A66">
    <cfRule type="duplicateValues" dxfId="5693" priority="3"/>
  </conditionalFormatting>
  <hyperlinks>
    <hyperlink ref="A1" location="'DCWF Roles'!A1" display="DCWF Roles" xr:uid="{844EF970-BEE8-4F11-BFAE-EB3A15621B79}"/>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7F64D-1A50-4816-906D-A2308C3BEA2A}">
  <dimension ref="A1:E118"/>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Roles'!C13," (",'DCWF Roles'!D13,")")</f>
        <v>Cyber Defense Forensics Analyst (212)</v>
      </c>
      <c r="E3" s="62" t="s">
        <v>2389</v>
      </c>
    </row>
    <row r="4" spans="1:5" ht="32" x14ac:dyDescent="0.2">
      <c r="A4" s="171"/>
      <c r="B4" s="172"/>
      <c r="C4" s="173"/>
      <c r="D4" s="66" t="str">
        <f>'DCWF Roles'!F13</f>
        <v xml:space="preserve">Analyzes digital evidence and investigates computer security incidents to derive useful information in support of system/network vulnerability mitigation.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t="s">
        <v>1959</v>
      </c>
      <c r="B7" s="69" t="str">
        <f>T(_xlfn.XLOOKUP(A7,'Master Task &amp; KSA List'!$A$2:$A$10785,'Master Task &amp; KSA List'!$D$2:$D$10785,""))</f>
        <v>T0432</v>
      </c>
      <c r="C7" s="69" t="str">
        <f>_xlfn.XLOOKUP(A7,'Master Task &amp; KSA List'!$A$2:$A$10785,'Master Task &amp; KSA List'!$E$2:$E$10785)</f>
        <v>Task</v>
      </c>
      <c r="D7" s="37" t="str">
        <f>_xlfn.XLOOKUP(A7,'Master Task &amp; KSA List'!$A$2:$A$10785,'Master Task &amp; KSA List'!$F$2:$F$10785)</f>
        <v>Collect and analyze intrusion artifacts (e.g., source code, malware, and system configuration) and use discovered data to enable mitigation of potential cyber defense incidents within the enterprise.</v>
      </c>
      <c r="E7" s="53" t="s">
        <v>2391</v>
      </c>
    </row>
    <row r="8" spans="1:5" ht="32" x14ac:dyDescent="0.2">
      <c r="A8" s="24">
        <v>447</v>
      </c>
      <c r="B8" s="69" t="str">
        <f>T(_xlfn.XLOOKUP(A8,'Master Task &amp; KSA List'!$A$2:$A$10785,'Master Task &amp; KSA List'!$D$2:$D$10785,""))</f>
        <v>T0027</v>
      </c>
      <c r="C8" s="69" t="str">
        <f>_xlfn.XLOOKUP(A8,'Master Task &amp; KSA List'!$A$2:$A$10785,'Master Task &amp; KSA List'!$E$2:$E$10785)</f>
        <v>Task</v>
      </c>
      <c r="D8" s="37" t="str">
        <f>_xlfn.XLOOKUP(A8,'Master Task &amp; KSA List'!$A$2:$A$10785,'Master Task &amp; KSA List'!$F$2:$F$10785)</f>
        <v>Conduct analysis of log files, evidence, and other information in order to determine best methods for identifying the perpetrator(s) of a network intrusion.</v>
      </c>
      <c r="E8" s="53" t="s">
        <v>2391</v>
      </c>
    </row>
    <row r="9" spans="1:5" ht="32" x14ac:dyDescent="0.2">
      <c r="A9" s="24">
        <v>463</v>
      </c>
      <c r="B9" s="69" t="str">
        <f>T(_xlfn.XLOOKUP(A9,'Master Task &amp; KSA List'!$A$2:$A$10785,'Master Task &amp; KSA List'!$D$2:$D$10785,""))</f>
        <v>T0036</v>
      </c>
      <c r="C9" s="69" t="str">
        <f>_xlfn.XLOOKUP(A9,'Master Task &amp; KSA List'!$A$2:$A$10785,'Master Task &amp; KSA List'!$E$2:$E$10785)</f>
        <v>Task</v>
      </c>
      <c r="D9" s="37" t="str">
        <f>_xlfn.XLOOKUP(A9,'Master Task &amp; KSA List'!$A$2:$A$10785,'Master Task &amp; KSA List'!$F$2:$F$10785)</f>
        <v>Confirm what is known about an intrusion and discover new information, if possible, after identifying intrusion via dynamic analysis.</v>
      </c>
      <c r="E9" s="53" t="s">
        <v>2391</v>
      </c>
    </row>
    <row r="10" spans="1:5" ht="16" x14ac:dyDescent="0.2">
      <c r="A10" s="24">
        <v>613</v>
      </c>
      <c r="B10" s="69" t="str">
        <f>T(_xlfn.XLOOKUP(A10,'Master Task &amp; KSA List'!$A$2:$A$10785,'Master Task &amp; KSA List'!$D$2:$D$10785,""))</f>
        <v>T0103</v>
      </c>
      <c r="C10" s="69" t="str">
        <f>_xlfn.XLOOKUP(A10,'Master Task &amp; KSA List'!$A$2:$A$10785,'Master Task &amp; KSA List'!$E$2:$E$10785)</f>
        <v>Task</v>
      </c>
      <c r="D10" s="37" t="str">
        <f>_xlfn.XLOOKUP(A10,'Master Task &amp; KSA List'!$A$2:$A$10785,'Master Task &amp; KSA List'!$F$2:$F$10785)</f>
        <v>Examine recovered data for information of relevance to the issue at hand.</v>
      </c>
      <c r="E10" s="53" t="s">
        <v>2391</v>
      </c>
    </row>
    <row r="11" spans="1:5" ht="16" x14ac:dyDescent="0.2">
      <c r="A11" s="24">
        <v>752</v>
      </c>
      <c r="B11" s="69" t="str">
        <f>T(_xlfn.XLOOKUP(A11,'Master Task &amp; KSA List'!$A$2:$A$10785,'Master Task &amp; KSA List'!$D$2:$D$10785,""))</f>
        <v>T0167</v>
      </c>
      <c r="C11" s="69" t="str">
        <f>_xlfn.XLOOKUP(A11,'Master Task &amp; KSA List'!$A$2:$A$10785,'Master Task &amp; KSA List'!$E$2:$E$10785)</f>
        <v>Task</v>
      </c>
      <c r="D11" s="37" t="str">
        <f>_xlfn.XLOOKUP(A11,'Master Task &amp; KSA List'!$A$2:$A$10785,'Master Task &amp; KSA List'!$F$2:$F$10785)</f>
        <v>Perform file signature analysis.</v>
      </c>
      <c r="E11" s="53" t="s">
        <v>2391</v>
      </c>
    </row>
    <row r="12" spans="1:5" ht="16" x14ac:dyDescent="0.2">
      <c r="A12" s="28">
        <v>1082</v>
      </c>
      <c r="B12" s="69" t="str">
        <f>T(_xlfn.XLOOKUP(A12,'Master Task &amp; KSA List'!$A$2:$A$10785,'Master Task &amp; KSA List'!$D$2:$D$10785,""))</f>
        <v>T0286</v>
      </c>
      <c r="C12" s="69" t="str">
        <f>_xlfn.XLOOKUP(A12,'Master Task &amp; KSA List'!$A$2:$A$10785,'Master Task &amp; KSA List'!$E$2:$E$10785)</f>
        <v>Task</v>
      </c>
      <c r="D12" s="37" t="str">
        <f>_xlfn.XLOOKUP(A12,'Master Task &amp; KSA List'!$A$2:$A$10785,'Master Task &amp; KSA List'!$F$2:$F$10785)</f>
        <v>Perform file system forensic analysis.</v>
      </c>
      <c r="E12" s="53" t="s">
        <v>2391</v>
      </c>
    </row>
    <row r="13" spans="1:5" ht="16" x14ac:dyDescent="0.2">
      <c r="A13" s="24">
        <v>541</v>
      </c>
      <c r="B13" s="69" t="str">
        <f>T(_xlfn.XLOOKUP(A13,'Master Task &amp; KSA List'!$A$2:$A$10785,'Master Task &amp; KSA List'!$D$2:$D$10785,""))</f>
        <v>T0075</v>
      </c>
      <c r="C13" s="69" t="str">
        <f>_xlfn.XLOOKUP(A13,'Master Task &amp; KSA List'!$A$2:$A$10785,'Master Task &amp; KSA List'!$E$2:$E$10785)</f>
        <v>Task</v>
      </c>
      <c r="D13" s="37" t="str">
        <f>_xlfn.XLOOKUP(A13,'Master Task &amp; KSA List'!$A$2:$A$10785,'Master Task &amp; KSA List'!$F$2:$F$10785)</f>
        <v>Provide technical summary of findings in accordance with established reporting procedures.</v>
      </c>
      <c r="E13" s="53" t="s">
        <v>2391</v>
      </c>
    </row>
    <row r="14" spans="1:5" ht="16" x14ac:dyDescent="0.2">
      <c r="A14" s="24">
        <v>870</v>
      </c>
      <c r="B14" s="69" t="str">
        <f>T(_xlfn.XLOOKUP(A14,'Master Task &amp; KSA List'!$A$2:$A$10785,'Master Task &amp; KSA List'!$D$2:$D$10785,""))</f>
        <v>T0240</v>
      </c>
      <c r="C14" s="69" t="str">
        <f>_xlfn.XLOOKUP(A14,'Master Task &amp; KSA List'!$A$2:$A$10785,'Master Task &amp; KSA List'!$E$2:$E$10785)</f>
        <v>Task</v>
      </c>
      <c r="D14" s="37" t="str">
        <f>_xlfn.XLOOKUP(A14,'Master Task &amp; KSA List'!$A$2:$A$10785,'Master Task &amp; KSA List'!$F$2:$F$10785)</f>
        <v>Capture and analyze network traffic associated with malicious activities using network monitoring tools.</v>
      </c>
      <c r="E14" s="53" t="s">
        <v>2384</v>
      </c>
    </row>
    <row r="15" spans="1:5" ht="16" x14ac:dyDescent="0.2">
      <c r="A15" s="24">
        <v>944</v>
      </c>
      <c r="B15" s="69" t="str">
        <f>T(_xlfn.XLOOKUP(A15,'Master Task &amp; KSA List'!$A$2:$A$10785,'Master Task &amp; KSA List'!$D$2:$D$10785,""))</f>
        <v>T0253</v>
      </c>
      <c r="C15" s="69" t="str">
        <f>_xlfn.XLOOKUP(A15,'Master Task &amp; KSA List'!$A$2:$A$10785,'Master Task &amp; KSA List'!$E$2:$E$10785)</f>
        <v>Task</v>
      </c>
      <c r="D15" s="37" t="str">
        <f>_xlfn.XLOOKUP(A15,'Master Task &amp; KSA List'!$A$2:$A$10785,'Master Task &amp; KSA List'!$F$2:$F$10785)</f>
        <v>Conduct cursory binary analysis.</v>
      </c>
      <c r="E15" s="53" t="s">
        <v>2384</v>
      </c>
    </row>
    <row r="16" spans="1:5" ht="16" x14ac:dyDescent="0.2">
      <c r="A16" s="27">
        <v>2179</v>
      </c>
      <c r="B16" s="69" t="str">
        <f>T(_xlfn.XLOOKUP(A16,'Master Task &amp; KSA List'!$A$2:$A$10785,'Master Task &amp; KSA List'!$D$2:$D$10785,""))</f>
        <v>T0312</v>
      </c>
      <c r="C16" s="69" t="str">
        <f>_xlfn.XLOOKUP(A16,'Master Task &amp; KSA List'!$A$2:$A$10785,'Master Task &amp; KSA List'!$E$2:$E$10785)</f>
        <v>Task</v>
      </c>
      <c r="D16" s="37" t="str">
        <f>_xlfn.XLOOKUP(A16,'Master Task &amp; KSA List'!$A$2:$A$10785,'Master Task &amp; KSA List'!$F$2:$F$10785)</f>
        <v xml:space="preserve">Coordinate with intelligence analysts to correlate threat assessment data. </v>
      </c>
      <c r="E16" s="53" t="s">
        <v>2384</v>
      </c>
    </row>
    <row r="17" spans="1:5" ht="16" x14ac:dyDescent="0.2">
      <c r="A17" s="27">
        <v>5740</v>
      </c>
      <c r="B17" s="69" t="str">
        <f>T(_xlfn.XLOOKUP(A17,'Master Task &amp; KSA List'!$A$2:$A$10785,'Master Task &amp; KSA List'!$D$2:$D$10785,""))</f>
        <v>T0400</v>
      </c>
      <c r="C17" s="69" t="str">
        <f>_xlfn.XLOOKUP(A17,'Master Task &amp; KSA List'!$A$2:$A$10785,'Master Task &amp; KSA List'!$E$2:$E$10785)</f>
        <v>Task</v>
      </c>
      <c r="D17" s="37" t="str">
        <f>_xlfn.XLOOKUP(A17,'Master Task &amp; KSA List'!$A$2:$A$10785,'Master Task &amp; KSA List'!$F$2:$F$10785)</f>
        <v xml:space="preserve">Correlate incident data and perform cyber defense reporting. </v>
      </c>
      <c r="E17" s="53" t="s">
        <v>2384</v>
      </c>
    </row>
    <row r="18" spans="1:5" ht="48" x14ac:dyDescent="0.2">
      <c r="A18" s="24">
        <v>480</v>
      </c>
      <c r="B18" s="69" t="str">
        <f>T(_xlfn.XLOOKUP(A18,'Master Task &amp; KSA List'!$A$2:$A$10785,'Master Task &amp; KSA List'!$D$2:$D$10785,""))</f>
        <v>T0048</v>
      </c>
      <c r="C18" s="69" t="str">
        <f>_xlfn.XLOOKUP(A18,'Master Task &amp; KSA List'!$A$2:$A$10785,'Master Task &amp; KSA List'!$E$2:$E$10785)</f>
        <v>Task</v>
      </c>
      <c r="D18" s="37" t="str">
        <f>_xlfn.XLOOKUP(A18,'Master Task &amp; KSA List'!$A$2:$A$10785,'Master Task &amp; KSA List'!$F$2:$F$10785)</f>
        <v>Create a forensically sound duplicate of the evidence (i.e., forensic image) that ensures the original evidence is not unintentionally modified, to use for data recovery and analysis processes. This includes, but is not limited to, hard drives, floppy diskettes, CD, PDA, mobile phones, GPS, and all tape formats.</v>
      </c>
      <c r="E18" s="53" t="s">
        <v>2384</v>
      </c>
    </row>
    <row r="19" spans="1:5" ht="16" x14ac:dyDescent="0.2">
      <c r="A19" s="27">
        <v>482</v>
      </c>
      <c r="B19" s="69" t="str">
        <f>T(_xlfn.XLOOKUP(A19,'Master Task &amp; KSA List'!$A$2:$A$10785,'Master Task &amp; KSA List'!$D$2:$D$10785,""))</f>
        <v>T0049</v>
      </c>
      <c r="C19" s="69" t="str">
        <f>_xlfn.XLOOKUP(A19,'Master Task &amp; KSA List'!$A$2:$A$10785,'Master Task &amp; KSA List'!$E$2:$E$10785)</f>
        <v>Task</v>
      </c>
      <c r="D19" s="37" t="str">
        <f>_xlfn.XLOOKUP(A19,'Master Task &amp; KSA List'!$A$2:$A$10785,'Master Task &amp; KSA List'!$F$2:$F$10785)</f>
        <v>Decrypt seized data using technical means.</v>
      </c>
      <c r="E19" s="53" t="s">
        <v>2384</v>
      </c>
    </row>
    <row r="20" spans="1:5" ht="16" x14ac:dyDescent="0.2">
      <c r="A20" s="24">
        <v>573</v>
      </c>
      <c r="B20" s="69" t="str">
        <f>T(_xlfn.XLOOKUP(A20,'Master Task &amp; KSA List'!$A$2:$A$10785,'Master Task &amp; KSA List'!$D$2:$D$10785,""))</f>
        <v>T0087</v>
      </c>
      <c r="C20" s="69" t="str">
        <f>_xlfn.XLOOKUP(A20,'Master Task &amp; KSA List'!$A$2:$A$10785,'Master Task &amp; KSA List'!$E$2:$E$10785)</f>
        <v>Task</v>
      </c>
      <c r="D20" s="37" t="str">
        <f>_xlfn.XLOOKUP(A20,'Master Task &amp; KSA List'!$A$2:$A$10785,'Master Task &amp; KSA List'!$F$2:$F$10785)</f>
        <v>Ensure chain of custody is followed for all digital media acquired in accordance with the Federal Rules of Evidence.</v>
      </c>
      <c r="E20" s="53" t="s">
        <v>2384</v>
      </c>
    </row>
    <row r="21" spans="1:5" ht="16" x14ac:dyDescent="0.2">
      <c r="A21" s="27">
        <v>5730</v>
      </c>
      <c r="B21" s="69" t="str">
        <f>T(_xlfn.XLOOKUP(A21,'Master Task &amp; KSA List'!$A$2:$A$10785,'Master Task &amp; KSA List'!$D$2:$D$10785,""))</f>
        <v>T0399</v>
      </c>
      <c r="C21" s="69" t="str">
        <f>_xlfn.XLOOKUP(A21,'Master Task &amp; KSA List'!$A$2:$A$10785,'Master Task &amp; KSA List'!$E$2:$E$10785)</f>
        <v>Task</v>
      </c>
      <c r="D21" s="37" t="str">
        <f>_xlfn.XLOOKUP(A21,'Master Task &amp; KSA List'!$A$2:$A$10785,'Master Task &amp; KSA List'!$F$2:$F$10785)</f>
        <v xml:space="preserve">Enter media information into tracking database (e.g. Product Tracker Tool) for digital media that has been acquired. </v>
      </c>
      <c r="E21" s="53" t="s">
        <v>2384</v>
      </c>
    </row>
    <row r="22" spans="1:5" ht="16" x14ac:dyDescent="0.2">
      <c r="A22" s="27">
        <v>636</v>
      </c>
      <c r="B22" s="69" t="str">
        <f>T(_xlfn.XLOOKUP(A22,'Master Task &amp; KSA List'!$A$2:$A$10785,'Master Task &amp; KSA List'!$D$2:$D$10785,""))</f>
        <v>T0113</v>
      </c>
      <c r="C22" s="69" t="str">
        <f>_xlfn.XLOOKUP(A22,'Master Task &amp; KSA List'!$A$2:$A$10785,'Master Task &amp; KSA List'!$E$2:$E$10785)</f>
        <v>Task</v>
      </c>
      <c r="D22" s="37" t="str">
        <f>_xlfn.XLOOKUP(A22,'Master Task &amp; KSA List'!$A$2:$A$10785,'Master Task &amp; KSA List'!$F$2:$F$10785)</f>
        <v>Identify digital evidence for examination and analysis in such a way as to avoid unintentional alteration.</v>
      </c>
      <c r="E22" s="53" t="s">
        <v>2384</v>
      </c>
    </row>
    <row r="23" spans="1:5" ht="16" x14ac:dyDescent="0.2">
      <c r="A23" s="26">
        <v>5760</v>
      </c>
      <c r="B23" s="69" t="str">
        <f>T(_xlfn.XLOOKUP(A23,'Master Task &amp; KSA List'!$A$2:$A$10785,'Master Task &amp; KSA List'!$D$2:$D$10785,""))</f>
        <v>T0401</v>
      </c>
      <c r="C23" s="69" t="str">
        <f>_xlfn.XLOOKUP(A23,'Master Task &amp; KSA List'!$A$2:$A$10785,'Master Task &amp; KSA List'!$E$2:$E$10785)</f>
        <v>Task</v>
      </c>
      <c r="D23" s="37" t="str">
        <f>_xlfn.XLOOKUP(A23,'Master Task &amp; KSA List'!$A$2:$A$10785,'Master Task &amp; KSA List'!$F$2:$F$10785)</f>
        <v>Maintain deployable cyber defense toolkit (e.g. specialized cyber defense software/hardware) to support IRT mission.</v>
      </c>
      <c r="E23" s="53" t="s">
        <v>2384</v>
      </c>
    </row>
    <row r="24" spans="1:5" ht="32" x14ac:dyDescent="0.2">
      <c r="A24" s="26">
        <v>749</v>
      </c>
      <c r="B24" s="69" t="str">
        <f>T(_xlfn.XLOOKUP(A24,'Master Task &amp; KSA List'!$A$2:$A$10785,'Master Task &amp; KSA List'!$D$2:$D$10785,""))</f>
        <v>T0165</v>
      </c>
      <c r="C24" s="69" t="str">
        <f>_xlfn.XLOOKUP(A24,'Master Task &amp; KSA List'!$A$2:$A$10785,'Master Task &amp; KSA List'!$E$2:$E$10785)</f>
        <v>Task</v>
      </c>
      <c r="D24" s="37" t="str">
        <f>_xlfn.XLOOKUP(A24,'Master Task &amp; KSA List'!$A$2:$A$10785,'Master Task &amp; KSA List'!$F$2:$F$10785)</f>
        <v>Perform dynamic analysis to boot an “image” of a drive (without necessarily having the original drive) to see the intrusion as the user may have seen it, in a native environment.</v>
      </c>
      <c r="E24" s="53" t="s">
        <v>2384</v>
      </c>
    </row>
    <row r="25" spans="1:5" ht="16" x14ac:dyDescent="0.2">
      <c r="A25" s="24">
        <v>5720</v>
      </c>
      <c r="B25" s="69" t="str">
        <f>T(_xlfn.XLOOKUP(A25,'Master Task &amp; KSA List'!$A$2:$A$10785,'Master Task &amp; KSA List'!$D$2:$D$10785,""))</f>
        <v>T0398</v>
      </c>
      <c r="C25" s="69" t="str">
        <f>_xlfn.XLOOKUP(A25,'Master Task &amp; KSA List'!$A$2:$A$10785,'Master Task &amp; KSA List'!$E$2:$E$10785)</f>
        <v>Task</v>
      </c>
      <c r="D25" s="37" t="str">
        <f>_xlfn.XLOOKUP(A25,'Master Task &amp; KSA List'!$A$2:$A$10785,'Master Task &amp; KSA List'!$F$2:$F$10785)</f>
        <v xml:space="preserve">Perform file and registry monitoring on the running system after identifying intrusion via dynamic analysis. </v>
      </c>
      <c r="E25" s="53" t="s">
        <v>2384</v>
      </c>
    </row>
    <row r="26" spans="1:5" ht="16" x14ac:dyDescent="0.2">
      <c r="A26" s="24">
        <v>753</v>
      </c>
      <c r="B26" s="69" t="str">
        <f>T(_xlfn.XLOOKUP(A26,'Master Task &amp; KSA List'!$A$2:$A$10785,'Master Task &amp; KSA List'!$D$2:$D$10785,""))</f>
        <v>T0168</v>
      </c>
      <c r="C26" s="69" t="str">
        <f>_xlfn.XLOOKUP(A26,'Master Task &amp; KSA List'!$A$2:$A$10785,'Master Task &amp; KSA List'!$E$2:$E$10785)</f>
        <v>Task</v>
      </c>
      <c r="D26" s="37" t="str">
        <f>_xlfn.XLOOKUP(A26,'Master Task &amp; KSA List'!$A$2:$A$10785,'Master Task &amp; KSA List'!$F$2:$F$10785)</f>
        <v>Perform hash comparison against established database.</v>
      </c>
      <c r="E26" s="53" t="s">
        <v>2384</v>
      </c>
    </row>
    <row r="27" spans="1:5" ht="32" x14ac:dyDescent="0.2">
      <c r="A27" s="28">
        <v>762</v>
      </c>
      <c r="B27" s="69" t="str">
        <f>T(_xlfn.XLOOKUP(A27,'Master Task &amp; KSA List'!$A$2:$A$10785,'Master Task &amp; KSA List'!$D$2:$D$10785,""))</f>
        <v>T0175</v>
      </c>
      <c r="C27" s="69" t="str">
        <f>_xlfn.XLOOKUP(A27,'Master Task &amp; KSA List'!$A$2:$A$10785,'Master Task &amp; KSA List'!$E$2:$E$10785)</f>
        <v>Task</v>
      </c>
      <c r="D27" s="37" t="str">
        <f>_xlfn.XLOOKUP(A27,'Master Task &amp; KSA List'!$A$2:$A$10785,'Master Task &amp; KSA List'!$F$2:$F$10785)</f>
        <v>Perform real-time cyber defense incident handling (e.g., forensic collections, intrusion correlation and tracking, threat analysis, and direct system remediation) tasks to support deployable Incident Response Teams (IRTs).</v>
      </c>
      <c r="E27" s="53" t="s">
        <v>2384</v>
      </c>
    </row>
    <row r="28" spans="1:5" ht="16" x14ac:dyDescent="0.2">
      <c r="A28" s="28">
        <v>758</v>
      </c>
      <c r="B28" s="69" t="str">
        <f>T(_xlfn.XLOOKUP(A28,'Master Task &amp; KSA List'!$A$2:$A$10785,'Master Task &amp; KSA List'!$D$2:$D$10785,""))</f>
        <v>T0172</v>
      </c>
      <c r="C28" s="69" t="str">
        <f>_xlfn.XLOOKUP(A28,'Master Task &amp; KSA List'!$A$2:$A$10785,'Master Task &amp; KSA List'!$E$2:$E$10785)</f>
        <v>Task</v>
      </c>
      <c r="D28" s="37" t="str">
        <f>_xlfn.XLOOKUP(A28,'Master Task &amp; KSA List'!$A$2:$A$10785,'Master Task &amp; KSA List'!$F$2:$F$10785)</f>
        <v>Perform real-time forensic analysis (e.g., using Helix in conjunction with LiveView).</v>
      </c>
      <c r="E28" s="53" t="s">
        <v>2384</v>
      </c>
    </row>
    <row r="29" spans="1:5" ht="16" x14ac:dyDescent="0.2">
      <c r="A29" s="24">
        <v>1083</v>
      </c>
      <c r="B29" s="69" t="str">
        <f>T(_xlfn.XLOOKUP(A29,'Master Task &amp; KSA List'!$A$2:$A$10785,'Master Task &amp; KSA List'!$D$2:$D$10785,""))</f>
        <v>T0287</v>
      </c>
      <c r="C29" s="69" t="str">
        <f>_xlfn.XLOOKUP(A29,'Master Task &amp; KSA List'!$A$2:$A$10785,'Master Task &amp; KSA List'!$E$2:$E$10785)</f>
        <v>Task</v>
      </c>
      <c r="D29" s="37" t="str">
        <f>_xlfn.XLOOKUP(A29,'Master Task &amp; KSA List'!$A$2:$A$10785,'Master Task &amp; KSA List'!$F$2:$F$10785)</f>
        <v>Perform static analysis to mount an "image" of a drive (without necessarily having the original drive).</v>
      </c>
      <c r="E29" s="53" t="s">
        <v>2384</v>
      </c>
    </row>
    <row r="30" spans="1:5" ht="16" x14ac:dyDescent="0.2">
      <c r="A30" s="28">
        <v>1084</v>
      </c>
      <c r="B30" s="69" t="str">
        <f>T(_xlfn.XLOOKUP(A30,'Master Task &amp; KSA List'!$A$2:$A$10785,'Master Task &amp; KSA List'!$D$2:$D$10785,""))</f>
        <v>T0288</v>
      </c>
      <c r="C30" s="69" t="str">
        <f>_xlfn.XLOOKUP(A30,'Master Task &amp; KSA List'!$A$2:$A$10785,'Master Task &amp; KSA List'!$E$2:$E$10785)</f>
        <v>Task</v>
      </c>
      <c r="D30" s="37" t="str">
        <f>_xlfn.XLOOKUP(A30,'Master Task &amp; KSA List'!$A$2:$A$10785,'Master Task &amp; KSA List'!$F$2:$F$10785)</f>
        <v>Perform static malware analysis.</v>
      </c>
      <c r="E30" s="53" t="s">
        <v>2384</v>
      </c>
    </row>
    <row r="31" spans="1:5" ht="16" x14ac:dyDescent="0.2">
      <c r="A31" s="28">
        <v>768</v>
      </c>
      <c r="B31" s="69" t="str">
        <f>T(_xlfn.XLOOKUP(A31,'Master Task &amp; KSA List'!$A$2:$A$10785,'Master Task &amp; KSA List'!$D$2:$D$10785,""))</f>
        <v>T0179</v>
      </c>
      <c r="C31" s="69" t="str">
        <f>_xlfn.XLOOKUP(A31,'Master Task &amp; KSA List'!$A$2:$A$10785,'Master Task &amp; KSA List'!$E$2:$E$10785)</f>
        <v>Task</v>
      </c>
      <c r="D31" s="37" t="str">
        <f>_xlfn.XLOOKUP(A31,'Master Task &amp; KSA List'!$A$2:$A$10785,'Master Task &amp; KSA List'!$F$2:$F$10785)</f>
        <v>Perform static media analysis.</v>
      </c>
      <c r="E31" s="53" t="s">
        <v>2384</v>
      </c>
    </row>
    <row r="32" spans="1:5" ht="16" x14ac:dyDescent="0.2">
      <c r="A32" s="24">
        <v>771</v>
      </c>
      <c r="B32" s="69" t="str">
        <f>T(_xlfn.XLOOKUP(A32,'Master Task &amp; KSA List'!$A$2:$A$10785,'Master Task &amp; KSA List'!$D$2:$D$10785,""))</f>
        <v>T0182</v>
      </c>
      <c r="C32" s="69" t="str">
        <f>_xlfn.XLOOKUP(A32,'Master Task &amp; KSA List'!$A$2:$A$10785,'Master Task &amp; KSA List'!$E$2:$E$10785)</f>
        <v>Task</v>
      </c>
      <c r="D32" s="37" t="str">
        <f>_xlfn.XLOOKUP(A32,'Master Task &amp; KSA List'!$A$2:$A$10785,'Master Task &amp; KSA List'!$F$2:$F$10785)</f>
        <v>Perform tier 1, 2, and 3 malware analysis.</v>
      </c>
      <c r="E32" s="53" t="s">
        <v>2384</v>
      </c>
    </row>
    <row r="33" spans="1:5" ht="16" x14ac:dyDescent="0.2">
      <c r="A33" s="24">
        <v>759</v>
      </c>
      <c r="B33" s="69" t="str">
        <f>T(_xlfn.XLOOKUP(A33,'Master Task &amp; KSA List'!$A$2:$A$10785,'Master Task &amp; KSA List'!$D$2:$D$10785,""))</f>
        <v>T0173</v>
      </c>
      <c r="C33" s="69" t="str">
        <f>_xlfn.XLOOKUP(A33,'Master Task &amp; KSA List'!$A$2:$A$10785,'Master Task &amp; KSA List'!$E$2:$E$10785)</f>
        <v>Task</v>
      </c>
      <c r="D33" s="37" t="str">
        <f>_xlfn.XLOOKUP(A33,'Master Task &amp; KSA List'!$A$2:$A$10785,'Master Task &amp; KSA List'!$F$2:$F$10785)</f>
        <v>Perform timeline analysis.</v>
      </c>
      <c r="E33" s="53" t="s">
        <v>2384</v>
      </c>
    </row>
    <row r="34" spans="1:5" ht="16" x14ac:dyDescent="0.2">
      <c r="A34" s="28">
        <v>1081</v>
      </c>
      <c r="B34" s="69" t="str">
        <f>T(_xlfn.XLOOKUP(A34,'Master Task &amp; KSA List'!$A$2:$A$10785,'Master Task &amp; KSA List'!$D$2:$D$10785,""))</f>
        <v>T0285</v>
      </c>
      <c r="C34" s="69" t="str">
        <f>_xlfn.XLOOKUP(A34,'Master Task &amp; KSA List'!$A$2:$A$10785,'Master Task &amp; KSA List'!$E$2:$E$10785)</f>
        <v>Task</v>
      </c>
      <c r="D34" s="37" t="str">
        <f>_xlfn.XLOOKUP(A34,'Master Task &amp; KSA List'!$A$2:$A$10785,'Master Task &amp; KSA List'!$F$2:$F$10785)</f>
        <v>Perform virus scanning on digital media.</v>
      </c>
      <c r="E34" s="53" t="s">
        <v>2384</v>
      </c>
    </row>
    <row r="35" spans="1:5" ht="16" x14ac:dyDescent="0.2">
      <c r="A35" s="26">
        <v>5700</v>
      </c>
      <c r="B35" s="69" t="str">
        <f>T(_xlfn.XLOOKUP(A35,'Master Task &amp; KSA List'!$A$2:$A$10785,'Master Task &amp; KSA List'!$D$2:$D$10785,""))</f>
        <v>T0397</v>
      </c>
      <c r="C35" s="69" t="str">
        <f>_xlfn.XLOOKUP(A35,'Master Task &amp; KSA List'!$A$2:$A$10785,'Master Task &amp; KSA List'!$E$2:$E$10785)</f>
        <v>Task</v>
      </c>
      <c r="D35" s="37" t="str">
        <f>_xlfn.XLOOKUP(A35,'Master Task &amp; KSA List'!$A$2:$A$10785,'Master Task &amp; KSA List'!$F$2:$F$10785)</f>
        <v xml:space="preserve">Perform Windows registry analysis. </v>
      </c>
      <c r="E35" s="53" t="s">
        <v>2384</v>
      </c>
    </row>
    <row r="36" spans="1:5" ht="32" x14ac:dyDescent="0.2">
      <c r="A36" s="24">
        <v>786</v>
      </c>
      <c r="B36" s="69" t="str">
        <f>T(_xlfn.XLOOKUP(A36,'Master Task &amp; KSA List'!$A$2:$A$10785,'Master Task &amp; KSA List'!$D$2:$D$10785,""))</f>
        <v>T0190</v>
      </c>
      <c r="C36" s="69" t="str">
        <f>_xlfn.XLOOKUP(A36,'Master Task &amp; KSA List'!$A$2:$A$10785,'Master Task &amp; KSA List'!$E$2:$E$10785)</f>
        <v>Task</v>
      </c>
      <c r="D36" s="37" t="str">
        <f>_xlfn.XLOOKUP(A36,'Master Task &amp; KSA List'!$A$2:$A$10785,'Master Task &amp; KSA List'!$F$2:$F$10785)</f>
        <v>Prepare digital media for imaging by ensuring data integrity (e.g., write blockers in accordance with standard operating procedures).</v>
      </c>
      <c r="E36" s="53" t="s">
        <v>2384</v>
      </c>
    </row>
    <row r="37" spans="1:5" ht="16" x14ac:dyDescent="0.2">
      <c r="A37" s="24">
        <v>5690</v>
      </c>
      <c r="B37" s="69" t="str">
        <f>T(_xlfn.XLOOKUP(A37,'Master Task &amp; KSA List'!$A$2:$A$10785,'Master Task &amp; KSA List'!$D$2:$D$10785,""))</f>
        <v>T0396</v>
      </c>
      <c r="C37" s="69" t="str">
        <f>_xlfn.XLOOKUP(A37,'Master Task &amp; KSA List'!$A$2:$A$10785,'Master Task &amp; KSA List'!$E$2:$E$10785)</f>
        <v>Task</v>
      </c>
      <c r="D37" s="37" t="str">
        <f>_xlfn.XLOOKUP(A37,'Master Task &amp; KSA List'!$A$2:$A$10785,'Master Task &amp; KSA List'!$F$2:$F$10785)</f>
        <v>Process image with appropriate tools depending on analyst’s goals.</v>
      </c>
      <c r="E37" s="53" t="s">
        <v>2384</v>
      </c>
    </row>
    <row r="38" spans="1:5" ht="16" x14ac:dyDescent="0.2">
      <c r="A38" s="28">
        <v>817</v>
      </c>
      <c r="B38" s="69" t="str">
        <f>T(_xlfn.XLOOKUP(A38,'Master Task &amp; KSA List'!$A$2:$A$10785,'Master Task &amp; KSA List'!$D$2:$D$10785,""))</f>
        <v>T0212</v>
      </c>
      <c r="C38" s="69" t="str">
        <f>_xlfn.XLOOKUP(A38,'Master Task &amp; KSA List'!$A$2:$A$10785,'Master Task &amp; KSA List'!$E$2:$E$10785)</f>
        <v>Task</v>
      </c>
      <c r="D38" s="37" t="str">
        <f>_xlfn.XLOOKUP(A38,'Master Task &amp; KSA List'!$A$2:$A$10785,'Master Task &amp; KSA List'!$F$2:$F$10785)</f>
        <v>Provide technical assistance on digital evidence matters to appropriate personnel.</v>
      </c>
      <c r="E38" s="53" t="s">
        <v>2384</v>
      </c>
    </row>
    <row r="39" spans="1:5" ht="16" x14ac:dyDescent="0.2">
      <c r="A39" s="28">
        <v>825</v>
      </c>
      <c r="B39" s="69" t="str">
        <f>T(_xlfn.XLOOKUP(A39,'Master Task &amp; KSA List'!$A$2:$A$10785,'Master Task &amp; KSA List'!$D$2:$D$10785,""))</f>
        <v>T0216</v>
      </c>
      <c r="C39" s="69" t="str">
        <f>_xlfn.XLOOKUP(A39,'Master Task &amp; KSA List'!$A$2:$A$10785,'Master Task &amp; KSA List'!$E$2:$E$10785)</f>
        <v>Task</v>
      </c>
      <c r="D39" s="37" t="str">
        <f>_xlfn.XLOOKUP(A39,'Master Task &amp; KSA List'!$A$2:$A$10785,'Master Task &amp; KSA List'!$F$2:$F$10785)</f>
        <v>Recognize and accurately report forensic artifacts indicative of a particular operating system.</v>
      </c>
      <c r="E39" s="53" t="s">
        <v>2384</v>
      </c>
    </row>
    <row r="40" spans="1:5" ht="16" x14ac:dyDescent="0.2">
      <c r="A40" s="27" t="s">
        <v>2292</v>
      </c>
      <c r="B40" s="69" t="str">
        <f>T(_xlfn.XLOOKUP(A40,'Master Task &amp; KSA List'!$A$2:$A$10785,'Master Task &amp; KSA List'!$D$2:$D$10785,""))</f>
        <v>T0532</v>
      </c>
      <c r="C40" s="69" t="str">
        <f>_xlfn.XLOOKUP(A40,'Master Task &amp; KSA List'!$A$2:$A$10785,'Master Task &amp; KSA List'!$E$2:$E$10785)</f>
        <v>Task</v>
      </c>
      <c r="D40" s="37" t="str">
        <f>_xlfn.XLOOKUP(A40,'Master Task &amp; KSA List'!$A$2:$A$10785,'Master Task &amp; KSA List'!$F$2:$F$10785)</f>
        <v>Review forensic images and other data sources (e.g., volatile data) for recovery of potentially relevant information.</v>
      </c>
      <c r="E40" s="53" t="s">
        <v>2384</v>
      </c>
    </row>
    <row r="41" spans="1:5" ht="16" x14ac:dyDescent="0.2">
      <c r="A41" s="24">
        <v>1031</v>
      </c>
      <c r="B41" s="69" t="str">
        <f>T(_xlfn.XLOOKUP(A41,'Master Task &amp; KSA List'!$A$2:$A$10785,'Master Task &amp; KSA List'!$D$2:$D$10785,""))</f>
        <v>T0279</v>
      </c>
      <c r="C41" s="69" t="str">
        <f>_xlfn.XLOOKUP(A41,'Master Task &amp; KSA List'!$A$2:$A$10785,'Master Task &amp; KSA List'!$E$2:$E$10785)</f>
        <v>Task</v>
      </c>
      <c r="D41" s="37" t="str">
        <f>_xlfn.XLOOKUP(A41,'Master Task &amp; KSA List'!$A$2:$A$10785,'Master Task &amp; KSA List'!$F$2:$F$10785)</f>
        <v>Serve as technical expert and liaison to law enforcement personnel and explain incident details as required.</v>
      </c>
      <c r="E41" s="53" t="s">
        <v>2384</v>
      </c>
    </row>
    <row r="42" spans="1:5" ht="16" x14ac:dyDescent="0.2">
      <c r="A42" s="28" t="s">
        <v>2327</v>
      </c>
      <c r="B42" s="69" t="str">
        <f>T(_xlfn.XLOOKUP(A42,'Master Task &amp; KSA List'!$A$2:$A$10785,'Master Task &amp; KSA List'!$D$2:$D$10785,""))</f>
        <v>T0543</v>
      </c>
      <c r="C42" s="69" t="str">
        <f>_xlfn.XLOOKUP(A42,'Master Task &amp; KSA List'!$A$2:$A$10785,'Master Task &amp; KSA List'!$E$2:$E$10785)</f>
        <v>Task</v>
      </c>
      <c r="D42" s="37" t="str">
        <f>_xlfn.XLOOKUP(A42,'Master Task &amp; KSA List'!$A$2:$A$10785,'Master Task &amp; KSA List'!$F$2:$F$10785)</f>
        <v>Use data carving techniques (e.g., FTK-Foremost) to extract data for further analysis.</v>
      </c>
      <c r="E42" s="53" t="s">
        <v>2384</v>
      </c>
    </row>
    <row r="43" spans="1:5" ht="16" x14ac:dyDescent="0.2">
      <c r="A43" s="24">
        <v>871</v>
      </c>
      <c r="B43" s="69" t="str">
        <f>T(_xlfn.XLOOKUP(A43,'Master Task &amp; KSA List'!$A$2:$A$10785,'Master Task &amp; KSA List'!$D$2:$D$10785,""))</f>
        <v>T0241</v>
      </c>
      <c r="C43" s="69" t="str">
        <f>_xlfn.XLOOKUP(A43,'Master Task &amp; KSA List'!$A$2:$A$10785,'Master Task &amp; KSA List'!$E$2:$E$10785)</f>
        <v>Task</v>
      </c>
      <c r="D43" s="37" t="str">
        <f>_xlfn.XLOOKUP(A43,'Master Task &amp; KSA List'!$A$2:$A$10785,'Master Task &amp; KSA List'!$F$2:$F$10785)</f>
        <v>Use specialized equipment and techniques to catalog, document, extract, collect, package, and preserve digital evidence.</v>
      </c>
      <c r="E43" s="53" t="s">
        <v>2384</v>
      </c>
    </row>
    <row r="44" spans="1:5" ht="16" x14ac:dyDescent="0.2">
      <c r="A44" s="28">
        <v>1085</v>
      </c>
      <c r="B44" s="69" t="str">
        <f>T(_xlfn.XLOOKUP(A44,'Master Task &amp; KSA List'!$A$2:$A$10785,'Master Task &amp; KSA List'!$D$2:$D$10785,""))</f>
        <v>T0289</v>
      </c>
      <c r="C44" s="69" t="str">
        <f>_xlfn.XLOOKUP(A44,'Master Task &amp; KSA List'!$A$2:$A$10785,'Master Task &amp; KSA List'!$E$2:$E$10785)</f>
        <v>Task</v>
      </c>
      <c r="D44" s="37" t="str">
        <f>_xlfn.XLOOKUP(A44,'Master Task &amp; KSA List'!$A$2:$A$10785,'Master Task &amp; KSA List'!$F$2:$F$10785)</f>
        <v>Utilize deployable forensics tool kit to support operations as necessary.</v>
      </c>
      <c r="E44" s="53" t="s">
        <v>2384</v>
      </c>
    </row>
    <row r="45" spans="1:5" ht="32" x14ac:dyDescent="0.2">
      <c r="A45" s="28" t="s">
        <v>2336</v>
      </c>
      <c r="B45" s="69" t="str">
        <f>T(_xlfn.XLOOKUP(A45,'Master Task &amp; KSA List'!$A$2:$A$10785,'Master Task &amp; KSA List'!$D$2:$D$10785,""))</f>
        <v>T0546</v>
      </c>
      <c r="C45" s="69" t="str">
        <f>_xlfn.XLOOKUP(A45,'Master Task &amp; KSA List'!$A$2:$A$10785,'Master Task &amp; KSA List'!$E$2:$E$10785)</f>
        <v>Task</v>
      </c>
      <c r="D45" s="37" t="str">
        <f>_xlfn.XLOOKUP(A45,'Master Task &amp; KSA List'!$A$2:$A$10785,'Master Task &amp; KSA List'!$F$2:$F$10785)</f>
        <v>Write and publish cyber defense recommendations, reports, and white papers on incident findings to appropriate constituencies.</v>
      </c>
      <c r="E45" s="53" t="s">
        <v>2384</v>
      </c>
    </row>
    <row r="46" spans="1:5" x14ac:dyDescent="0.2">
      <c r="A46" s="56"/>
      <c r="B46" s="96"/>
      <c r="C46" s="96"/>
      <c r="D46" s="93"/>
      <c r="E46" s="56"/>
    </row>
    <row r="47" spans="1:5" ht="16" x14ac:dyDescent="0.2">
      <c r="A47" s="40">
        <v>22</v>
      </c>
      <c r="B47" s="69" t="str">
        <f>T(_xlfn.XLOOKUP(A47,'Master Task &amp; KSA List'!$A$2:$A$10785,'Master Task &amp; KSA List'!$D$2:$D$10785,""))</f>
        <v>K0001</v>
      </c>
      <c r="C47" s="69" t="str">
        <f>_xlfn.XLOOKUP(A47,'Master Task &amp; KSA List'!$A$2:$A$10785,'Master Task &amp; KSA List'!$E$2:$E$10785)</f>
        <v>KSA</v>
      </c>
      <c r="D47" s="37" t="str">
        <f>_xlfn.XLOOKUP(A47,'Master Task &amp; KSA List'!$A$2:$A$10785,'Master Task &amp; KSA List'!$F$2:$F$10785)</f>
        <v xml:space="preserve">* Knowledge of computer networking concepts and protocols, and network security methodologies. </v>
      </c>
      <c r="E47" s="53" t="s">
        <v>2391</v>
      </c>
    </row>
    <row r="48" spans="1:5" ht="16" x14ac:dyDescent="0.2">
      <c r="A48" s="40">
        <v>1159</v>
      </c>
      <c r="B48" s="69" t="str">
        <f>T(_xlfn.XLOOKUP(A48,'Master Task &amp; KSA List'!$A$2:$A$10785,'Master Task &amp; KSA List'!$D$2:$D$10785,""))</f>
        <v>K0005</v>
      </c>
      <c r="C48" s="69" t="str">
        <f>_xlfn.XLOOKUP(A48,'Master Task &amp; KSA List'!$A$2:$A$10785,'Master Task &amp; KSA List'!$E$2:$E$10785)</f>
        <v>KSA</v>
      </c>
      <c r="D48" s="37" t="str">
        <f>_xlfn.XLOOKUP(A48,'Master Task &amp; KSA List'!$A$2:$A$10785,'Master Task &amp; KSA List'!$F$2:$F$10785)</f>
        <v xml:space="preserve">* Knowledge of cyber threats and vulnerabilities. </v>
      </c>
      <c r="E48" s="53" t="s">
        <v>2391</v>
      </c>
    </row>
    <row r="49" spans="1:5" ht="16" x14ac:dyDescent="0.2">
      <c r="A49" s="40">
        <v>1158</v>
      </c>
      <c r="B49" s="69" t="str">
        <f>T(_xlfn.XLOOKUP(A49,'Master Task &amp; KSA List'!$A$2:$A$10785,'Master Task &amp; KSA List'!$D$2:$D$10785,""))</f>
        <v>K0004</v>
      </c>
      <c r="C49" s="69" t="str">
        <f>_xlfn.XLOOKUP(A49,'Master Task &amp; KSA List'!$A$2:$A$10785,'Master Task &amp; KSA List'!$E$2:$E$10785)</f>
        <v>KSA</v>
      </c>
      <c r="D49" s="37" t="str">
        <f>_xlfn.XLOOKUP(A49,'Master Task &amp; KSA List'!$A$2:$A$10785,'Master Task &amp; KSA List'!$F$2:$F$10785)</f>
        <v>* Knowledge of cybersecurity principles.</v>
      </c>
      <c r="E49" s="53" t="s">
        <v>2391</v>
      </c>
    </row>
    <row r="50" spans="1:5" ht="16" x14ac:dyDescent="0.2">
      <c r="A50" s="40">
        <v>1157</v>
      </c>
      <c r="B50" s="69" t="str">
        <f>T(_xlfn.XLOOKUP(A50,'Master Task &amp; KSA List'!$A$2:$A$10785,'Master Task &amp; KSA List'!$D$2:$D$10785,""))</f>
        <v>K0003</v>
      </c>
      <c r="C50" s="69" t="str">
        <f>_xlfn.XLOOKUP(A50,'Master Task &amp; KSA List'!$A$2:$A$10785,'Master Task &amp; KSA List'!$E$2:$E$10785)</f>
        <v>KSA</v>
      </c>
      <c r="D50" s="37" t="str">
        <f>_xlfn.XLOOKUP(A50,'Master Task &amp; KSA List'!$A$2:$A$10785,'Master Task &amp; KSA List'!$F$2:$F$10785)</f>
        <v xml:space="preserve">* Knowledge of national and international laws, regulations, policies, and ethics as they relate to cybersecurity. </v>
      </c>
      <c r="E50" s="53" t="s">
        <v>2391</v>
      </c>
    </row>
    <row r="51" spans="1:5" ht="16" x14ac:dyDescent="0.2">
      <c r="A51" s="40">
        <v>108</v>
      </c>
      <c r="B51" s="69" t="str">
        <f>T(_xlfn.XLOOKUP(A51,'Master Task &amp; KSA List'!$A$2:$A$10785,'Master Task &amp; KSA List'!$D$2:$D$10785,""))</f>
        <v>K0002</v>
      </c>
      <c r="C51" s="69" t="str">
        <f>_xlfn.XLOOKUP(A51,'Master Task &amp; KSA List'!$A$2:$A$10785,'Master Task &amp; KSA List'!$E$2:$E$10785)</f>
        <v>KSA</v>
      </c>
      <c r="D51" s="37" t="str">
        <f>_xlfn.XLOOKUP(A51,'Master Task &amp; KSA List'!$A$2:$A$10785,'Master Task &amp; KSA List'!$F$2:$F$10785)</f>
        <v>* Knowledge of risk management processes (e.g., methods for assessing and mitigating risk).</v>
      </c>
      <c r="E51" s="53" t="s">
        <v>2391</v>
      </c>
    </row>
    <row r="52" spans="1:5" ht="16" x14ac:dyDescent="0.2">
      <c r="A52" s="40">
        <v>6900</v>
      </c>
      <c r="B52" s="69" t="str">
        <f>T(_xlfn.XLOOKUP(A52,'Master Task &amp; KSA List'!$A$2:$A$10785,'Master Task &amp; KSA List'!$D$2:$D$10785,""))</f>
        <v>K0006</v>
      </c>
      <c r="C52" s="69" t="str">
        <f>_xlfn.XLOOKUP(A52,'Master Task &amp; KSA List'!$A$2:$A$10785,'Master Task &amp; KSA List'!$E$2:$E$10785)</f>
        <v>KSA</v>
      </c>
      <c r="D52" s="37" t="str">
        <f>_xlfn.XLOOKUP(A52,'Master Task &amp; KSA List'!$A$2:$A$10785,'Master Task &amp; KSA List'!$F$2:$F$10785)</f>
        <v>* Knowledge of specific operational impacts of cybersecurity lapses.</v>
      </c>
      <c r="E52" s="53" t="s">
        <v>2391</v>
      </c>
    </row>
    <row r="53" spans="1:5" ht="32" x14ac:dyDescent="0.2">
      <c r="A53" s="40">
        <v>6935</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 Knowledge of cloud computing service models Software as Service (SaaS), Infrastructure as a Service (IaaS), and Platform as a Service (PaaS).  </v>
      </c>
      <c r="E53" s="53" t="s">
        <v>2391</v>
      </c>
    </row>
    <row r="54" spans="1:5" ht="32" x14ac:dyDescent="0.2">
      <c r="A54" s="40">
        <v>6938</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 Knowledge of cloud computing deployment models in private, public, and hybrid environment and the difference between on-premises and off-premises environments. </v>
      </c>
      <c r="E54" s="53" t="s">
        <v>2391</v>
      </c>
    </row>
    <row r="55" spans="1:5" ht="16" x14ac:dyDescent="0.2">
      <c r="A55" s="40">
        <v>6210</v>
      </c>
      <c r="B55" s="69" t="str">
        <f>T(_xlfn.XLOOKUP(A55,'Master Task &amp; KSA List'!$A$2:$A$10785,'Master Task &amp; KSA List'!$D$2:$D$10785,""))</f>
        <v>K0230</v>
      </c>
      <c r="C55" s="69" t="str">
        <f>_xlfn.XLOOKUP(A55,'Master Task &amp; KSA List'!$A$2:$A$10785,'Master Task &amp; KSA List'!$E$2:$E$10785)</f>
        <v>KSA</v>
      </c>
      <c r="D55" s="37" t="str">
        <f>_xlfn.XLOOKUP(A55,'Master Task &amp; KSA List'!$A$2:$A$10785,'Master Task &amp; KSA List'!$F$2:$F$10785)</f>
        <v>Knowledge of cloud service models and possible limitations for an incident response.</v>
      </c>
      <c r="E55" s="53"/>
    </row>
    <row r="56" spans="1:5" ht="16" x14ac:dyDescent="0.2">
      <c r="A56" s="36">
        <v>6890</v>
      </c>
      <c r="B56" s="69" t="str">
        <f>T(_xlfn.XLOOKUP(A56,'Master Task &amp; KSA List'!$A$2:$A$10785,'Master Task &amp; KSA List'!$D$2:$D$10785,""))</f>
        <v>A0043</v>
      </c>
      <c r="C56" s="69" t="str">
        <f>_xlfn.XLOOKUP(A56,'Master Task &amp; KSA List'!$A$2:$A$10785,'Master Task &amp; KSA List'!$E$2:$E$10785)</f>
        <v>KSA</v>
      </c>
      <c r="D56" s="37" t="str">
        <f>_xlfn.XLOOKUP(A56,'Master Task &amp; KSA List'!$A$2:$A$10785,'Master Task &amp; KSA List'!$F$2:$F$10785)</f>
        <v>Ability to conduct forensic analyses in and for both Windows and Unix/Linux environments.</v>
      </c>
      <c r="E56" s="53" t="s">
        <v>2391</v>
      </c>
    </row>
    <row r="57" spans="1:5" ht="16" x14ac:dyDescent="0.2">
      <c r="A57" s="36">
        <v>1092</v>
      </c>
      <c r="B57" s="69" t="str">
        <f>T(_xlfn.XLOOKUP(A57,'Master Task &amp; KSA List'!$A$2:$A$10785,'Master Task &amp; KSA List'!$D$2:$D$10785,""))</f>
        <v>K0184</v>
      </c>
      <c r="C57" s="69" t="str">
        <f>_xlfn.XLOOKUP(A57,'Master Task &amp; KSA List'!$A$2:$A$10785,'Master Task &amp; KSA List'!$E$2:$E$10785)</f>
        <v>KSA</v>
      </c>
      <c r="D57" s="37" t="str">
        <f>_xlfn.XLOOKUP(A57,'Master Task &amp; KSA List'!$A$2:$A$10785,'Master Task &amp; KSA List'!$F$2:$F$10785)</f>
        <v>Knowledge of anti-forensics tactics, techniques, and procedures.</v>
      </c>
      <c r="E57" s="53" t="s">
        <v>2391</v>
      </c>
    </row>
    <row r="58" spans="1:5" ht="16" x14ac:dyDescent="0.2">
      <c r="A58" s="36" t="s">
        <v>4599</v>
      </c>
      <c r="B58" s="69" t="str">
        <f>T(_xlfn.XLOOKUP(A58,'Master Task &amp; KSA List'!$A$2:$A$10785,'Master Task &amp; KSA List'!$D$2:$D$10785,""))</f>
        <v>K0304</v>
      </c>
      <c r="C58" s="69" t="str">
        <f>_xlfn.XLOOKUP(A58,'Master Task &amp; KSA List'!$A$2:$A$10785,'Master Task &amp; KSA List'!$E$2:$E$10785)</f>
        <v>KSA</v>
      </c>
      <c r="D58" s="37" t="str">
        <f>_xlfn.XLOOKUP(A58,'Master Task &amp; KSA List'!$A$2:$A$10785,'Master Task &amp; KSA List'!$F$2:$F$10785)</f>
        <v>Knowledge of basic concepts and practices of processing digital forensic data.</v>
      </c>
      <c r="E58" s="53" t="s">
        <v>2391</v>
      </c>
    </row>
    <row r="59" spans="1:5" ht="16" x14ac:dyDescent="0.2">
      <c r="A59" s="36">
        <v>6810</v>
      </c>
      <c r="B59" s="69" t="str">
        <f>T(_xlfn.XLOOKUP(A59,'Master Task &amp; KSA List'!$A$2:$A$10785,'Master Task &amp; KSA List'!$D$2:$D$10785,""))</f>
        <v>K0254</v>
      </c>
      <c r="C59" s="69" t="str">
        <f>_xlfn.XLOOKUP(A59,'Master Task &amp; KSA List'!$A$2:$A$10785,'Master Task &amp; KSA List'!$E$2:$E$10785)</f>
        <v>KSA</v>
      </c>
      <c r="D59" s="37" t="str">
        <f>_xlfn.XLOOKUP(A59,'Master Task &amp; KSA List'!$A$2:$A$10785,'Master Task &amp; KSA List'!$F$2:$F$10785)</f>
        <v>Knowledge of binary analysis.</v>
      </c>
      <c r="E59" s="53" t="s">
        <v>2391</v>
      </c>
    </row>
    <row r="60" spans="1:5" ht="16" x14ac:dyDescent="0.2">
      <c r="A60" s="36">
        <v>1086</v>
      </c>
      <c r="B60" s="69" t="str">
        <f>T(_xlfn.XLOOKUP(A60,'Master Task &amp; KSA List'!$A$2:$A$10785,'Master Task &amp; KSA List'!$D$2:$D$10785,""))</f>
        <v>K0182</v>
      </c>
      <c r="C60" s="69" t="str">
        <f>_xlfn.XLOOKUP(A60,'Master Task &amp; KSA List'!$A$2:$A$10785,'Master Task &amp; KSA List'!$E$2:$E$10785)</f>
        <v>KSA</v>
      </c>
      <c r="D60" s="37" t="str">
        <f>_xlfn.XLOOKUP(A60,'Master Task &amp; KSA List'!$A$2:$A$10785,'Master Task &amp; KSA List'!$F$2:$F$10785)</f>
        <v>Knowledge of data carving tools and techniques (e.g., Foremost).</v>
      </c>
      <c r="E60" s="53" t="s">
        <v>2391</v>
      </c>
    </row>
    <row r="61" spans="1:5" ht="16" x14ac:dyDescent="0.2">
      <c r="A61" s="36">
        <v>302</v>
      </c>
      <c r="B61" s="69" t="str">
        <f>T(_xlfn.XLOOKUP(A61,'Master Task &amp; KSA List'!$A$2:$A$10785,'Master Task &amp; KSA List'!$D$2:$D$10785,""))</f>
        <v>K0122</v>
      </c>
      <c r="C61" s="69" t="str">
        <f>_xlfn.XLOOKUP(A61,'Master Task &amp; KSA List'!$A$2:$A$10785,'Master Task &amp; KSA List'!$E$2:$E$10785)</f>
        <v>KSA</v>
      </c>
      <c r="D61" s="37" t="str">
        <f>_xlfn.XLOOKUP(A61,'Master Task &amp; KSA List'!$A$2:$A$10785,'Master Task &amp; KSA List'!$F$2:$F$10785)</f>
        <v>Knowledge of investigative implications of hardware, Operating Systems, and network technologies.</v>
      </c>
      <c r="E61" s="53" t="s">
        <v>2391</v>
      </c>
    </row>
    <row r="62" spans="1:5" ht="16" x14ac:dyDescent="0.2">
      <c r="A62" s="36">
        <v>1096</v>
      </c>
      <c r="B62" s="69" t="str">
        <f>T(_xlfn.XLOOKUP(A62,'Master Task &amp; KSA List'!$A$2:$A$10785,'Master Task &amp; KSA List'!$D$2:$D$10785,""))</f>
        <v>K0188</v>
      </c>
      <c r="C62" s="69" t="str">
        <f>_xlfn.XLOOKUP(A62,'Master Task &amp; KSA List'!$A$2:$A$10785,'Master Task &amp; KSA List'!$E$2:$E$10785)</f>
        <v>KSA</v>
      </c>
      <c r="D62" s="37" t="str">
        <f>_xlfn.XLOOKUP(A62,'Master Task &amp; KSA List'!$A$2:$A$10785,'Master Task &amp; KSA List'!$F$2:$F$10785)</f>
        <v>Knowledge of malware analysis tools (e.g., Oily Debug, Ida Pro).</v>
      </c>
      <c r="E62" s="53" t="s">
        <v>2391</v>
      </c>
    </row>
    <row r="63" spans="1:5" ht="16" x14ac:dyDescent="0.2">
      <c r="A63" s="36">
        <v>1089</v>
      </c>
      <c r="B63" s="69" t="str">
        <f>T(_xlfn.XLOOKUP(A63,'Master Task &amp; KSA List'!$A$2:$A$10785,'Master Task &amp; KSA List'!$D$2:$D$10785,""))</f>
        <v>K0183</v>
      </c>
      <c r="C63" s="69" t="str">
        <f>_xlfn.XLOOKUP(A63,'Master Task &amp; KSA List'!$A$2:$A$10785,'Master Task &amp; KSA List'!$E$2:$E$10785)</f>
        <v>KSA</v>
      </c>
      <c r="D63" s="37" t="str">
        <f>_xlfn.XLOOKUP(A63,'Master Task &amp; KSA List'!$A$2:$A$10785,'Master Task &amp; KSA List'!$F$2:$F$10785)</f>
        <v>Knowledge of reverse engineering concepts.</v>
      </c>
      <c r="E63" s="53" t="s">
        <v>2391</v>
      </c>
    </row>
    <row r="64" spans="1:5" ht="16" x14ac:dyDescent="0.2">
      <c r="A64" s="36">
        <v>1098</v>
      </c>
      <c r="B64" s="69" t="str">
        <f>T(_xlfn.XLOOKUP(A64,'Master Task &amp; KSA List'!$A$2:$A$10785,'Master Task &amp; KSA List'!$D$2:$D$10785,""))</f>
        <v>S0090</v>
      </c>
      <c r="C64" s="69" t="str">
        <f>_xlfn.XLOOKUP(A64,'Master Task &amp; KSA List'!$A$2:$A$10785,'Master Task &amp; KSA List'!$E$2:$E$10785)</f>
        <v>KSA</v>
      </c>
      <c r="D64" s="37" t="str">
        <f>_xlfn.XLOOKUP(A64,'Master Task &amp; KSA List'!$A$2:$A$10785,'Master Task &amp; KSA List'!$F$2:$F$10785)</f>
        <v>Skill in analyzing anomalous code as malicious or benign.</v>
      </c>
      <c r="E64" s="53" t="s">
        <v>2391</v>
      </c>
    </row>
    <row r="65" spans="1:5" ht="16" x14ac:dyDescent="0.2">
      <c r="A65" s="36">
        <v>6850</v>
      </c>
      <c r="B65" s="69" t="str">
        <f>T(_xlfn.XLOOKUP(A65,'Master Task &amp; KSA List'!$A$2:$A$10785,'Master Task &amp; KSA List'!$D$2:$D$10785,""))</f>
        <v>S0131</v>
      </c>
      <c r="C65" s="69" t="str">
        <f>_xlfn.XLOOKUP(A65,'Master Task &amp; KSA List'!$A$2:$A$10785,'Master Task &amp; KSA List'!$E$2:$E$10785)</f>
        <v>KSA</v>
      </c>
      <c r="D65" s="37" t="str">
        <f>_xlfn.XLOOKUP(A65,'Master Task &amp; KSA List'!$A$2:$A$10785,'Master Task &amp; KSA List'!$F$2:$F$10785)</f>
        <v>Skill in analyzing malware.</v>
      </c>
      <c r="E65" s="53" t="s">
        <v>2391</v>
      </c>
    </row>
    <row r="66" spans="1:5" ht="16" x14ac:dyDescent="0.2">
      <c r="A66" s="36">
        <v>350</v>
      </c>
      <c r="B66" s="69" t="str">
        <f>T(_xlfn.XLOOKUP(A66,'Master Task &amp; KSA List'!$A$2:$A$10785,'Master Task &amp; KSA List'!$D$2:$D$10785,""))</f>
        <v>S0062</v>
      </c>
      <c r="C66" s="69" t="str">
        <f>_xlfn.XLOOKUP(A66,'Master Task &amp; KSA List'!$A$2:$A$10785,'Master Task &amp; KSA List'!$E$2:$E$10785)</f>
        <v>KSA</v>
      </c>
      <c r="D66" s="37" t="str">
        <f>_xlfn.XLOOKUP(A66,'Master Task &amp; KSA List'!$A$2:$A$10785,'Master Task &amp; KSA List'!$F$2:$F$10785)</f>
        <v>Skill in analyzing memory dumps to extract information.</v>
      </c>
      <c r="E66" s="53" t="s">
        <v>2391</v>
      </c>
    </row>
    <row r="67" spans="1:5" ht="16" x14ac:dyDescent="0.2">
      <c r="A67" s="36">
        <v>1099</v>
      </c>
      <c r="B67" s="69" t="str">
        <f>T(_xlfn.XLOOKUP(A67,'Master Task &amp; KSA List'!$A$2:$A$10785,'Master Task &amp; KSA List'!$D$2:$D$10785,""))</f>
        <v>S0091</v>
      </c>
      <c r="C67" s="69" t="str">
        <f>_xlfn.XLOOKUP(A67,'Master Task &amp; KSA List'!$A$2:$A$10785,'Master Task &amp; KSA List'!$E$2:$E$10785)</f>
        <v>KSA</v>
      </c>
      <c r="D67" s="37" t="str">
        <f>_xlfn.XLOOKUP(A67,'Master Task &amp; KSA List'!$A$2:$A$10785,'Master Task &amp; KSA List'!$F$2:$F$10785)</f>
        <v>Skill in analyzing volatile data.</v>
      </c>
      <c r="E67" s="53" t="s">
        <v>2391</v>
      </c>
    </row>
    <row r="68" spans="1:5" ht="16" x14ac:dyDescent="0.2">
      <c r="A68" s="36">
        <v>6860</v>
      </c>
      <c r="B68" s="69" t="str">
        <f>T(_xlfn.XLOOKUP(A68,'Master Task &amp; KSA List'!$A$2:$A$10785,'Master Task &amp; KSA List'!$D$2:$D$10785,""))</f>
        <v>S0132</v>
      </c>
      <c r="C68" s="69" t="str">
        <f>_xlfn.XLOOKUP(A68,'Master Task &amp; KSA List'!$A$2:$A$10785,'Master Task &amp; KSA List'!$E$2:$E$10785)</f>
        <v>KSA</v>
      </c>
      <c r="D68" s="37" t="str">
        <f>_xlfn.XLOOKUP(A68,'Master Task &amp; KSA List'!$A$2:$A$10785,'Master Task &amp; KSA List'!$F$2:$F$10785)</f>
        <v>Skill in conducting bit-level analysis.</v>
      </c>
      <c r="E68" s="53" t="s">
        <v>2391</v>
      </c>
    </row>
    <row r="69" spans="1:5" ht="16" x14ac:dyDescent="0.2">
      <c r="A69" s="36">
        <v>890</v>
      </c>
      <c r="B69" s="69" t="str">
        <f>T(_xlfn.XLOOKUP(A69,'Master Task &amp; KSA List'!$A$2:$A$10785,'Master Task &amp; KSA List'!$D$2:$D$10785,""))</f>
        <v>S0075</v>
      </c>
      <c r="C69" s="69" t="str">
        <f>_xlfn.XLOOKUP(A69,'Master Task &amp; KSA List'!$A$2:$A$10785,'Master Task &amp; KSA List'!$E$2:$E$10785)</f>
        <v>KSA</v>
      </c>
      <c r="D69" s="37" t="str">
        <f>_xlfn.XLOOKUP(A69,'Master Task &amp; KSA List'!$A$2:$A$10785,'Master Task &amp; KSA List'!$F$2:$F$10785)</f>
        <v>Skill in conducting forensic analyses in multiple operating system environments (e.g., mobile device systems).</v>
      </c>
      <c r="E69" s="53" t="s">
        <v>2391</v>
      </c>
    </row>
    <row r="70" spans="1:5" ht="16" x14ac:dyDescent="0.2">
      <c r="A70" s="36">
        <v>1087</v>
      </c>
      <c r="B70" s="69" t="str">
        <f>T(_xlfn.XLOOKUP(A70,'Master Task &amp; KSA List'!$A$2:$A$10785,'Master Task &amp; KSA List'!$D$2:$D$10785,""))</f>
        <v>S0087</v>
      </c>
      <c r="C70" s="69" t="str">
        <f>_xlfn.XLOOKUP(A70,'Master Task &amp; KSA List'!$A$2:$A$10785,'Master Task &amp; KSA List'!$E$2:$E$10785)</f>
        <v>KSA</v>
      </c>
      <c r="D70" s="37" t="str">
        <f>_xlfn.XLOOKUP(A70,'Master Task &amp; KSA List'!$A$2:$A$10785,'Master Task &amp; KSA List'!$F$2:$F$10785)</f>
        <v>Skill in deep analysis of captured malicious code (e.g., malware forensics).</v>
      </c>
      <c r="E70" s="53" t="s">
        <v>2391</v>
      </c>
    </row>
    <row r="71" spans="1:5" ht="16" x14ac:dyDescent="0.2">
      <c r="A71" s="36">
        <v>1100</v>
      </c>
      <c r="B71" s="69" t="str">
        <f>T(_xlfn.XLOOKUP(A71,'Master Task &amp; KSA List'!$A$2:$A$10785,'Master Task &amp; KSA List'!$D$2:$D$10785,""))</f>
        <v>S0092</v>
      </c>
      <c r="C71" s="69" t="str">
        <f>_xlfn.XLOOKUP(A71,'Master Task &amp; KSA List'!$A$2:$A$10785,'Master Task &amp; KSA List'!$E$2:$E$10785)</f>
        <v>KSA</v>
      </c>
      <c r="D71" s="37" t="str">
        <f>_xlfn.XLOOKUP(A71,'Master Task &amp; KSA List'!$A$2:$A$10785,'Master Task &amp; KSA List'!$F$2:$F$10785)</f>
        <v>Skill in identifying obfuscation techniques.</v>
      </c>
      <c r="E71" s="53" t="s">
        <v>2391</v>
      </c>
    </row>
    <row r="72" spans="1:5" ht="16" x14ac:dyDescent="0.2">
      <c r="A72" s="36">
        <v>1101</v>
      </c>
      <c r="B72" s="69" t="str">
        <f>T(_xlfn.XLOOKUP(A72,'Master Task &amp; KSA List'!$A$2:$A$10785,'Master Task &amp; KSA List'!$D$2:$D$10785,""))</f>
        <v>S0093</v>
      </c>
      <c r="C72" s="69" t="str">
        <f>_xlfn.XLOOKUP(A72,'Master Task &amp; KSA List'!$A$2:$A$10785,'Master Task &amp; KSA List'!$E$2:$E$10785)</f>
        <v>KSA</v>
      </c>
      <c r="D72" s="37" t="str">
        <f>_xlfn.XLOOKUP(A72,'Master Task &amp; KSA List'!$A$2:$A$10785,'Master Task &amp; KSA List'!$F$2:$F$10785)</f>
        <v>Skill in interpreting results of debugger to ascertain tactics, techniques, and procedures.</v>
      </c>
      <c r="E72" s="53" t="s">
        <v>2391</v>
      </c>
    </row>
    <row r="73" spans="1:5" ht="16" x14ac:dyDescent="0.2">
      <c r="A73" s="82">
        <v>217</v>
      </c>
      <c r="B73" s="69" t="str">
        <f>T(_xlfn.XLOOKUP(A73,'Master Task &amp; KSA List'!$A$2:$A$10785,'Master Task &amp; KSA List'!$D$2:$D$10785,""))</f>
        <v>S0047</v>
      </c>
      <c r="C73" s="69" t="str">
        <f>_xlfn.XLOOKUP(A73,'Master Task &amp; KSA List'!$A$2:$A$10785,'Master Task &amp; KSA List'!$E$2:$E$10785)</f>
        <v>KSA</v>
      </c>
      <c r="D73" s="37" t="str">
        <f>_xlfn.XLOOKUP(A73,'Master Task &amp; KSA List'!$A$2:$A$10785,'Master Task &amp; KSA List'!$F$2:$F$10785)</f>
        <v>Skill in preserving evidence integrity according to standard operating procedures or national standards.</v>
      </c>
      <c r="E73" s="53" t="s">
        <v>2391</v>
      </c>
    </row>
    <row r="74" spans="1:5" ht="16" x14ac:dyDescent="0.2">
      <c r="A74" s="36">
        <v>6870</v>
      </c>
      <c r="B74" s="69" t="str">
        <f>T(_xlfn.XLOOKUP(A74,'Master Task &amp; KSA List'!$A$2:$A$10785,'Master Task &amp; KSA List'!$D$2:$D$10785,""))</f>
        <v>S0133</v>
      </c>
      <c r="C74" s="69" t="str">
        <f>_xlfn.XLOOKUP(A74,'Master Task &amp; KSA List'!$A$2:$A$10785,'Master Task &amp; KSA List'!$E$2:$E$10785)</f>
        <v>KSA</v>
      </c>
      <c r="D74" s="37" t="str">
        <f>_xlfn.XLOOKUP(A74,'Master Task &amp; KSA List'!$A$2:$A$10785,'Master Task &amp; KSA List'!$F$2:$F$10785)</f>
        <v>Skill in processing digital evidence, to include protecting and making legally sound copies of evidence.</v>
      </c>
      <c r="E74" s="53" t="s">
        <v>2391</v>
      </c>
    </row>
    <row r="75" spans="1:5" ht="16" x14ac:dyDescent="0.2">
      <c r="A75" s="36">
        <v>1088</v>
      </c>
      <c r="B75" s="69" t="str">
        <f>T(_xlfn.XLOOKUP(A75,'Master Task &amp; KSA List'!$A$2:$A$10785,'Master Task &amp; KSA List'!$D$2:$D$10785,""))</f>
        <v>S0088</v>
      </c>
      <c r="C75" s="69" t="str">
        <f>_xlfn.XLOOKUP(A75,'Master Task &amp; KSA List'!$A$2:$A$10785,'Master Task &amp; KSA List'!$E$2:$E$10785)</f>
        <v>KSA</v>
      </c>
      <c r="D75" s="37" t="str">
        <f>_xlfn.XLOOKUP(A75,'Master Task &amp; KSA List'!$A$2:$A$10785,'Master Task &amp; KSA List'!$F$2:$F$10785)</f>
        <v>Skill in using binary analysis tools (e.g., Hexedit, command code xxd, hexdump).</v>
      </c>
      <c r="E75" s="53" t="s">
        <v>2391</v>
      </c>
    </row>
    <row r="76" spans="1:5" ht="16" x14ac:dyDescent="0.2">
      <c r="A76" s="36">
        <v>381</v>
      </c>
      <c r="B76" s="69" t="str">
        <f>T(_xlfn.XLOOKUP(A76,'Master Task &amp; KSA List'!$A$2:$A$10785,'Master Task &amp; KSA List'!$D$2:$D$10785,""))</f>
        <v>S0071</v>
      </c>
      <c r="C76" s="69" t="str">
        <f>_xlfn.XLOOKUP(A76,'Master Task &amp; KSA List'!$A$2:$A$10785,'Master Task &amp; KSA List'!$E$2:$E$10785)</f>
        <v>KSA</v>
      </c>
      <c r="D76" s="37" t="str">
        <f>_xlfn.XLOOKUP(A76,'Master Task &amp; KSA List'!$A$2:$A$10785,'Master Task &amp; KSA List'!$F$2:$F$10785)</f>
        <v>Skill in using forensic tool suites (e.g., EnCase, Sleuthkit, FTK).</v>
      </c>
      <c r="E76" s="53" t="s">
        <v>2391</v>
      </c>
    </row>
    <row r="77" spans="1:5" ht="16" x14ac:dyDescent="0.2">
      <c r="A77" s="36">
        <v>908</v>
      </c>
      <c r="B77" s="69" t="str">
        <f>T(_xlfn.XLOOKUP(A77,'Master Task &amp; KSA List'!$A$2:$A$10785,'Master Task &amp; KSA List'!$D$2:$D$10785,""))</f>
        <v>A0005</v>
      </c>
      <c r="C77" s="69" t="str">
        <f>_xlfn.XLOOKUP(A77,'Master Task &amp; KSA List'!$A$2:$A$10785,'Master Task &amp; KSA List'!$E$2:$E$10785)</f>
        <v>KSA</v>
      </c>
      <c r="D77" s="37" t="str">
        <f>_xlfn.XLOOKUP(A77,'Master Task &amp; KSA List'!$A$2:$A$10785,'Master Task &amp; KSA List'!$F$2:$F$10785)</f>
        <v>Ability to decrypt digital data collections.</v>
      </c>
      <c r="E77" s="53" t="s">
        <v>2384</v>
      </c>
    </row>
    <row r="78" spans="1:5" ht="64" x14ac:dyDescent="0.2">
      <c r="A78" s="36">
        <v>1036</v>
      </c>
      <c r="B78" s="69" t="str">
        <f>T(_xlfn.XLOOKUP(A78,'Master Task &amp; KSA List'!$A$2:$A$10785,'Master Task &amp; KSA List'!$D$2:$D$10785,""))</f>
        <v>K0168</v>
      </c>
      <c r="C78" s="69" t="str">
        <f>_xlfn.XLOOKUP(A78,'Master Task &amp; KSA List'!$A$2:$A$10785,'Master Task &amp; KSA List'!$E$2:$E$10785)</f>
        <v>KSA</v>
      </c>
      <c r="D78" s="37" t="str">
        <f>_xlfn.XLOOKUP(A78,'Master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78" s="53" t="s">
        <v>2384</v>
      </c>
    </row>
    <row r="79" spans="1:5" ht="32" x14ac:dyDescent="0.2">
      <c r="A79" s="36">
        <v>264</v>
      </c>
      <c r="B79" s="69" t="str">
        <f>T(_xlfn.XLOOKUP(A79,'Master Task &amp; KSA List'!$A$2:$A$10785,'Master Task &amp; KSA List'!$D$2:$D$10785,""))</f>
        <v>K0109</v>
      </c>
      <c r="C79" s="69" t="str">
        <f>_xlfn.XLOOKUP(A79,'Master Task &amp; KSA List'!$A$2:$A$10785,'Master Task &amp; KSA List'!$E$2:$E$10785)</f>
        <v>KSA</v>
      </c>
      <c r="D79" s="37" t="str">
        <f>_xlfn.XLOOKUP(A79,'Master Task &amp; KSA List'!$A$2:$A$10785,'Master Task &amp; KSA List'!$F$2:$F$10785)</f>
        <v>Knowledge of basic physical computer components and architectures, including the functions of various components and peripherals (e.g., CPUs, Network Interface Cards, data storage).</v>
      </c>
      <c r="E79" s="53" t="s">
        <v>2384</v>
      </c>
    </row>
    <row r="80" spans="1:5" ht="16" x14ac:dyDescent="0.2">
      <c r="A80" s="82">
        <v>1033</v>
      </c>
      <c r="B80" s="69" t="str">
        <f>T(_xlfn.XLOOKUP(A80,'Master Task &amp; KSA List'!$A$2:$A$10785,'Master Task &amp; KSA List'!$D$2:$D$10785,""))</f>
        <v>K0167</v>
      </c>
      <c r="C80" s="69" t="str">
        <f>_xlfn.XLOOKUP(A80,'Master Task &amp; KSA List'!$A$2:$A$10785,'Master Task &amp; KSA List'!$E$2:$E$10785)</f>
        <v>KSA</v>
      </c>
      <c r="D80" s="37" t="str">
        <f>_xlfn.XLOOKUP(A80,'Master Task &amp; KSA List'!$A$2:$A$10785,'Master Task &amp; KSA List'!$F$2:$F$10785)</f>
        <v>Knowledge of basic system administration, network, and operating system hardening techniques.</v>
      </c>
      <c r="E80" s="53" t="s">
        <v>2384</v>
      </c>
    </row>
    <row r="81" spans="1:5" ht="16" x14ac:dyDescent="0.2">
      <c r="A81" s="36">
        <v>1093</v>
      </c>
      <c r="B81" s="69" t="str">
        <f>T(_xlfn.XLOOKUP(A81,'Master Task &amp; KSA List'!$A$2:$A$10785,'Master Task &amp; KSA List'!$D$2:$D$10785,""))</f>
        <v>K0185</v>
      </c>
      <c r="C81" s="69" t="str">
        <f>_xlfn.XLOOKUP(A81,'Master Task &amp; KSA List'!$A$2:$A$10785,'Master Task &amp; KSA List'!$E$2:$E$10785)</f>
        <v>KSA</v>
      </c>
      <c r="D81" s="37" t="str">
        <f>_xlfn.XLOOKUP(A81,'Master Task &amp; KSA List'!$A$2:$A$10785,'Master Task &amp; KSA List'!$F$2:$F$10785)</f>
        <v>Knowledge of common forensics tool configuration and support applications (e.g., VMWare, WIRESHARK).</v>
      </c>
      <c r="E81" s="53" t="s">
        <v>2384</v>
      </c>
    </row>
    <row r="82" spans="1:5" ht="16" x14ac:dyDescent="0.2">
      <c r="A82" s="36">
        <v>29</v>
      </c>
      <c r="B82" s="69" t="str">
        <f>T(_xlfn.XLOOKUP(A82,'Master Task &amp; KSA List'!$A$2:$A$10785,'Master Task &amp; KSA List'!$D$2:$D$10785,""))</f>
        <v>K0021</v>
      </c>
      <c r="C82" s="69" t="str">
        <f>_xlfn.XLOOKUP(A82,'Master Task &amp; KSA List'!$A$2:$A$10785,'Master Task &amp; KSA List'!$E$2:$E$10785)</f>
        <v>KSA</v>
      </c>
      <c r="D82" s="37" t="str">
        <f>_xlfn.XLOOKUP(A82,'Master Task &amp; KSA List'!$A$2:$A$10785,'Master Task &amp; KSA List'!$F$2:$F$10785)</f>
        <v>Knowledge of data backup, types of backups (e.g., full, incremental), and recovery concepts and tools.</v>
      </c>
      <c r="E82" s="53" t="s">
        <v>2384</v>
      </c>
    </row>
    <row r="83" spans="1:5" ht="16" x14ac:dyDescent="0.2">
      <c r="A83" s="36">
        <v>1094</v>
      </c>
      <c r="B83" s="69" t="str">
        <f>T(_xlfn.XLOOKUP(A83,'Master Task &amp; KSA List'!$A$2:$A$10785,'Master Task &amp; KSA List'!$D$2:$D$10785,""))</f>
        <v>K0186</v>
      </c>
      <c r="C83" s="69" t="str">
        <f>_xlfn.XLOOKUP(A83,'Master Task &amp; KSA List'!$A$2:$A$10785,'Master Task &amp; KSA List'!$E$2:$E$10785)</f>
        <v>KSA</v>
      </c>
      <c r="D83" s="37" t="str">
        <f>_xlfn.XLOOKUP(A83,'Master Task &amp; KSA List'!$A$2:$A$10785,'Master Task &amp; KSA List'!$F$2:$F$10785)</f>
        <v>Knowledge of debugging procedures and tools.</v>
      </c>
      <c r="E83" s="53" t="s">
        <v>2384</v>
      </c>
    </row>
    <row r="84" spans="1:5" ht="16" x14ac:dyDescent="0.2">
      <c r="A84" s="36">
        <v>889</v>
      </c>
      <c r="B84" s="69" t="str">
        <f>T(_xlfn.XLOOKUP(A84,'Master Task &amp; KSA List'!$A$2:$A$10785,'Master Task &amp; KSA List'!$D$2:$D$10785,""))</f>
        <v>K0134</v>
      </c>
      <c r="C84" s="69" t="str">
        <f>_xlfn.XLOOKUP(A84,'Master Task &amp; KSA List'!$A$2:$A$10785,'Master Task &amp; KSA List'!$E$2:$E$10785)</f>
        <v>KSA</v>
      </c>
      <c r="D84" s="37" t="str">
        <f>_xlfn.XLOOKUP(A84,'Master Task &amp; KSA List'!$A$2:$A$10785,'Master Task &amp; KSA List'!$F$2:$F$10785)</f>
        <v>Knowledge of deployable forensics.</v>
      </c>
      <c r="E84" s="53" t="s">
        <v>2384</v>
      </c>
    </row>
    <row r="85" spans="1:5" ht="16" x14ac:dyDescent="0.2">
      <c r="A85" s="36">
        <v>982</v>
      </c>
      <c r="B85" s="69" t="str">
        <f>T(_xlfn.XLOOKUP(A85,'Master Task &amp; KSA List'!$A$2:$A$10785,'Master Task &amp; KSA List'!$D$2:$D$10785,""))</f>
        <v>K0155</v>
      </c>
      <c r="C85" s="69" t="str">
        <f>_xlfn.XLOOKUP(A85,'Master Task &amp; KSA List'!$A$2:$A$10785,'Master Task &amp; KSA List'!$E$2:$E$10785)</f>
        <v>KSA</v>
      </c>
      <c r="D85" s="37" t="str">
        <f>_xlfn.XLOOKUP(A85,'Master Task &amp; KSA List'!$A$2:$A$10785,'Master Task &amp; KSA List'!$F$2:$F$10785)</f>
        <v>Knowledge of electronic evidence law.</v>
      </c>
      <c r="E85" s="53" t="s">
        <v>2384</v>
      </c>
    </row>
    <row r="86" spans="1:5" ht="48" x14ac:dyDescent="0.2">
      <c r="A86" s="36">
        <v>25</v>
      </c>
      <c r="B86" s="69" t="str">
        <f>T(_xlfn.XLOOKUP(A86,'Master Task &amp; KSA List'!$A$2:$A$10785,'Master Task &amp; KSA List'!$D$2:$D$10785,""))</f>
        <v>K0018</v>
      </c>
      <c r="C86" s="69" t="str">
        <f>_xlfn.XLOOKUP(A86,'Master Task &amp; KSA List'!$A$2:$A$10785,'Master Task &amp; KSA List'!$E$2:$E$10785)</f>
        <v>KSA</v>
      </c>
      <c r="D86" s="37" t="str">
        <f>_xlfn.XLOOKUP(A86,'Master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86" s="53" t="s">
        <v>2384</v>
      </c>
    </row>
    <row r="87" spans="1:5" ht="32" x14ac:dyDescent="0.2">
      <c r="A87" s="82">
        <v>287</v>
      </c>
      <c r="B87" s="69" t="str">
        <f>T(_xlfn.XLOOKUP(A87,'Master Task &amp; KSA List'!$A$2:$A$10785,'Master Task &amp; KSA List'!$D$2:$D$10785,""))</f>
        <v>K0117</v>
      </c>
      <c r="C87" s="69" t="str">
        <f>_xlfn.XLOOKUP(A87,'Master Task &amp; KSA List'!$A$2:$A$10785,'Master Task &amp; KSA List'!$E$2:$E$10785)</f>
        <v>KSA</v>
      </c>
      <c r="D87" s="37" t="str">
        <f>_xlfn.XLOOKUP(A87,'Master Task &amp; KSA List'!$A$2:$A$10785,'Master Task &amp; KSA List'!$F$2:$F$10785)</f>
        <v>Knowledge of file system implementations (e.g., New Technology File System [NTFS], File Allocation Table [FAT], File Extension [EXT]).</v>
      </c>
      <c r="E87" s="53" t="s">
        <v>2384</v>
      </c>
    </row>
    <row r="88" spans="1:5" ht="16" x14ac:dyDescent="0.2">
      <c r="A88" s="36">
        <v>294</v>
      </c>
      <c r="B88" s="69" t="str">
        <f>T(_xlfn.XLOOKUP(A88,'Master Task &amp; KSA List'!$A$2:$A$10785,'Master Task &amp; KSA List'!$D$2:$D$10785,""))</f>
        <v>K0119</v>
      </c>
      <c r="C88" s="69" t="str">
        <f>_xlfn.XLOOKUP(A88,'Master Task &amp; KSA List'!$A$2:$A$10785,'Master Task &amp; KSA List'!$E$2:$E$10785)</f>
        <v>KSA</v>
      </c>
      <c r="D88" s="37" t="str">
        <f>_xlfn.XLOOKUP(A88,'Master Task &amp; KSA List'!$A$2:$A$10785,'Master Task &amp; KSA List'!$F$2:$F$10785)</f>
        <v>Knowledge of hacking methodologies in Windows or Unix/Linux environment.</v>
      </c>
      <c r="E88" s="53" t="s">
        <v>2384</v>
      </c>
    </row>
    <row r="89" spans="1:5" ht="16" x14ac:dyDescent="0.2">
      <c r="A89" s="36">
        <v>1095</v>
      </c>
      <c r="B89" s="69" t="str">
        <f>T(_xlfn.XLOOKUP(A89,'Master Task &amp; KSA List'!$A$2:$A$10785,'Master Task &amp; KSA List'!$D$2:$D$10785,""))</f>
        <v>K0187</v>
      </c>
      <c r="C89" s="69" t="str">
        <f>_xlfn.XLOOKUP(A89,'Master Task &amp; KSA List'!$A$2:$A$10785,'Master Task &amp; KSA List'!$E$2:$E$10785)</f>
        <v>KSA</v>
      </c>
      <c r="D89" s="37" t="str">
        <f>_xlfn.XLOOKUP(A89,'Master Task &amp; KSA List'!$A$2:$A$10785,'Master Task &amp; KSA List'!$F$2:$F$10785)</f>
        <v>Knowledge of how different file types can be used for anomalous behavior.</v>
      </c>
      <c r="E89" s="53" t="s">
        <v>2384</v>
      </c>
    </row>
    <row r="90" spans="1:5" ht="16" x14ac:dyDescent="0.2">
      <c r="A90" s="36">
        <v>61</v>
      </c>
      <c r="B90" s="69" t="str">
        <f>T(_xlfn.XLOOKUP(A90,'Master Task &amp; KSA List'!$A$2:$A$10785,'Master Task &amp; KSA List'!$D$2:$D$10785,""))</f>
        <v>K0042</v>
      </c>
      <c r="C90" s="69" t="str">
        <f>_xlfn.XLOOKUP(A90,'Master Task &amp; KSA List'!$A$2:$A$10785,'Master Task &amp; KSA List'!$E$2:$E$10785)</f>
        <v>KSA</v>
      </c>
      <c r="D90" s="37" t="str">
        <f>_xlfn.XLOOKUP(A90,'Master Task &amp; KSA List'!$A$2:$A$10785,'Master Task &amp; KSA List'!$F$2:$F$10785)</f>
        <v>Knowledge of incident response and handling methodologies.</v>
      </c>
      <c r="E90" s="53" t="s">
        <v>2384</v>
      </c>
    </row>
    <row r="91" spans="1:5" ht="16" x14ac:dyDescent="0.2">
      <c r="A91" s="36">
        <v>310</v>
      </c>
      <c r="B91" s="69" t="str">
        <f>T(_xlfn.XLOOKUP(A91,'Master Task &amp; KSA List'!$A$2:$A$10785,'Master Task &amp; KSA List'!$D$2:$D$10785,""))</f>
        <v>K0123</v>
      </c>
      <c r="C91" s="69" t="str">
        <f>_xlfn.XLOOKUP(A91,'Master Task &amp; KSA List'!$A$2:$A$10785,'Master Task &amp; KSA List'!$E$2:$E$10785)</f>
        <v>KSA</v>
      </c>
      <c r="D91" s="37" t="str">
        <f>_xlfn.XLOOKUP(A91,'Master Task &amp; KSA List'!$A$2:$A$10785,'Master Task &amp; KSA List'!$F$2:$F$10785)</f>
        <v xml:space="preserve">Knowledge of legal governance related to admissibility (e.g., Federal Rules of Evidence). </v>
      </c>
      <c r="E91" s="53" t="s">
        <v>2384</v>
      </c>
    </row>
    <row r="92" spans="1:5" ht="16" x14ac:dyDescent="0.2">
      <c r="A92" s="36">
        <v>983</v>
      </c>
      <c r="B92" s="69" t="str">
        <f>T(_xlfn.XLOOKUP(A92,'Master Task &amp; KSA List'!$A$2:$A$10785,'Master Task &amp; KSA List'!$D$2:$D$10785,""))</f>
        <v>K0156</v>
      </c>
      <c r="C92" s="69" t="str">
        <f>_xlfn.XLOOKUP(A92,'Master Task &amp; KSA List'!$A$2:$A$10785,'Master Task &amp; KSA List'!$E$2:$E$10785)</f>
        <v>KSA</v>
      </c>
      <c r="D92" s="37" t="str">
        <f>_xlfn.XLOOKUP(A92,'Master Task &amp; KSA List'!$A$2:$A$10785,'Master Task &amp; KSA List'!$F$2:$F$10785)</f>
        <v>Knowledge of legal rules of evidence and court procedure.</v>
      </c>
      <c r="E92" s="53" t="s">
        <v>2384</v>
      </c>
    </row>
    <row r="93" spans="1:5" ht="16" x14ac:dyDescent="0.2">
      <c r="A93" s="36">
        <v>6820</v>
      </c>
      <c r="B93" s="69" t="str">
        <f>T(_xlfn.XLOOKUP(A93,'Master Task &amp; KSA List'!$A$2:$A$10785,'Master Task &amp; KSA List'!$D$2:$D$10785,""))</f>
        <v>K0255</v>
      </c>
      <c r="C93" s="69" t="str">
        <f>_xlfn.XLOOKUP(A93,'Master Task &amp; KSA List'!$A$2:$A$10785,'Master Task &amp; KSA List'!$E$2:$E$10785)</f>
        <v>KSA</v>
      </c>
      <c r="D93" s="37" t="str">
        <f>_xlfn.XLOOKUP(A93,'Master Task &amp; KSA List'!$A$2:$A$10785,'Master Task &amp; KSA List'!$F$2:$F$10785)</f>
        <v>Knowledge of network architecture concepts including topology, protocols, and components.</v>
      </c>
      <c r="E93" s="53" t="s">
        <v>2384</v>
      </c>
    </row>
    <row r="94" spans="1:5" ht="32" x14ac:dyDescent="0.2">
      <c r="A94" s="36">
        <v>1072</v>
      </c>
      <c r="B94" s="69" t="str">
        <f>T(_xlfn.XLOOKUP(A94,'Master Task &amp; KSA List'!$A$2:$A$10785,'Master Task &amp; KSA List'!$D$2:$D$10785,""))</f>
        <v>K0179</v>
      </c>
      <c r="C94" s="69" t="str">
        <f>_xlfn.XLOOKUP(A94,'Master Task &amp; KSA List'!$A$2:$A$10785,'Master Task &amp; KSA List'!$E$2:$E$10785)</f>
        <v>KSA</v>
      </c>
      <c r="D94" s="37" t="str">
        <f>_xlfn.XLOOKUP(A94,'Master Task &amp; KSA List'!$A$2:$A$10785,'Master Task &amp; KSA List'!$F$2:$F$10785)</f>
        <v>Knowledge of network security architecture concepts including topology, protocols, components, and principles (e.g., application of defense-in-depth, Zero Trust).</v>
      </c>
      <c r="E94" s="53" t="s">
        <v>2384</v>
      </c>
    </row>
    <row r="95" spans="1:5" ht="16" x14ac:dyDescent="0.2">
      <c r="A95" s="26">
        <v>90</v>
      </c>
      <c r="B95" s="69" t="str">
        <f>T(_xlfn.XLOOKUP(A95,'Master Task &amp; KSA List'!$A$2:$A$10785,'Master Task &amp; KSA List'!$D$2:$D$10785,""))</f>
        <v>K0060</v>
      </c>
      <c r="C95" s="69" t="str">
        <f>_xlfn.XLOOKUP(A95,'Master Task &amp; KSA List'!$A$2:$A$10785,'Master Task &amp; KSA List'!$E$2:$E$10785)</f>
        <v>KSA</v>
      </c>
      <c r="D95" s="37" t="str">
        <f>_xlfn.XLOOKUP(A95,'Master Task &amp; KSA List'!$A$2:$A$10785,'Master Task &amp; KSA List'!$F$2:$F$10785)</f>
        <v>Knowledge of operating systems.</v>
      </c>
      <c r="E95" s="53" t="s">
        <v>2384</v>
      </c>
    </row>
    <row r="96" spans="1:5" ht="32" x14ac:dyDescent="0.2">
      <c r="A96" s="36">
        <v>316</v>
      </c>
      <c r="B96" s="69" t="str">
        <f>T(_xlfn.XLOOKUP(A96,'Master Task &amp; KSA List'!$A$2:$A$10785,'Master Task &amp; KSA List'!$D$2:$D$10785,""))</f>
        <v>K0125</v>
      </c>
      <c r="C96" s="69" t="str">
        <f>_xlfn.XLOOKUP(A96,'Master Task &amp; KSA List'!$A$2:$A$10785,'Master Task &amp; KSA List'!$E$2:$E$10785)</f>
        <v>KSA</v>
      </c>
      <c r="D96" s="37" t="str">
        <f>_xlfn.XLOOKUP(A96,'Master Task &amp; KSA List'!$A$2:$A$10785,'Master Task &amp; KSA List'!$F$2:$F$10785)</f>
        <v>Knowledge of processes for collecting, packaging, transporting, and storing electronic evidence to avoid alteration, loss, physical damage, or destruction of data.</v>
      </c>
      <c r="E96" s="53" t="s">
        <v>2384</v>
      </c>
    </row>
    <row r="97" spans="1:5" ht="16" x14ac:dyDescent="0.2">
      <c r="A97" s="36">
        <v>290</v>
      </c>
      <c r="B97" s="69" t="str">
        <f>T(_xlfn.XLOOKUP(A97,'Master Task &amp; KSA List'!$A$2:$A$10785,'Master Task &amp; KSA List'!$D$2:$D$10785,""))</f>
        <v>K0118</v>
      </c>
      <c r="C97" s="69" t="str">
        <f>_xlfn.XLOOKUP(A97,'Master Task &amp; KSA List'!$A$2:$A$10785,'Master Task &amp; KSA List'!$E$2:$E$10785)</f>
        <v>KSA</v>
      </c>
      <c r="D97" s="37" t="str">
        <f>_xlfn.XLOOKUP(A97,'Master Task &amp; KSA List'!$A$2:$A$10785,'Master Task &amp; KSA List'!$F$2:$F$10785)</f>
        <v>Knowledge of processes for seizing and preserving digital evidence (e.g., chain of custody).</v>
      </c>
      <c r="E97" s="53" t="s">
        <v>2384</v>
      </c>
    </row>
    <row r="98" spans="1:5" ht="16" x14ac:dyDescent="0.2">
      <c r="A98" s="26">
        <v>3461</v>
      </c>
      <c r="B98" s="69" t="str">
        <f>T(_xlfn.XLOOKUP(A98,'Master Task &amp; KSA List'!$A$2:$A$10785,'Master Task &amp; KSA List'!$D$2:$D$10785,""))</f>
        <v>K0222</v>
      </c>
      <c r="C98" s="69" t="str">
        <f>_xlfn.XLOOKUP(A98,'Master Task &amp; KSA List'!$A$2:$A$10785,'Master Task &amp; KSA List'!$E$2:$E$10785)</f>
        <v>KSA</v>
      </c>
      <c r="D98" s="37" t="str">
        <f>_xlfn.XLOOKUP(A98,'Master Task &amp; KSA List'!$A$2:$A$10785,'Master Task &amp; KSA List'!$F$2:$F$10785)</f>
        <v>Knowledge of relevant laws, legal authorities, restrictions, and regulations pertaining to cyber defense activities.</v>
      </c>
      <c r="E98" s="53" t="s">
        <v>2384</v>
      </c>
    </row>
    <row r="99" spans="1:5" ht="16" x14ac:dyDescent="0.2">
      <c r="A99" s="36">
        <v>923</v>
      </c>
      <c r="B99" s="69" t="str">
        <f>T(_xlfn.XLOOKUP(A99,'Master Task &amp; KSA List'!$A$2:$A$10785,'Master Task &amp; KSA List'!$D$2:$D$10785,""))</f>
        <v>K0145</v>
      </c>
      <c r="C99" s="69" t="str">
        <f>_xlfn.XLOOKUP(A99,'Master Task &amp; KSA List'!$A$2:$A$10785,'Master Task &amp; KSA List'!$E$2:$E$10785)</f>
        <v>KSA</v>
      </c>
      <c r="D99" s="37" t="str">
        <f>_xlfn.XLOOKUP(A99,'Master Task &amp; KSA List'!$A$2:$A$10785,'Master Task &amp; KSA List'!$F$2:$F$10785)</f>
        <v>Knowledge of security event correlation tools.</v>
      </c>
      <c r="E99" s="53" t="s">
        <v>2384</v>
      </c>
    </row>
    <row r="100" spans="1:5" ht="16" x14ac:dyDescent="0.2">
      <c r="A100" s="82">
        <v>113</v>
      </c>
      <c r="B100" s="69" t="str">
        <f>T(_xlfn.XLOOKUP(A100,'Master Task &amp; KSA List'!$A$2:$A$10785,'Master Task &amp; KSA List'!$D$2:$D$10785,""))</f>
        <v>K0077</v>
      </c>
      <c r="C100" s="69" t="str">
        <f>_xlfn.XLOOKUP(A100,'Master Task &amp; KSA List'!$A$2:$A$10785,'Master Task &amp; KSA List'!$E$2:$E$10785)</f>
        <v>KSA</v>
      </c>
      <c r="D100" s="37" t="str">
        <f>_xlfn.XLOOKUP(A100,'Master Task &amp; KSA List'!$A$2:$A$10785,'Master Task &amp; KSA List'!$F$2:$F$10785)</f>
        <v>Knowledge of server and client operating systems.</v>
      </c>
      <c r="E100" s="53" t="s">
        <v>2384</v>
      </c>
    </row>
    <row r="101" spans="1:5" ht="16" x14ac:dyDescent="0.2">
      <c r="A101" s="36">
        <v>114</v>
      </c>
      <c r="B101" s="69" t="str">
        <f>T(_xlfn.XLOOKUP(A101,'Master Task &amp; KSA List'!$A$2:$A$10785,'Master Task &amp; KSA List'!$D$2:$D$10785,""))</f>
        <v>K0078</v>
      </c>
      <c r="C101" s="69" t="str">
        <f>_xlfn.XLOOKUP(A101,'Master Task &amp; KSA List'!$A$2:$A$10785,'Master Task &amp; KSA List'!$E$2:$E$10785)</f>
        <v>KSA</v>
      </c>
      <c r="D101" s="37" t="str">
        <f>_xlfn.XLOOKUP(A101,'Master Task &amp; KSA List'!$A$2:$A$10785,'Master Task &amp; KSA List'!$F$2:$F$10785)</f>
        <v>Knowledge of server diagnostic tools and fault identification techniques.</v>
      </c>
      <c r="E101" s="53" t="s">
        <v>2384</v>
      </c>
    </row>
    <row r="102" spans="1:5" ht="16" x14ac:dyDescent="0.2">
      <c r="A102" s="36">
        <v>3513</v>
      </c>
      <c r="B102" s="69" t="str">
        <f>T(_xlfn.XLOOKUP(A102,'Master Task &amp; KSA List'!$A$2:$A$10785,'Master Task &amp; KSA List'!$D$2:$D$10785,""))</f>
        <v>K0224</v>
      </c>
      <c r="C102" s="69" t="str">
        <f>_xlfn.XLOOKUP(A102,'Master Task &amp; KSA List'!$A$2:$A$10785,'Master Task &amp; KSA List'!$E$2:$E$10785)</f>
        <v>KSA</v>
      </c>
      <c r="D102" s="37" t="str">
        <f>_xlfn.XLOOKUP(A102,'Master Task &amp; KSA List'!$A$2:$A$10785,'Master Task &amp; KSA List'!$F$2:$F$10785)</f>
        <v>Knowledge of system administration concepts for Unix/Linux and/or Windows operating systems.</v>
      </c>
      <c r="E102" s="53" t="s">
        <v>2384</v>
      </c>
    </row>
    <row r="103" spans="1:5" ht="48" x14ac:dyDescent="0.2">
      <c r="A103" s="36">
        <v>105</v>
      </c>
      <c r="B103" s="69" t="str">
        <f>T(_xlfn.XLOOKUP(A103,'Master Task &amp; KSA List'!$A$2:$A$10785,'Master Task &amp; KSA List'!$D$2:$D$10785,""))</f>
        <v>K0070</v>
      </c>
      <c r="C103" s="69" t="str">
        <f>_xlfn.XLOOKUP(A103,'Master Task &amp; KSA List'!$A$2:$A$10785,'Master Task &amp; KSA List'!$E$2:$E$10785)</f>
        <v>KSA</v>
      </c>
      <c r="D103" s="37" t="str">
        <f>_xlfn.XLOOKUP(A103,'Master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103" s="53" t="s">
        <v>2384</v>
      </c>
    </row>
    <row r="104" spans="1:5" ht="32" x14ac:dyDescent="0.2">
      <c r="A104" s="36">
        <v>139</v>
      </c>
      <c r="B104" s="69" t="str">
        <f>T(_xlfn.XLOOKUP(A104,'Master Task &amp; KSA List'!$A$2:$A$10785,'Master Task &amp; KSA List'!$D$2:$D$10785,""))</f>
        <v>K0099</v>
      </c>
      <c r="C104" s="69" t="str">
        <f>_xlfn.XLOOKUP(A104,'Master Task &amp; KSA List'!$A$2:$A$10785,'Master Task &amp; KSA List'!$E$2:$E$10785)</f>
        <v>KSA</v>
      </c>
      <c r="D104" s="37" t="str">
        <f>_xlfn.XLOOKUP(A104,'Master Task &amp; KSA List'!$A$2:$A$10785,'Master Task &amp; KSA List'!$F$2:$F$10785)</f>
        <v>Knowledge of the common networking protocols (e.g., TCP/IP), services (e.g., web, mail, Domain Name Server), and how they interact to provide network communications.</v>
      </c>
      <c r="E104" s="53" t="s">
        <v>2384</v>
      </c>
    </row>
    <row r="105" spans="1:5" ht="16" x14ac:dyDescent="0.2">
      <c r="A105" s="36">
        <v>340</v>
      </c>
      <c r="B105" s="69" t="str">
        <f>T(_xlfn.XLOOKUP(A105,'Master Task &amp; KSA List'!$A$2:$A$10785,'Master Task &amp; KSA List'!$D$2:$D$10785,""))</f>
        <v>K0128</v>
      </c>
      <c r="C105" s="69" t="str">
        <f>_xlfn.XLOOKUP(A105,'Master Task &amp; KSA List'!$A$2:$A$10785,'Master Task &amp; KSA List'!$E$2:$E$10785)</f>
        <v>KSA</v>
      </c>
      <c r="D105" s="37" t="str">
        <f>_xlfn.XLOOKUP(A105,'Master Task &amp; KSA List'!$A$2:$A$10785,'Master Task &amp; KSA List'!$F$2:$F$10785)</f>
        <v>Knowledge of types and collection of persistent data.</v>
      </c>
      <c r="E105" s="53" t="s">
        <v>2384</v>
      </c>
    </row>
    <row r="106" spans="1:5" ht="16" x14ac:dyDescent="0.2">
      <c r="A106" s="36">
        <v>888</v>
      </c>
      <c r="B106" s="69" t="str">
        <f>T(_xlfn.XLOOKUP(A106,'Master Task &amp; KSA List'!$A$2:$A$10785,'Master Task &amp; KSA List'!$D$2:$D$10785,""))</f>
        <v>K0133</v>
      </c>
      <c r="C106" s="69" t="str">
        <f>_xlfn.XLOOKUP(A106,'Master Task &amp; KSA List'!$A$2:$A$10785,'Master Task &amp; KSA List'!$E$2:$E$10785)</f>
        <v>KSA</v>
      </c>
      <c r="D106" s="37" t="str">
        <f>_xlfn.XLOOKUP(A106,'Master Task &amp; KSA List'!$A$2:$A$10785,'Master Task &amp; KSA List'!$F$2:$F$10785)</f>
        <v>Knowledge of types of digital forensics data and how to recognize them.</v>
      </c>
      <c r="E106" s="53" t="s">
        <v>2384</v>
      </c>
    </row>
    <row r="107" spans="1:5" ht="16" x14ac:dyDescent="0.2">
      <c r="A107" s="36">
        <v>1097</v>
      </c>
      <c r="B107" s="69" t="str">
        <f>T(_xlfn.XLOOKUP(A107,'Master Task &amp; KSA List'!$A$2:$A$10785,'Master Task &amp; KSA List'!$D$2:$D$10785,""))</f>
        <v>K0189</v>
      </c>
      <c r="C107" s="69" t="str">
        <f>_xlfn.XLOOKUP(A107,'Master Task &amp; KSA List'!$A$2:$A$10785,'Master Task &amp; KSA List'!$E$2:$E$10785)</f>
        <v>KSA</v>
      </c>
      <c r="D107" s="37" t="str">
        <f>_xlfn.XLOOKUP(A107,'Master Task &amp; KSA List'!$A$2:$A$10785,'Master Task &amp; KSA List'!$F$2:$F$10785)</f>
        <v>Knowledge of virtual machine aware malware, debugger aware malware, and packing.</v>
      </c>
      <c r="E107" s="53" t="s">
        <v>2384</v>
      </c>
    </row>
    <row r="108" spans="1:5" ht="16" x14ac:dyDescent="0.2">
      <c r="A108" s="36">
        <v>345</v>
      </c>
      <c r="B108" s="69" t="str">
        <f>T(_xlfn.XLOOKUP(A108,'Master Task &amp; KSA List'!$A$2:$A$10785,'Master Task &amp; KSA List'!$D$2:$D$10785,""))</f>
        <v>K0131</v>
      </c>
      <c r="C108" s="69" t="str">
        <f>_xlfn.XLOOKUP(A108,'Master Task &amp; KSA List'!$A$2:$A$10785,'Master Task &amp; KSA List'!$E$2:$E$10785)</f>
        <v>KSA</v>
      </c>
      <c r="D108" s="37" t="str">
        <f>_xlfn.XLOOKUP(A108,'Master Task &amp; KSA List'!$A$2:$A$10785,'Master Task &amp; KSA List'!$F$2:$F$10785)</f>
        <v>Knowledge of web mail collection, searching/analyzing techniques, tools, and cookies.</v>
      </c>
      <c r="E108" s="53" t="s">
        <v>2384</v>
      </c>
    </row>
    <row r="109" spans="1:5" ht="32" x14ac:dyDescent="0.2">
      <c r="A109" s="36">
        <v>346</v>
      </c>
      <c r="B109" s="69" t="str">
        <f>T(_xlfn.XLOOKUP(A109,'Master Task &amp; KSA List'!$A$2:$A$10785,'Master Task &amp; KSA List'!$D$2:$D$10785,""))</f>
        <v>K0132</v>
      </c>
      <c r="C109" s="69" t="str">
        <f>_xlfn.XLOOKUP(A109,'Master Task &amp; KSA List'!$A$2:$A$10785,'Master Task &amp; KSA List'!$E$2:$E$10785)</f>
        <v>KSA</v>
      </c>
      <c r="D109" s="37" t="str">
        <f>_xlfn.XLOOKUP(A109,'Master Task &amp; KSA List'!$A$2:$A$10785,'Master Task &amp; KSA List'!$F$2:$F$10785)</f>
        <v>Knowledge of which system files (e.g., log files, registry files, configuration files) contain relevant information and where to find those system files.</v>
      </c>
      <c r="E109" s="53" t="s">
        <v>2384</v>
      </c>
    </row>
    <row r="110" spans="1:5" ht="32" x14ac:dyDescent="0.2">
      <c r="A110" s="36">
        <v>369</v>
      </c>
      <c r="B110" s="69" t="str">
        <f>T(_xlfn.XLOOKUP(A110,'Master Task &amp; KSA List'!$A$2:$A$10785,'Master Task &amp; KSA List'!$D$2:$D$10785,""))</f>
        <v>S0068</v>
      </c>
      <c r="C110" s="69" t="str">
        <f>_xlfn.XLOOKUP(A110,'Master Task &amp; KSA List'!$A$2:$A$10785,'Master Task &amp; KSA List'!$E$2:$E$10785)</f>
        <v>KSA</v>
      </c>
      <c r="D110" s="37" t="str">
        <f>_xlfn.XLOOKUP(A110,'Master Task &amp; KSA List'!$A$2:$A$10785,'Master Task &amp; KSA List'!$F$2:$F$10785)</f>
        <v>Skill in collecting, processing, packaging, transporting, and storing electronic evidence to avoid alteration, loss, physical damage, or destruction of data.</v>
      </c>
      <c r="E110" s="53" t="s">
        <v>2384</v>
      </c>
    </row>
    <row r="111" spans="1:5" ht="16" x14ac:dyDescent="0.2">
      <c r="A111" s="36">
        <v>193</v>
      </c>
      <c r="B111" s="69" t="str">
        <f>T(_xlfn.XLOOKUP(A111,'Master Task &amp; KSA List'!$A$2:$A$10785,'Master Task &amp; KSA List'!$D$2:$D$10785,""))</f>
        <v>S0032</v>
      </c>
      <c r="C111" s="69" t="str">
        <f>_xlfn.XLOOKUP(A111,'Master Task &amp; KSA List'!$A$2:$A$10785,'Master Task &amp; KSA List'!$E$2:$E$10785)</f>
        <v>KSA</v>
      </c>
      <c r="D111" s="37" t="str">
        <f>_xlfn.XLOOKUP(A111,'Master Task &amp; KSA List'!$A$2:$A$10785,'Master Task &amp; KSA List'!$F$2:$F$10785)</f>
        <v>Skill in developing, testing, and implementing network infrastructure contingency and recovery plans.</v>
      </c>
      <c r="E111" s="53" t="s">
        <v>2384</v>
      </c>
    </row>
    <row r="112" spans="1:5" ht="16" x14ac:dyDescent="0.2">
      <c r="A112" s="36">
        <v>360</v>
      </c>
      <c r="B112" s="69" t="str">
        <f>T(_xlfn.XLOOKUP(A112,'Master Task &amp; KSA List'!$A$2:$A$10785,'Master Task &amp; KSA List'!$D$2:$D$10785,""))</f>
        <v>S0065</v>
      </c>
      <c r="C112" s="69" t="str">
        <f>_xlfn.XLOOKUP(A112,'Master Task &amp; KSA List'!$A$2:$A$10785,'Master Task &amp; KSA List'!$E$2:$E$10785)</f>
        <v>KSA</v>
      </c>
      <c r="D112" s="37" t="str">
        <f>_xlfn.XLOOKUP(A112,'Master Task &amp; KSA List'!$A$2:$A$10785,'Master Task &amp; KSA List'!$F$2:$F$10785)</f>
        <v>Skill in identifying and extracting data of forensic interest in diverse media (i.e., media forensics).</v>
      </c>
      <c r="E112" s="53" t="s">
        <v>2384</v>
      </c>
    </row>
    <row r="113" spans="1:5" ht="32" x14ac:dyDescent="0.2">
      <c r="A113" s="36">
        <v>364</v>
      </c>
      <c r="B113" s="69" t="str">
        <f>T(_xlfn.XLOOKUP(A113,'Master Task &amp; KSA List'!$A$2:$A$10785,'Master Task &amp; KSA List'!$D$2:$D$10785,""))</f>
        <v>S0067</v>
      </c>
      <c r="C113" s="69" t="str">
        <f>_xlfn.XLOOKUP(A113,'Master Task &amp; KSA List'!$A$2:$A$10785,'Master Task &amp; KSA List'!$E$2:$E$10785)</f>
        <v>KSA</v>
      </c>
      <c r="D113" s="37" t="str">
        <f>_xlfn.XLOOKUP(A113,'Master Task &amp; KSA List'!$A$2:$A$10785,'Master Task &amp; KSA List'!$F$2:$F$10785)</f>
        <v>Skill in identifying, modifying, and manipulating applicable system components within Windows, Unix, or Linux (e.g., passwords, user accounts, files).</v>
      </c>
      <c r="E113" s="53" t="s">
        <v>2384</v>
      </c>
    </row>
    <row r="114" spans="1:5" ht="16" x14ac:dyDescent="0.2">
      <c r="A114" s="36">
        <v>1091</v>
      </c>
      <c r="B114" s="69" t="str">
        <f>T(_xlfn.XLOOKUP(A114,'Master Task &amp; KSA List'!$A$2:$A$10785,'Master Task &amp; KSA List'!$D$2:$D$10785,""))</f>
        <v>S0089</v>
      </c>
      <c r="C114" s="69" t="str">
        <f>_xlfn.XLOOKUP(A114,'Master Task &amp; KSA List'!$A$2:$A$10785,'Master Task &amp; KSA List'!$E$2:$E$10785)</f>
        <v>KSA</v>
      </c>
      <c r="D114" s="37" t="str">
        <f>_xlfn.XLOOKUP(A114,'Master Task &amp; KSA List'!$A$2:$A$10785,'Master Task &amp; KSA List'!$F$2:$F$10785)</f>
        <v>Skill in one way hash functions (e.g., Secure Hash Algorithm [SHA], Message Digest Algorithm [MD5]).</v>
      </c>
      <c r="E114" s="53" t="s">
        <v>2384</v>
      </c>
    </row>
    <row r="115" spans="1:5" ht="16" x14ac:dyDescent="0.2">
      <c r="A115" s="36" t="s">
        <v>4557</v>
      </c>
      <c r="B115" s="69" t="str">
        <f>T(_xlfn.XLOOKUP(A115,'Master Task &amp; KSA List'!$A$2:$A$10785,'Master Task &amp; KSA List'!$D$2:$D$10785,""))</f>
        <v>S0156</v>
      </c>
      <c r="C115" s="69" t="str">
        <f>_xlfn.XLOOKUP(A115,'Master Task &amp; KSA List'!$A$2:$A$10785,'Master Task &amp; KSA List'!$E$2:$E$10785)</f>
        <v>KSA</v>
      </c>
      <c r="D115" s="37" t="str">
        <f>_xlfn.XLOOKUP(A115,'Master Task &amp; KSA List'!$A$2:$A$10785,'Master Task &amp; KSA List'!$F$2:$F$10785)</f>
        <v>Skill in performing packet-level analysis.</v>
      </c>
      <c r="E115" s="53" t="s">
        <v>2384</v>
      </c>
    </row>
    <row r="116" spans="1:5" ht="16" x14ac:dyDescent="0.2">
      <c r="A116" s="36">
        <v>389</v>
      </c>
      <c r="B116" s="69" t="str">
        <f>T(_xlfn.XLOOKUP(A116,'Master Task &amp; KSA List'!$A$2:$A$10785,'Master Task &amp; KSA List'!$D$2:$D$10785,""))</f>
        <v>S0074</v>
      </c>
      <c r="C116" s="69" t="str">
        <f>_xlfn.XLOOKUP(A116,'Master Task &amp; KSA List'!$A$2:$A$10785,'Master Task &amp; KSA List'!$E$2:$E$10785)</f>
        <v>KSA</v>
      </c>
      <c r="D116" s="37" t="str">
        <f>_xlfn.XLOOKUP(A116,'Master Task &amp; KSA List'!$A$2:$A$10785,'Master Task &amp; KSA List'!$F$2:$F$10785)</f>
        <v>Skill in physically disassembling PCs.</v>
      </c>
      <c r="E116" s="53" t="s">
        <v>2384</v>
      </c>
    </row>
    <row r="117" spans="1:5" ht="16" x14ac:dyDescent="0.2">
      <c r="A117" s="36">
        <v>374</v>
      </c>
      <c r="B117" s="69" t="str">
        <f>T(_xlfn.XLOOKUP(A117,'Master Task &amp; KSA List'!$A$2:$A$10785,'Master Task &amp; KSA List'!$D$2:$D$10785,""))</f>
        <v>S0069</v>
      </c>
      <c r="C117" s="69" t="str">
        <f>_xlfn.XLOOKUP(A117,'Master Task &amp; KSA List'!$A$2:$A$10785,'Master Task &amp; KSA List'!$E$2:$E$10785)</f>
        <v>KSA</v>
      </c>
      <c r="D117" s="37" t="str">
        <f>_xlfn.XLOOKUP(A117,'Master Task &amp; KSA List'!$A$2:$A$10785,'Master Task &amp; KSA List'!$F$2:$F$10785)</f>
        <v>Skill in setting up a forensic workstation.</v>
      </c>
      <c r="E117" s="53" t="s">
        <v>2384</v>
      </c>
    </row>
    <row r="118" spans="1:5" ht="16" x14ac:dyDescent="0.2">
      <c r="A118" s="82">
        <v>386</v>
      </c>
      <c r="B118" s="69" t="str">
        <f>T(_xlfn.XLOOKUP(A118,'Master Task &amp; KSA List'!$A$2:$A$10785,'Master Task &amp; KSA List'!$D$2:$D$10785,""))</f>
        <v>S0073</v>
      </c>
      <c r="C118" s="69" t="str">
        <f>_xlfn.XLOOKUP(A118,'Master Task &amp; KSA List'!$A$2:$A$10785,'Master Task &amp; KSA List'!$E$2:$E$10785)</f>
        <v>KSA</v>
      </c>
      <c r="D118" s="37" t="str">
        <f>_xlfn.XLOOKUP(A118,'Master Task &amp; KSA List'!$A$2:$A$10785,'Master Task &amp; KSA List'!$F$2:$F$10785)</f>
        <v>Skill in using virtual machines.</v>
      </c>
      <c r="E118" s="53" t="s">
        <v>2384</v>
      </c>
    </row>
  </sheetData>
  <mergeCells count="4">
    <mergeCell ref="A2:C2"/>
    <mergeCell ref="A3:C3"/>
    <mergeCell ref="A4:C4"/>
    <mergeCell ref="A5:C5"/>
  </mergeCells>
  <conditionalFormatting sqref="A7">
    <cfRule type="duplicateValues" dxfId="5692" priority="202"/>
    <cfRule type="duplicateValues" dxfId="5691" priority="201"/>
  </conditionalFormatting>
  <conditionalFormatting sqref="A8">
    <cfRule type="duplicateValues" dxfId="5690" priority="200"/>
    <cfRule type="duplicateValues" dxfId="5689" priority="199"/>
  </conditionalFormatting>
  <conditionalFormatting sqref="A9">
    <cfRule type="duplicateValues" dxfId="5688" priority="198"/>
    <cfRule type="duplicateValues" dxfId="5687" priority="197"/>
  </conditionalFormatting>
  <conditionalFormatting sqref="A10">
    <cfRule type="duplicateValues" dxfId="5686" priority="196"/>
    <cfRule type="duplicateValues" dxfId="5685" priority="195"/>
  </conditionalFormatting>
  <conditionalFormatting sqref="A11">
    <cfRule type="duplicateValues" dxfId="5684" priority="194"/>
    <cfRule type="duplicateValues" dxfId="5683" priority="193"/>
  </conditionalFormatting>
  <conditionalFormatting sqref="A12">
    <cfRule type="duplicateValues" dxfId="5682" priority="192"/>
    <cfRule type="duplicateValues" dxfId="5681" priority="191"/>
  </conditionalFormatting>
  <conditionalFormatting sqref="A13">
    <cfRule type="duplicateValues" dxfId="5680" priority="190"/>
    <cfRule type="duplicateValues" dxfId="5679" priority="189"/>
  </conditionalFormatting>
  <conditionalFormatting sqref="A14">
    <cfRule type="duplicateValues" dxfId="5678" priority="188"/>
    <cfRule type="duplicateValues" dxfId="5677" priority="187"/>
  </conditionalFormatting>
  <conditionalFormatting sqref="A15">
    <cfRule type="duplicateValues" dxfId="5676" priority="186"/>
    <cfRule type="duplicateValues" dxfId="5675" priority="185"/>
  </conditionalFormatting>
  <conditionalFormatting sqref="A16">
    <cfRule type="duplicateValues" dxfId="5674" priority="184"/>
    <cfRule type="duplicateValues" dxfId="5673" priority="183"/>
  </conditionalFormatting>
  <conditionalFormatting sqref="A17">
    <cfRule type="duplicateValues" dxfId="5672" priority="181"/>
    <cfRule type="duplicateValues" dxfId="5671" priority="182"/>
  </conditionalFormatting>
  <conditionalFormatting sqref="A18">
    <cfRule type="duplicateValues" dxfId="5670" priority="180"/>
    <cfRule type="duplicateValues" dxfId="5669" priority="179"/>
  </conditionalFormatting>
  <conditionalFormatting sqref="A19">
    <cfRule type="duplicateValues" dxfId="5668" priority="178"/>
    <cfRule type="duplicateValues" dxfId="5667" priority="177"/>
  </conditionalFormatting>
  <conditionalFormatting sqref="A20">
    <cfRule type="duplicateValues" dxfId="5666" priority="176"/>
    <cfRule type="duplicateValues" dxfId="5665" priority="175"/>
  </conditionalFormatting>
  <conditionalFormatting sqref="A21">
    <cfRule type="duplicateValues" dxfId="5664" priority="174"/>
    <cfRule type="duplicateValues" dxfId="5663" priority="173"/>
  </conditionalFormatting>
  <conditionalFormatting sqref="A22">
    <cfRule type="duplicateValues" dxfId="5662" priority="172"/>
    <cfRule type="duplicateValues" dxfId="5661" priority="171"/>
  </conditionalFormatting>
  <conditionalFormatting sqref="A23">
    <cfRule type="duplicateValues" dxfId="5660" priority="170"/>
    <cfRule type="duplicateValues" dxfId="5659" priority="169"/>
  </conditionalFormatting>
  <conditionalFormatting sqref="A24">
    <cfRule type="duplicateValues" dxfId="5658" priority="168"/>
    <cfRule type="duplicateValues" dxfId="5657" priority="167"/>
  </conditionalFormatting>
  <conditionalFormatting sqref="A25">
    <cfRule type="duplicateValues" dxfId="5656" priority="166"/>
    <cfRule type="duplicateValues" dxfId="5655" priority="165"/>
  </conditionalFormatting>
  <conditionalFormatting sqref="A26">
    <cfRule type="duplicateValues" dxfId="5654" priority="164"/>
    <cfRule type="duplicateValues" dxfId="5653" priority="163"/>
  </conditionalFormatting>
  <conditionalFormatting sqref="A27">
    <cfRule type="duplicateValues" dxfId="5652" priority="162"/>
    <cfRule type="duplicateValues" dxfId="5651" priority="161"/>
  </conditionalFormatting>
  <conditionalFormatting sqref="A28">
    <cfRule type="duplicateValues" dxfId="5650" priority="159"/>
    <cfRule type="duplicateValues" dxfId="5649" priority="160"/>
  </conditionalFormatting>
  <conditionalFormatting sqref="A29">
    <cfRule type="duplicateValues" dxfId="5648" priority="158"/>
    <cfRule type="duplicateValues" dxfId="5647" priority="157"/>
  </conditionalFormatting>
  <conditionalFormatting sqref="A30">
    <cfRule type="duplicateValues" dxfId="5646" priority="156"/>
    <cfRule type="duplicateValues" dxfId="5645" priority="155"/>
  </conditionalFormatting>
  <conditionalFormatting sqref="A31">
    <cfRule type="duplicateValues" dxfId="5644" priority="154"/>
    <cfRule type="duplicateValues" dxfId="5643" priority="153"/>
  </conditionalFormatting>
  <conditionalFormatting sqref="A32">
    <cfRule type="duplicateValues" dxfId="5642" priority="152"/>
    <cfRule type="duplicateValues" dxfId="5641" priority="151"/>
  </conditionalFormatting>
  <conditionalFormatting sqref="A33">
    <cfRule type="duplicateValues" dxfId="5640" priority="150"/>
    <cfRule type="duplicateValues" dxfId="5639" priority="149"/>
  </conditionalFormatting>
  <conditionalFormatting sqref="A34">
    <cfRule type="duplicateValues" dxfId="5638" priority="148"/>
    <cfRule type="duplicateValues" dxfId="5637" priority="147"/>
  </conditionalFormatting>
  <conditionalFormatting sqref="A35">
    <cfRule type="duplicateValues" dxfId="5636" priority="146"/>
    <cfRule type="duplicateValues" dxfId="5635" priority="145"/>
  </conditionalFormatting>
  <conditionalFormatting sqref="A36">
    <cfRule type="duplicateValues" dxfId="5634" priority="144"/>
    <cfRule type="duplicateValues" dxfId="5633" priority="143"/>
  </conditionalFormatting>
  <conditionalFormatting sqref="A37">
    <cfRule type="duplicateValues" dxfId="5632" priority="142"/>
    <cfRule type="duplicateValues" dxfId="5631" priority="141"/>
  </conditionalFormatting>
  <conditionalFormatting sqref="A38">
    <cfRule type="duplicateValues" dxfId="5630" priority="140"/>
    <cfRule type="duplicateValues" dxfId="5629" priority="139"/>
  </conditionalFormatting>
  <conditionalFormatting sqref="A39">
    <cfRule type="duplicateValues" dxfId="5628" priority="138"/>
    <cfRule type="duplicateValues" dxfId="5627" priority="137"/>
  </conditionalFormatting>
  <conditionalFormatting sqref="A40">
    <cfRule type="duplicateValues" dxfId="5626" priority="136"/>
    <cfRule type="duplicateValues" dxfId="5625" priority="135"/>
  </conditionalFormatting>
  <conditionalFormatting sqref="A41">
    <cfRule type="duplicateValues" dxfId="5624" priority="134"/>
    <cfRule type="duplicateValues" dxfId="5623" priority="133"/>
  </conditionalFormatting>
  <conditionalFormatting sqref="A42">
    <cfRule type="duplicateValues" dxfId="5622" priority="132"/>
  </conditionalFormatting>
  <conditionalFormatting sqref="A43">
    <cfRule type="duplicateValues" dxfId="5621" priority="131"/>
  </conditionalFormatting>
  <conditionalFormatting sqref="A44">
    <cfRule type="duplicateValues" dxfId="5620" priority="130"/>
  </conditionalFormatting>
  <conditionalFormatting sqref="A45">
    <cfRule type="duplicateValues" dxfId="5619" priority="129"/>
  </conditionalFormatting>
  <conditionalFormatting sqref="A47">
    <cfRule type="duplicateValues" dxfId="5618" priority="128"/>
    <cfRule type="duplicateValues" dxfId="5617" priority="127"/>
  </conditionalFormatting>
  <conditionalFormatting sqref="A48">
    <cfRule type="duplicateValues" dxfId="5616" priority="126"/>
    <cfRule type="duplicateValues" dxfId="5615" priority="125"/>
  </conditionalFormatting>
  <conditionalFormatting sqref="A49">
    <cfRule type="duplicateValues" dxfId="5614" priority="124"/>
    <cfRule type="duplicateValues" dxfId="5613" priority="123"/>
  </conditionalFormatting>
  <conditionalFormatting sqref="A50">
    <cfRule type="duplicateValues" dxfId="5612" priority="122"/>
    <cfRule type="duplicateValues" dxfId="5611" priority="121"/>
  </conditionalFormatting>
  <conditionalFormatting sqref="A51">
    <cfRule type="duplicateValues" dxfId="5610" priority="120"/>
    <cfRule type="duplicateValues" dxfId="5609" priority="119"/>
  </conditionalFormatting>
  <conditionalFormatting sqref="A52 A55">
    <cfRule type="duplicateValues" dxfId="5608" priority="118"/>
    <cfRule type="duplicateValues" dxfId="5607" priority="117"/>
  </conditionalFormatting>
  <conditionalFormatting sqref="A53:A54">
    <cfRule type="duplicateValues" dxfId="5606" priority="1"/>
    <cfRule type="duplicateValues" dxfId="5605" priority="2"/>
  </conditionalFormatting>
  <conditionalFormatting sqref="A56">
    <cfRule type="duplicateValues" dxfId="5604" priority="115"/>
    <cfRule type="duplicateValues" dxfId="5603" priority="116"/>
  </conditionalFormatting>
  <conditionalFormatting sqref="A57">
    <cfRule type="duplicateValues" dxfId="5602" priority="114"/>
    <cfRule type="duplicateValues" dxfId="5601" priority="113"/>
  </conditionalFormatting>
  <conditionalFormatting sqref="A58">
    <cfRule type="duplicateValues" dxfId="5600" priority="112"/>
    <cfRule type="duplicateValues" dxfId="5599" priority="111"/>
  </conditionalFormatting>
  <conditionalFormatting sqref="A59">
    <cfRule type="duplicateValues" dxfId="5598" priority="110"/>
    <cfRule type="duplicateValues" dxfId="5597" priority="109"/>
  </conditionalFormatting>
  <conditionalFormatting sqref="A60">
    <cfRule type="duplicateValues" dxfId="5596" priority="108"/>
    <cfRule type="duplicateValues" dxfId="5595" priority="107"/>
  </conditionalFormatting>
  <conditionalFormatting sqref="A61">
    <cfRule type="duplicateValues" dxfId="5594" priority="106"/>
    <cfRule type="duplicateValues" dxfId="5593" priority="105"/>
  </conditionalFormatting>
  <conditionalFormatting sqref="A62">
    <cfRule type="duplicateValues" dxfId="5592" priority="103"/>
    <cfRule type="duplicateValues" dxfId="5591" priority="104"/>
  </conditionalFormatting>
  <conditionalFormatting sqref="A63">
    <cfRule type="duplicateValues" dxfId="5590" priority="101"/>
    <cfRule type="duplicateValues" dxfId="5589" priority="102"/>
  </conditionalFormatting>
  <conditionalFormatting sqref="A64">
    <cfRule type="duplicateValues" dxfId="5588" priority="100"/>
    <cfRule type="duplicateValues" dxfId="5587" priority="99"/>
  </conditionalFormatting>
  <conditionalFormatting sqref="A65">
    <cfRule type="duplicateValues" dxfId="5586" priority="98"/>
    <cfRule type="duplicateValues" dxfId="5585" priority="97"/>
  </conditionalFormatting>
  <conditionalFormatting sqref="A66">
    <cfRule type="duplicateValues" dxfId="5584" priority="96"/>
    <cfRule type="duplicateValues" dxfId="5583" priority="95"/>
  </conditionalFormatting>
  <conditionalFormatting sqref="A67">
    <cfRule type="duplicateValues" dxfId="5582" priority="94"/>
    <cfRule type="duplicateValues" dxfId="5581" priority="93"/>
  </conditionalFormatting>
  <conditionalFormatting sqref="A68">
    <cfRule type="duplicateValues" dxfId="5580" priority="92"/>
    <cfRule type="duplicateValues" dxfId="5579" priority="91"/>
  </conditionalFormatting>
  <conditionalFormatting sqref="A69">
    <cfRule type="duplicateValues" dxfId="5578" priority="90"/>
    <cfRule type="duplicateValues" dxfId="5577" priority="89"/>
  </conditionalFormatting>
  <conditionalFormatting sqref="A70">
    <cfRule type="duplicateValues" dxfId="5576" priority="88"/>
    <cfRule type="duplicateValues" dxfId="5575" priority="87"/>
  </conditionalFormatting>
  <conditionalFormatting sqref="A71">
    <cfRule type="duplicateValues" dxfId="5574" priority="85"/>
    <cfRule type="duplicateValues" dxfId="5573" priority="86"/>
  </conditionalFormatting>
  <conditionalFormatting sqref="A72">
    <cfRule type="duplicateValues" dxfId="5572" priority="83"/>
    <cfRule type="duplicateValues" dxfId="5571" priority="84"/>
  </conditionalFormatting>
  <conditionalFormatting sqref="A73">
    <cfRule type="duplicateValues" dxfId="5570" priority="82"/>
    <cfRule type="duplicateValues" dxfId="5569" priority="81"/>
  </conditionalFormatting>
  <conditionalFormatting sqref="A74">
    <cfRule type="duplicateValues" dxfId="5568" priority="80"/>
    <cfRule type="duplicateValues" dxfId="5567" priority="79"/>
  </conditionalFormatting>
  <conditionalFormatting sqref="A75">
    <cfRule type="duplicateValues" dxfId="5566" priority="78"/>
    <cfRule type="duplicateValues" dxfId="5565" priority="77"/>
  </conditionalFormatting>
  <conditionalFormatting sqref="A76">
    <cfRule type="duplicateValues" dxfId="5564" priority="76"/>
    <cfRule type="duplicateValues" dxfId="5563" priority="75"/>
  </conditionalFormatting>
  <conditionalFormatting sqref="A77">
    <cfRule type="duplicateValues" dxfId="5562" priority="74"/>
    <cfRule type="duplicateValues" dxfId="5561" priority="73"/>
  </conditionalFormatting>
  <conditionalFormatting sqref="A78">
    <cfRule type="duplicateValues" dxfId="5560" priority="71"/>
    <cfRule type="duplicateValues" dxfId="5559" priority="72"/>
  </conditionalFormatting>
  <conditionalFormatting sqref="A79">
    <cfRule type="duplicateValues" dxfId="5558" priority="69"/>
    <cfRule type="duplicateValues" dxfId="5557" priority="70"/>
  </conditionalFormatting>
  <conditionalFormatting sqref="A80">
    <cfRule type="duplicateValues" dxfId="5556" priority="68"/>
    <cfRule type="duplicateValues" dxfId="5555" priority="67"/>
  </conditionalFormatting>
  <conditionalFormatting sqref="A81">
    <cfRule type="duplicateValues" dxfId="5554" priority="66"/>
    <cfRule type="duplicateValues" dxfId="5553" priority="65"/>
  </conditionalFormatting>
  <conditionalFormatting sqref="A82">
    <cfRule type="duplicateValues" dxfId="5552" priority="64"/>
    <cfRule type="duplicateValues" dxfId="5551" priority="63"/>
  </conditionalFormatting>
  <conditionalFormatting sqref="A83">
    <cfRule type="duplicateValues" dxfId="5550" priority="62"/>
    <cfRule type="duplicateValues" dxfId="5549" priority="61"/>
  </conditionalFormatting>
  <conditionalFormatting sqref="A84">
    <cfRule type="duplicateValues" dxfId="5548" priority="60"/>
    <cfRule type="duplicateValues" dxfId="5547" priority="59"/>
  </conditionalFormatting>
  <conditionalFormatting sqref="A85">
    <cfRule type="duplicateValues" dxfId="5546" priority="58"/>
    <cfRule type="duplicateValues" dxfId="5545" priority="57"/>
  </conditionalFormatting>
  <conditionalFormatting sqref="A86">
    <cfRule type="duplicateValues" dxfId="5544" priority="55"/>
    <cfRule type="duplicateValues" dxfId="5543" priority="56"/>
  </conditionalFormatting>
  <conditionalFormatting sqref="A87">
    <cfRule type="duplicateValues" dxfId="5542" priority="54"/>
    <cfRule type="duplicateValues" dxfId="5541" priority="53"/>
  </conditionalFormatting>
  <conditionalFormatting sqref="A88">
    <cfRule type="duplicateValues" dxfId="5540" priority="52"/>
    <cfRule type="duplicateValues" dxfId="5539" priority="51"/>
  </conditionalFormatting>
  <conditionalFormatting sqref="A89">
    <cfRule type="duplicateValues" dxfId="5538" priority="50"/>
    <cfRule type="duplicateValues" dxfId="5537" priority="49"/>
  </conditionalFormatting>
  <conditionalFormatting sqref="A90">
    <cfRule type="duplicateValues" dxfId="5536" priority="48"/>
    <cfRule type="duplicateValues" dxfId="5535" priority="47"/>
  </conditionalFormatting>
  <conditionalFormatting sqref="A91">
    <cfRule type="duplicateValues" dxfId="5534" priority="46"/>
    <cfRule type="duplicateValues" dxfId="5533" priority="45"/>
  </conditionalFormatting>
  <conditionalFormatting sqref="A92">
    <cfRule type="duplicateValues" dxfId="5532" priority="43"/>
    <cfRule type="duplicateValues" dxfId="5531" priority="44"/>
  </conditionalFormatting>
  <conditionalFormatting sqref="A93">
    <cfRule type="duplicateValues" dxfId="5530" priority="41"/>
    <cfRule type="duplicateValues" dxfId="5529" priority="42"/>
  </conditionalFormatting>
  <conditionalFormatting sqref="A94">
    <cfRule type="duplicateValues" dxfId="5528" priority="40"/>
    <cfRule type="duplicateValues" dxfId="5527" priority="39"/>
  </conditionalFormatting>
  <conditionalFormatting sqref="A95">
    <cfRule type="duplicateValues" dxfId="5526" priority="38"/>
    <cfRule type="duplicateValues" dxfId="5525" priority="37"/>
  </conditionalFormatting>
  <conditionalFormatting sqref="A96">
    <cfRule type="duplicateValues" dxfId="5524" priority="36"/>
    <cfRule type="duplicateValues" dxfId="5523" priority="35"/>
  </conditionalFormatting>
  <conditionalFormatting sqref="A97">
    <cfRule type="duplicateValues" dxfId="5522" priority="34"/>
    <cfRule type="duplicateValues" dxfId="5521" priority="33"/>
  </conditionalFormatting>
  <conditionalFormatting sqref="A98">
    <cfRule type="duplicateValues" dxfId="5520" priority="32"/>
    <cfRule type="duplicateValues" dxfId="5519" priority="31"/>
  </conditionalFormatting>
  <conditionalFormatting sqref="A99">
    <cfRule type="duplicateValues" dxfId="5518" priority="30"/>
    <cfRule type="duplicateValues" dxfId="5517" priority="29"/>
  </conditionalFormatting>
  <conditionalFormatting sqref="A100">
    <cfRule type="duplicateValues" dxfId="5516" priority="28"/>
    <cfRule type="duplicateValues" dxfId="5515" priority="27"/>
  </conditionalFormatting>
  <conditionalFormatting sqref="A101">
    <cfRule type="duplicateValues" dxfId="5514" priority="25"/>
    <cfRule type="duplicateValues" dxfId="5513" priority="26"/>
  </conditionalFormatting>
  <conditionalFormatting sqref="A102">
    <cfRule type="duplicateValues" dxfId="5512" priority="24"/>
    <cfRule type="duplicateValues" dxfId="5511" priority="23"/>
  </conditionalFormatting>
  <conditionalFormatting sqref="A103">
    <cfRule type="duplicateValues" dxfId="5510" priority="21"/>
    <cfRule type="duplicateValues" dxfId="5509" priority="22"/>
  </conditionalFormatting>
  <conditionalFormatting sqref="A104">
    <cfRule type="duplicateValues" dxfId="5508" priority="19"/>
    <cfRule type="duplicateValues" dxfId="5507" priority="20"/>
  </conditionalFormatting>
  <conditionalFormatting sqref="A105">
    <cfRule type="duplicateValues" dxfId="5506" priority="18"/>
    <cfRule type="duplicateValues" dxfId="5505" priority="17"/>
  </conditionalFormatting>
  <conditionalFormatting sqref="A106">
    <cfRule type="duplicateValues" dxfId="5504" priority="16"/>
    <cfRule type="duplicateValues" dxfId="5503" priority="15"/>
  </conditionalFormatting>
  <conditionalFormatting sqref="A107">
    <cfRule type="duplicateValues" dxfId="5502" priority="14"/>
  </conditionalFormatting>
  <conditionalFormatting sqref="A108">
    <cfRule type="duplicateValues" dxfId="5501" priority="13"/>
  </conditionalFormatting>
  <conditionalFormatting sqref="A109">
    <cfRule type="duplicateValues" dxfId="5500" priority="12"/>
  </conditionalFormatting>
  <conditionalFormatting sqref="A110">
    <cfRule type="duplicateValues" dxfId="5499" priority="11"/>
  </conditionalFormatting>
  <conditionalFormatting sqref="A111">
    <cfRule type="duplicateValues" dxfId="5498" priority="10"/>
  </conditionalFormatting>
  <conditionalFormatting sqref="A112">
    <cfRule type="duplicateValues" dxfId="5497" priority="9"/>
  </conditionalFormatting>
  <conditionalFormatting sqref="A113">
    <cfRule type="duplicateValues" dxfId="5496" priority="8"/>
  </conditionalFormatting>
  <conditionalFormatting sqref="A114">
    <cfRule type="duplicateValues" dxfId="5495" priority="7"/>
  </conditionalFormatting>
  <conditionalFormatting sqref="A115">
    <cfRule type="duplicateValues" dxfId="5494" priority="6"/>
  </conditionalFormatting>
  <conditionalFormatting sqref="A116">
    <cfRule type="duplicateValues" dxfId="5493" priority="5"/>
  </conditionalFormatting>
  <conditionalFormatting sqref="A117">
    <cfRule type="duplicateValues" dxfId="5492" priority="4"/>
  </conditionalFormatting>
  <conditionalFormatting sqref="A118">
    <cfRule type="duplicateValues" dxfId="5491" priority="3"/>
  </conditionalFormatting>
  <hyperlinks>
    <hyperlink ref="A1" location="'DCWF Roles'!A1" display="DCWF Roles" xr:uid="{F667EE38-E1A6-4EC7-BFEB-B83BB235AB90}"/>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F4FE-EC01-41AC-8BBA-F599A08A1DE8}">
  <dimension ref="A1:E53"/>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Roles'!C14," (",'DCWF Roles'!D14,")")</f>
        <v>Control Systems Security Specialist (462)</v>
      </c>
      <c r="E3" s="62" t="s">
        <v>2389</v>
      </c>
    </row>
    <row r="4" spans="1:5" ht="48" x14ac:dyDescent="0.2">
      <c r="A4" s="171"/>
      <c r="B4" s="172"/>
      <c r="C4" s="173"/>
      <c r="D4" s="66" t="str">
        <f>'DCWF Roles'!F14</f>
        <v>Responsible for device, equipment, and system-level cybersecurity configuration and day-to-day security operations of control systems, including security monitoring and maintenance along with stakeholder coordination to ensure the system and its interconnections are secure in support of mission operations.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5829</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Establish and maintain security configuration baseline for the control system(s), including field devices, IT components, interconnections, and interfaces.  </v>
      </c>
      <c r="E7" s="53" t="s">
        <v>2391</v>
      </c>
    </row>
    <row r="8" spans="1:5" ht="32" x14ac:dyDescent="0.2">
      <c r="A8" s="28">
        <v>5822</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Apply tailored organizational security policies and procedures for control system environments to maintain security, but also to ensure system availability.</v>
      </c>
      <c r="E8" s="53" t="s">
        <v>2384</v>
      </c>
    </row>
    <row r="9" spans="1:5" ht="32" x14ac:dyDescent="0.2">
      <c r="A9" s="28">
        <v>5840</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Support risk assessments by reviewing and documenting the implementation status of security requirements of control systems.</v>
      </c>
      <c r="E9" s="53" t="s">
        <v>2391</v>
      </c>
    </row>
    <row r="10" spans="1:5" ht="32" x14ac:dyDescent="0.2">
      <c r="A10" s="28">
        <v>5832</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Maintain network segmentation to isolate control systems from business networks and other external connections as directed.</v>
      </c>
      <c r="E10" s="53" t="s">
        <v>2391</v>
      </c>
    </row>
    <row r="11" spans="1:5" ht="32" x14ac:dyDescent="0.2">
      <c r="A11" s="28">
        <v>5831</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Maintain knowledge of the function and security of control system and IT technologies with which the control systems interface.</v>
      </c>
      <c r="E11" s="53" t="s">
        <v>2391</v>
      </c>
    </row>
    <row r="12" spans="1:5" ht="32" x14ac:dyDescent="0.2">
      <c r="A12" s="28">
        <v>5823</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Apply updates, patches, and security technical implementation while maintaining control system performance and availability requirements.</v>
      </c>
      <c r="E12" s="53" t="s">
        <v>2391</v>
      </c>
    </row>
    <row r="13" spans="1:5" ht="32" x14ac:dyDescent="0.2">
      <c r="A13" s="28">
        <v>5836</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Perform asset management and maintain inventory of control system devices and components through physical inspection or logical scans.</v>
      </c>
      <c r="E13" s="53" t="s">
        <v>2391</v>
      </c>
    </row>
    <row r="14" spans="1:5" ht="32" x14ac:dyDescent="0.2">
      <c r="A14" s="28">
        <v>5821</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Act as a liaison between facility operations/engineer teams and IT or network security teams to coordinate security activities.</v>
      </c>
      <c r="E14" s="53" t="s">
        <v>2384</v>
      </c>
    </row>
    <row r="15" spans="1:5" ht="16" x14ac:dyDescent="0.2">
      <c r="A15" s="28">
        <v>5826</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Consult on control system security matters (e.g., risk assessment, configuration management) as needed.</v>
      </c>
      <c r="E15" s="53" t="s">
        <v>2384</v>
      </c>
    </row>
    <row r="16" spans="1:5" ht="16" x14ac:dyDescent="0.2">
      <c r="A16" s="28">
        <v>5835</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Participate in control system incident and disaster response, including secure system recovery.</v>
      </c>
      <c r="E16" s="53" t="s">
        <v>2384</v>
      </c>
    </row>
    <row r="17" spans="1:5" ht="32" x14ac:dyDescent="0.2">
      <c r="A17" s="28">
        <v>5834</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Participate in control system change management in conjunction with IT personnel and control system experts (e.g., system supplier).</v>
      </c>
      <c r="E17" s="53" t="s">
        <v>2384</v>
      </c>
    </row>
    <row r="18" spans="1:5" ht="16" x14ac:dyDescent="0.2">
      <c r="A18" s="28">
        <v>5828</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Ensure configuration and collection of control system audit logs for monitoring and forensic analysis as appropriate.    </v>
      </c>
      <c r="E18" s="53" t="s">
        <v>2384</v>
      </c>
    </row>
    <row r="19" spans="1:5" ht="16" x14ac:dyDescent="0.2">
      <c r="A19" s="26">
        <v>5833</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Off-load and review control system audit logs and review for anomalies.    </v>
      </c>
      <c r="E19" s="53" t="s">
        <v>2384</v>
      </c>
    </row>
    <row r="20" spans="1:5" ht="32" x14ac:dyDescent="0.2">
      <c r="A20" s="24">
        <v>5830</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Implement Risk Management Framework (RMF) Assessment requirements for control systems, and document/maintain records for them.</v>
      </c>
      <c r="E20" s="53" t="s">
        <v>2391</v>
      </c>
    </row>
    <row r="21" spans="1:5" ht="16" x14ac:dyDescent="0.2">
      <c r="A21" s="28">
        <v>420</v>
      </c>
      <c r="B21" s="69" t="str">
        <f>T(_xlfn.XLOOKUP(A21,'Master Task &amp; KSA List'!$A$2:$A$10785,'Master Task &amp; KSA List'!$D$2:$D$10785,""))</f>
        <v>T0016</v>
      </c>
      <c r="C21" s="69" t="str">
        <f>_xlfn.XLOOKUP(A21,'Master Task &amp; KSA List'!$A$2:$A$10785,'Master Task &amp; KSA List'!$E$2:$E$10785)</f>
        <v>Task</v>
      </c>
      <c r="D21" s="37" t="str">
        <f>_xlfn.XLOOKUP(A21,'Master Task &amp; KSA List'!$A$2:$A$10785,'Master Task &amp; KSA List'!$F$2:$F$10785)</f>
        <v>Apply security policies to meet security objectives of the system.</v>
      </c>
      <c r="E21" s="53" t="s">
        <v>2391</v>
      </c>
    </row>
    <row r="22" spans="1:5" ht="32" x14ac:dyDescent="0.2">
      <c r="A22" s="24" t="s">
        <v>2189</v>
      </c>
      <c r="B22" s="69" t="str">
        <f>T(_xlfn.XLOOKUP(A22,'Master Task &amp; KSA List'!$A$2:$A$10785,'Master Task &amp; KSA List'!$D$2:$D$10785,""))</f>
        <v>T0499</v>
      </c>
      <c r="C22" s="69" t="str">
        <f>_xlfn.XLOOKUP(A22,'Master Task &amp; KSA List'!$A$2:$A$10785,'Master Task &amp; KSA List'!$E$2:$E$10785)</f>
        <v>Task</v>
      </c>
      <c r="D22" s="37" t="str">
        <f>_xlfn.XLOOKUP(A22,'Master Task &amp; KSA List'!$A$2:$A$10785,'Master Task &amp; KSA List'!$F$2:$F$10785)</f>
        <v>Mitigate/correct security deficiencies identified during security/certification testing and/or recommend risk acceptance for the appropriate senior leader or authorized representative.</v>
      </c>
      <c r="E22" s="53" t="s">
        <v>2391</v>
      </c>
    </row>
    <row r="23" spans="1:5" ht="32" x14ac:dyDescent="0.2">
      <c r="A23" s="24">
        <v>809</v>
      </c>
      <c r="B23" s="69" t="str">
        <f>T(_xlfn.XLOOKUP(A23,'Master Task &amp; KSA List'!$A$2:$A$10785,'Master Task &amp; KSA List'!$D$2:$D$10785,""))</f>
        <v>T0205</v>
      </c>
      <c r="C23" s="69" t="str">
        <f>_xlfn.XLOOKUP(A23,'Master Task &amp; KSA List'!$A$2:$A$10785,'Master Task &amp; KSA List'!$E$2:$E$10785)</f>
        <v>Task</v>
      </c>
      <c r="D23" s="37" t="str">
        <f>_xlfn.XLOOKUP(A23,'Master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23" s="53" t="s">
        <v>2384</v>
      </c>
    </row>
    <row r="24" spans="1:5" x14ac:dyDescent="0.2">
      <c r="A24" s="56"/>
      <c r="B24" s="96"/>
      <c r="C24" s="96"/>
      <c r="D24" s="93"/>
      <c r="E24" s="56"/>
    </row>
    <row r="25" spans="1:5" ht="16" x14ac:dyDescent="0.2">
      <c r="A25" s="40">
        <v>3353</v>
      </c>
      <c r="B25" s="69" t="str">
        <f>T(_xlfn.XLOOKUP(A25,'Master Task &amp; KSA List'!$A$2:$A$10785,'Master Task &amp; KSA List'!$D$2:$D$10785,""))</f>
        <v>K0214</v>
      </c>
      <c r="C25" s="69" t="str">
        <f>_xlfn.XLOOKUP(A25,'Master Task &amp; KSA List'!$A$2:$A$10785,'Master Task &amp; KSA List'!$E$2:$E$10785)</f>
        <v>KSA</v>
      </c>
      <c r="D25" s="37" t="str">
        <f>_xlfn.XLOOKUP(A25,'Master Task &amp; KSA List'!$A$2:$A$10785,'Master Task &amp; KSA List'!$F$2:$F$10785)</f>
        <v>Knowledge of the Risk Management Framework Assessment Methodology.</v>
      </c>
      <c r="E25" s="53" t="s">
        <v>2384</v>
      </c>
    </row>
    <row r="26" spans="1:5" ht="16" x14ac:dyDescent="0.2">
      <c r="A26" s="40" t="s">
        <v>4795</v>
      </c>
      <c r="B26" s="69" t="str">
        <f>T(_xlfn.XLOOKUP(A26,'Master Task &amp; KSA List'!$A$2:$A$10785,'Master Task &amp; KSA List'!$D$2:$D$10785,""))</f>
        <v>K0335</v>
      </c>
      <c r="C26" s="69" t="str">
        <f>_xlfn.XLOOKUP(A26,'Master Task &amp; KSA List'!$A$2:$A$10785,'Master Task &amp; KSA List'!$E$2:$E$10785)</f>
        <v>KSA</v>
      </c>
      <c r="D26" s="37" t="str">
        <f>_xlfn.XLOOKUP(A26,'Master Task &amp; KSA List'!$A$2:$A$10785,'Master Task &amp; KSA List'!$F$2:$F$10785)</f>
        <v>Knowledge of current and emerging cyber technologies.</v>
      </c>
      <c r="E26" s="53" t="s">
        <v>2384</v>
      </c>
    </row>
    <row r="27" spans="1:5" ht="16" x14ac:dyDescent="0.2">
      <c r="A27" s="40">
        <v>79</v>
      </c>
      <c r="B27" s="69" t="str">
        <f>T(_xlfn.XLOOKUP(A27,'Master Task &amp; KSA List'!$A$2:$A$10785,'Master Task &amp; KSA List'!$D$2:$D$10785,""))</f>
        <v>K0056</v>
      </c>
      <c r="C27" s="69" t="str">
        <f>_xlfn.XLOOKUP(A27,'Master Task &amp; KSA List'!$A$2:$A$10785,'Master Task &amp; KSA List'!$E$2:$E$10785)</f>
        <v>KSA</v>
      </c>
      <c r="D27" s="37" t="str">
        <f>_xlfn.XLOOKUP(A27,'Master Task &amp; KSA List'!$A$2:$A$10785,'Master Task &amp; KSA List'!$F$2:$F$10785)</f>
        <v>Knowledge of network access, identity, and access management (e.g., public key infrastructure [PKI]).</v>
      </c>
      <c r="E27" s="53" t="s">
        <v>2391</v>
      </c>
    </row>
    <row r="28" spans="1:5" ht="16" x14ac:dyDescent="0.2">
      <c r="A28" s="36">
        <v>3740</v>
      </c>
      <c r="B28" s="69" t="str">
        <f>T(_xlfn.XLOOKUP(A28,'Master Task &amp; KSA List'!$A$2:$A$10785,'Master Task &amp; KSA List'!$D$2:$D$10785,""))</f>
        <v>S0206</v>
      </c>
      <c r="C28" s="69" t="str">
        <f>_xlfn.XLOOKUP(A28,'Master Task &amp; KSA List'!$A$2:$A$10785,'Master Task &amp; KSA List'!$E$2:$E$10785)</f>
        <v>KSA</v>
      </c>
      <c r="D28" s="37" t="str">
        <f>_xlfn.XLOOKUP(A28,'Master Task &amp; KSA List'!$A$2:$A$10785,'Master Task &amp; KSA List'!$F$2:$F$10785)</f>
        <v>Skill in determining installed patches on various operating systems and identifying patch signatures.</v>
      </c>
      <c r="E28" s="53" t="s">
        <v>2391</v>
      </c>
    </row>
    <row r="29" spans="1:5" ht="16" x14ac:dyDescent="0.2">
      <c r="A29" s="82" t="s">
        <v>4703</v>
      </c>
      <c r="B29" s="69" t="str">
        <f>T(_xlfn.XLOOKUP(A29,'Master Task &amp; KSA List'!$A$2:$A$10785,'Master Task &amp; KSA List'!$D$2:$D$10785,""))</f>
        <v>S0167</v>
      </c>
      <c r="C29" s="69" t="str">
        <f>_xlfn.XLOOKUP(A29,'Master Task &amp; KSA List'!$A$2:$A$10785,'Master Task &amp; KSA List'!$E$2:$E$10785)</f>
        <v>KSA</v>
      </c>
      <c r="D29" s="37" t="str">
        <f>_xlfn.XLOOKUP(A29,'Master Task &amp; KSA List'!$A$2:$A$10785,'Master Task &amp; KSA List'!$F$2:$F$10785)</f>
        <v>Skill in recognizing vulnerabilities in security systems.</v>
      </c>
      <c r="E29" s="53" t="s">
        <v>2384</v>
      </c>
    </row>
    <row r="30" spans="1:5" ht="16" x14ac:dyDescent="0.2">
      <c r="A30" s="36" t="s">
        <v>4719</v>
      </c>
      <c r="B30" s="69" t="str">
        <f>T(_xlfn.XLOOKUP(A30,'Master Task &amp; KSA List'!$A$2:$A$10785,'Master Task &amp; KSA List'!$D$2:$D$10785,""))</f>
        <v>K0322</v>
      </c>
      <c r="C30" s="69" t="str">
        <f>_xlfn.XLOOKUP(A30,'Master Task &amp; KSA List'!$A$2:$A$10785,'Master Task &amp; KSA List'!$E$2:$E$10785)</f>
        <v>KSA</v>
      </c>
      <c r="D30" s="37" t="str">
        <f>_xlfn.XLOOKUP(A30,'Master Task &amp; KSA List'!$A$2:$A$10785,'Master Task &amp; KSA List'!$F$2:$F$10785)</f>
        <v>Knowledge of embedded systems.</v>
      </c>
      <c r="E30" s="53" t="s">
        <v>2384</v>
      </c>
    </row>
    <row r="31" spans="1:5" ht="16" x14ac:dyDescent="0.2">
      <c r="A31" s="36">
        <v>106</v>
      </c>
      <c r="B31" s="69" t="str">
        <f>T(_xlfn.XLOOKUP(A31,'Master Task &amp; KSA List'!$A$2:$A$10785,'Master Task &amp; KSA List'!$D$2:$D$10785,""))</f>
        <v>K0071</v>
      </c>
      <c r="C31" s="69" t="str">
        <f>_xlfn.XLOOKUP(A31,'Master Task &amp; KSA List'!$A$2:$A$10785,'Master Task &amp; KSA List'!$E$2:$E$10785)</f>
        <v>KSA</v>
      </c>
      <c r="D31" s="37" t="str">
        <f>_xlfn.XLOOKUP(A31,'Master Task &amp; KSA List'!$A$2:$A$10785,'Master Task &amp; KSA List'!$F$2:$F$10785)</f>
        <v>Knowledge of remote access technology concepts.</v>
      </c>
      <c r="E31" s="53" t="s">
        <v>2391</v>
      </c>
    </row>
    <row r="32" spans="1:5" ht="16" x14ac:dyDescent="0.2">
      <c r="A32" s="26" t="s">
        <v>4667</v>
      </c>
      <c r="B32" s="69" t="str">
        <f>T(_xlfn.XLOOKUP(A32,'Master Task &amp; KSA List'!$A$2:$A$10785,'Master Task &amp; KSA List'!$D$2:$D$10785,""))</f>
        <v>K0318</v>
      </c>
      <c r="C32" s="69" t="str">
        <f>_xlfn.XLOOKUP(A32,'Master Task &amp; KSA List'!$A$2:$A$10785,'Master Task &amp; KSA List'!$E$2:$E$10785)</f>
        <v>KSA</v>
      </c>
      <c r="D32" s="37" t="str">
        <f>_xlfn.XLOOKUP(A32,'Master Task &amp; KSA List'!$A$2:$A$10785,'Master Task &amp; KSA List'!$F$2:$F$10785)</f>
        <v>Knowledge of operating system command line/prompt.</v>
      </c>
      <c r="E32" s="53" t="s">
        <v>2384</v>
      </c>
    </row>
    <row r="33" spans="1:5" ht="16" x14ac:dyDescent="0.2">
      <c r="A33" s="36">
        <v>3277</v>
      </c>
      <c r="B33" s="69" t="str">
        <f>T(_xlfn.XLOOKUP(A33,'Master Task &amp; KSA List'!$A$2:$A$10785,'Master Task &amp; KSA List'!$D$2:$D$10785,""))</f>
        <v>K0437</v>
      </c>
      <c r="C33" s="69" t="str">
        <f>_xlfn.XLOOKUP(A33,'Master Task &amp; KSA List'!$A$2:$A$10785,'Master Task &amp; KSA List'!$E$2:$E$10785)</f>
        <v>KSA</v>
      </c>
      <c r="D33" s="37" t="str">
        <f>_xlfn.XLOOKUP(A33,'Master Task &amp; KSA List'!$A$2:$A$10785,'Master Task &amp; KSA List'!$F$2:$F$10785)</f>
        <v>Knowledge of general SCADA system components.</v>
      </c>
      <c r="E33" s="53" t="s">
        <v>2391</v>
      </c>
    </row>
    <row r="34" spans="1:5" ht="16" x14ac:dyDescent="0.2">
      <c r="A34" s="26" t="s">
        <v>4738</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Knowledge of risk management processes and requirements per the Risk Management Framework (RMF).</v>
      </c>
      <c r="E34" s="53" t="s">
        <v>2384</v>
      </c>
    </row>
    <row r="35" spans="1:5" ht="32" x14ac:dyDescent="0.2">
      <c r="A35" s="82">
        <v>6929</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control system technologies, such as Programmable Logic Controllers (PLCs), Supervisory Control and Data Acquisition (SCADA) software, Distributed Control Systems (DCS) and Operational Technology (OT).</v>
      </c>
      <c r="E35" s="53" t="s">
        <v>2391</v>
      </c>
    </row>
    <row r="36" spans="1:5" ht="32" x14ac:dyDescent="0.2">
      <c r="A36" s="26">
        <v>6939</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Skill in active and passive methods to safely gather information and conduct vulnerability and network analysis scans in control system environments.</v>
      </c>
      <c r="E36" s="53" t="s">
        <v>2384</v>
      </c>
    </row>
    <row r="37" spans="1:5" ht="16" x14ac:dyDescent="0.2">
      <c r="A37" s="36">
        <v>6933</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risk management processes specific to control systems.</v>
      </c>
      <c r="E37" s="53" t="s">
        <v>2391</v>
      </c>
    </row>
    <row r="38" spans="1:5" ht="32" x14ac:dyDescent="0.2">
      <c r="A38" s="36">
        <v>6941</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Skill in architecting compensating security controls to reduce risk for control systems and control system components that do not have adequate or compliant security capabilities. </v>
      </c>
      <c r="E38" s="53" t="s">
        <v>2391</v>
      </c>
    </row>
    <row r="39" spans="1:5" ht="16" x14ac:dyDescent="0.2">
      <c r="A39" s="26">
        <v>6927</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control system environment risks, threats and vulnerabilities. </v>
      </c>
      <c r="E39" s="53" t="s">
        <v>2391</v>
      </c>
    </row>
    <row r="40" spans="1:5" ht="32" x14ac:dyDescent="0.2">
      <c r="A40" s="36">
        <v>6946</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Skill in securing control system communication protocols (e.g., IP/TCP, SSL/TLS, MODBUS/DNP3/PROFINET SCADA, GOOSE) and media used for field device control.</v>
      </c>
      <c r="E40" s="53" t="s">
        <v>2391</v>
      </c>
    </row>
    <row r="41" spans="1:5" ht="16" x14ac:dyDescent="0.2">
      <c r="A41" s="36">
        <v>6928</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control system performance and availability requirements.</v>
      </c>
      <c r="E41" s="53" t="s">
        <v>2384</v>
      </c>
    </row>
    <row r="42" spans="1:5" ht="16" x14ac:dyDescent="0.2">
      <c r="A42" s="36">
        <v>6940</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Skill in applying security and managing risk in resource-constrained systems and networks. </v>
      </c>
      <c r="E42" s="53" t="s">
        <v>2391</v>
      </c>
    </row>
    <row r="43" spans="1:5" ht="16" x14ac:dyDescent="0.2">
      <c r="A43" s="36">
        <v>6937</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what "normal" control system operations for specific mission/business functions look like.</v>
      </c>
      <c r="E43" s="53" t="s">
        <v>2384</v>
      </c>
    </row>
    <row r="44" spans="1:5" ht="32" x14ac:dyDescent="0.2">
      <c r="A44" s="26">
        <v>6943</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Skill in identifying and investigating "abnormal" control system operations based on what specific mission/business functions look like.</v>
      </c>
      <c r="E44" s="53" t="s">
        <v>2384</v>
      </c>
    </row>
    <row r="45" spans="1:5" ht="32" x14ac:dyDescent="0.2">
      <c r="A45" s="26">
        <v>6934</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Knowledge of RMF assessment types (e.g., Assess &amp; Authorize (A&amp;A), Assess Only) and authorization boundaries (e.g., Closed Restricted Network (CRN), Stand-alone Information System (SIS)).   </v>
      </c>
      <c r="E45" s="53" t="s">
        <v>2384</v>
      </c>
    </row>
    <row r="46" spans="1:5" ht="16" x14ac:dyDescent="0.2">
      <c r="A46" s="82">
        <v>22</v>
      </c>
      <c r="B46" s="69" t="str">
        <f>T(_xlfn.XLOOKUP(A46,'Master Task &amp; KSA List'!$A$2:$A$10785,'Master Task &amp; KSA List'!$D$2:$D$10785,""))</f>
        <v>K0001</v>
      </c>
      <c r="C46" s="69" t="str">
        <f>_xlfn.XLOOKUP(A46,'Master Task &amp; KSA List'!$A$2:$A$10785,'Master Task &amp; KSA List'!$E$2:$E$10785)</f>
        <v>KSA</v>
      </c>
      <c r="D46" s="37" t="str">
        <f>_xlfn.XLOOKUP(A46,'Master Task &amp; KSA List'!$A$2:$A$10785,'Master Task &amp; KSA List'!$F$2:$F$10785)</f>
        <v xml:space="preserve">* Knowledge of computer networking concepts and protocols, and network security methodologies. </v>
      </c>
      <c r="E46" s="53" t="s">
        <v>2391</v>
      </c>
    </row>
    <row r="47" spans="1:5" ht="16" x14ac:dyDescent="0.2">
      <c r="A47" s="36">
        <v>1159</v>
      </c>
      <c r="B47" s="69" t="str">
        <f>T(_xlfn.XLOOKUP(A47,'Master Task &amp; KSA List'!$A$2:$A$10785,'Master Task &amp; KSA List'!$D$2:$D$10785,""))</f>
        <v>K0005</v>
      </c>
      <c r="C47" s="69" t="str">
        <f>_xlfn.XLOOKUP(A47,'Master Task &amp; KSA List'!$A$2:$A$10785,'Master Task &amp; KSA List'!$E$2:$E$10785)</f>
        <v>KSA</v>
      </c>
      <c r="D47" s="37" t="str">
        <f>_xlfn.XLOOKUP(A47,'Master Task &amp; KSA List'!$A$2:$A$10785,'Master Task &amp; KSA List'!$F$2:$F$10785)</f>
        <v xml:space="preserve">* Knowledge of cyber threats and vulnerabilities. </v>
      </c>
      <c r="E47" s="53" t="s">
        <v>2391</v>
      </c>
    </row>
    <row r="48" spans="1:5" ht="16" x14ac:dyDescent="0.2">
      <c r="A48" s="82">
        <v>1158</v>
      </c>
      <c r="B48" s="69" t="str">
        <f>T(_xlfn.XLOOKUP(A48,'Master Task &amp; KSA List'!$A$2:$A$10785,'Master Task &amp; KSA List'!$D$2:$D$10785,""))</f>
        <v>K0004</v>
      </c>
      <c r="C48" s="69" t="str">
        <f>_xlfn.XLOOKUP(A48,'Master Task &amp; KSA List'!$A$2:$A$10785,'Master Task &amp; KSA List'!$E$2:$E$10785)</f>
        <v>KSA</v>
      </c>
      <c r="D48" s="37" t="str">
        <f>_xlfn.XLOOKUP(A48,'Master Task &amp; KSA List'!$A$2:$A$10785,'Master Task &amp; KSA List'!$F$2:$F$10785)</f>
        <v>* Knowledge of cybersecurity principles.</v>
      </c>
      <c r="E48" s="53" t="s">
        <v>2391</v>
      </c>
    </row>
    <row r="49" spans="1:5" ht="16" x14ac:dyDescent="0.2">
      <c r="A49" s="82">
        <v>1157</v>
      </c>
      <c r="B49" s="69" t="str">
        <f>T(_xlfn.XLOOKUP(A49,'Master Task &amp; KSA List'!$A$2:$A$10785,'Master Task &amp; KSA List'!$D$2:$D$10785,""))</f>
        <v>K0003</v>
      </c>
      <c r="C49" s="69" t="str">
        <f>_xlfn.XLOOKUP(A49,'Master Task &amp; KSA List'!$A$2:$A$10785,'Master Task &amp; KSA List'!$E$2:$E$10785)</f>
        <v>KSA</v>
      </c>
      <c r="D49" s="37" t="str">
        <f>_xlfn.XLOOKUP(A49,'Master Task &amp; KSA List'!$A$2:$A$10785,'Master Task &amp; KSA List'!$F$2:$F$10785)</f>
        <v xml:space="preserve">* Knowledge of national and international laws, regulations, policies, and ethics as they relate to cybersecurity. </v>
      </c>
      <c r="E49" s="53" t="s">
        <v>2391</v>
      </c>
    </row>
    <row r="50" spans="1:5" ht="16" x14ac:dyDescent="0.2">
      <c r="A50" s="36">
        <v>108</v>
      </c>
      <c r="B50" s="69" t="str">
        <f>T(_xlfn.XLOOKUP(A50,'Master Task &amp; KSA List'!$A$2:$A$10785,'Master Task &amp; KSA List'!$D$2:$D$10785,""))</f>
        <v>K0002</v>
      </c>
      <c r="C50" s="69" t="str">
        <f>_xlfn.XLOOKUP(A50,'Master Task &amp; KSA List'!$A$2:$A$10785,'Master Task &amp; KSA List'!$E$2:$E$10785)</f>
        <v>KSA</v>
      </c>
      <c r="D50" s="37" t="str">
        <f>_xlfn.XLOOKUP(A50,'Master Task &amp; KSA List'!$A$2:$A$10785,'Master Task &amp; KSA List'!$F$2:$F$10785)</f>
        <v>* Knowledge of risk management processes (e.g., methods for assessing and mitigating risk).</v>
      </c>
      <c r="E50" s="53" t="s">
        <v>2391</v>
      </c>
    </row>
    <row r="51" spans="1:5" ht="16" x14ac:dyDescent="0.2">
      <c r="A51" s="82">
        <v>6900</v>
      </c>
      <c r="B51" s="69" t="str">
        <f>T(_xlfn.XLOOKUP(A51,'Master Task &amp; KSA List'!$A$2:$A$10785,'Master Task &amp; KSA List'!$D$2:$D$10785,""))</f>
        <v>K0006</v>
      </c>
      <c r="C51" s="69" t="str">
        <f>_xlfn.XLOOKUP(A51,'Master Task &amp; KSA List'!$A$2:$A$10785,'Master Task &amp; KSA List'!$E$2:$E$10785)</f>
        <v>KSA</v>
      </c>
      <c r="D51" s="37" t="str">
        <f>_xlfn.XLOOKUP(A51,'Master Task &amp; KSA List'!$A$2:$A$10785,'Master Task &amp; KSA List'!$F$2:$F$10785)</f>
        <v>* Knowledge of specific operational impacts of cybersecurity lapses.</v>
      </c>
      <c r="E51" s="53" t="s">
        <v>2391</v>
      </c>
    </row>
    <row r="52" spans="1:5" ht="32" x14ac:dyDescent="0.2">
      <c r="A52" s="40">
        <v>6935</v>
      </c>
      <c r="B52" s="69"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 Knowledge of cloud computing service models Software as Service (SaaS), Infrastructure as a Service (IaaS), and Platform as a Service (PaaS).  </v>
      </c>
      <c r="E52" s="53" t="s">
        <v>2391</v>
      </c>
    </row>
    <row r="53" spans="1:5" ht="32" x14ac:dyDescent="0.2">
      <c r="A53" s="40">
        <v>6938</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 Knowledge of cloud computing deployment models in private, public, and hybrid environment and the difference between on-premises and off-premises environments. </v>
      </c>
      <c r="E53" s="53" t="s">
        <v>2391</v>
      </c>
    </row>
  </sheetData>
  <mergeCells count="4">
    <mergeCell ref="A2:C2"/>
    <mergeCell ref="A3:C3"/>
    <mergeCell ref="A4:C4"/>
    <mergeCell ref="A5:C5"/>
  </mergeCells>
  <conditionalFormatting sqref="A7">
    <cfRule type="duplicateValues" dxfId="5490" priority="90"/>
    <cfRule type="duplicateValues" dxfId="5489" priority="89"/>
  </conditionalFormatting>
  <conditionalFormatting sqref="A8">
    <cfRule type="duplicateValues" dxfId="5488" priority="88"/>
    <cfRule type="duplicateValues" dxfId="5487" priority="87"/>
  </conditionalFormatting>
  <conditionalFormatting sqref="A9">
    <cfRule type="duplicateValues" dxfId="5486" priority="86"/>
    <cfRule type="duplicateValues" dxfId="5485" priority="85"/>
  </conditionalFormatting>
  <conditionalFormatting sqref="A10">
    <cfRule type="duplicateValues" dxfId="5484" priority="84"/>
    <cfRule type="duplicateValues" dxfId="5483" priority="83"/>
  </conditionalFormatting>
  <conditionalFormatting sqref="A11">
    <cfRule type="duplicateValues" dxfId="5482" priority="82"/>
    <cfRule type="duplicateValues" dxfId="5481" priority="81"/>
  </conditionalFormatting>
  <conditionalFormatting sqref="A12">
    <cfRule type="duplicateValues" dxfId="5480" priority="80"/>
    <cfRule type="duplicateValues" dxfId="5479" priority="79"/>
  </conditionalFormatting>
  <conditionalFormatting sqref="A13">
    <cfRule type="duplicateValues" dxfId="5478" priority="78"/>
    <cfRule type="duplicateValues" dxfId="5477" priority="77"/>
  </conditionalFormatting>
  <conditionalFormatting sqref="A14">
    <cfRule type="duplicateValues" dxfId="5476" priority="76"/>
    <cfRule type="duplicateValues" dxfId="5475" priority="75"/>
  </conditionalFormatting>
  <conditionalFormatting sqref="A15">
    <cfRule type="duplicateValues" dxfId="5474" priority="74"/>
    <cfRule type="duplicateValues" dxfId="5473" priority="73"/>
  </conditionalFormatting>
  <conditionalFormatting sqref="A16">
    <cfRule type="duplicateValues" dxfId="5472" priority="72"/>
    <cfRule type="duplicateValues" dxfId="5471" priority="71"/>
  </conditionalFormatting>
  <conditionalFormatting sqref="A17">
    <cfRule type="duplicateValues" dxfId="5470" priority="70"/>
    <cfRule type="duplicateValues" dxfId="5469" priority="69"/>
  </conditionalFormatting>
  <conditionalFormatting sqref="A18">
    <cfRule type="duplicateValues" dxfId="5468" priority="68"/>
    <cfRule type="duplicateValues" dxfId="5467" priority="67"/>
  </conditionalFormatting>
  <conditionalFormatting sqref="A19">
    <cfRule type="duplicateValues" dxfId="5466" priority="66"/>
    <cfRule type="duplicateValues" dxfId="5465" priority="65"/>
  </conditionalFormatting>
  <conditionalFormatting sqref="A20">
    <cfRule type="duplicateValues" dxfId="5464" priority="64"/>
    <cfRule type="duplicateValues" dxfId="5463" priority="63"/>
  </conditionalFormatting>
  <conditionalFormatting sqref="A21">
    <cfRule type="duplicateValues" dxfId="5462" priority="62"/>
    <cfRule type="duplicateValues" dxfId="5461" priority="61"/>
  </conditionalFormatting>
  <conditionalFormatting sqref="A22">
    <cfRule type="duplicateValues" dxfId="5460" priority="60"/>
    <cfRule type="duplicateValues" dxfId="5459" priority="59"/>
  </conditionalFormatting>
  <conditionalFormatting sqref="A23">
    <cfRule type="duplicateValues" dxfId="5458" priority="58"/>
    <cfRule type="duplicateValues" dxfId="5457" priority="57"/>
  </conditionalFormatting>
  <conditionalFormatting sqref="A25">
    <cfRule type="duplicateValues" dxfId="5456" priority="56"/>
    <cfRule type="duplicateValues" dxfId="5455" priority="55"/>
  </conditionalFormatting>
  <conditionalFormatting sqref="A26">
    <cfRule type="duplicateValues" dxfId="5454" priority="54"/>
    <cfRule type="duplicateValues" dxfId="5453" priority="53"/>
  </conditionalFormatting>
  <conditionalFormatting sqref="A27">
    <cfRule type="duplicateValues" dxfId="5452" priority="52"/>
    <cfRule type="duplicateValues" dxfId="5451" priority="51"/>
  </conditionalFormatting>
  <conditionalFormatting sqref="A28">
    <cfRule type="duplicateValues" dxfId="5450" priority="50"/>
    <cfRule type="duplicateValues" dxfId="5449" priority="49"/>
  </conditionalFormatting>
  <conditionalFormatting sqref="A29">
    <cfRule type="duplicateValues" dxfId="5448" priority="48"/>
    <cfRule type="duplicateValues" dxfId="5447" priority="47"/>
  </conditionalFormatting>
  <conditionalFormatting sqref="A30">
    <cfRule type="duplicateValues" dxfId="5446" priority="46"/>
    <cfRule type="duplicateValues" dxfId="5445" priority="45"/>
  </conditionalFormatting>
  <conditionalFormatting sqref="A31">
    <cfRule type="duplicateValues" dxfId="5444" priority="44"/>
    <cfRule type="duplicateValues" dxfId="5443" priority="43"/>
  </conditionalFormatting>
  <conditionalFormatting sqref="A32">
    <cfRule type="duplicateValues" dxfId="5442" priority="42"/>
    <cfRule type="duplicateValues" dxfId="5441" priority="41"/>
  </conditionalFormatting>
  <conditionalFormatting sqref="A33">
    <cfRule type="duplicateValues" dxfId="5440" priority="40"/>
    <cfRule type="duplicateValues" dxfId="5439" priority="39"/>
  </conditionalFormatting>
  <conditionalFormatting sqref="A34">
    <cfRule type="duplicateValues" dxfId="5438" priority="38"/>
    <cfRule type="duplicateValues" dxfId="5437" priority="37"/>
  </conditionalFormatting>
  <conditionalFormatting sqref="A35">
    <cfRule type="duplicateValues" dxfId="5436" priority="36"/>
    <cfRule type="duplicateValues" dxfId="5435" priority="35"/>
  </conditionalFormatting>
  <conditionalFormatting sqref="A36">
    <cfRule type="duplicateValues" dxfId="5434" priority="34"/>
    <cfRule type="duplicateValues" dxfId="5433" priority="33"/>
  </conditionalFormatting>
  <conditionalFormatting sqref="A37">
    <cfRule type="duplicateValues" dxfId="5432" priority="32"/>
    <cfRule type="duplicateValues" dxfId="5431" priority="31"/>
  </conditionalFormatting>
  <conditionalFormatting sqref="A38">
    <cfRule type="duplicateValues" dxfId="5430" priority="30"/>
    <cfRule type="duplicateValues" dxfId="5429" priority="29"/>
  </conditionalFormatting>
  <conditionalFormatting sqref="A39">
    <cfRule type="duplicateValues" dxfId="5428" priority="28"/>
    <cfRule type="duplicateValues" dxfId="5427" priority="27"/>
  </conditionalFormatting>
  <conditionalFormatting sqref="A40">
    <cfRule type="duplicateValues" dxfId="5426" priority="26"/>
    <cfRule type="duplicateValues" dxfId="5425" priority="25"/>
  </conditionalFormatting>
  <conditionalFormatting sqref="A41">
    <cfRule type="duplicateValues" dxfId="5424" priority="23"/>
    <cfRule type="duplicateValues" dxfId="5423" priority="24"/>
  </conditionalFormatting>
  <conditionalFormatting sqref="A42">
    <cfRule type="duplicateValues" dxfId="5422" priority="22"/>
    <cfRule type="duplicateValues" dxfId="5421" priority="21"/>
  </conditionalFormatting>
  <conditionalFormatting sqref="A43">
    <cfRule type="duplicateValues" dxfId="5420" priority="20"/>
    <cfRule type="duplicateValues" dxfId="5419" priority="19"/>
  </conditionalFormatting>
  <conditionalFormatting sqref="A44">
    <cfRule type="duplicateValues" dxfId="5418" priority="18"/>
    <cfRule type="duplicateValues" dxfId="5417" priority="17"/>
  </conditionalFormatting>
  <conditionalFormatting sqref="A45">
    <cfRule type="duplicateValues" dxfId="5416" priority="16"/>
    <cfRule type="duplicateValues" dxfId="5415" priority="15"/>
  </conditionalFormatting>
  <conditionalFormatting sqref="A46">
    <cfRule type="duplicateValues" dxfId="5414" priority="14"/>
    <cfRule type="duplicateValues" dxfId="5413" priority="13"/>
  </conditionalFormatting>
  <conditionalFormatting sqref="A47">
    <cfRule type="duplicateValues" dxfId="5412" priority="12"/>
    <cfRule type="duplicateValues" dxfId="5411" priority="11"/>
  </conditionalFormatting>
  <conditionalFormatting sqref="A48">
    <cfRule type="duplicateValues" dxfId="5410" priority="10"/>
    <cfRule type="duplicateValues" dxfId="5409" priority="9"/>
  </conditionalFormatting>
  <conditionalFormatting sqref="A49">
    <cfRule type="duplicateValues" dxfId="5408" priority="8"/>
    <cfRule type="duplicateValues" dxfId="5407" priority="7"/>
  </conditionalFormatting>
  <conditionalFormatting sqref="A50">
    <cfRule type="duplicateValues" dxfId="5406" priority="6"/>
    <cfRule type="duplicateValues" dxfId="5405" priority="5"/>
  </conditionalFormatting>
  <conditionalFormatting sqref="A51">
    <cfRule type="duplicateValues" dxfId="5404" priority="4"/>
    <cfRule type="duplicateValues" dxfId="5403" priority="3"/>
  </conditionalFormatting>
  <conditionalFormatting sqref="A52:A53">
    <cfRule type="duplicateValues" dxfId="5402" priority="2"/>
    <cfRule type="duplicateValues" dxfId="5401" priority="1"/>
  </conditionalFormatting>
  <hyperlinks>
    <hyperlink ref="A1" location="'DCWF Roles'!A1" display="DCWF Roles" xr:uid="{C9B48D21-B3EF-471F-8705-4A61E3A816AC}"/>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076BC-5357-40C2-97C3-B97F994F6C30}">
  <dimension ref="A1:E127"/>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Roles'!C15," (",'DCWF Roles'!D15,")")</f>
        <v>Cyber Defense Analyst (511)</v>
      </c>
      <c r="E3" s="62" t="s">
        <v>2389</v>
      </c>
    </row>
    <row r="4" spans="1:5" ht="32" x14ac:dyDescent="0.2">
      <c r="A4" s="171"/>
      <c r="B4" s="172"/>
      <c r="C4" s="173"/>
      <c r="D4" s="66" t="str">
        <f>'DCWF Roles'!F15</f>
        <v>Uses data collected from a variety of cyber defense tools (e.g., IDS alerts, firewalls, network traffic logs.) to analyze events that occur within their environments for the purposes of mitigating threats.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959</v>
      </c>
      <c r="B7" s="36" t="str">
        <f>T(_xlfn.XLOOKUP(A7,'Master Task &amp; KSA List'!$A$2:$A$10785,'Master Task &amp; KSA List'!$D$2:$D$10785,""))</f>
        <v>T0260</v>
      </c>
      <c r="C7" s="36" t="str">
        <f>_xlfn.XLOOKUP(A7,'Master Task &amp; KSA List'!$A$2:$A$10785,'Master Task &amp; KSA List'!$E$2:$E$10785)</f>
        <v>Task</v>
      </c>
      <c r="D7" s="37" t="str">
        <f>_xlfn.XLOOKUP(A7,'Master Task &amp; KSA List'!$A$2:$A$10785,'Master Task &amp; KSA List'!$F$2:$F$10785)</f>
        <v>Analyze identified malicious activity to determine weaknesses exploited, exploitation methods, effects on system and information.</v>
      </c>
      <c r="E7" s="53" t="s">
        <v>2391</v>
      </c>
    </row>
    <row r="8" spans="1:5" ht="16" x14ac:dyDescent="0.2">
      <c r="A8" s="28">
        <v>433</v>
      </c>
      <c r="B8" s="36" t="str">
        <f>T(_xlfn.XLOOKUP(A8,'Master Task &amp; KSA List'!$A$2:$A$10785,'Master Task &amp; KSA List'!$D$2:$D$10785,""))</f>
        <v>T0023</v>
      </c>
      <c r="C8" s="36" t="str">
        <f>_xlfn.XLOOKUP(A8,'Master Task &amp; KSA List'!$A$2:$A$10785,'Master Task &amp; KSA List'!$E$2:$E$10785)</f>
        <v>Task</v>
      </c>
      <c r="D8" s="37" t="str">
        <f>_xlfn.XLOOKUP(A8,'Master Task &amp; KSA List'!$A$2:$A$10785,'Master Task &amp; KSA List'!$F$2:$F$10785)</f>
        <v>Characterize and analyze network traffic to identify anomalous activity and potential threats to network resources.</v>
      </c>
      <c r="E8" s="53" t="s">
        <v>2391</v>
      </c>
    </row>
    <row r="9" spans="1:5" ht="16" x14ac:dyDescent="0.2">
      <c r="A9" s="28">
        <v>1108</v>
      </c>
      <c r="B9" s="36" t="str">
        <f>T(_xlfn.XLOOKUP(A9,'Master Task &amp; KSA List'!$A$2:$A$10785,'Master Task &amp; KSA List'!$D$2:$D$10785,""))</f>
        <v>T0294</v>
      </c>
      <c r="C9" s="36" t="str">
        <f>_xlfn.XLOOKUP(A9,'Master Task &amp; KSA List'!$A$2:$A$10785,'Master Task &amp; KSA List'!$E$2:$E$10785)</f>
        <v>Task</v>
      </c>
      <c r="D9" s="37" t="str">
        <f>_xlfn.XLOOKUP(A9,'Master Task &amp; KSA List'!$A$2:$A$10785,'Master Task &amp; KSA List'!$F$2:$F$10785)</f>
        <v>Conduct research, analysis, and correlation across a wide variety of all source data sets (indications and warnings).</v>
      </c>
      <c r="E9" s="53" t="s">
        <v>2391</v>
      </c>
    </row>
    <row r="10" spans="1:5" ht="16" x14ac:dyDescent="0.2">
      <c r="A10" s="28">
        <v>472</v>
      </c>
      <c r="B10" s="36" t="str">
        <f>T(_xlfn.XLOOKUP(A10,'Master Task &amp; KSA List'!$A$2:$A$10785,'Master Task &amp; KSA List'!$D$2:$D$10785,""))</f>
        <v>T0043</v>
      </c>
      <c r="C10" s="36" t="str">
        <f>_xlfn.XLOOKUP(A10,'Master Task &amp; KSA List'!$A$2:$A$10785,'Master Task &amp; KSA List'!$E$2:$E$10785)</f>
        <v>Task</v>
      </c>
      <c r="D10" s="37" t="str">
        <f>_xlfn.XLOOKUP(A10,'Master Task &amp; KSA List'!$A$2:$A$10785,'Master Task &amp; KSA List'!$F$2:$F$10785)</f>
        <v>Coordinate with enterprise-wide cyber defense staff to validate network alerts.</v>
      </c>
      <c r="E10" s="53" t="s">
        <v>2391</v>
      </c>
    </row>
    <row r="11" spans="1:5" ht="32" x14ac:dyDescent="0.2">
      <c r="A11" s="28">
        <v>723</v>
      </c>
      <c r="B11" s="36" t="str">
        <f>T(_xlfn.XLOOKUP(A11,'Master Task &amp; KSA List'!$A$2:$A$10785,'Master Task &amp; KSA List'!$D$2:$D$10785,""))</f>
        <v>T0155</v>
      </c>
      <c r="C11" s="36" t="str">
        <f>_xlfn.XLOOKUP(A11,'Master Task &amp; KSA List'!$A$2:$A$10785,'Master Task &amp; KSA List'!$E$2:$E$10785)</f>
        <v>Task</v>
      </c>
      <c r="D11" s="37" t="str">
        <f>_xlfn.XLOOKUP(A11,'Master Task &amp; KSA List'!$A$2:$A$10785,'Master Task &amp; KSA List'!$F$2:$F$10785)</f>
        <v>Document and escalate incidents (including event’s history, status, and potential impact for further action) that may cause ongoing and immediate impact to the environment.</v>
      </c>
      <c r="E11" s="53" t="s">
        <v>2391</v>
      </c>
    </row>
    <row r="12" spans="1:5" ht="16" x14ac:dyDescent="0.2">
      <c r="A12" s="24">
        <v>1107</v>
      </c>
      <c r="B12" s="36" t="str">
        <f>T(_xlfn.XLOOKUP(A12,'Master Task &amp; KSA List'!$A$2:$A$10785,'Master Task &amp; KSA List'!$D$2:$D$10785,""))</f>
        <v>T0293</v>
      </c>
      <c r="C12" s="36" t="str">
        <f>_xlfn.XLOOKUP(A12,'Master Task &amp; KSA List'!$A$2:$A$10785,'Master Task &amp; KSA List'!$E$2:$E$10785)</f>
        <v>Task</v>
      </c>
      <c r="D12" s="37" t="str">
        <f>_xlfn.XLOOKUP(A12,'Master Task &amp; KSA List'!$A$2:$A$10785,'Master Task &amp; KSA List'!$F$2:$F$10785)</f>
        <v>Identify and analyze anomalies in network traffic using metadata (e.g., CENTAUR).</v>
      </c>
      <c r="E12" s="53" t="s">
        <v>2391</v>
      </c>
    </row>
    <row r="13" spans="1:5" ht="16" x14ac:dyDescent="0.2">
      <c r="A13" s="24">
        <v>1111</v>
      </c>
      <c r="B13" s="36" t="str">
        <f>T(_xlfn.XLOOKUP(A13,'Master Task &amp; KSA List'!$A$2:$A$10785,'Master Task &amp; KSA List'!$D$2:$D$10785,""))</f>
        <v>T0297</v>
      </c>
      <c r="C13" s="36" t="str">
        <f>_xlfn.XLOOKUP(A13,'Master Task &amp; KSA List'!$A$2:$A$10785,'Master Task &amp; KSA List'!$E$2:$E$10785)</f>
        <v>Task</v>
      </c>
      <c r="D13" s="37" t="str">
        <f>_xlfn.XLOOKUP(A13,'Master Task &amp; KSA List'!$A$2:$A$10785,'Master Task &amp; KSA List'!$F$2:$F$10785)</f>
        <v>Identify applications and operating systems of a network device based on network traffic.</v>
      </c>
      <c r="E13" s="53" t="s">
        <v>2391</v>
      </c>
    </row>
    <row r="14" spans="1:5" ht="16" x14ac:dyDescent="0.2">
      <c r="A14" s="28">
        <v>745</v>
      </c>
      <c r="B14" s="36" t="str">
        <f>T(_xlfn.XLOOKUP(A14,'Master Task &amp; KSA List'!$A$2:$A$10785,'Master Task &amp; KSA List'!$D$2:$D$10785,""))</f>
        <v>T0164</v>
      </c>
      <c r="C14" s="36" t="str">
        <f>_xlfn.XLOOKUP(A14,'Master Task &amp; KSA List'!$A$2:$A$10785,'Master Task &amp; KSA List'!$E$2:$E$10785)</f>
        <v>Task</v>
      </c>
      <c r="D14" s="37" t="str">
        <f>_xlfn.XLOOKUP(A14,'Master Task &amp; KSA List'!$A$2:$A$10785,'Master Task &amp; KSA List'!$F$2:$F$10785)</f>
        <v>Perform cyber defense trend analysis and reporting.</v>
      </c>
      <c r="E14" s="53" t="s">
        <v>2391</v>
      </c>
    </row>
    <row r="15" spans="1:5" ht="32" x14ac:dyDescent="0.2">
      <c r="A15" s="28">
        <v>750</v>
      </c>
      <c r="B15" s="36" t="str">
        <f>T(_xlfn.XLOOKUP(A15,'Master Task &amp; KSA List'!$A$2:$A$10785,'Master Task &amp; KSA List'!$D$2:$D$10785,""))</f>
        <v>T0166</v>
      </c>
      <c r="C15" s="36" t="str">
        <f>_xlfn.XLOOKUP(A15,'Master Task &amp; KSA List'!$A$2:$A$10785,'Master Task &amp; KSA List'!$E$2:$E$10785)</f>
        <v>Task</v>
      </c>
      <c r="D15" s="37" t="str">
        <f>_xlfn.XLOOKUP(A15,'Master Task &amp; KSA List'!$A$2:$A$10785,'Master Task &amp; KSA List'!$F$2:$F$10785)</f>
        <v>Perform event correlation using information gathered from a variety of sources within the enterprise to gain situational awareness and determine the effectiveness of an observed attack.</v>
      </c>
      <c r="E15" s="53" t="s">
        <v>2391</v>
      </c>
    </row>
    <row r="16" spans="1:5" ht="32" x14ac:dyDescent="0.2">
      <c r="A16" s="28">
        <v>767</v>
      </c>
      <c r="B16" s="36" t="str">
        <f>T(_xlfn.XLOOKUP(A16,'Master Task &amp; KSA List'!$A$2:$A$10785,'Master Task &amp; KSA List'!$D$2:$D$10785,""))</f>
        <v>T0178</v>
      </c>
      <c r="C16" s="36" t="str">
        <f>_xlfn.XLOOKUP(A16,'Master Task &amp; KSA List'!$A$2:$A$10785,'Master Task &amp; KSA List'!$E$2:$E$10785)</f>
        <v>Task</v>
      </c>
      <c r="D16" s="37" t="str">
        <f>_xlfn.XLOOKUP(A16,'Master Task &amp; KSA List'!$A$2:$A$10785,'Master Task &amp; KSA List'!$F$2:$F$10785)</f>
        <v>Perform security reviews and identify security gaps in security architecture resulting in recommendations for the inclusion into the risk mitigation strategy.</v>
      </c>
      <c r="E16" s="53" t="s">
        <v>2391</v>
      </c>
    </row>
    <row r="17" spans="1:5" ht="16" x14ac:dyDescent="0.2">
      <c r="A17" s="28">
        <v>800</v>
      </c>
      <c r="B17" s="36" t="str">
        <f>T(_xlfn.XLOOKUP(A17,'Master Task &amp; KSA List'!$A$2:$A$10785,'Master Task &amp; KSA List'!$D$2:$D$10785,""))</f>
        <v>T0198</v>
      </c>
      <c r="C17" s="36" t="str">
        <f>_xlfn.XLOOKUP(A17,'Master Task &amp; KSA List'!$A$2:$A$10785,'Master Task &amp; KSA List'!$E$2:$E$10785)</f>
        <v>Task</v>
      </c>
      <c r="D17" s="37" t="str">
        <f>_xlfn.XLOOKUP(A17,'Master Task &amp; KSA List'!$A$2:$A$10785,'Master Task &amp; KSA List'!$F$2:$F$10785)</f>
        <v>Provide daily summary reports of network events and activity relevant to cyber defense practices.</v>
      </c>
      <c r="E17" s="53" t="s">
        <v>2391</v>
      </c>
    </row>
    <row r="18" spans="1:5" ht="32" x14ac:dyDescent="0.2">
      <c r="A18" s="24">
        <v>956</v>
      </c>
      <c r="B18" s="36" t="str">
        <f>T(_xlfn.XLOOKUP(A18,'Master Task &amp; KSA List'!$A$2:$A$10785,'Master Task &amp; KSA List'!$D$2:$D$10785,""))</f>
        <v>T0258</v>
      </c>
      <c r="C18" s="36" t="str">
        <f>_xlfn.XLOOKUP(A18,'Master Task &amp; KSA List'!$A$2:$A$10785,'Master Task &amp; KSA List'!$E$2:$E$10785)</f>
        <v>Task</v>
      </c>
      <c r="D18" s="37" t="str">
        <f>_xlfn.XLOOKUP(A18,'Master Task &amp; KSA List'!$A$2:$A$10785,'Master Task &amp; KSA List'!$F$2:$F$10785)</f>
        <v>Provide timely detection, identification, and alerting of possible attacks/intrusions, anomalous activities, and misuse activities and distinguish these incidents and events from benign activities.</v>
      </c>
      <c r="E18" s="53" t="s">
        <v>2391</v>
      </c>
    </row>
    <row r="19" spans="1:5" ht="16" x14ac:dyDescent="0.2">
      <c r="A19" s="28">
        <v>823</v>
      </c>
      <c r="B19" s="36" t="str">
        <f>T(_xlfn.XLOOKUP(A19,'Master Task &amp; KSA List'!$A$2:$A$10785,'Master Task &amp; KSA List'!$D$2:$D$10785,""))</f>
        <v>T0214</v>
      </c>
      <c r="C19" s="36" t="str">
        <f>_xlfn.XLOOKUP(A19,'Master Task &amp; KSA List'!$A$2:$A$10785,'Master Task &amp; KSA List'!$E$2:$E$10785)</f>
        <v>Task</v>
      </c>
      <c r="D19" s="37" t="str">
        <f>_xlfn.XLOOKUP(A19,'Master Task &amp; KSA List'!$A$2:$A$10785,'Master Task &amp; KSA List'!$F$2:$F$10785)</f>
        <v>Receive and analyze network alerts from various sources within the enterprise and determine possible causes of such alerts.</v>
      </c>
      <c r="E19" s="53" t="s">
        <v>2391</v>
      </c>
    </row>
    <row r="20" spans="1:5" ht="16" x14ac:dyDescent="0.2">
      <c r="A20" s="24">
        <v>958</v>
      </c>
      <c r="B20" s="36" t="str">
        <f>T(_xlfn.XLOOKUP(A20,'Master Task &amp; KSA List'!$A$2:$A$10785,'Master Task &amp; KSA List'!$D$2:$D$10785,""))</f>
        <v>T0259</v>
      </c>
      <c r="C20" s="36" t="str">
        <f>_xlfn.XLOOKUP(A20,'Master Task &amp; KSA List'!$A$2:$A$10785,'Master Task &amp; KSA List'!$E$2:$E$10785)</f>
        <v>Task</v>
      </c>
      <c r="D20" s="37" t="str">
        <f>_xlfn.XLOOKUP(A20,'Master Task &amp; KSA List'!$A$2:$A$10785,'Master Task &amp; KSA List'!$F$2:$F$10785)</f>
        <v>Use cyber defense tools for continual monitoring and analysis of system activity to identify malicious activity.</v>
      </c>
      <c r="E20" s="53" t="s">
        <v>2391</v>
      </c>
    </row>
    <row r="21" spans="1:5" ht="16" x14ac:dyDescent="0.2">
      <c r="A21" s="28" t="s">
        <v>2080</v>
      </c>
      <c r="B21" s="36" t="str">
        <f>T(_xlfn.XLOOKUP(A21,'Master Task &amp; KSA List'!$A$2:$A$10785,'Master Task &amp; KSA List'!$D$2:$D$10785,""))</f>
        <v>T0469</v>
      </c>
      <c r="C21" s="36" t="str">
        <f>_xlfn.XLOOKUP(A21,'Master Task &amp; KSA List'!$A$2:$A$10785,'Master Task &amp; KSA List'!$E$2:$E$10785)</f>
        <v>Task</v>
      </c>
      <c r="D21" s="37" t="str">
        <f>_xlfn.XLOOKUP(A21,'Master Task &amp; KSA List'!$A$2:$A$10785,'Master Task &amp; KSA List'!$F$2:$F$10785)</f>
        <v>Analyze and report organizational security posture trends.</v>
      </c>
      <c r="E21" s="53" t="s">
        <v>2384</v>
      </c>
    </row>
    <row r="22" spans="1:5" ht="16" x14ac:dyDescent="0.2">
      <c r="A22" s="28" t="s">
        <v>2083</v>
      </c>
      <c r="B22" s="36" t="str">
        <f>T(_xlfn.XLOOKUP(A22,'Master Task &amp; KSA List'!$A$2:$A$10785,'Master Task &amp; KSA List'!$D$2:$D$10785,""))</f>
        <v>T0470</v>
      </c>
      <c r="C22" s="36" t="str">
        <f>_xlfn.XLOOKUP(A22,'Master Task &amp; KSA List'!$A$2:$A$10785,'Master Task &amp; KSA List'!$E$2:$E$10785)</f>
        <v>Task</v>
      </c>
      <c r="D22" s="37" t="str">
        <f>_xlfn.XLOOKUP(A22,'Master Task &amp; KSA List'!$A$2:$A$10785,'Master Task &amp; KSA List'!$F$2:$F$10785)</f>
        <v>Analyze and report system security posture trends.</v>
      </c>
      <c r="E22" s="53" t="s">
        <v>2384</v>
      </c>
    </row>
    <row r="23" spans="1:5" ht="16" x14ac:dyDescent="0.2">
      <c r="A23" s="28" t="s">
        <v>2107</v>
      </c>
      <c r="B23" s="36" t="str">
        <f>T(_xlfn.XLOOKUP(A23,'Master Task &amp; KSA List'!$A$2:$A$10785,'Master Task &amp; KSA List'!$D$2:$D$10785,""))</f>
        <v>T0475</v>
      </c>
      <c r="C23" s="36" t="str">
        <f>_xlfn.XLOOKUP(A23,'Master Task &amp; KSA List'!$A$2:$A$10785,'Master Task &amp; KSA List'!$E$2:$E$10785)</f>
        <v>Task</v>
      </c>
      <c r="D23" s="37" t="str">
        <f>_xlfn.XLOOKUP(A23,'Master Task &amp; KSA List'!$A$2:$A$10785,'Master Task &amp; KSA List'!$F$2:$F$10785)</f>
        <v>Assess adequate access controls based on principles of least privilege and need-to-know.</v>
      </c>
      <c r="E23" s="53" t="s">
        <v>2384</v>
      </c>
    </row>
    <row r="24" spans="1:5" ht="16" x14ac:dyDescent="0.2">
      <c r="A24" s="28" t="s">
        <v>2204</v>
      </c>
      <c r="B24" s="36" t="str">
        <f>T(_xlfn.XLOOKUP(A24,'Master Task &amp; KSA List'!$A$2:$A$10785,'Master Task &amp; KSA List'!$D$2:$D$10785,""))</f>
        <v>T0504</v>
      </c>
      <c r="C24" s="36" t="str">
        <f>_xlfn.XLOOKUP(A24,'Master Task &amp; KSA List'!$A$2:$A$10785,'Master Task &amp; KSA List'!$E$2:$E$10785)</f>
        <v>Task</v>
      </c>
      <c r="D24" s="37" t="str">
        <f>_xlfn.XLOOKUP(A24,'Master Task &amp; KSA List'!$A$2:$A$10785,'Master Task &amp; KSA List'!$F$2:$F$10785)</f>
        <v>Assess and monitor cybersecurity related to system implementation and testing practices.</v>
      </c>
      <c r="E24" s="53" t="s">
        <v>2384</v>
      </c>
    </row>
    <row r="25" spans="1:5" ht="32" x14ac:dyDescent="0.2">
      <c r="A25" s="28">
        <v>2062</v>
      </c>
      <c r="B25" s="36" t="str">
        <f>T(_xlfn.XLOOKUP(A25,'Master Task &amp; KSA List'!$A$2:$A$10785,'Master Task &amp; KSA List'!$D$2:$D$10785,""))</f>
        <v>T0310</v>
      </c>
      <c r="C25" s="36" t="str">
        <f>_xlfn.XLOOKUP(A25,'Master Task &amp; KSA List'!$A$2:$A$10785,'Master Task &amp; KSA List'!$E$2:$E$10785)</f>
        <v>Task</v>
      </c>
      <c r="D25" s="37" t="str">
        <f>_xlfn.XLOOKUP(A25,'Master Task &amp; KSA List'!$A$2:$A$10785,'Master Task &amp; KSA List'!$F$2:$F$10785)</f>
        <v xml:space="preserve">Assist in the construction of signatures which can be implemented on cyber defense network tools in response to new or observed threats within the NE or enclave. </v>
      </c>
      <c r="E25" s="53" t="s">
        <v>2384</v>
      </c>
    </row>
    <row r="26" spans="1:5" ht="16" x14ac:dyDescent="0.2">
      <c r="A26" s="28">
        <v>1103</v>
      </c>
      <c r="B26" s="36" t="str">
        <f>T(_xlfn.XLOOKUP(A26,'Master Task &amp; KSA List'!$A$2:$A$10785,'Master Task &amp; KSA List'!$D$2:$D$10785,""))</f>
        <v>T0290</v>
      </c>
      <c r="C26" s="36" t="str">
        <f>_xlfn.XLOOKUP(A26,'Master Task &amp; KSA List'!$A$2:$A$10785,'Master Task &amp; KSA List'!$E$2:$E$10785)</f>
        <v>Task</v>
      </c>
      <c r="D26" s="37" t="str">
        <f>_xlfn.XLOOKUP(A26,'Master Task &amp; KSA List'!$A$2:$A$10785,'Master Task &amp; KSA List'!$F$2:$F$10785)</f>
        <v>Determine tactics, techniques, and procedures (TTPs) for intrusion sets.</v>
      </c>
      <c r="E26" s="53" t="s">
        <v>2384</v>
      </c>
    </row>
    <row r="27" spans="1:5" ht="16" x14ac:dyDescent="0.2">
      <c r="A27" s="28">
        <v>427</v>
      </c>
      <c r="B27" s="36" t="str">
        <f>T(_xlfn.XLOOKUP(A27,'Master Task &amp; KSA List'!$A$2:$A$10785,'Master Task &amp; KSA List'!$D$2:$D$10785,""))</f>
        <v>T0020</v>
      </c>
      <c r="C27" s="36" t="str">
        <f>_xlfn.XLOOKUP(A27,'Master Task &amp; KSA List'!$A$2:$A$10785,'Master Task &amp; KSA List'!$E$2:$E$10785)</f>
        <v>Task</v>
      </c>
      <c r="D27" s="37" t="str">
        <f>_xlfn.XLOOKUP(A27,'Master Task &amp; KSA List'!$A$2:$A$10785,'Master Task &amp; KSA List'!$F$2:$F$10785)</f>
        <v>Develop content for cyber defense tools.</v>
      </c>
      <c r="E27" s="53" t="s">
        <v>2384</v>
      </c>
    </row>
    <row r="28" spans="1:5" ht="32" x14ac:dyDescent="0.2">
      <c r="A28" s="28">
        <v>576</v>
      </c>
      <c r="B28" s="36" t="str">
        <f>T(_xlfn.XLOOKUP(A28,'Master Task &amp; KSA List'!$A$2:$A$10785,'Master Task &amp; KSA List'!$D$2:$D$10785,""))</f>
        <v>T0088</v>
      </c>
      <c r="C28" s="36" t="str">
        <f>_xlfn.XLOOKUP(A28,'Master Task &amp; KSA List'!$A$2:$A$10785,'Master Task &amp; KSA List'!$E$2:$E$10785)</f>
        <v>Task</v>
      </c>
      <c r="D28" s="37" t="str">
        <f>_xlfn.XLOOKUP(A28,'Master Task &amp; KSA List'!$A$2:$A$10785,'Master Task &amp; KSA List'!$F$2:$F$10785)</f>
        <v>Ensure cybersecurity-enabled products or other compensating security control technologies reduce identified risk to an acceptable level.</v>
      </c>
      <c r="E28" s="53" t="s">
        <v>2384</v>
      </c>
    </row>
    <row r="29" spans="1:5" ht="16" x14ac:dyDescent="0.2">
      <c r="A29" s="28">
        <v>1104</v>
      </c>
      <c r="B29" s="36" t="str">
        <f>T(_xlfn.XLOOKUP(A29,'Master Task &amp; KSA List'!$A$2:$A$10785,'Master Task &amp; KSA List'!$D$2:$D$10785,""))</f>
        <v>T0291</v>
      </c>
      <c r="C29" s="36" t="str">
        <f>_xlfn.XLOOKUP(A29,'Master Task &amp; KSA List'!$A$2:$A$10785,'Master Task &amp; KSA List'!$E$2:$E$10785)</f>
        <v>Task</v>
      </c>
      <c r="D29" s="37" t="str">
        <f>_xlfn.XLOOKUP(A29,'Master Task &amp; KSA List'!$A$2:$A$10785,'Master Task &amp; KSA List'!$F$2:$F$10785)</f>
        <v>Examine network topologies to understand data flows through the network.</v>
      </c>
      <c r="E29" s="53" t="s">
        <v>2384</v>
      </c>
    </row>
    <row r="30" spans="1:5" ht="16" x14ac:dyDescent="0.2">
      <c r="A30" s="24">
        <v>1113</v>
      </c>
      <c r="B30" s="36" t="str">
        <f>T(_xlfn.XLOOKUP(A30,'Master Task &amp; KSA List'!$A$2:$A$10785,'Master Task &amp; KSA List'!$D$2:$D$10785,""))</f>
        <v>T0299</v>
      </c>
      <c r="C30" s="36" t="str">
        <f>_xlfn.XLOOKUP(A30,'Master Task &amp; KSA List'!$A$2:$A$10785,'Master Task &amp; KSA List'!$E$2:$E$10785)</f>
        <v>Task</v>
      </c>
      <c r="D30" s="37" t="str">
        <f>_xlfn.XLOOKUP(A30,'Master Task &amp; KSA List'!$A$2:$A$10785,'Master Task &amp; KSA List'!$F$2:$F$10785)</f>
        <v>Identify network mapping and operating system (OS) fingerprinting activities.</v>
      </c>
      <c r="E30" s="53" t="s">
        <v>2384</v>
      </c>
    </row>
    <row r="31" spans="1:5" ht="16" x14ac:dyDescent="0.2">
      <c r="A31" s="28">
        <v>1110</v>
      </c>
      <c r="B31" s="36" t="str">
        <f>T(_xlfn.XLOOKUP(A31,'Master Task &amp; KSA List'!$A$2:$A$10785,'Master Task &amp; KSA List'!$D$2:$D$10785,""))</f>
        <v>T0296</v>
      </c>
      <c r="C31" s="36" t="str">
        <f>_xlfn.XLOOKUP(A31,'Master Task &amp; KSA List'!$A$2:$A$10785,'Master Task &amp; KSA List'!$E$2:$E$10785)</f>
        <v>Task</v>
      </c>
      <c r="D31" s="37" t="str">
        <f>_xlfn.XLOOKUP(A31,'Master Task &amp; KSA List'!$A$2:$A$10785,'Master Task &amp; KSA List'!$F$2:$F$10785)</f>
        <v>Isolate and remove malware.</v>
      </c>
      <c r="E31" s="53" t="s">
        <v>2384</v>
      </c>
    </row>
    <row r="32" spans="1:5" ht="48" x14ac:dyDescent="0.2">
      <c r="A32" s="28" t="s">
        <v>2201</v>
      </c>
      <c r="B32" s="36" t="str">
        <f>T(_xlfn.XLOOKUP(A32,'Master Task &amp; KSA List'!$A$2:$A$10785,'Master Task &amp; KSA List'!$D$2:$D$10785,""))</f>
        <v>T0503</v>
      </c>
      <c r="C32" s="36" t="str">
        <f>_xlfn.XLOOKUP(A32,'Master Task &amp; KSA List'!$A$2:$A$10785,'Master Task &amp; KSA List'!$E$2:$E$10785)</f>
        <v>Task</v>
      </c>
      <c r="D32" s="37" t="str">
        <f>_xlfn.XLOOKUP(A32,'Master Task &amp; KSA List'!$A$2:$A$10785,'Master Task &amp; KSA List'!$F$2:$F$10785)</f>
        <v>Monitor external data sources (e.g., cyber defense vendor sites, Computer Emergency Response Teams, Security Focus) to maintain currency of cyber defense threat condition and determine which security issues may have an impact on the enterprise.</v>
      </c>
      <c r="E32" s="53" t="s">
        <v>2384</v>
      </c>
    </row>
    <row r="33" spans="1:5" ht="48" x14ac:dyDescent="0.2">
      <c r="A33" s="28">
        <v>2611</v>
      </c>
      <c r="B33" s="36" t="str">
        <f>T(_xlfn.XLOOKUP(A33,'Master Task &amp; KSA List'!$A$2:$A$10785,'Master Task &amp; KSA List'!$D$2:$D$10785,""))</f>
        <v>T0332</v>
      </c>
      <c r="C33" s="36" t="str">
        <f>_xlfn.XLOOKUP(A33,'Master Task &amp; KSA List'!$A$2:$A$10785,'Master Task &amp; KSA List'!$E$2:$E$10785)</f>
        <v>Task</v>
      </c>
      <c r="D33" s="37" t="str">
        <f>_xlfn.XLOOKUP(A33,'Master Task &amp; KSA List'!$A$2:$A$10785,'Master Task &amp; KSA List'!$F$2:$F$10785)</f>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c r="E33" s="53" t="s">
        <v>2384</v>
      </c>
    </row>
    <row r="34" spans="1:5" ht="16" x14ac:dyDescent="0.2">
      <c r="A34" s="26">
        <v>782</v>
      </c>
      <c r="B34" s="36" t="str">
        <f>T(_xlfn.XLOOKUP(A34,'Master Task &amp; KSA List'!$A$2:$A$10785,'Master Task &amp; KSA List'!$D$2:$D$10785,""))</f>
        <v>T0187</v>
      </c>
      <c r="C34" s="36" t="str">
        <f>_xlfn.XLOOKUP(A34,'Master Task &amp; KSA List'!$A$2:$A$10785,'Master Task &amp; KSA List'!$E$2:$E$10785)</f>
        <v>Task</v>
      </c>
      <c r="D34" s="37" t="str">
        <f>_xlfn.XLOOKUP(A34,'Master Task &amp; KSA List'!$A$2:$A$10785,'Master Task &amp; KSA List'!$F$2:$F$10785)</f>
        <v>Plan and recommend modifications or adjustments based on exercise results or system environment.</v>
      </c>
      <c r="E34" s="53" t="s">
        <v>2384</v>
      </c>
    </row>
    <row r="35" spans="1:5" ht="16" x14ac:dyDescent="0.2">
      <c r="A35" s="28" t="s">
        <v>2342</v>
      </c>
      <c r="B35" s="36" t="str">
        <f>T(_xlfn.XLOOKUP(A35,'Master Task &amp; KSA List'!$A$2:$A$10785,'Master Task &amp; KSA List'!$D$2:$D$10785,""))</f>
        <v>T0548</v>
      </c>
      <c r="C35" s="36" t="str">
        <f>_xlfn.XLOOKUP(A35,'Master Task &amp; KSA List'!$A$2:$A$10785,'Master Task &amp; KSA List'!$E$2:$E$10785)</f>
        <v>Task</v>
      </c>
      <c r="D35" s="37" t="str">
        <f>_xlfn.XLOOKUP(A35,'Master Task &amp; KSA List'!$A$2:$A$10785,'Master Task &amp; KSA List'!$F$2:$F$10785)</f>
        <v>Provide advice and input for Disaster Recovery, Contingency, and Continuity of Operations Plans.</v>
      </c>
      <c r="E35" s="53" t="s">
        <v>2384</v>
      </c>
    </row>
    <row r="36" spans="1:5" ht="16" x14ac:dyDescent="0.2">
      <c r="A36" s="28" t="s">
        <v>2274</v>
      </c>
      <c r="B36" s="36" t="str">
        <f>T(_xlfn.XLOOKUP(A36,'Master Task &amp; KSA List'!$A$2:$A$10785,'Master Task &amp; KSA List'!$D$2:$D$10785,""))</f>
        <v>T0526</v>
      </c>
      <c r="C36" s="36" t="str">
        <f>_xlfn.XLOOKUP(A36,'Master Task &amp; KSA List'!$A$2:$A$10785,'Master Task &amp; KSA List'!$E$2:$E$10785)</f>
        <v>Task</v>
      </c>
      <c r="D36" s="37" t="str">
        <f>_xlfn.XLOOKUP(A36,'Master Task &amp; KSA List'!$A$2:$A$10785,'Master Task &amp; KSA List'!$F$2:$F$10785)</f>
        <v>Provides cybersecurity recommendations to leadership based on significant threats and vulnerabilities.</v>
      </c>
      <c r="E36" s="53" t="s">
        <v>2384</v>
      </c>
    </row>
    <row r="37" spans="1:5" ht="16" x14ac:dyDescent="0.2">
      <c r="A37" s="24">
        <v>1105</v>
      </c>
      <c r="B37" s="36" t="str">
        <f>T(_xlfn.XLOOKUP(A37,'Master Task &amp; KSA List'!$A$2:$A$10785,'Master Task &amp; KSA List'!$D$2:$D$10785,""))</f>
        <v>T0292</v>
      </c>
      <c r="C37" s="36" t="str">
        <f>_xlfn.XLOOKUP(A37,'Master Task &amp; KSA List'!$A$2:$A$10785,'Master Task &amp; KSA List'!$E$2:$E$10785)</f>
        <v>Task</v>
      </c>
      <c r="D37" s="37" t="str">
        <f>_xlfn.XLOOKUP(A37,'Master Task &amp; KSA List'!$A$2:$A$10785,'Master Task &amp; KSA List'!$F$2:$F$10785)</f>
        <v>Recommend computing environment vulnerability corrections.</v>
      </c>
      <c r="E37" s="53" t="s">
        <v>2384</v>
      </c>
    </row>
    <row r="38" spans="1:5" ht="16" x14ac:dyDescent="0.2">
      <c r="A38" s="28">
        <v>1112</v>
      </c>
      <c r="B38" s="36" t="str">
        <f>T(_xlfn.XLOOKUP(A38,'Master Task &amp; KSA List'!$A$2:$A$10785,'Master Task &amp; KSA List'!$D$2:$D$10785,""))</f>
        <v>T0298</v>
      </c>
      <c r="C38" s="36" t="str">
        <f>_xlfn.XLOOKUP(A38,'Master Task &amp; KSA List'!$A$2:$A$10785,'Master Task &amp; KSA List'!$E$2:$E$10785)</f>
        <v>Task</v>
      </c>
      <c r="D38" s="37" t="str">
        <f>_xlfn.XLOOKUP(A38,'Master Task &amp; KSA List'!$A$2:$A$10785,'Master Task &amp; KSA List'!$F$2:$F$10785)</f>
        <v>Reconstruct a malicious attack or activity based off network traffic.</v>
      </c>
      <c r="E38" s="53" t="s">
        <v>2384</v>
      </c>
    </row>
    <row r="39" spans="1:5" ht="16" x14ac:dyDescent="0.2">
      <c r="A39" s="24">
        <v>1109</v>
      </c>
      <c r="B39" s="36" t="str">
        <f>T(_xlfn.XLOOKUP(A39,'Master Task &amp; KSA List'!$A$2:$A$10785,'Master Task &amp; KSA List'!$D$2:$D$10785,""))</f>
        <v>T0295</v>
      </c>
      <c r="C39" s="36" t="str">
        <f>_xlfn.XLOOKUP(A39,'Master Task &amp; KSA List'!$A$2:$A$10785,'Master Task &amp; KSA List'!$E$2:$E$10785)</f>
        <v>Task</v>
      </c>
      <c r="D39" s="37" t="str">
        <f>_xlfn.XLOOKUP(A39,'Master Task &amp; KSA List'!$A$2:$A$10785,'Master Task &amp; KSA List'!$F$2:$F$10785)</f>
        <v>Validate intrusion detection system (IDS) alerts against network traffic using packet analysis tools.</v>
      </c>
      <c r="E39" s="53" t="s">
        <v>2384</v>
      </c>
    </row>
    <row r="40" spans="1:5" ht="16" x14ac:dyDescent="0.2">
      <c r="A40" s="27" t="s">
        <v>2333</v>
      </c>
      <c r="B40" s="36" t="str">
        <f>T(_xlfn.XLOOKUP(A40,'Master Task &amp; KSA List'!$A$2:$A$10785,'Master Task &amp; KSA List'!$D$2:$D$10785,""))</f>
        <v>T0545</v>
      </c>
      <c r="C40" s="36" t="str">
        <f>_xlfn.XLOOKUP(A40,'Master Task &amp; KSA List'!$A$2:$A$10785,'Master Task &amp; KSA List'!$E$2:$E$10785)</f>
        <v>Task</v>
      </c>
      <c r="D40" s="37" t="str">
        <f>_xlfn.XLOOKUP(A40,'Master Task &amp; KSA List'!$A$2:$A$10785,'Master Task &amp; KSA List'!$F$2:$F$10785)</f>
        <v>Work with stakeholders to resolve computer security incidents and vulnerability compliance.</v>
      </c>
      <c r="E40" s="53" t="s">
        <v>2384</v>
      </c>
    </row>
    <row r="41" spans="1:5" x14ac:dyDescent="0.2">
      <c r="A41" s="56"/>
      <c r="B41" s="94"/>
      <c r="C41" s="94"/>
      <c r="D41" s="93"/>
      <c r="E41" s="56"/>
    </row>
    <row r="42" spans="1:5" ht="16" x14ac:dyDescent="0.2">
      <c r="A42" s="40">
        <v>22</v>
      </c>
      <c r="B42" s="36" t="str">
        <f>T(_xlfn.XLOOKUP(A42,'Master Task &amp; KSA List'!$A$2:$A$10785,'Master Task &amp; KSA List'!$D$2:$D$10785,""))</f>
        <v>K0001</v>
      </c>
      <c r="C42" s="36" t="str">
        <f>_xlfn.XLOOKUP(A42,'Master Task &amp; KSA List'!$A$2:$A$10785,'Master Task &amp; KSA List'!$E$2:$E$10785)</f>
        <v>KSA</v>
      </c>
      <c r="D42" s="37" t="str">
        <f>_xlfn.XLOOKUP(A42,'Master Task &amp; KSA List'!$A$2:$A$10785,'Master Task &amp; KSA List'!$F$2:$F$10785)</f>
        <v xml:space="preserve">* Knowledge of computer networking concepts and protocols, and network security methodologies. </v>
      </c>
      <c r="E42" s="53" t="s">
        <v>2391</v>
      </c>
    </row>
    <row r="43" spans="1:5" ht="16" x14ac:dyDescent="0.2">
      <c r="A43" s="40">
        <v>1159</v>
      </c>
      <c r="B43" s="36" t="str">
        <f>T(_xlfn.XLOOKUP(A43,'Master Task &amp; KSA List'!$A$2:$A$10785,'Master Task &amp; KSA List'!$D$2:$D$10785,""))</f>
        <v>K0005</v>
      </c>
      <c r="C43" s="36" t="str">
        <f>_xlfn.XLOOKUP(A43,'Master Task &amp; KSA List'!$A$2:$A$10785,'Master Task &amp; KSA List'!$E$2:$E$10785)</f>
        <v>KSA</v>
      </c>
      <c r="D43" s="37" t="str">
        <f>_xlfn.XLOOKUP(A43,'Master Task &amp; KSA List'!$A$2:$A$10785,'Master Task &amp; KSA List'!$F$2:$F$10785)</f>
        <v xml:space="preserve">* Knowledge of cyber threats and vulnerabilities. </v>
      </c>
      <c r="E43" s="53" t="s">
        <v>2391</v>
      </c>
    </row>
    <row r="44" spans="1:5" ht="16" x14ac:dyDescent="0.2">
      <c r="A44" s="40">
        <v>1158</v>
      </c>
      <c r="B44" s="36" t="str">
        <f>T(_xlfn.XLOOKUP(A44,'Master Task &amp; KSA List'!$A$2:$A$10785,'Master Task &amp; KSA List'!$D$2:$D$10785,""))</f>
        <v>K0004</v>
      </c>
      <c r="C44" s="36" t="str">
        <f>_xlfn.XLOOKUP(A44,'Master Task &amp; KSA List'!$A$2:$A$10785,'Master Task &amp; KSA List'!$E$2:$E$10785)</f>
        <v>KSA</v>
      </c>
      <c r="D44" s="37" t="str">
        <f>_xlfn.XLOOKUP(A44,'Master Task &amp; KSA List'!$A$2:$A$10785,'Master Task &amp; KSA List'!$F$2:$F$10785)</f>
        <v>* Knowledge of cybersecurity principles.</v>
      </c>
      <c r="E44" s="53" t="s">
        <v>2391</v>
      </c>
    </row>
    <row r="45" spans="1:5" ht="16" x14ac:dyDescent="0.2">
      <c r="A45" s="40">
        <v>1157</v>
      </c>
      <c r="B45" s="36" t="str">
        <f>T(_xlfn.XLOOKUP(A45,'Master Task &amp; KSA List'!$A$2:$A$10785,'Master Task &amp; KSA List'!$D$2:$D$10785,""))</f>
        <v>K0003</v>
      </c>
      <c r="C45" s="36" t="str">
        <f>_xlfn.XLOOKUP(A45,'Master Task &amp; KSA List'!$A$2:$A$10785,'Master Task &amp; KSA List'!$E$2:$E$10785)</f>
        <v>KSA</v>
      </c>
      <c r="D45" s="37" t="str">
        <f>_xlfn.XLOOKUP(A45,'Master Task &amp; KSA List'!$A$2:$A$10785,'Master Task &amp; KSA List'!$F$2:$F$10785)</f>
        <v xml:space="preserve">* Knowledge of national and international laws, regulations, policies, and ethics as they relate to cybersecurity. </v>
      </c>
      <c r="E45" s="53" t="s">
        <v>2391</v>
      </c>
    </row>
    <row r="46" spans="1:5" ht="16" x14ac:dyDescent="0.2">
      <c r="A46" s="40">
        <v>108</v>
      </c>
      <c r="B46" s="36" t="str">
        <f>T(_xlfn.XLOOKUP(A46,'Master Task &amp; KSA List'!$A$2:$A$10785,'Master Task &amp; KSA List'!$D$2:$D$10785,""))</f>
        <v>K0002</v>
      </c>
      <c r="C46" s="36" t="str">
        <f>_xlfn.XLOOKUP(A46,'Master Task &amp; KSA List'!$A$2:$A$10785,'Master Task &amp; KSA List'!$E$2:$E$10785)</f>
        <v>KSA</v>
      </c>
      <c r="D46" s="37" t="str">
        <f>_xlfn.XLOOKUP(A46,'Master Task &amp; KSA List'!$A$2:$A$10785,'Master Task &amp; KSA List'!$F$2:$F$10785)</f>
        <v>* Knowledge of risk management processes (e.g., methods for assessing and mitigating risk).</v>
      </c>
      <c r="E46" s="53" t="s">
        <v>2391</v>
      </c>
    </row>
    <row r="47" spans="1:5" ht="16" x14ac:dyDescent="0.2">
      <c r="A47" s="40">
        <v>6900</v>
      </c>
      <c r="B47" s="36" t="str">
        <f>T(_xlfn.XLOOKUP(A47,'Master Task &amp; KSA List'!$A$2:$A$10785,'Master Task &amp; KSA List'!$D$2:$D$10785,""))</f>
        <v>K0006</v>
      </c>
      <c r="C47" s="36" t="str">
        <f>_xlfn.XLOOKUP(A47,'Master Task &amp; KSA List'!$A$2:$A$10785,'Master Task &amp; KSA List'!$E$2:$E$10785)</f>
        <v>KSA</v>
      </c>
      <c r="D47" s="37" t="str">
        <f>_xlfn.XLOOKUP(A47,'Master Task &amp; KSA List'!$A$2:$A$10785,'Master Task &amp; KSA List'!$F$2:$F$10785)</f>
        <v>* Knowledge of specific operational impacts of cybersecurity lapses.</v>
      </c>
      <c r="E47" s="53" t="s">
        <v>2391</v>
      </c>
    </row>
    <row r="48" spans="1:5" ht="32" x14ac:dyDescent="0.2">
      <c r="A48" s="40">
        <v>6935</v>
      </c>
      <c r="B48" s="36" t="str">
        <f>T(_xlfn.XLOOKUP(A48,'Master Task &amp; KSA List'!$A$2:$A$10785,'Master Task &amp; KSA List'!$D$2:$D$10785,""))</f>
        <v/>
      </c>
      <c r="C48" s="36" t="str">
        <f>_xlfn.XLOOKUP(A48,'Master Task &amp; KSA List'!$A$2:$A$10785,'Master Task &amp; KSA List'!$E$2:$E$10785)</f>
        <v>KSA</v>
      </c>
      <c r="D48" s="37" t="str">
        <f>_xlfn.XLOOKUP(A48,'Master Task &amp; KSA List'!$A$2:$A$10785,'Master Task &amp; KSA List'!$F$2:$F$10785)</f>
        <v>* Knowledge of cloud computing service models Software as Service (SaaS), Infrastructure as a Service (IaaS), and Platform as a Service (PaaS).  </v>
      </c>
      <c r="E48" s="53" t="s">
        <v>2391</v>
      </c>
    </row>
    <row r="49" spans="1:5" ht="32" x14ac:dyDescent="0.2">
      <c r="A49" s="40">
        <v>6938</v>
      </c>
      <c r="B49" s="36" t="str">
        <f>T(_xlfn.XLOOKUP(A49,'Master Task &amp; KSA List'!$A$2:$A$10785,'Master Task &amp; KSA List'!$D$2:$D$10785,""))</f>
        <v/>
      </c>
      <c r="C49" s="36" t="str">
        <f>_xlfn.XLOOKUP(A49,'Master Task &amp; KSA List'!$A$2:$A$10785,'Master Task &amp; KSA List'!$E$2:$E$10785)</f>
        <v>KSA</v>
      </c>
      <c r="D49" s="37" t="str">
        <f>_xlfn.XLOOKUP(A49,'Master Task &amp; KSA List'!$A$2:$A$10785,'Master Task &amp; KSA List'!$F$2:$F$10785)</f>
        <v>* Knowledge of cloud computing deployment models in private, public, and hybrid environment and the difference between on-premises and off-premises environments. </v>
      </c>
      <c r="E49" s="53" t="s">
        <v>2391</v>
      </c>
    </row>
    <row r="50" spans="1:5" ht="16" x14ac:dyDescent="0.2">
      <c r="A50" s="40">
        <v>6210</v>
      </c>
      <c r="B50" s="36" t="str">
        <f>T(_xlfn.XLOOKUP(A50,'Master Task &amp; KSA List'!$A$2:$A$10785,'Master Task &amp; KSA List'!$D$2:$D$10785,""))</f>
        <v>K0230</v>
      </c>
      <c r="C50" s="36" t="str">
        <f>_xlfn.XLOOKUP(A50,'Master Task &amp; KSA List'!$A$2:$A$10785,'Master Task &amp; KSA List'!$E$2:$E$10785)</f>
        <v>KSA</v>
      </c>
      <c r="D50" s="37" t="str">
        <f>_xlfn.XLOOKUP(A50,'Master Task &amp; KSA List'!$A$2:$A$10785,'Master Task &amp; KSA List'!$F$2:$F$10785)</f>
        <v>Knowledge of cloud service models and possible limitations for an incident response.</v>
      </c>
      <c r="E50" s="53"/>
    </row>
    <row r="51" spans="1:5" ht="16" x14ac:dyDescent="0.2">
      <c r="A51" s="36">
        <v>19</v>
      </c>
      <c r="B51" s="36" t="str">
        <f>T(_xlfn.XLOOKUP(A51,'Master Task &amp; KSA List'!$A$2:$A$10785,'Master Task &amp; KSA List'!$D$2:$D$10785,""))</f>
        <v>K0013</v>
      </c>
      <c r="C51" s="36" t="str">
        <f>_xlfn.XLOOKUP(A51,'Master Task &amp; KSA List'!$A$2:$A$10785,'Master Task &amp; KSA List'!$E$2:$E$10785)</f>
        <v>KSA</v>
      </c>
      <c r="D51" s="37" t="str">
        <f>_xlfn.XLOOKUP(A51,'Master Task &amp; KSA List'!$A$2:$A$10785,'Master Task &amp; KSA List'!$F$2:$F$10785)</f>
        <v>Knowledge of cyber defense and vulnerability assessment tools, including open source tools, and their capabilities.</v>
      </c>
      <c r="E51" s="53" t="s">
        <v>2391</v>
      </c>
    </row>
    <row r="52" spans="1:5" ht="16" x14ac:dyDescent="0.2">
      <c r="A52" s="82">
        <v>984</v>
      </c>
      <c r="B52" s="36" t="str">
        <f>T(_xlfn.XLOOKUP(A52,'Master Task &amp; KSA List'!$A$2:$A$10785,'Master Task &amp; KSA List'!$D$2:$D$10785,""))</f>
        <v>K0157</v>
      </c>
      <c r="C52" s="36" t="str">
        <f>_xlfn.XLOOKUP(A52,'Master Task &amp; KSA List'!$A$2:$A$10785,'Master Task &amp; KSA List'!$E$2:$E$10785)</f>
        <v>KSA</v>
      </c>
      <c r="D52" s="37" t="str">
        <f>_xlfn.XLOOKUP(A52,'Master Task &amp; KSA List'!$A$2:$A$10785,'Master Task &amp; KSA List'!$F$2:$F$10785)</f>
        <v>Knowledge of cyber defense policies, procedures, and regulations.</v>
      </c>
      <c r="E52" s="53" t="s">
        <v>2391</v>
      </c>
    </row>
    <row r="53" spans="1:5" ht="16" x14ac:dyDescent="0.2">
      <c r="A53" s="36">
        <v>991</v>
      </c>
      <c r="B53" s="36" t="str">
        <f>T(_xlfn.XLOOKUP(A53,'Master Task &amp; KSA List'!$A$2:$A$10785,'Master Task &amp; KSA List'!$D$2:$D$10785,""))</f>
        <v>K0161</v>
      </c>
      <c r="C53" s="36" t="str">
        <f>_xlfn.XLOOKUP(A53,'Master Task &amp; KSA List'!$A$2:$A$10785,'Master Task &amp; KSA List'!$E$2:$E$10785)</f>
        <v>KSA</v>
      </c>
      <c r="D53" s="37" t="str">
        <f>_xlfn.XLOOKUP(A53,'Master Task &amp; KSA List'!$A$2:$A$10785,'Master Task &amp; KSA List'!$F$2:$F$10785)</f>
        <v>Knowledge of different classes of attacks (e.g., passive, active, insider, close-in, distribution).</v>
      </c>
      <c r="E53" s="53" t="s">
        <v>2391</v>
      </c>
    </row>
    <row r="54" spans="1:5" ht="16" x14ac:dyDescent="0.2">
      <c r="A54" s="36" t="s">
        <v>4878</v>
      </c>
      <c r="B54" s="36" t="str">
        <f>T(_xlfn.XLOOKUP(A54,'Master Task &amp; KSA List'!$A$2:$A$10785,'Master Task &amp; KSA List'!$D$2:$D$10785,""))</f>
        <v>K0162</v>
      </c>
      <c r="C54" s="36" t="str">
        <f>_xlfn.XLOOKUP(A54,'Master Task &amp; KSA List'!$A$2:$A$10785,'Master Task &amp; KSA List'!$E$2:$E$10785)</f>
        <v>KSA</v>
      </c>
      <c r="D54" s="37" t="str">
        <f>_xlfn.XLOOKUP(A54,'Master Task &amp; KSA List'!$A$2:$A$10785,'Master Task &amp; KSA List'!$F$2:$F$10785)</f>
        <v>Knowledge of threat environments (e.g., threat actors, threat activities).</v>
      </c>
      <c r="E54" s="53" t="s">
        <v>2391</v>
      </c>
    </row>
    <row r="55" spans="1:5" ht="32" x14ac:dyDescent="0.2">
      <c r="A55" s="36" t="s">
        <v>4386</v>
      </c>
      <c r="B55" s="36" t="str">
        <f>T(_xlfn.XLOOKUP(A55,'Master Task &amp; KSA List'!$A$2:$A$10785,'Master Task &amp; KSA List'!$D$2:$D$10785,""))</f>
        <v>K0273</v>
      </c>
      <c r="C55" s="36" t="str">
        <f>_xlfn.XLOOKUP(A55,'Master Task &amp; KSA List'!$A$2:$A$10785,'Master Task &amp; KSA List'!$E$2:$E$10785)</f>
        <v>KSA</v>
      </c>
      <c r="D55" s="37" t="str">
        <f>_xlfn.XLOOKUP(A55,'Master Task &amp; KSA List'!$A$2:$A$10785,'Master Task &amp; KSA List'!$F$2:$F$10785)</f>
        <v>Knowledge of general kill chain (e.g., footprinting and scanning, enumeration, gaining access, escalation of privileges, maintaining access, network exploitation, covering tracks).</v>
      </c>
      <c r="E55" s="53" t="s">
        <v>2391</v>
      </c>
    </row>
    <row r="56" spans="1:5" ht="32" x14ac:dyDescent="0.2">
      <c r="A56" s="26" t="s">
        <v>4879</v>
      </c>
      <c r="B56" s="36" t="str">
        <f>T(_xlfn.XLOOKUP(A56,'Master Task &amp; KSA List'!$A$2:$A$10785,'Master Task &amp; KSA List'!$D$2:$D$10785,""))</f>
        <v>S0081</v>
      </c>
      <c r="C56" s="36" t="str">
        <f>_xlfn.XLOOKUP(A56,'Master Task &amp; KSA List'!$A$2:$A$10785,'Master Task &amp; KSA List'!$E$2:$E$10785)</f>
        <v>KSA</v>
      </c>
      <c r="D56" s="37" t="str">
        <f>_xlfn.XLOOKUP(A56,'Master Task &amp; KSA List'!$A$2:$A$10785,'Master Task &amp; KSA List'!$F$2:$F$10785)</f>
        <v>Skill in using network analysis tools, including specialized tools for non-traditional systems and networks (e.g., control systems), to identify vulnerabilities.</v>
      </c>
      <c r="E56" s="53" t="s">
        <v>2391</v>
      </c>
    </row>
    <row r="57" spans="1:5" ht="32" x14ac:dyDescent="0.2">
      <c r="A57" s="36">
        <v>92</v>
      </c>
      <c r="B57" s="36" t="str">
        <f>T(_xlfn.XLOOKUP(A57,'Master Task &amp; KSA List'!$A$2:$A$10785,'Master Task &amp; KSA List'!$D$2:$D$10785,""))</f>
        <v>K0061</v>
      </c>
      <c r="C57" s="36" t="str">
        <f>_xlfn.XLOOKUP(A57,'Master Task &amp; KSA List'!$A$2:$A$10785,'Master Task &amp; KSA List'!$E$2:$E$10785)</f>
        <v>KSA</v>
      </c>
      <c r="D57" s="37" t="str">
        <f>_xlfn.XLOOKUP(A57,'Master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57" s="53" t="s">
        <v>2391</v>
      </c>
    </row>
    <row r="58" spans="1:5" ht="16" x14ac:dyDescent="0.2">
      <c r="A58" s="82">
        <v>70</v>
      </c>
      <c r="B58" s="36" t="str">
        <f>T(_xlfn.XLOOKUP(A58,'Master Task &amp; KSA List'!$A$2:$A$10785,'Master Task &amp; KSA List'!$D$2:$D$10785,""))</f>
        <v>K0049</v>
      </c>
      <c r="C58" s="36" t="str">
        <f>_xlfn.XLOOKUP(A58,'Master Task &amp; KSA List'!$A$2:$A$10785,'Master Task &amp; KSA List'!$E$2:$E$10785)</f>
        <v>KSA</v>
      </c>
      <c r="D58" s="37" t="str">
        <f>_xlfn.XLOOKUP(A58,'Master Task &amp; KSA List'!$A$2:$A$10785,'Master Task &amp; KSA List'!$F$2:$F$10785)</f>
        <v xml:space="preserve">Knowledge of information technology (IT) security principles and methods (e.g., firewalls, demilitarized zones, encryption). </v>
      </c>
      <c r="E58" s="53" t="s">
        <v>2391</v>
      </c>
    </row>
    <row r="59" spans="1:5" ht="32" x14ac:dyDescent="0.2">
      <c r="A59" s="36">
        <v>66</v>
      </c>
      <c r="B59" s="36" t="str">
        <f>T(_xlfn.XLOOKUP(A59,'Master Task &amp; KSA List'!$A$2:$A$10785,'Master Task &amp; KSA List'!$D$2:$D$10785,""))</f>
        <v>K0046</v>
      </c>
      <c r="C59" s="36" t="str">
        <f>_xlfn.XLOOKUP(A59,'Master Task &amp; KSA List'!$A$2:$A$10785,'Master Task &amp; KSA List'!$E$2:$E$10785)</f>
        <v>KSA</v>
      </c>
      <c r="D59" s="37" t="str">
        <f>_xlfn.XLOOKUP(A59,'Master Task &amp; KSA List'!$A$2:$A$10785,'Master Task &amp; KSA List'!$F$2:$F$10785)</f>
        <v>Knowledge of intrusion detection methodologies and techniques for detecting host and network-based intrusions via intrusion detection technologies.</v>
      </c>
      <c r="E59" s="53" t="s">
        <v>2391</v>
      </c>
    </row>
    <row r="60" spans="1:5" ht="16" x14ac:dyDescent="0.2">
      <c r="A60" s="36" t="s">
        <v>4725</v>
      </c>
      <c r="B60" s="36" t="str">
        <f>T(_xlfn.XLOOKUP(A60,'Master Task &amp; KSA List'!$A$2:$A$10785,'Master Task &amp; KSA List'!$D$2:$D$10785,""))</f>
        <v>K0324</v>
      </c>
      <c r="C60" s="36" t="str">
        <f>_xlfn.XLOOKUP(A60,'Master Task &amp; KSA List'!$A$2:$A$10785,'Master Task &amp; KSA List'!$E$2:$E$10785)</f>
        <v>KSA</v>
      </c>
      <c r="D60" s="37" t="str">
        <f>_xlfn.XLOOKUP(A60,'Master Task &amp; KSA List'!$A$2:$A$10785,'Master Task &amp; KSA List'!$F$2:$F$10785)</f>
        <v>Knowledge of Intrusion Detection System (IDS)/Intrusion Prevention System (IPS) tools and applications.</v>
      </c>
      <c r="E60" s="53" t="s">
        <v>2391</v>
      </c>
    </row>
    <row r="61" spans="1:5" ht="32" x14ac:dyDescent="0.2">
      <c r="A61" s="26" t="s">
        <v>4786</v>
      </c>
      <c r="B61" s="36" t="str">
        <f>T(_xlfn.XLOOKUP(A61,'Master Task &amp; KSA List'!$A$2:$A$10785,'Master Task &amp; KSA List'!$D$2:$D$10785,""))</f>
        <v>K0332</v>
      </c>
      <c r="C61" s="36" t="str">
        <f>_xlfn.XLOOKUP(A61,'Master Task &amp; KSA List'!$A$2:$A$10785,'Master Task &amp; KSA List'!$E$2:$E$10785)</f>
        <v>KSA</v>
      </c>
      <c r="D61" s="37" t="str">
        <f>_xlfn.XLOOKUP(A61,'Master Task &amp; KSA List'!$A$2:$A$10785,'Master Task &amp; KSA List'!$F$2:$F$10785)</f>
        <v>Knowledge of network protocols such as TCP/IP, Dynamic Host Configuration, Domain Name System (DNS), and directory services.</v>
      </c>
      <c r="E61" s="53" t="s">
        <v>2391</v>
      </c>
    </row>
    <row r="62" spans="1:5" ht="16" x14ac:dyDescent="0.2">
      <c r="A62" s="36">
        <v>87</v>
      </c>
      <c r="B62" s="36" t="str">
        <f>T(_xlfn.XLOOKUP(A62,'Master Task &amp; KSA List'!$A$2:$A$10785,'Master Task &amp; KSA List'!$D$2:$D$10785,""))</f>
        <v>K0058</v>
      </c>
      <c r="C62" s="36" t="str">
        <f>_xlfn.XLOOKUP(A62,'Master Task &amp; KSA List'!$A$2:$A$10785,'Master Task &amp; KSA List'!$E$2:$E$10785)</f>
        <v>KSA</v>
      </c>
      <c r="D62" s="37" t="str">
        <f>_xlfn.XLOOKUP(A62,'Master Task &amp; KSA List'!$A$2:$A$10785,'Master Task &amp; KSA List'!$F$2:$F$10785)</f>
        <v>Knowledge of network traffic analysis methods.</v>
      </c>
      <c r="E62" s="53" t="s">
        <v>2391</v>
      </c>
    </row>
    <row r="63" spans="1:5" ht="16" x14ac:dyDescent="0.2">
      <c r="A63" s="36" t="s">
        <v>5999</v>
      </c>
      <c r="B63" s="36" t="str">
        <f>T(_xlfn.XLOOKUP(A63,'Master Task &amp; KSA List'!$A$2:$A$10785,'Master Task &amp; KSA List'!$D$2:$D$10785,""))</f>
        <v/>
      </c>
      <c r="C63" s="36" t="str">
        <f>_xlfn.XLOOKUP(A63,'Master Task &amp; KSA List'!$A$2:$A$10785,'Master Task &amp; KSA List'!$E$2:$E$10785)</f>
        <v>KSA</v>
      </c>
      <c r="D63" s="37" t="str">
        <f>_xlfn.XLOOKUP(A63,'Master Task &amp; KSA List'!$A$2:$A$10785,'Master Task &amp; KSA List'!$F$2:$F$10785)</f>
        <v>Knowledge of new and emerging control systems technologies.</v>
      </c>
      <c r="E63" s="36" t="s">
        <v>2391</v>
      </c>
    </row>
    <row r="64" spans="1:5" ht="16" x14ac:dyDescent="0.2">
      <c r="A64" s="36">
        <v>990</v>
      </c>
      <c r="B64" s="36" t="str">
        <f>T(_xlfn.XLOOKUP(A64,'Master Task &amp; KSA List'!$A$2:$A$10785,'Master Task &amp; KSA List'!$D$2:$D$10785,""))</f>
        <v>K0160</v>
      </c>
      <c r="C64" s="36" t="str">
        <f>_xlfn.XLOOKUP(A64,'Master Task &amp; KSA List'!$A$2:$A$10785,'Master Task &amp; KSA List'!$E$2:$E$10785)</f>
        <v>KSA</v>
      </c>
      <c r="D64" s="37" t="str">
        <f>_xlfn.XLOOKUP(A64,'Master Task &amp; KSA List'!$A$2:$A$10785,'Master Task &amp; KSA List'!$F$2:$F$10785)</f>
        <v>Knowledge of the common attack vectors on the network layer.</v>
      </c>
      <c r="E64" s="53" t="s">
        <v>2391</v>
      </c>
    </row>
    <row r="65" spans="1:5" ht="16" x14ac:dyDescent="0.2">
      <c r="A65" s="36">
        <v>150</v>
      </c>
      <c r="B65" s="36" t="str">
        <f>T(_xlfn.XLOOKUP(A65,'Master Task &amp; KSA List'!$A$2:$A$10785,'Master Task &amp; KSA List'!$D$2:$D$10785,""))</f>
        <v>K0106</v>
      </c>
      <c r="C65" s="36" t="str">
        <f>_xlfn.XLOOKUP(A65,'Master Task &amp; KSA List'!$A$2:$A$10785,'Master Task &amp; KSA List'!$E$2:$E$10785)</f>
        <v>KSA</v>
      </c>
      <c r="D65" s="37" t="str">
        <f>_xlfn.XLOOKUP(A65,'Master Task &amp; KSA List'!$A$2:$A$10785,'Master Task &amp; KSA List'!$F$2:$F$10785)</f>
        <v>Knowledge of what constitutes a network attack and the relationship to both threats and vulnerabilities.</v>
      </c>
      <c r="E65" s="53" t="s">
        <v>2391</v>
      </c>
    </row>
    <row r="66" spans="1:5" ht="16" x14ac:dyDescent="0.2">
      <c r="A66" s="36">
        <v>353</v>
      </c>
      <c r="B66" s="36" t="str">
        <f>T(_xlfn.XLOOKUP(A66,'Master Task &amp; KSA List'!$A$2:$A$10785,'Master Task &amp; KSA List'!$D$2:$D$10785,""))</f>
        <v>S0063</v>
      </c>
      <c r="C66" s="36" t="str">
        <f>_xlfn.XLOOKUP(A66,'Master Task &amp; KSA List'!$A$2:$A$10785,'Master Task &amp; KSA List'!$E$2:$E$10785)</f>
        <v>KSA</v>
      </c>
      <c r="D66" s="37" t="str">
        <f>_xlfn.XLOOKUP(A66,'Master Task &amp; KSA List'!$A$2:$A$10785,'Master Task &amp; KSA List'!$F$2:$F$10785)</f>
        <v>Skill in collecting data from a variety of cyber defense resources.</v>
      </c>
      <c r="E66" s="53" t="s">
        <v>2391</v>
      </c>
    </row>
    <row r="67" spans="1:5" ht="16" x14ac:dyDescent="0.2">
      <c r="A67" s="36" t="s">
        <v>4557</v>
      </c>
      <c r="B67" s="36" t="str">
        <f>T(_xlfn.XLOOKUP(A67,'Master Task &amp; KSA List'!$A$2:$A$10785,'Master Task &amp; KSA List'!$D$2:$D$10785,""))</f>
        <v>S0156</v>
      </c>
      <c r="C67" s="36" t="str">
        <f>_xlfn.XLOOKUP(A67,'Master Task &amp; KSA List'!$A$2:$A$10785,'Master Task &amp; KSA List'!$E$2:$E$10785)</f>
        <v>KSA</v>
      </c>
      <c r="D67" s="37" t="str">
        <f>_xlfn.XLOOKUP(A67,'Master Task &amp; KSA List'!$A$2:$A$10785,'Master Task &amp; KSA List'!$F$2:$F$10785)</f>
        <v>Skill in performing packet-level analysis.</v>
      </c>
      <c r="E67" s="53" t="s">
        <v>2391</v>
      </c>
    </row>
    <row r="68" spans="1:5" ht="16" x14ac:dyDescent="0.2">
      <c r="A68" s="36">
        <v>895</v>
      </c>
      <c r="B68" s="36" t="str">
        <f>T(_xlfn.XLOOKUP(A68,'Master Task &amp; KSA List'!$A$2:$A$10785,'Master Task &amp; KSA List'!$D$2:$D$10785,""))</f>
        <v>S0078</v>
      </c>
      <c r="C68" s="36" t="str">
        <f>_xlfn.XLOOKUP(A68,'Master Task &amp; KSA List'!$A$2:$A$10785,'Master Task &amp; KSA List'!$E$2:$E$10785)</f>
        <v>KSA</v>
      </c>
      <c r="D68" s="37" t="str">
        <f>_xlfn.XLOOKUP(A68,'Master Task &amp; KSA List'!$A$2:$A$10785,'Master Task &amp; KSA List'!$F$2:$F$10785)</f>
        <v>Skill in recognizing and categorizing types of vulnerabilities and associated attacks.</v>
      </c>
      <c r="E68" s="53" t="s">
        <v>2391</v>
      </c>
    </row>
    <row r="69" spans="1:5" ht="16" x14ac:dyDescent="0.2">
      <c r="A69" s="36">
        <v>3007</v>
      </c>
      <c r="B69" s="36" t="str">
        <f>T(_xlfn.XLOOKUP(A69,'Master Task &amp; KSA List'!$A$2:$A$10785,'Master Task &amp; KSA List'!$D$2:$D$10785,""))</f>
        <v>A0010</v>
      </c>
      <c r="C69" s="36" t="str">
        <f>_xlfn.XLOOKUP(A69,'Master Task &amp; KSA List'!$A$2:$A$10785,'Master Task &amp; KSA List'!$E$2:$E$10785)</f>
        <v>KSA</v>
      </c>
      <c r="D69" s="37" t="str">
        <f>_xlfn.XLOOKUP(A69,'Master Task &amp; KSA List'!$A$2:$A$10785,'Master Task &amp; KSA List'!$F$2:$F$10785)</f>
        <v>Ability to analyze malware.</v>
      </c>
      <c r="E69" s="53" t="s">
        <v>2384</v>
      </c>
    </row>
    <row r="70" spans="1:5" ht="16" x14ac:dyDescent="0.2">
      <c r="A70" s="36">
        <v>1120</v>
      </c>
      <c r="B70" s="36" t="str">
        <f>T(_xlfn.XLOOKUP(A70,'Master Task &amp; KSA List'!$A$2:$A$10785,'Master Task &amp; KSA List'!$D$2:$D$10785,""))</f>
        <v/>
      </c>
      <c r="C70" s="36" t="str">
        <f>_xlfn.XLOOKUP(A70,'Master Task &amp; KSA List'!$A$2:$A$10785,'Master Task &amp; KSA List'!$E$2:$E$10785)</f>
        <v>KSA</v>
      </c>
      <c r="D70" s="37" t="str">
        <f>_xlfn.XLOOKUP(A70,'Master Task &amp; KSA List'!$A$2:$A$10785,'Master Task &amp; KSA List'!$F$2:$F$10785)</f>
        <v>Ability to interpret and incorporate data from multiple tool sources.</v>
      </c>
      <c r="E70" s="53" t="s">
        <v>2384</v>
      </c>
    </row>
    <row r="71" spans="1:5" ht="64" x14ac:dyDescent="0.2">
      <c r="A71" s="36">
        <v>1036</v>
      </c>
      <c r="B71" s="36" t="str">
        <f>T(_xlfn.XLOOKUP(A71,'Master Task &amp; KSA List'!$A$2:$A$10785,'Master Task &amp; KSA List'!$D$2:$D$10785,""))</f>
        <v>K0168</v>
      </c>
      <c r="C71" s="36" t="str">
        <f>_xlfn.XLOOKUP(A71,'Master Task &amp; KSA List'!$A$2:$A$10785,'Master Task &amp; KSA List'!$E$2:$E$10785)</f>
        <v>KSA</v>
      </c>
      <c r="D71" s="37" t="str">
        <f>_xlfn.XLOOKUP(A71,'Master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71" s="53" t="s">
        <v>2384</v>
      </c>
    </row>
    <row r="72" spans="1:5" ht="16" x14ac:dyDescent="0.2">
      <c r="A72" s="36">
        <v>8</v>
      </c>
      <c r="B72" s="36" t="str">
        <f>T(_xlfn.XLOOKUP(A72,'Master Task &amp; KSA List'!$A$2:$A$10785,'Master Task &amp; KSA List'!$D$2:$D$10785,""))</f>
        <v>K0007</v>
      </c>
      <c r="C72" s="36" t="str">
        <f>_xlfn.XLOOKUP(A72,'Master Task &amp; KSA List'!$A$2:$A$10785,'Master Task &amp; KSA List'!$E$2:$E$10785)</f>
        <v>KSA</v>
      </c>
      <c r="D72" s="37" t="str">
        <f>_xlfn.XLOOKUP(A72,'Master Task &amp; KSA List'!$A$2:$A$10785,'Master Task &amp; KSA List'!$F$2:$F$10785)</f>
        <v>Knowledge of authentication, authorization, and access control methods.</v>
      </c>
      <c r="E72" s="53" t="s">
        <v>2384</v>
      </c>
    </row>
    <row r="73" spans="1:5" ht="16" x14ac:dyDescent="0.2">
      <c r="A73" s="82">
        <v>1033</v>
      </c>
      <c r="B73" s="36" t="str">
        <f>T(_xlfn.XLOOKUP(A73,'Master Task &amp; KSA List'!$A$2:$A$10785,'Master Task &amp; KSA List'!$D$2:$D$10785,""))</f>
        <v>K0167</v>
      </c>
      <c r="C73" s="36" t="str">
        <f>_xlfn.XLOOKUP(A73,'Master Task &amp; KSA List'!$A$2:$A$10785,'Master Task &amp; KSA List'!$E$2:$E$10785)</f>
        <v>KSA</v>
      </c>
      <c r="D73" s="37" t="str">
        <f>_xlfn.XLOOKUP(A73,'Master Task &amp; KSA List'!$A$2:$A$10785,'Master Task &amp; KSA List'!$F$2:$F$10785)</f>
        <v>Knowledge of basic system administration, network, and operating system hardening techniques.</v>
      </c>
      <c r="E73" s="53" t="s">
        <v>2384</v>
      </c>
    </row>
    <row r="74" spans="1:5" ht="16" x14ac:dyDescent="0.2">
      <c r="A74" s="36">
        <v>912</v>
      </c>
      <c r="B74" s="36" t="str">
        <f>T(_xlfn.XLOOKUP(A74,'Master Task &amp; KSA List'!$A$2:$A$10785,'Master Task &amp; KSA List'!$D$2:$D$10785,""))</f>
        <v>K0142</v>
      </c>
      <c r="C74" s="36" t="str">
        <f>_xlfn.XLOOKUP(A74,'Master Task &amp; KSA List'!$A$2:$A$10785,'Master Task &amp; KSA List'!$E$2:$E$10785)</f>
        <v>KSA</v>
      </c>
      <c r="D74" s="37" t="str">
        <f>_xlfn.XLOOKUP(A74,'Master Task &amp; KSA List'!$A$2:$A$10785,'Master Task &amp; KSA List'!$F$2:$F$10785)</f>
        <v>Knowledge of collection management processes, capabilities, and limitations.</v>
      </c>
      <c r="E74" s="53" t="s">
        <v>2384</v>
      </c>
    </row>
    <row r="75" spans="1:5" ht="32" x14ac:dyDescent="0.2">
      <c r="A75" s="36">
        <v>270</v>
      </c>
      <c r="B75" s="36" t="str">
        <f>T(_xlfn.XLOOKUP(A75,'Master Task &amp; KSA List'!$A$2:$A$10785,'Master Task &amp; KSA List'!$D$2:$D$10785,""))</f>
        <v>K0110</v>
      </c>
      <c r="C75" s="36" t="str">
        <f>_xlfn.XLOOKUP(A75,'Master Task &amp; KSA List'!$A$2:$A$10785,'Master Task &amp; KSA List'!$E$2:$E$10785)</f>
        <v>KSA</v>
      </c>
      <c r="D75" s="37" t="str">
        <f>_xlfn.XLOOKUP(A75,'Master Task &amp; KSA List'!$A$2:$A$10785,'Master Task &amp; KSA List'!$F$2:$F$10785)</f>
        <v>Knowledge of common adversary tactics, techniques, and procedures in assigned area of responsibility (i.e., historical country-specific tactics, techniques, and procedures; emerging capabilities).</v>
      </c>
      <c r="E75" s="53" t="s">
        <v>2384</v>
      </c>
    </row>
    <row r="76" spans="1:5" ht="16" x14ac:dyDescent="0.2">
      <c r="A76" s="36">
        <v>271</v>
      </c>
      <c r="B76" s="36" t="str">
        <f>T(_xlfn.XLOOKUP(A76,'Master Task &amp; KSA List'!$A$2:$A$10785,'Master Task &amp; KSA List'!$D$2:$D$10785,""))</f>
        <v>K0111</v>
      </c>
      <c r="C76" s="36" t="str">
        <f>_xlfn.XLOOKUP(A76,'Master Task &amp; KSA List'!$A$2:$A$10785,'Master Task &amp; KSA List'!$E$2:$E$10785)</f>
        <v>KSA</v>
      </c>
      <c r="D76" s="37" t="str">
        <f>_xlfn.XLOOKUP(A76,'Master Task &amp; KSA List'!$A$2:$A$10785,'Master Task &amp; KSA List'!$F$2:$F$10785)</f>
        <v>Knowledge of common network tools (e.g., ping, traceroute, nslookup).</v>
      </c>
      <c r="E76" s="53" t="s">
        <v>2384</v>
      </c>
    </row>
    <row r="77" spans="1:5" ht="16" x14ac:dyDescent="0.2">
      <c r="A77" s="36">
        <v>21</v>
      </c>
      <c r="B77" s="36" t="str">
        <f>T(_xlfn.XLOOKUP(A77,'Master Task &amp; KSA List'!$A$2:$A$10785,'Master Task &amp; KSA List'!$D$2:$D$10785,""))</f>
        <v>K0015</v>
      </c>
      <c r="C77" s="36" t="str">
        <f>_xlfn.XLOOKUP(A77,'Master Task &amp; KSA List'!$A$2:$A$10785,'Master Task &amp; KSA List'!$E$2:$E$10785)</f>
        <v>KSA</v>
      </c>
      <c r="D77" s="37" t="str">
        <f>_xlfn.XLOOKUP(A77,'Master Task &amp; KSA List'!$A$2:$A$10785,'Master Task &amp; KSA List'!$F$2:$F$10785)</f>
        <v>Knowledge of computer algorithms.</v>
      </c>
      <c r="E77" s="53" t="s">
        <v>2384</v>
      </c>
    </row>
    <row r="78" spans="1:5" ht="16" x14ac:dyDescent="0.2">
      <c r="A78" s="26" t="s">
        <v>4514</v>
      </c>
      <c r="B78" s="36" t="str">
        <f>T(_xlfn.XLOOKUP(A78,'Master Task &amp; KSA List'!$A$2:$A$10785,'Master Task &amp; KSA List'!$D$2:$D$10785,""))</f>
        <v>K0298</v>
      </c>
      <c r="C78" s="36" t="str">
        <f>_xlfn.XLOOKUP(A78,'Master Task &amp; KSA List'!$A$2:$A$10785,'Master Task &amp; KSA List'!$E$2:$E$10785)</f>
        <v>KSA</v>
      </c>
      <c r="D78" s="37" t="str">
        <f>_xlfn.XLOOKUP(A78,'Master Task &amp; KSA List'!$A$2:$A$10785,'Master Task &amp; KSA List'!$F$2:$F$10785)</f>
        <v>Knowledge of countermeasures for identified security risks.</v>
      </c>
      <c r="E78" s="53" t="s">
        <v>2384</v>
      </c>
    </row>
    <row r="79" spans="1:5" ht="16" x14ac:dyDescent="0.2">
      <c r="A79" s="36">
        <v>27</v>
      </c>
      <c r="B79" s="36" t="str">
        <f>T(_xlfn.XLOOKUP(A79,'Master Task &amp; KSA List'!$A$2:$A$10785,'Master Task &amp; KSA List'!$D$2:$D$10785,""))</f>
        <v>K0019</v>
      </c>
      <c r="C79" s="36" t="str">
        <f>_xlfn.XLOOKUP(A79,'Master Task &amp; KSA List'!$A$2:$A$10785,'Master Task &amp; KSA List'!$E$2:$E$10785)</f>
        <v>KSA</v>
      </c>
      <c r="D79" s="37" t="str">
        <f>_xlfn.XLOOKUP(A79,'Master Task &amp; KSA List'!$A$2:$A$10785,'Master Task &amp; KSA List'!$F$2:$F$10785)</f>
        <v>Knowledge of cryptography and cryptographic key management concepts.</v>
      </c>
      <c r="E79" s="53" t="s">
        <v>2384</v>
      </c>
    </row>
    <row r="80" spans="1:5" ht="32" x14ac:dyDescent="0.2">
      <c r="A80" s="36">
        <v>63</v>
      </c>
      <c r="B80" s="36" t="str">
        <f>T(_xlfn.XLOOKUP(A80,'Master Task &amp; KSA List'!$A$2:$A$10785,'Master Task &amp; KSA List'!$D$2:$D$10785,""))</f>
        <v>K0044</v>
      </c>
      <c r="C80" s="36" t="str">
        <f>_xlfn.XLOOKUP(A80,'Master Task &amp; KSA List'!$A$2:$A$10785,'Master Task &amp; KSA List'!$E$2:$E$10785)</f>
        <v>KSA</v>
      </c>
      <c r="D80" s="37" t="str">
        <f>_xlfn.XLOOKUP(A80,'Master Task &amp; KSA List'!$A$2:$A$10785,'Master Task &amp; KSA List'!$F$2:$F$10785)</f>
        <v>Knowledge of cybersecurity principles and organizational requirements (relevant to confidentiality, integrity, availability, authentication, non-repudiation).</v>
      </c>
      <c r="E80" s="53" t="s">
        <v>2384</v>
      </c>
    </row>
    <row r="81" spans="1:5" ht="16" x14ac:dyDescent="0.2">
      <c r="A81" s="36">
        <v>34</v>
      </c>
      <c r="B81" s="36" t="str">
        <f>T(_xlfn.XLOOKUP(A81,'Master Task &amp; KSA List'!$A$2:$A$10785,'Master Task &amp; KSA List'!$D$2:$D$10785,""))</f>
        <v>K0024</v>
      </c>
      <c r="C81" s="36" t="str">
        <f>_xlfn.XLOOKUP(A81,'Master Task &amp; KSA List'!$A$2:$A$10785,'Master Task &amp; KSA List'!$E$2:$E$10785)</f>
        <v>KSA</v>
      </c>
      <c r="D81" s="37" t="str">
        <f>_xlfn.XLOOKUP(A81,'Master Task &amp; KSA List'!$A$2:$A$10785,'Master Task &amp; KSA List'!$F$2:$F$10785)</f>
        <v>Knowledge of database systems.</v>
      </c>
      <c r="E81" s="53" t="s">
        <v>2384</v>
      </c>
    </row>
    <row r="82" spans="1:5" ht="16" x14ac:dyDescent="0.2">
      <c r="A82" s="36">
        <v>277</v>
      </c>
      <c r="B82" s="36" t="str">
        <f>T(_xlfn.XLOOKUP(A82,'Master Task &amp; KSA List'!$A$2:$A$10785,'Master Task &amp; KSA List'!$D$2:$D$10785,""))</f>
        <v>K0112</v>
      </c>
      <c r="C82" s="36" t="str">
        <f>_xlfn.XLOOKUP(A82,'Master Task &amp; KSA List'!$A$2:$A$10785,'Master Task &amp; KSA List'!$E$2:$E$10785)</f>
        <v>KSA</v>
      </c>
      <c r="D82" s="37" t="str">
        <f>_xlfn.XLOOKUP(A82,'Master Task &amp; KSA List'!$A$2:$A$10785,'Master Task &amp; KSA List'!$F$2:$F$10785)</f>
        <v>Knowledge of defense-in-depth principles and network security architecture.</v>
      </c>
      <c r="E82" s="53" t="s">
        <v>2384</v>
      </c>
    </row>
    <row r="83" spans="1:5" ht="16" x14ac:dyDescent="0.2">
      <c r="A83" s="36">
        <v>278</v>
      </c>
      <c r="B83" s="36" t="str">
        <f>T(_xlfn.XLOOKUP(A83,'Master Task &amp; KSA List'!$A$2:$A$10785,'Master Task &amp; KSA List'!$D$2:$D$10785,""))</f>
        <v>K0113</v>
      </c>
      <c r="C83" s="36" t="str">
        <f>_xlfn.XLOOKUP(A83,'Master Task &amp; KSA List'!$A$2:$A$10785,'Master Task &amp; KSA List'!$E$2:$E$10785)</f>
        <v>KSA</v>
      </c>
      <c r="D83" s="37" t="str">
        <f>_xlfn.XLOOKUP(A83,'Master Task &amp; KSA List'!$A$2:$A$10785,'Master Task &amp; KSA List'!$F$2:$F$10785)</f>
        <v>Knowledge of different types of network communication (e.g., LAN, WAN, MAN, WLAN, WWAN).</v>
      </c>
      <c r="E83" s="53" t="s">
        <v>2384</v>
      </c>
    </row>
    <row r="84" spans="1:5" ht="16" x14ac:dyDescent="0.2">
      <c r="A84" s="82" t="s">
        <v>4719</v>
      </c>
      <c r="B84" s="36" t="str">
        <f>T(_xlfn.XLOOKUP(A84,'Master Task &amp; KSA List'!$A$2:$A$10785,'Master Task &amp; KSA List'!$D$2:$D$10785,""))</f>
        <v>K0322</v>
      </c>
      <c r="C84" s="36" t="str">
        <f>_xlfn.XLOOKUP(A84,'Master Task &amp; KSA List'!$A$2:$A$10785,'Master Task &amp; KSA List'!$E$2:$E$10785)</f>
        <v>KSA</v>
      </c>
      <c r="D84" s="37" t="str">
        <f>_xlfn.XLOOKUP(A84,'Master Task &amp; KSA List'!$A$2:$A$10785,'Master Task &amp; KSA List'!$F$2:$F$10785)</f>
        <v>Knowledge of embedded systems.</v>
      </c>
      <c r="E84" s="53" t="s">
        <v>2384</v>
      </c>
    </row>
    <row r="85" spans="1:5" ht="48" x14ac:dyDescent="0.2">
      <c r="A85" s="36">
        <v>25</v>
      </c>
      <c r="B85" s="36" t="str">
        <f>T(_xlfn.XLOOKUP(A85,'Master Task &amp; KSA List'!$A$2:$A$10785,'Master Task &amp; KSA List'!$D$2:$D$10785,""))</f>
        <v>K0018</v>
      </c>
      <c r="C85" s="36" t="str">
        <f>_xlfn.XLOOKUP(A85,'Master Task &amp; KSA List'!$A$2:$A$10785,'Master Task &amp; KSA List'!$E$2:$E$10785)</f>
        <v>KSA</v>
      </c>
      <c r="D85" s="37" t="str">
        <f>_xlfn.XLOOKUP(A85,'Master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85" s="53" t="s">
        <v>2384</v>
      </c>
    </row>
    <row r="86" spans="1:5" ht="16" x14ac:dyDescent="0.2">
      <c r="A86" s="36">
        <v>1114</v>
      </c>
      <c r="B86" s="36" t="str">
        <f>T(_xlfn.XLOOKUP(A86,'Master Task &amp; KSA List'!$A$2:$A$10785,'Master Task &amp; KSA List'!$D$2:$D$10785,""))</f>
        <v>K0190</v>
      </c>
      <c r="C86" s="36" t="str">
        <f>_xlfn.XLOOKUP(A86,'Master Task &amp; KSA List'!$A$2:$A$10785,'Master Task &amp; KSA List'!$E$2:$E$10785)</f>
        <v>KSA</v>
      </c>
      <c r="D86" s="37" t="str">
        <f>_xlfn.XLOOKUP(A86,'Master Task &amp; KSA List'!$A$2:$A$10785,'Master Task &amp; KSA List'!$F$2:$F$10785)</f>
        <v>Knowledge of encryption methodologies.</v>
      </c>
      <c r="E86" s="53" t="s">
        <v>2384</v>
      </c>
    </row>
    <row r="87" spans="1:5" ht="16" x14ac:dyDescent="0.2">
      <c r="A87" s="36">
        <v>286</v>
      </c>
      <c r="B87" s="36" t="str">
        <f>T(_xlfn.XLOOKUP(A87,'Master Task &amp; KSA List'!$A$2:$A$10785,'Master Task &amp; KSA List'!$D$2:$D$10785,""))</f>
        <v>K0116</v>
      </c>
      <c r="C87" s="36" t="str">
        <f>_xlfn.XLOOKUP(A87,'Master Task &amp; KSA List'!$A$2:$A$10785,'Master Task &amp; KSA List'!$E$2:$E$10785)</f>
        <v>KSA</v>
      </c>
      <c r="D87" s="37" t="str">
        <f>_xlfn.XLOOKUP(A87,'Master Task &amp; KSA List'!$A$2:$A$10785,'Master Task &amp; KSA List'!$F$2:$F$10785)</f>
        <v>Knowledge of file extensions (e.g., .dll, .bat, .zip, .pcap, .gzip).</v>
      </c>
      <c r="E87" s="53" t="s">
        <v>2384</v>
      </c>
    </row>
    <row r="88" spans="1:5" ht="16" x14ac:dyDescent="0.2">
      <c r="A88" s="36">
        <v>915</v>
      </c>
      <c r="B88" s="36" t="str">
        <f>T(_xlfn.XLOOKUP(A88,'Master Task &amp; KSA List'!$A$2:$A$10785,'Master Task &amp; KSA List'!$D$2:$D$10785,""))</f>
        <v>K0143</v>
      </c>
      <c r="C88" s="36" t="str">
        <f>_xlfn.XLOOKUP(A88,'Master Task &amp; KSA List'!$A$2:$A$10785,'Master Task &amp; KSA List'!$E$2:$E$10785)</f>
        <v>KSA</v>
      </c>
      <c r="D88" s="37" t="str">
        <f>_xlfn.XLOOKUP(A88,'Master Task &amp; KSA List'!$A$2:$A$10785,'Master Task &amp; KSA List'!$F$2:$F$10785)</f>
        <v>Knowledge of front-end collection systems, including traffic collection, filtering, and selection.</v>
      </c>
      <c r="E88" s="53" t="s">
        <v>2384</v>
      </c>
    </row>
    <row r="89" spans="1:5" ht="16" x14ac:dyDescent="0.2">
      <c r="A89" s="36">
        <v>49</v>
      </c>
      <c r="B89" s="36" t="str">
        <f>T(_xlfn.XLOOKUP(A89,'Master Task &amp; KSA List'!$A$2:$A$10785,'Master Task &amp; KSA List'!$D$2:$D$10785,""))</f>
        <v>K0033</v>
      </c>
      <c r="C89" s="36" t="str">
        <f>_xlfn.XLOOKUP(A89,'Master Task &amp; KSA List'!$A$2:$A$10785,'Master Task &amp; KSA List'!$E$2:$E$10785)</f>
        <v>KSA</v>
      </c>
      <c r="D89" s="37" t="str">
        <f>_xlfn.XLOOKUP(A89,'Master Task &amp; KSA List'!$A$2:$A$10785,'Master Task &amp; KSA List'!$F$2:$F$10785)</f>
        <v>Knowledge of host/network access control mechanisms (e.g., access control list).</v>
      </c>
      <c r="E89" s="53" t="s">
        <v>2384</v>
      </c>
    </row>
    <row r="90" spans="1:5" ht="16" x14ac:dyDescent="0.2">
      <c r="A90" s="36">
        <v>61</v>
      </c>
      <c r="B90" s="36" t="str">
        <f>T(_xlfn.XLOOKUP(A90,'Master Task &amp; KSA List'!$A$2:$A$10785,'Master Task &amp; KSA List'!$D$2:$D$10785,""))</f>
        <v>K0042</v>
      </c>
      <c r="C90" s="36" t="str">
        <f>_xlfn.XLOOKUP(A90,'Master Task &amp; KSA List'!$A$2:$A$10785,'Master Task &amp; KSA List'!$E$2:$E$10785)</f>
        <v>KSA</v>
      </c>
      <c r="D90" s="37" t="str">
        <f>_xlfn.XLOOKUP(A90,'Master Task &amp; KSA List'!$A$2:$A$10785,'Master Task &amp; KSA List'!$F$2:$F$10785)</f>
        <v>Knowledge of incident response and handling methodologies.</v>
      </c>
      <c r="E90" s="53" t="s">
        <v>2384</v>
      </c>
    </row>
    <row r="91" spans="1:5" ht="16" x14ac:dyDescent="0.2">
      <c r="A91" s="26">
        <v>904</v>
      </c>
      <c r="B91" s="36" t="str">
        <f>T(_xlfn.XLOOKUP(A91,'Master Task &amp; KSA List'!$A$2:$A$10785,'Master Task &amp; KSA List'!$D$2:$D$10785,""))</f>
        <v>K0139</v>
      </c>
      <c r="C91" s="36" t="str">
        <f>_xlfn.XLOOKUP(A91,'Master Task &amp; KSA List'!$A$2:$A$10785,'Master Task &amp; KSA List'!$E$2:$E$10785)</f>
        <v>KSA</v>
      </c>
      <c r="D91" s="37" t="str">
        <f>_xlfn.XLOOKUP(A91,'Master Task &amp; KSA List'!$A$2:$A$10785,'Master Task &amp; KSA List'!$F$2:$F$10785)</f>
        <v>Knowledge of interpreted and compiled computer languages.</v>
      </c>
      <c r="E91" s="53" t="s">
        <v>2384</v>
      </c>
    </row>
    <row r="92" spans="1:5" ht="16" x14ac:dyDescent="0.2">
      <c r="A92" s="26">
        <v>110</v>
      </c>
      <c r="B92" s="36" t="str">
        <f>T(_xlfn.XLOOKUP(A92,'Master Task &amp; KSA List'!$A$2:$A$10785,'Master Task &amp; KSA List'!$D$2:$D$10785,""))</f>
        <v>K0074</v>
      </c>
      <c r="C92" s="36" t="str">
        <f>_xlfn.XLOOKUP(A92,'Master Task &amp; KSA List'!$A$2:$A$10785,'Master Task &amp; KSA List'!$E$2:$E$10785)</f>
        <v>KSA</v>
      </c>
      <c r="D92" s="37" t="str">
        <f>_xlfn.XLOOKUP(A92,'Master Task &amp; KSA List'!$A$2:$A$10785,'Master Task &amp; KSA List'!$F$2:$F$10785)</f>
        <v>Knowledge of key concepts in security management (e.g., Release Management, Patch Management).</v>
      </c>
      <c r="E92" s="53" t="s">
        <v>2384</v>
      </c>
    </row>
    <row r="93" spans="1:5" ht="32" x14ac:dyDescent="0.2">
      <c r="A93" s="26">
        <v>133</v>
      </c>
      <c r="B93" s="36" t="str">
        <f>T(_xlfn.XLOOKUP(A93,'Master Task &amp; KSA List'!$A$2:$A$10785,'Master Task &amp; KSA List'!$D$2:$D$10785,""))</f>
        <v>K0093</v>
      </c>
      <c r="C93" s="36" t="str">
        <f>_xlfn.XLOOKUP(A93,'Master Task &amp; KSA List'!$A$2:$A$10785,'Master Task &amp; KSA List'!$E$2:$E$10785)</f>
        <v>KSA</v>
      </c>
      <c r="D93" s="37" t="str">
        <f>_xlfn.XLOOKUP(A93,'Master Task &amp; KSA List'!$A$2:$A$10785,'Master Task &amp; KSA List'!$F$2:$F$10785)</f>
        <v>Knowledge of key telecommunications concepts (e.g., Routing Algorithms, Fiber Optics Systems Link Budgeting, Add/Drop Multiplexers).</v>
      </c>
      <c r="E93" s="53" t="s">
        <v>2384</v>
      </c>
    </row>
    <row r="94" spans="1:5" ht="16" x14ac:dyDescent="0.2">
      <c r="A94" s="36">
        <v>58</v>
      </c>
      <c r="B94" s="36" t="str">
        <f>T(_xlfn.XLOOKUP(A94,'Master Task &amp; KSA List'!$A$2:$A$10785,'Master Task &amp; KSA List'!$D$2:$D$10785,""))</f>
        <v>K0040</v>
      </c>
      <c r="C94" s="36" t="str">
        <f>_xlfn.XLOOKUP(A94,'Master Task &amp; KSA List'!$A$2:$A$10785,'Master Task &amp; KSA List'!$E$2:$E$10785)</f>
        <v>KSA</v>
      </c>
      <c r="D94" s="37" t="str">
        <f>_xlfn.XLOOKUP(A94,'Master Task &amp; KSA List'!$A$2:$A$10785,'Master Task &amp; KSA List'!$F$2:$F$10785)</f>
        <v>Knowledge of known vulnerabilities from alerts, advisories, errata, and bulletins.</v>
      </c>
      <c r="E94" s="53" t="s">
        <v>2384</v>
      </c>
    </row>
    <row r="95" spans="1:5" ht="16" x14ac:dyDescent="0.2">
      <c r="A95" s="36">
        <v>79</v>
      </c>
      <c r="B95" s="36" t="str">
        <f>T(_xlfn.XLOOKUP(A95,'Master Task &amp; KSA List'!$A$2:$A$10785,'Master Task &amp; KSA List'!$D$2:$D$10785,""))</f>
        <v>K0056</v>
      </c>
      <c r="C95" s="36" t="str">
        <f>_xlfn.XLOOKUP(A95,'Master Task &amp; KSA List'!$A$2:$A$10785,'Master Task &amp; KSA List'!$E$2:$E$10785)</f>
        <v>KSA</v>
      </c>
      <c r="D95" s="37" t="str">
        <f>_xlfn.XLOOKUP(A95,'Master Task &amp; KSA List'!$A$2:$A$10785,'Master Task &amp; KSA List'!$F$2:$F$10785)</f>
        <v>Knowledge of network access, identity, and access management (e.g., public key infrastructure [PKI]).</v>
      </c>
      <c r="E95" s="53" t="s">
        <v>2384</v>
      </c>
    </row>
    <row r="96" spans="1:5" ht="16" x14ac:dyDescent="0.2">
      <c r="A96" s="36" t="s">
        <v>4554</v>
      </c>
      <c r="B96" s="36" t="str">
        <f>T(_xlfn.XLOOKUP(A96,'Master Task &amp; KSA List'!$A$2:$A$10785,'Master Task &amp; KSA List'!$D$2:$D$10785,""))</f>
        <v>K0300</v>
      </c>
      <c r="C96" s="36" t="str">
        <f>_xlfn.XLOOKUP(A96,'Master Task &amp; KSA List'!$A$2:$A$10785,'Master Task &amp; KSA List'!$E$2:$E$10785)</f>
        <v>KSA</v>
      </c>
      <c r="D96" s="37" t="str">
        <f>_xlfn.XLOOKUP(A96,'Master Task &amp; KSA List'!$A$2:$A$10785,'Master Task &amp; KSA List'!$F$2:$F$10785)</f>
        <v>Knowledge of network mapping and recreating network topologies.</v>
      </c>
      <c r="E96" s="53" t="s">
        <v>2384</v>
      </c>
    </row>
    <row r="97" spans="1:5" ht="32" x14ac:dyDescent="0.2">
      <c r="A97" s="36">
        <v>1072</v>
      </c>
      <c r="B97" s="36" t="str">
        <f>T(_xlfn.XLOOKUP(A97,'Master Task &amp; KSA List'!$A$2:$A$10785,'Master Task &amp; KSA List'!$D$2:$D$10785,""))</f>
        <v>K0179</v>
      </c>
      <c r="C97" s="36" t="str">
        <f>_xlfn.XLOOKUP(A97,'Master Task &amp; KSA List'!$A$2:$A$10785,'Master Task &amp; KSA List'!$E$2:$E$10785)</f>
        <v>KSA</v>
      </c>
      <c r="D97" s="37" t="str">
        <f>_xlfn.XLOOKUP(A97,'Master Task &amp; KSA List'!$A$2:$A$10785,'Master Task &amp; KSA List'!$F$2:$F$10785)</f>
        <v>Knowledge of network security architecture concepts including topology, protocols, components, and principles (e.g., application of defense-in-depth, Zero Trust).</v>
      </c>
      <c r="E97" s="53" t="s">
        <v>2384</v>
      </c>
    </row>
    <row r="98" spans="1:5" ht="32" x14ac:dyDescent="0.2">
      <c r="A98" s="36">
        <v>1073</v>
      </c>
      <c r="B98" s="36" t="str">
        <f>T(_xlfn.XLOOKUP(A98,'Master Task &amp; KSA List'!$A$2:$A$10785,'Master Task &amp; KSA List'!$D$2:$D$10785,""))</f>
        <v>K0180</v>
      </c>
      <c r="C98" s="36" t="str">
        <f>_xlfn.XLOOKUP(A98,'Master Task &amp; KSA List'!$A$2:$A$10785,'Master Task &amp; KSA List'!$E$2:$E$10785)</f>
        <v>KSA</v>
      </c>
      <c r="D98" s="37" t="str">
        <f>_xlfn.XLOOKUP(A98,'Master Task &amp; KSA List'!$A$2:$A$10785,'Master Task &amp; KSA List'!$F$2:$F$10785)</f>
        <v>Knowledge of network systems management principles, models, methods (e.g., end-to-end systems performance monitoring), and tools.</v>
      </c>
      <c r="E98" s="53" t="s">
        <v>2384</v>
      </c>
    </row>
    <row r="99" spans="1:5" ht="16" x14ac:dyDescent="0.2">
      <c r="A99" s="82" t="s">
        <v>4667</v>
      </c>
      <c r="B99" s="36" t="str">
        <f>T(_xlfn.XLOOKUP(A99,'Master Task &amp; KSA List'!$A$2:$A$10785,'Master Task &amp; KSA List'!$D$2:$D$10785,""))</f>
        <v>K0318</v>
      </c>
      <c r="C99" s="36" t="str">
        <f>_xlfn.XLOOKUP(A99,'Master Task &amp; KSA List'!$A$2:$A$10785,'Master Task &amp; KSA List'!$E$2:$E$10785)</f>
        <v>KSA</v>
      </c>
      <c r="D99" s="37" t="str">
        <f>_xlfn.XLOOKUP(A99,'Master Task &amp; KSA List'!$A$2:$A$10785,'Master Task &amp; KSA List'!$F$2:$F$10785)</f>
        <v>Knowledge of operating system command line/prompt.</v>
      </c>
      <c r="E99" s="53" t="s">
        <v>2384</v>
      </c>
    </row>
    <row r="100" spans="1:5" ht="16" x14ac:dyDescent="0.2">
      <c r="A100" s="26">
        <v>90</v>
      </c>
      <c r="B100" s="36" t="str">
        <f>T(_xlfn.XLOOKUP(A100,'Master Task &amp; KSA List'!$A$2:$A$10785,'Master Task &amp; KSA List'!$D$2:$D$10785,""))</f>
        <v>K0060</v>
      </c>
      <c r="C100" s="36" t="str">
        <f>_xlfn.XLOOKUP(A100,'Master Task &amp; KSA List'!$A$2:$A$10785,'Master Task &amp; KSA List'!$E$2:$E$10785)</f>
        <v>KSA</v>
      </c>
      <c r="D100" s="37" t="str">
        <f>_xlfn.XLOOKUP(A100,'Master Task &amp; KSA List'!$A$2:$A$10785,'Master Task &amp; KSA List'!$F$2:$F$10785)</f>
        <v>Knowledge of operating systems.</v>
      </c>
      <c r="E100" s="53" t="s">
        <v>2384</v>
      </c>
    </row>
    <row r="101" spans="1:5" ht="16" x14ac:dyDescent="0.2">
      <c r="A101" s="26">
        <v>3431</v>
      </c>
      <c r="B101" s="36" t="str">
        <f>T(_xlfn.XLOOKUP(A101,'Master Task &amp; KSA List'!$A$2:$A$10785,'Master Task &amp; KSA List'!$D$2:$D$10785,""))</f>
        <v>K0221</v>
      </c>
      <c r="C101" s="36" t="str">
        <f>_xlfn.XLOOKUP(A101,'Master Task &amp; KSA List'!$A$2:$A$10785,'Master Task &amp; KSA List'!$E$2:$E$10785)</f>
        <v>KSA</v>
      </c>
      <c r="D101" s="37" t="str">
        <f>_xlfn.XLOOKUP(A101,'Master Task &amp; KSA List'!$A$2:$A$10785,'Master Task &amp; KSA List'!$F$2:$F$10785)</f>
        <v>Knowledge of OSI model and underlying network protocols (e.g., TCP/IP).</v>
      </c>
      <c r="E101" s="53" t="s">
        <v>2384</v>
      </c>
    </row>
    <row r="102" spans="1:5" ht="16" x14ac:dyDescent="0.2">
      <c r="A102" s="36" t="s">
        <v>4345</v>
      </c>
      <c r="B102" s="36" t="str">
        <f>T(_xlfn.XLOOKUP(A102,'Master Task &amp; KSA List'!$A$2:$A$10785,'Master Task &amp; KSA List'!$D$2:$D$10785,""))</f>
        <v>K0261</v>
      </c>
      <c r="C102" s="36" t="str">
        <f>_xlfn.XLOOKUP(A102,'Master Task &amp; KSA List'!$A$2:$A$10785,'Master Task &amp; KSA List'!$E$2:$E$10785)</f>
        <v>KSA</v>
      </c>
      <c r="D102" s="37" t="str">
        <f>_xlfn.XLOOKUP(A102,'Master Task &amp; KSA List'!$A$2:$A$10785,'Master Task &amp; KSA List'!$F$2:$F$10785)</f>
        <v>Knowledge of Payment Card Industry (PCI) data security standards.</v>
      </c>
      <c r="E102" s="53" t="s">
        <v>2384</v>
      </c>
    </row>
    <row r="103" spans="1:5" ht="16" x14ac:dyDescent="0.2">
      <c r="A103" s="82" t="s">
        <v>4836</v>
      </c>
      <c r="B103" s="36" t="str">
        <f>T(_xlfn.XLOOKUP(A103,'Master Task &amp; KSA List'!$A$2:$A$10785,'Master Task &amp; KSA List'!$D$2:$D$10785,""))</f>
        <v>K0342</v>
      </c>
      <c r="C103" s="36" t="str">
        <f>_xlfn.XLOOKUP(A103,'Master Task &amp; KSA List'!$A$2:$A$10785,'Master Task &amp; KSA List'!$E$2:$E$10785)</f>
        <v>KSA</v>
      </c>
      <c r="D103" s="37" t="str">
        <f>_xlfn.XLOOKUP(A103,'Master Task &amp; KSA List'!$A$2:$A$10785,'Master Task &amp; KSA List'!$F$2:$F$10785)</f>
        <v>Knowledge of penetration testing principles, tools, and techniques.</v>
      </c>
      <c r="E103" s="53" t="s">
        <v>2384</v>
      </c>
    </row>
    <row r="104" spans="1:5" ht="16" x14ac:dyDescent="0.2">
      <c r="A104" s="36" t="s">
        <v>4348</v>
      </c>
      <c r="B104" s="36" t="str">
        <f>T(_xlfn.XLOOKUP(A104,'Master Task &amp; KSA List'!$A$2:$A$10785,'Master Task &amp; KSA List'!$D$2:$D$10785,""))</f>
        <v>K0262</v>
      </c>
      <c r="C104" s="36" t="str">
        <f>_xlfn.XLOOKUP(A104,'Master Task &amp; KSA List'!$A$2:$A$10785,'Master Task &amp; KSA List'!$E$2:$E$10785)</f>
        <v>KSA</v>
      </c>
      <c r="D104" s="37" t="str">
        <f>_xlfn.XLOOKUP(A104,'Master Task &amp; KSA List'!$A$2:$A$10785,'Master Task &amp; KSA List'!$F$2:$F$10785)</f>
        <v>Knowledge of Personal Health Information (PHI) data security standards.</v>
      </c>
      <c r="E104" s="53" t="s">
        <v>2384</v>
      </c>
    </row>
    <row r="105" spans="1:5" ht="16" x14ac:dyDescent="0.2">
      <c r="A105" s="36" t="s">
        <v>4342</v>
      </c>
      <c r="B105" s="36" t="str">
        <f>T(_xlfn.XLOOKUP(A105,'Master Task &amp; KSA List'!$A$2:$A$10785,'Master Task &amp; KSA List'!$D$2:$D$10785,""))</f>
        <v>K0260</v>
      </c>
      <c r="C105" s="36" t="str">
        <f>_xlfn.XLOOKUP(A105,'Master Task &amp; KSA List'!$A$2:$A$10785,'Master Task &amp; KSA List'!$E$2:$E$10785)</f>
        <v>KSA</v>
      </c>
      <c r="D105" s="37" t="str">
        <f>_xlfn.XLOOKUP(A105,'Master Task &amp; KSA List'!$A$2:$A$10785,'Master Task &amp; KSA List'!$F$2:$F$10785)</f>
        <v>Knowledge of Personally Identifiable Information (PII) data security standards.</v>
      </c>
      <c r="E105" s="53" t="s">
        <v>2384</v>
      </c>
    </row>
    <row r="106" spans="1:5" ht="16" x14ac:dyDescent="0.2">
      <c r="A106" s="36">
        <v>98</v>
      </c>
      <c r="B106" s="36" t="str">
        <f>T(_xlfn.XLOOKUP(A106,'Master Task &amp; KSA List'!$A$2:$A$10785,'Master Task &amp; KSA List'!$D$2:$D$10785,""))</f>
        <v>K0065</v>
      </c>
      <c r="C106" s="36" t="str">
        <f>_xlfn.XLOOKUP(A106,'Master Task &amp; KSA List'!$A$2:$A$10785,'Master Task &amp; KSA List'!$E$2:$E$10785)</f>
        <v>KSA</v>
      </c>
      <c r="D106" s="37" t="str">
        <f>_xlfn.XLOOKUP(A106,'Master Task &amp; KSA List'!$A$2:$A$10785,'Master Task &amp; KSA List'!$F$2:$F$10785)</f>
        <v>Knowledge of policy-based and risk adaptive access controls.</v>
      </c>
      <c r="E106" s="53" t="s">
        <v>2384</v>
      </c>
    </row>
    <row r="107" spans="1:5" ht="16" x14ac:dyDescent="0.2">
      <c r="A107" s="26">
        <v>3461</v>
      </c>
      <c r="B107" s="36" t="str">
        <f>T(_xlfn.XLOOKUP(A107,'Master Task &amp; KSA List'!$A$2:$A$10785,'Master Task &amp; KSA List'!$D$2:$D$10785,""))</f>
        <v>K0222</v>
      </c>
      <c r="C107" s="36" t="str">
        <f>_xlfn.XLOOKUP(A107,'Master Task &amp; KSA List'!$A$2:$A$10785,'Master Task &amp; KSA List'!$E$2:$E$10785)</f>
        <v>KSA</v>
      </c>
      <c r="D107" s="37" t="str">
        <f>_xlfn.XLOOKUP(A107,'Master Task &amp; KSA List'!$A$2:$A$10785,'Master Task &amp; KSA List'!$F$2:$F$10785)</f>
        <v>Knowledge of relevant laws, legal authorities, restrictions, and regulations pertaining to cyber defense activities.</v>
      </c>
      <c r="E107" s="53" t="s">
        <v>2384</v>
      </c>
    </row>
    <row r="108" spans="1:5" ht="16" x14ac:dyDescent="0.2">
      <c r="A108" s="36">
        <v>1142</v>
      </c>
      <c r="B108" s="36" t="str">
        <f>T(_xlfn.XLOOKUP(A108,'Master Task &amp; KSA List'!$A$2:$A$10785,'Master Task &amp; KSA List'!$D$2:$D$10785,""))</f>
        <v>K0203</v>
      </c>
      <c r="C108" s="36" t="str">
        <f>_xlfn.XLOOKUP(A108,'Master Task &amp; KSA List'!$A$2:$A$10785,'Master Task &amp; KSA List'!$E$2:$E$10785)</f>
        <v>KSA</v>
      </c>
      <c r="D108" s="37" t="str">
        <f>_xlfn.XLOOKUP(A108,'Master Task &amp; KSA List'!$A$2:$A$10785,'Master Task &amp; KSA List'!$F$2:$F$10785)</f>
        <v>Knowledge of security models (e.g., Bell-LaPadula model, Biba integrity model, Clark-Wilson integrity model).</v>
      </c>
      <c r="E108" s="53" t="s">
        <v>2384</v>
      </c>
    </row>
    <row r="109" spans="1:5" ht="16" x14ac:dyDescent="0.2">
      <c r="A109" s="26">
        <v>111</v>
      </c>
      <c r="B109" s="36" t="str">
        <f>T(_xlfn.XLOOKUP(A109,'Master Task &amp; KSA List'!$A$2:$A$10785,'Master Task &amp; KSA List'!$D$2:$D$10785,""))</f>
        <v>K0075</v>
      </c>
      <c r="C109" s="36" t="str">
        <f>_xlfn.XLOOKUP(A109,'Master Task &amp; KSA List'!$A$2:$A$10785,'Master Task &amp; KSA List'!$E$2:$E$10785)</f>
        <v>KSA</v>
      </c>
      <c r="D109" s="37" t="str">
        <f>_xlfn.XLOOKUP(A109,'Master Task &amp; KSA List'!$A$2:$A$10785,'Master Task &amp; KSA List'!$F$2:$F$10785)</f>
        <v>Knowledge of security system design tools, methods, and techniques.</v>
      </c>
      <c r="E109" s="53" t="s">
        <v>2384</v>
      </c>
    </row>
    <row r="110" spans="1:5" ht="16" x14ac:dyDescent="0.2">
      <c r="A110" s="36">
        <v>1119</v>
      </c>
      <c r="B110" s="36" t="str">
        <f>T(_xlfn.XLOOKUP(A110,'Master Task &amp; KSA List'!$A$2:$A$10785,'Master Task &amp; KSA List'!$D$2:$D$10785,""))</f>
        <v>K0191</v>
      </c>
      <c r="C110" s="36" t="str">
        <f>_xlfn.XLOOKUP(A110,'Master Task &amp; KSA List'!$A$2:$A$10785,'Master Task &amp; KSA List'!$E$2:$E$10785)</f>
        <v>KSA</v>
      </c>
      <c r="D110" s="37" t="str">
        <f>_xlfn.XLOOKUP(A110,'Master Task &amp; KSA List'!$A$2:$A$10785,'Master Task &amp; KSA List'!$F$2:$F$10785)</f>
        <v>Knowledge of signature implementation impact.</v>
      </c>
      <c r="E110" s="53" t="s">
        <v>2384</v>
      </c>
    </row>
    <row r="111" spans="1:5" ht="48" x14ac:dyDescent="0.2">
      <c r="A111" s="36">
        <v>105</v>
      </c>
      <c r="B111" s="36" t="str">
        <f>T(_xlfn.XLOOKUP(A111,'Master Task &amp; KSA List'!$A$2:$A$10785,'Master Task &amp; KSA List'!$D$2:$D$10785,""))</f>
        <v>K0070</v>
      </c>
      <c r="C111" s="36" t="str">
        <f>_xlfn.XLOOKUP(A111,'Master Task &amp; KSA List'!$A$2:$A$10785,'Master Task &amp; KSA List'!$E$2:$E$10785)</f>
        <v>KSA</v>
      </c>
      <c r="D111" s="37" t="str">
        <f>_xlfn.XLOOKUP(A111,'Master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111" s="53" t="s">
        <v>2384</v>
      </c>
    </row>
    <row r="112" spans="1:5" ht="16" x14ac:dyDescent="0.2">
      <c r="A112" s="26" t="s">
        <v>4463</v>
      </c>
      <c r="B112" s="36" t="str">
        <f>T(_xlfn.XLOOKUP(A112,'Master Task &amp; KSA List'!$A$2:$A$10785,'Master Task &amp; KSA List'!$D$2:$D$10785,""))</f>
        <v>K0290</v>
      </c>
      <c r="C112" s="36" t="str">
        <f>_xlfn.XLOOKUP(A112,'Master Task &amp; KSA List'!$A$2:$A$10785,'Master Task &amp; KSA List'!$E$2:$E$10785)</f>
        <v>KSA</v>
      </c>
      <c r="D112" s="37" t="str">
        <f>_xlfn.XLOOKUP(A112,'Master Task &amp; KSA List'!$A$2:$A$10785,'Master Task &amp; KSA List'!$F$2:$F$10785)</f>
        <v>Knowledge of systems security testing and evaluation methods.</v>
      </c>
      <c r="E112" s="53" t="s">
        <v>2384</v>
      </c>
    </row>
    <row r="113" spans="1:5" ht="32" x14ac:dyDescent="0.2">
      <c r="A113" s="36">
        <v>139</v>
      </c>
      <c r="B113" s="36" t="str">
        <f>T(_xlfn.XLOOKUP(A113,'Master Task &amp; KSA List'!$A$2:$A$10785,'Master Task &amp; KSA List'!$D$2:$D$10785,""))</f>
        <v>K0099</v>
      </c>
      <c r="C113" s="36" t="str">
        <f>_xlfn.XLOOKUP(A113,'Master Task &amp; KSA List'!$A$2:$A$10785,'Master Task &amp; KSA List'!$E$2:$E$10785)</f>
        <v>KSA</v>
      </c>
      <c r="D113" s="37" t="str">
        <f>_xlfn.XLOOKUP(A113,'Master Task &amp; KSA List'!$A$2:$A$10785,'Master Task &amp; KSA List'!$F$2:$F$10785)</f>
        <v>Knowledge of the common networking protocols (e.g., TCP/IP), services (e.g., web, mail, Domain Name Server), and how they interact to provide network communications.</v>
      </c>
      <c r="E113" s="53" t="s">
        <v>2384</v>
      </c>
    </row>
    <row r="114" spans="1:5" ht="16" x14ac:dyDescent="0.2">
      <c r="A114" s="36">
        <v>138</v>
      </c>
      <c r="B114" s="36" t="str">
        <f>T(_xlfn.XLOOKUP(A114,'Master Task &amp; KSA List'!$A$2:$A$10785,'Master Task &amp; KSA List'!$D$2:$D$10785,""))</f>
        <v>K0098</v>
      </c>
      <c r="C114" s="36" t="str">
        <f>_xlfn.XLOOKUP(A114,'Master Task &amp; KSA List'!$A$2:$A$10785,'Master Task &amp; KSA List'!$E$2:$E$10785)</f>
        <v>KSA</v>
      </c>
      <c r="D114" s="37" t="str">
        <f>_xlfn.XLOOKUP(A114,'Master Task &amp; KSA List'!$A$2:$A$10785,'Master Task &amp; KSA List'!$F$2:$F$10785)</f>
        <v>Knowledge of the cyber defense Service Provider reporting structure and processes within one’s own organization.</v>
      </c>
      <c r="E114" s="53" t="s">
        <v>2384</v>
      </c>
    </row>
    <row r="115" spans="1:5" ht="16" x14ac:dyDescent="0.2">
      <c r="A115" s="36" t="s">
        <v>4587</v>
      </c>
      <c r="B115" s="36" t="str">
        <f>T(_xlfn.XLOOKUP(A115,'Master Task &amp; KSA List'!$A$2:$A$10785,'Master Task &amp; KSA List'!$D$2:$D$10785,""))</f>
        <v>K0303</v>
      </c>
      <c r="C115" s="36" t="str">
        <f>_xlfn.XLOOKUP(A115,'Master Task &amp; KSA List'!$A$2:$A$10785,'Master Task &amp; KSA List'!$E$2:$E$10785)</f>
        <v>KSA</v>
      </c>
      <c r="D115" s="37" t="str">
        <f>_xlfn.XLOOKUP(A115,'Master Task &amp; KSA List'!$A$2:$A$10785,'Master Task &amp; KSA List'!$F$2:$F$10785)</f>
        <v>Knowledge of the use of sub-netting tools.</v>
      </c>
      <c r="E115" s="53" t="s">
        <v>2384</v>
      </c>
    </row>
    <row r="116" spans="1:5" ht="16" x14ac:dyDescent="0.2">
      <c r="A116" s="82">
        <v>148</v>
      </c>
      <c r="B116" s="36" t="str">
        <f>T(_xlfn.XLOOKUP(A116,'Master Task &amp; KSA List'!$A$2:$A$10785,'Master Task &amp; KSA List'!$D$2:$D$10785,""))</f>
        <v>K0104</v>
      </c>
      <c r="C116" s="36" t="str">
        <f>_xlfn.XLOOKUP(A116,'Master Task &amp; KSA List'!$A$2:$A$10785,'Master Task &amp; KSA List'!$E$2:$E$10785)</f>
        <v>KSA</v>
      </c>
      <c r="D116" s="37" t="str">
        <f>_xlfn.XLOOKUP(A116,'Master Task &amp; KSA List'!$A$2:$A$10785,'Master Task &amp; KSA List'!$F$2:$F$10785)</f>
        <v>Knowledge of Virtual Private Network (VPN) security.</v>
      </c>
      <c r="E116" s="53" t="s">
        <v>2384</v>
      </c>
    </row>
    <row r="117" spans="1:5" ht="16" x14ac:dyDescent="0.2">
      <c r="A117" s="36">
        <v>1121</v>
      </c>
      <c r="B117" s="36" t="str">
        <f>T(_xlfn.XLOOKUP(A117,'Master Task &amp; KSA List'!$A$2:$A$10785,'Master Task &amp; KSA List'!$D$2:$D$10785,""))</f>
        <v>K0192</v>
      </c>
      <c r="C117" s="36" t="str">
        <f>_xlfn.XLOOKUP(A117,'Master Task &amp; KSA List'!$A$2:$A$10785,'Master Task &amp; KSA List'!$E$2:$E$10785)</f>
        <v>KSA</v>
      </c>
      <c r="D117" s="37" t="str">
        <f>_xlfn.XLOOKUP(A117,'Master Task &amp; KSA List'!$A$2:$A$10785,'Master Task &amp; KSA List'!$F$2:$F$10785)</f>
        <v>Knowledge of Windows/Unix ports and services.</v>
      </c>
      <c r="E117" s="53" t="s">
        <v>2384</v>
      </c>
    </row>
    <row r="118" spans="1:5" ht="16" x14ac:dyDescent="0.2">
      <c r="A118" s="26" t="s">
        <v>4517</v>
      </c>
      <c r="B118" s="36" t="str">
        <f>T(_xlfn.XLOOKUP(A118,'Master Task &amp; KSA List'!$A$2:$A$10785,'Master Task &amp; KSA List'!$D$2:$D$10785,""))</f>
        <v>S0147</v>
      </c>
      <c r="C118" s="36" t="str">
        <f>_xlfn.XLOOKUP(A118,'Master Task &amp; KSA List'!$A$2:$A$10785,'Master Task &amp; KSA List'!$E$2:$E$10785)</f>
        <v>KSA</v>
      </c>
      <c r="D118" s="37" t="str">
        <f>_xlfn.XLOOKUP(A118,'Master Task &amp; KSA List'!$A$2:$A$10785,'Master Task &amp; KSA List'!$F$2:$F$10785)</f>
        <v>Skill in assessing security controls based on cybersecurity principles and tenets.</v>
      </c>
      <c r="E118" s="53" t="s">
        <v>2384</v>
      </c>
    </row>
    <row r="119" spans="1:5" ht="16" x14ac:dyDescent="0.2">
      <c r="A119" s="26" t="s">
        <v>4777</v>
      </c>
      <c r="B119" s="36" t="str">
        <f>T(_xlfn.XLOOKUP(A119,'Master Task &amp; KSA List'!$A$2:$A$10785,'Master Task &amp; KSA List'!$D$2:$D$10785,""))</f>
        <v>S0169</v>
      </c>
      <c r="C119" s="36" t="str">
        <f>_xlfn.XLOOKUP(A119,'Master Task &amp; KSA List'!$A$2:$A$10785,'Master Task &amp; KSA List'!$E$2:$E$10785)</f>
        <v>KSA</v>
      </c>
      <c r="D119" s="37" t="str">
        <f>_xlfn.XLOOKUP(A119,'Master Task &amp; KSA List'!$A$2:$A$10785,'Master Task &amp; KSA List'!$F$2:$F$10785)</f>
        <v>Skill in conducting trend analysis.</v>
      </c>
      <c r="E119" s="53" t="s">
        <v>2384</v>
      </c>
    </row>
    <row r="120" spans="1:5" ht="16" x14ac:dyDescent="0.2">
      <c r="A120" s="40" t="s">
        <v>4525</v>
      </c>
      <c r="B120" s="36" t="str">
        <f>T(_xlfn.XLOOKUP(A120,'Master Task &amp; KSA List'!$A$2:$A$10785,'Master Task &amp; KSA List'!$D$2:$D$10785,""))</f>
        <v>S0098</v>
      </c>
      <c r="C120" s="36" t="str">
        <f>_xlfn.XLOOKUP(A120,'Master Task &amp; KSA List'!$A$2:$A$10785,'Master Task &amp; KSA List'!$E$2:$E$10785)</f>
        <v>KSA</v>
      </c>
      <c r="D120" s="37" t="str">
        <f>_xlfn.XLOOKUP(A120,'Master Task &amp; KSA List'!$A$2:$A$10785,'Master Task &amp; KSA List'!$F$2:$F$10785)</f>
        <v>Skill in detecting host and network based intrusions via intrusion detection technologies.</v>
      </c>
      <c r="E120" s="53" t="s">
        <v>2384</v>
      </c>
    </row>
    <row r="121" spans="1:5" ht="32" x14ac:dyDescent="0.2">
      <c r="A121" s="36">
        <v>183</v>
      </c>
      <c r="B121" s="36" t="str">
        <f>T(_xlfn.XLOOKUP(A121,'Master Task &amp; KSA List'!$A$2:$A$10785,'Master Task &amp; KSA List'!$D$2:$D$10785,""))</f>
        <v>S0027</v>
      </c>
      <c r="C121" s="36" t="str">
        <f>_xlfn.XLOOKUP(A121,'Master Task &amp; KSA List'!$A$2:$A$10785,'Master Task &amp; KSA List'!$E$2:$E$10785)</f>
        <v>KSA</v>
      </c>
      <c r="D121" s="37" t="str">
        <f>_xlfn.XLOOKUP(A121,'Master Task &amp; KSA List'!$A$2:$A$10785,'Master Task &amp; KSA List'!$F$2:$F$10785)</f>
        <v>Skill in determining how a security system should work (including its resilience and dependability capabilities) and how changes in conditions, operations, or the environment will affect these outcomes.</v>
      </c>
      <c r="E121" s="53" t="s">
        <v>2384</v>
      </c>
    </row>
    <row r="122" spans="1:5" ht="16" x14ac:dyDescent="0.2">
      <c r="A122" s="36">
        <v>175</v>
      </c>
      <c r="B122" s="36" t="str">
        <f>T(_xlfn.XLOOKUP(A122,'Master Task &amp; KSA List'!$A$2:$A$10785,'Master Task &amp; KSA List'!$D$2:$D$10785,""))</f>
        <v>S0020</v>
      </c>
      <c r="C122" s="36" t="str">
        <f>_xlfn.XLOOKUP(A122,'Master Task &amp; KSA List'!$A$2:$A$10785,'Master Task &amp; KSA List'!$E$2:$E$10785)</f>
        <v>KSA</v>
      </c>
      <c r="D122" s="37" t="str">
        <f>_xlfn.XLOOKUP(A122,'Master Task &amp; KSA List'!$A$2:$A$10785,'Master Task &amp; KSA List'!$F$2:$F$10785)</f>
        <v>Skill in developing and deploying signatures.</v>
      </c>
      <c r="E122" s="53" t="s">
        <v>2384</v>
      </c>
    </row>
    <row r="123" spans="1:5" ht="16" x14ac:dyDescent="0.2">
      <c r="A123" s="36">
        <v>199</v>
      </c>
      <c r="B123" s="36" t="str">
        <f>T(_xlfn.XLOOKUP(A123,'Master Task &amp; KSA List'!$A$2:$A$10785,'Master Task &amp; KSA List'!$D$2:$D$10785,""))</f>
        <v>S0036</v>
      </c>
      <c r="C123" s="36" t="str">
        <f>_xlfn.XLOOKUP(A123,'Master Task &amp; KSA List'!$A$2:$A$10785,'Master Task &amp; KSA List'!$E$2:$E$10785)</f>
        <v>KSA</v>
      </c>
      <c r="D123" s="37" t="str">
        <f>_xlfn.XLOOKUP(A123,'Master Task &amp; KSA List'!$A$2:$A$10785,'Master Task &amp; KSA List'!$F$2:$F$10785)</f>
        <v>Skill in evaluating the adequacy of security designs.</v>
      </c>
      <c r="E123" s="53" t="s">
        <v>2384</v>
      </c>
    </row>
    <row r="124" spans="1:5" ht="16" x14ac:dyDescent="0.2">
      <c r="A124" s="36">
        <v>1118</v>
      </c>
      <c r="B124" s="36" t="str">
        <f>T(_xlfn.XLOOKUP(A124,'Master Task &amp; KSA List'!$A$2:$A$10785,'Master Task &amp; KSA List'!$D$2:$D$10785,""))</f>
        <v>S0096</v>
      </c>
      <c r="C124" s="36" t="str">
        <f>_xlfn.XLOOKUP(A124,'Master Task &amp; KSA List'!$A$2:$A$10785,'Master Task &amp; KSA List'!$E$2:$E$10785)</f>
        <v>KSA</v>
      </c>
      <c r="D124" s="37" t="str">
        <f>_xlfn.XLOOKUP(A124,'Master Task &amp; KSA List'!$A$2:$A$10785,'Master Task &amp; KSA List'!$F$2:$F$10785)</f>
        <v>Skill in reading and interpreting signatures (e.g., snort).</v>
      </c>
      <c r="E124" s="53" t="s">
        <v>2384</v>
      </c>
    </row>
    <row r="125" spans="1:5" ht="16" x14ac:dyDescent="0.2">
      <c r="A125" s="26" t="s">
        <v>4707</v>
      </c>
      <c r="B125" s="36" t="str">
        <f>T(_xlfn.XLOOKUP(A125,'Master Task &amp; KSA List'!$A$2:$A$10785,'Master Task &amp; KSA List'!$D$2:$D$10785,""))</f>
        <v/>
      </c>
      <c r="C125" s="36" t="str">
        <f>_xlfn.XLOOKUP(A125,'Master Task &amp; KSA List'!$A$2:$A$10785,'Master Task &amp; KSA List'!$E$2:$E$10785)</f>
        <v>KSA</v>
      </c>
      <c r="D125" s="37" t="str">
        <f>_xlfn.XLOOKUP(A125,'Master Task &amp; KSA List'!$A$2:$A$10785,'Master Task &amp; KSA List'!$F$2:$F$10785)</f>
        <v>Skill in recognizing vulnerabilities in information and/or data systems.</v>
      </c>
      <c r="E125" s="53" t="s">
        <v>2384</v>
      </c>
    </row>
    <row r="126" spans="1:5" ht="16" x14ac:dyDescent="0.2">
      <c r="A126" s="36">
        <v>229</v>
      </c>
      <c r="B126" s="36" t="str">
        <f>T(_xlfn.XLOOKUP(A126,'Master Task &amp; KSA List'!$A$2:$A$10785,'Master Task &amp; KSA List'!$D$2:$D$10785,""))</f>
        <v>S0054</v>
      </c>
      <c r="C126" s="36" t="str">
        <f>_xlfn.XLOOKUP(A126,'Master Task &amp; KSA List'!$A$2:$A$10785,'Master Task &amp; KSA List'!$E$2:$E$10785)</f>
        <v>KSA</v>
      </c>
      <c r="D126" s="37" t="str">
        <f>_xlfn.XLOOKUP(A126,'Master Task &amp; KSA List'!$A$2:$A$10785,'Master Task &amp; KSA List'!$F$2:$F$10785)</f>
        <v>Skill in using incident handling methodologies.</v>
      </c>
      <c r="E126" s="53" t="s">
        <v>2384</v>
      </c>
    </row>
    <row r="127" spans="1:5" ht="16" x14ac:dyDescent="0.2">
      <c r="A127" s="36">
        <v>233</v>
      </c>
      <c r="B127" s="36" t="str">
        <f>T(_xlfn.XLOOKUP(A127,'Master Task &amp; KSA List'!$A$2:$A$10785,'Master Task &amp; KSA List'!$D$2:$D$10785,""))</f>
        <v>S0057</v>
      </c>
      <c r="C127" s="36" t="str">
        <f>_xlfn.XLOOKUP(A127,'Master Task &amp; KSA List'!$A$2:$A$10785,'Master Task &amp; KSA List'!$E$2:$E$10785)</f>
        <v>KSA</v>
      </c>
      <c r="D127" s="37" t="str">
        <f>_xlfn.XLOOKUP(A127,'Master Task &amp; KSA List'!$A$2:$A$10785,'Master Task &amp; KSA List'!$F$2:$F$10785)</f>
        <v>Skill in using protocol analyzers.</v>
      </c>
      <c r="E127" s="53" t="s">
        <v>2384</v>
      </c>
    </row>
  </sheetData>
  <mergeCells count="4">
    <mergeCell ref="A2:C2"/>
    <mergeCell ref="A3:C3"/>
    <mergeCell ref="A4:C4"/>
    <mergeCell ref="A5:C5"/>
  </mergeCells>
  <conditionalFormatting sqref="A7">
    <cfRule type="duplicateValues" dxfId="5400" priority="227"/>
    <cfRule type="duplicateValues" dxfId="5399" priority="226"/>
  </conditionalFormatting>
  <conditionalFormatting sqref="A8">
    <cfRule type="duplicateValues" dxfId="5398" priority="225"/>
    <cfRule type="duplicateValues" dxfId="5397" priority="224"/>
  </conditionalFormatting>
  <conditionalFormatting sqref="A9">
    <cfRule type="duplicateValues" dxfId="5396" priority="223"/>
    <cfRule type="duplicateValues" dxfId="5395" priority="222"/>
  </conditionalFormatting>
  <conditionalFormatting sqref="A10">
    <cfRule type="duplicateValues" dxfId="5394" priority="221"/>
    <cfRule type="duplicateValues" dxfId="5393" priority="220"/>
  </conditionalFormatting>
  <conditionalFormatting sqref="A11">
    <cfRule type="duplicateValues" dxfId="5392" priority="219"/>
    <cfRule type="duplicateValues" dxfId="5391" priority="218"/>
  </conditionalFormatting>
  <conditionalFormatting sqref="A12">
    <cfRule type="duplicateValues" dxfId="5390" priority="217"/>
    <cfRule type="duplicateValues" dxfId="5389" priority="216"/>
  </conditionalFormatting>
  <conditionalFormatting sqref="A13">
    <cfRule type="duplicateValues" dxfId="5388" priority="215"/>
    <cfRule type="duplicateValues" dxfId="5387" priority="214"/>
  </conditionalFormatting>
  <conditionalFormatting sqref="A14">
    <cfRule type="duplicateValues" dxfId="5386" priority="213"/>
    <cfRule type="duplicateValues" dxfId="5385" priority="212"/>
  </conditionalFormatting>
  <conditionalFormatting sqref="A15">
    <cfRule type="duplicateValues" dxfId="5384" priority="211"/>
    <cfRule type="duplicateValues" dxfId="5383" priority="210"/>
  </conditionalFormatting>
  <conditionalFormatting sqref="A16">
    <cfRule type="duplicateValues" dxfId="5382" priority="209"/>
    <cfRule type="duplicateValues" dxfId="5381" priority="208"/>
  </conditionalFormatting>
  <conditionalFormatting sqref="A17">
    <cfRule type="duplicateValues" dxfId="5380" priority="207"/>
    <cfRule type="duplicateValues" dxfId="5379" priority="206"/>
  </conditionalFormatting>
  <conditionalFormatting sqref="A18">
    <cfRule type="duplicateValues" dxfId="5378" priority="205"/>
    <cfRule type="duplicateValues" dxfId="5377" priority="204"/>
  </conditionalFormatting>
  <conditionalFormatting sqref="A19">
    <cfRule type="duplicateValues" dxfId="5376" priority="203"/>
    <cfRule type="duplicateValues" dxfId="5375" priority="202"/>
  </conditionalFormatting>
  <conditionalFormatting sqref="A20">
    <cfRule type="duplicateValues" dxfId="5374" priority="201"/>
    <cfRule type="duplicateValues" dxfId="5373" priority="200"/>
  </conditionalFormatting>
  <conditionalFormatting sqref="A21">
    <cfRule type="duplicateValues" dxfId="5372" priority="199"/>
    <cfRule type="duplicateValues" dxfId="5371" priority="198"/>
  </conditionalFormatting>
  <conditionalFormatting sqref="A22">
    <cfRule type="duplicateValues" dxfId="5370" priority="197"/>
    <cfRule type="duplicateValues" dxfId="5369" priority="196"/>
  </conditionalFormatting>
  <conditionalFormatting sqref="A23">
    <cfRule type="duplicateValues" dxfId="5368" priority="195"/>
    <cfRule type="duplicateValues" dxfId="5367" priority="194"/>
  </conditionalFormatting>
  <conditionalFormatting sqref="A24">
    <cfRule type="duplicateValues" dxfId="5366" priority="193"/>
    <cfRule type="duplicateValues" dxfId="5365" priority="192"/>
  </conditionalFormatting>
  <conditionalFormatting sqref="A25">
    <cfRule type="duplicateValues" dxfId="5364" priority="191"/>
    <cfRule type="duplicateValues" dxfId="5363" priority="190"/>
  </conditionalFormatting>
  <conditionalFormatting sqref="A26">
    <cfRule type="duplicateValues" dxfId="5362" priority="189"/>
    <cfRule type="duplicateValues" dxfId="5361" priority="188"/>
  </conditionalFormatting>
  <conditionalFormatting sqref="A27">
    <cfRule type="duplicateValues" dxfId="5360" priority="187"/>
    <cfRule type="duplicateValues" dxfId="5359" priority="186"/>
  </conditionalFormatting>
  <conditionalFormatting sqref="A28">
    <cfRule type="duplicateValues" dxfId="5358" priority="185"/>
    <cfRule type="duplicateValues" dxfId="5357" priority="184"/>
  </conditionalFormatting>
  <conditionalFormatting sqref="A29">
    <cfRule type="duplicateValues" dxfId="5356" priority="183"/>
    <cfRule type="duplicateValues" dxfId="5355" priority="182"/>
  </conditionalFormatting>
  <conditionalFormatting sqref="A30">
    <cfRule type="duplicateValues" dxfId="5354" priority="181"/>
    <cfRule type="duplicateValues" dxfId="5353" priority="180"/>
  </conditionalFormatting>
  <conditionalFormatting sqref="A31">
    <cfRule type="duplicateValues" dxfId="5352" priority="179"/>
    <cfRule type="duplicateValues" dxfId="5351" priority="178"/>
  </conditionalFormatting>
  <conditionalFormatting sqref="A32">
    <cfRule type="duplicateValues" dxfId="5350" priority="177"/>
    <cfRule type="duplicateValues" dxfId="5349" priority="176"/>
  </conditionalFormatting>
  <conditionalFormatting sqref="A33">
    <cfRule type="duplicateValues" dxfId="5348" priority="175"/>
    <cfRule type="duplicateValues" dxfId="5347" priority="174"/>
  </conditionalFormatting>
  <conditionalFormatting sqref="A34">
    <cfRule type="duplicateValues" dxfId="5346" priority="173"/>
    <cfRule type="duplicateValues" dxfId="5345" priority="172"/>
  </conditionalFormatting>
  <conditionalFormatting sqref="A35">
    <cfRule type="duplicateValues" dxfId="5344" priority="171"/>
    <cfRule type="duplicateValues" dxfId="5343" priority="170"/>
  </conditionalFormatting>
  <conditionalFormatting sqref="A36">
    <cfRule type="duplicateValues" dxfId="5342" priority="169"/>
    <cfRule type="duplicateValues" dxfId="5341" priority="168"/>
  </conditionalFormatting>
  <conditionalFormatting sqref="A37">
    <cfRule type="duplicateValues" dxfId="5340" priority="167"/>
    <cfRule type="duplicateValues" dxfId="5339" priority="166"/>
  </conditionalFormatting>
  <conditionalFormatting sqref="A38">
    <cfRule type="duplicateValues" dxfId="5338" priority="165"/>
  </conditionalFormatting>
  <conditionalFormatting sqref="A39">
    <cfRule type="duplicateValues" dxfId="5337" priority="164"/>
  </conditionalFormatting>
  <conditionalFormatting sqref="A40">
    <cfRule type="duplicateValues" dxfId="5336" priority="163"/>
  </conditionalFormatting>
  <conditionalFormatting sqref="A42">
    <cfRule type="duplicateValues" dxfId="5335" priority="162"/>
    <cfRule type="duplicateValues" dxfId="5334" priority="161"/>
  </conditionalFormatting>
  <conditionalFormatting sqref="A43">
    <cfRule type="duplicateValues" dxfId="5333" priority="160"/>
    <cfRule type="duplicateValues" dxfId="5332" priority="159"/>
  </conditionalFormatting>
  <conditionalFormatting sqref="A44">
    <cfRule type="duplicateValues" dxfId="5331" priority="158"/>
    <cfRule type="duplicateValues" dxfId="5330" priority="157"/>
  </conditionalFormatting>
  <conditionalFormatting sqref="A45">
    <cfRule type="duplicateValues" dxfId="5329" priority="156"/>
    <cfRule type="duplicateValues" dxfId="5328" priority="155"/>
  </conditionalFormatting>
  <conditionalFormatting sqref="A46">
    <cfRule type="duplicateValues" dxfId="5327" priority="154"/>
    <cfRule type="duplicateValues" dxfId="5326" priority="153"/>
  </conditionalFormatting>
  <conditionalFormatting sqref="A47 A50">
    <cfRule type="duplicateValues" dxfId="5325" priority="152"/>
    <cfRule type="duplicateValues" dxfId="5324" priority="151"/>
  </conditionalFormatting>
  <conditionalFormatting sqref="A48:A49">
    <cfRule type="duplicateValues" dxfId="5323" priority="1"/>
    <cfRule type="duplicateValues" dxfId="5322" priority="2"/>
  </conditionalFormatting>
  <conditionalFormatting sqref="A51">
    <cfRule type="duplicateValues" dxfId="5321" priority="149"/>
    <cfRule type="duplicateValues" dxfId="5320" priority="150"/>
  </conditionalFormatting>
  <conditionalFormatting sqref="A52">
    <cfRule type="duplicateValues" dxfId="5319" priority="148"/>
    <cfRule type="duplicateValues" dxfId="5318" priority="147"/>
  </conditionalFormatting>
  <conditionalFormatting sqref="A53">
    <cfRule type="duplicateValues" dxfId="5317" priority="146"/>
    <cfRule type="duplicateValues" dxfId="5316" priority="145"/>
  </conditionalFormatting>
  <conditionalFormatting sqref="A54">
    <cfRule type="duplicateValues" dxfId="5315" priority="144"/>
    <cfRule type="duplicateValues" dxfId="5314" priority="143"/>
  </conditionalFormatting>
  <conditionalFormatting sqref="A55">
    <cfRule type="duplicateValues" dxfId="5313" priority="142"/>
    <cfRule type="duplicateValues" dxfId="5312" priority="141"/>
  </conditionalFormatting>
  <conditionalFormatting sqref="A56">
    <cfRule type="duplicateValues" dxfId="5311" priority="140"/>
    <cfRule type="duplicateValues" dxfId="5310" priority="139"/>
  </conditionalFormatting>
  <conditionalFormatting sqref="A57">
    <cfRule type="duplicateValues" dxfId="5309" priority="138"/>
    <cfRule type="duplicateValues" dxfId="5308" priority="137"/>
  </conditionalFormatting>
  <conditionalFormatting sqref="A58">
    <cfRule type="duplicateValues" dxfId="5307" priority="136"/>
    <cfRule type="duplicateValues" dxfId="5306" priority="135"/>
  </conditionalFormatting>
  <conditionalFormatting sqref="A59">
    <cfRule type="duplicateValues" dxfId="5305" priority="134"/>
    <cfRule type="duplicateValues" dxfId="5304" priority="133"/>
  </conditionalFormatting>
  <conditionalFormatting sqref="A60">
    <cfRule type="duplicateValues" dxfId="5303" priority="132"/>
    <cfRule type="duplicateValues" dxfId="5302" priority="131"/>
  </conditionalFormatting>
  <conditionalFormatting sqref="A61">
    <cfRule type="duplicateValues" dxfId="5301" priority="130"/>
    <cfRule type="duplicateValues" dxfId="5300" priority="129"/>
  </conditionalFormatting>
  <conditionalFormatting sqref="A62">
    <cfRule type="duplicateValues" dxfId="5299" priority="128"/>
    <cfRule type="duplicateValues" dxfId="5298" priority="127"/>
  </conditionalFormatting>
  <conditionalFormatting sqref="A63">
    <cfRule type="duplicateValues" dxfId="5297" priority="126"/>
    <cfRule type="duplicateValues" dxfId="5296" priority="125"/>
  </conditionalFormatting>
  <conditionalFormatting sqref="A64">
    <cfRule type="duplicateValues" dxfId="5295" priority="124"/>
    <cfRule type="duplicateValues" dxfId="5294" priority="123"/>
  </conditionalFormatting>
  <conditionalFormatting sqref="A65">
    <cfRule type="duplicateValues" dxfId="5293" priority="122"/>
    <cfRule type="duplicateValues" dxfId="5292" priority="121"/>
  </conditionalFormatting>
  <conditionalFormatting sqref="A66">
    <cfRule type="duplicateValues" dxfId="5291" priority="120"/>
    <cfRule type="duplicateValues" dxfId="5290" priority="119"/>
  </conditionalFormatting>
  <conditionalFormatting sqref="A67">
    <cfRule type="duplicateValues" dxfId="5289" priority="118"/>
    <cfRule type="duplicateValues" dxfId="5288" priority="117"/>
  </conditionalFormatting>
  <conditionalFormatting sqref="A68">
    <cfRule type="duplicateValues" dxfId="5287" priority="116"/>
    <cfRule type="duplicateValues" dxfId="5286" priority="115"/>
  </conditionalFormatting>
  <conditionalFormatting sqref="A69">
    <cfRule type="duplicateValues" dxfId="5285" priority="114"/>
    <cfRule type="duplicateValues" dxfId="5284" priority="113"/>
  </conditionalFormatting>
  <conditionalFormatting sqref="A70">
    <cfRule type="duplicateValues" dxfId="5283" priority="112"/>
    <cfRule type="duplicateValues" dxfId="5282" priority="111"/>
  </conditionalFormatting>
  <conditionalFormatting sqref="A71">
    <cfRule type="duplicateValues" dxfId="5281" priority="110"/>
    <cfRule type="duplicateValues" dxfId="5280" priority="109"/>
  </conditionalFormatting>
  <conditionalFormatting sqref="A72">
    <cfRule type="duplicateValues" dxfId="5279" priority="108"/>
    <cfRule type="duplicateValues" dxfId="5278" priority="107"/>
  </conditionalFormatting>
  <conditionalFormatting sqref="A73">
    <cfRule type="duplicateValues" dxfId="5277" priority="106"/>
    <cfRule type="duplicateValues" dxfId="5276" priority="105"/>
  </conditionalFormatting>
  <conditionalFormatting sqref="A74">
    <cfRule type="duplicateValues" dxfId="5275" priority="104"/>
    <cfRule type="duplicateValues" dxfId="5274" priority="103"/>
  </conditionalFormatting>
  <conditionalFormatting sqref="A75">
    <cfRule type="duplicateValues" dxfId="5273" priority="102"/>
    <cfRule type="duplicateValues" dxfId="5272" priority="101"/>
  </conditionalFormatting>
  <conditionalFormatting sqref="A76">
    <cfRule type="duplicateValues" dxfId="5271" priority="100"/>
    <cfRule type="duplicateValues" dxfId="5270" priority="99"/>
  </conditionalFormatting>
  <conditionalFormatting sqref="A77">
    <cfRule type="duplicateValues" dxfId="5269" priority="97"/>
    <cfRule type="duplicateValues" dxfId="5268" priority="98"/>
  </conditionalFormatting>
  <conditionalFormatting sqref="A78">
    <cfRule type="duplicateValues" dxfId="5267" priority="96"/>
    <cfRule type="duplicateValues" dxfId="5266" priority="95"/>
  </conditionalFormatting>
  <conditionalFormatting sqref="A79">
    <cfRule type="duplicateValues" dxfId="5265" priority="94"/>
    <cfRule type="duplicateValues" dxfId="5264" priority="93"/>
  </conditionalFormatting>
  <conditionalFormatting sqref="A80">
    <cfRule type="duplicateValues" dxfId="5263" priority="92"/>
    <cfRule type="duplicateValues" dxfId="5262" priority="91"/>
  </conditionalFormatting>
  <conditionalFormatting sqref="A81">
    <cfRule type="duplicateValues" dxfId="5261" priority="90"/>
    <cfRule type="duplicateValues" dxfId="5260" priority="89"/>
  </conditionalFormatting>
  <conditionalFormatting sqref="A82">
    <cfRule type="duplicateValues" dxfId="5259" priority="88"/>
    <cfRule type="duplicateValues" dxfId="5258" priority="87"/>
  </conditionalFormatting>
  <conditionalFormatting sqref="A83">
    <cfRule type="duplicateValues" dxfId="5257" priority="86"/>
    <cfRule type="duplicateValues" dxfId="5256" priority="85"/>
  </conditionalFormatting>
  <conditionalFormatting sqref="A84">
    <cfRule type="duplicateValues" dxfId="5255" priority="84"/>
    <cfRule type="duplicateValues" dxfId="5254" priority="83"/>
  </conditionalFormatting>
  <conditionalFormatting sqref="A85">
    <cfRule type="duplicateValues" dxfId="5253" priority="82"/>
    <cfRule type="duplicateValues" dxfId="5252" priority="81"/>
  </conditionalFormatting>
  <conditionalFormatting sqref="A86">
    <cfRule type="duplicateValues" dxfId="5251" priority="79"/>
    <cfRule type="duplicateValues" dxfId="5250" priority="80"/>
  </conditionalFormatting>
  <conditionalFormatting sqref="A87">
    <cfRule type="duplicateValues" dxfId="5249" priority="77"/>
    <cfRule type="duplicateValues" dxfId="5248" priority="78"/>
  </conditionalFormatting>
  <conditionalFormatting sqref="A88">
    <cfRule type="duplicateValues" dxfId="5247" priority="75"/>
    <cfRule type="duplicateValues" dxfId="5246" priority="76"/>
  </conditionalFormatting>
  <conditionalFormatting sqref="A89">
    <cfRule type="duplicateValues" dxfId="5245" priority="74"/>
    <cfRule type="duplicateValues" dxfId="5244" priority="73"/>
  </conditionalFormatting>
  <conditionalFormatting sqref="A90">
    <cfRule type="duplicateValues" dxfId="5243" priority="72"/>
    <cfRule type="duplicateValues" dxfId="5242" priority="71"/>
  </conditionalFormatting>
  <conditionalFormatting sqref="A91">
    <cfRule type="duplicateValues" dxfId="5241" priority="70"/>
    <cfRule type="duplicateValues" dxfId="5240" priority="69"/>
  </conditionalFormatting>
  <conditionalFormatting sqref="A92">
    <cfRule type="duplicateValues" dxfId="5239" priority="68"/>
    <cfRule type="duplicateValues" dxfId="5238" priority="67"/>
  </conditionalFormatting>
  <conditionalFormatting sqref="A93">
    <cfRule type="duplicateValues" dxfId="5237" priority="66"/>
    <cfRule type="duplicateValues" dxfId="5236" priority="65"/>
  </conditionalFormatting>
  <conditionalFormatting sqref="A94">
    <cfRule type="duplicateValues" dxfId="5235" priority="64"/>
    <cfRule type="duplicateValues" dxfId="5234" priority="63"/>
  </conditionalFormatting>
  <conditionalFormatting sqref="A95">
    <cfRule type="duplicateValues" dxfId="5233" priority="62"/>
    <cfRule type="duplicateValues" dxfId="5232" priority="61"/>
  </conditionalFormatting>
  <conditionalFormatting sqref="A96">
    <cfRule type="duplicateValues" dxfId="5231" priority="60"/>
    <cfRule type="duplicateValues" dxfId="5230" priority="59"/>
  </conditionalFormatting>
  <conditionalFormatting sqref="A97">
    <cfRule type="duplicateValues" dxfId="5229" priority="58"/>
    <cfRule type="duplicateValues" dxfId="5228" priority="57"/>
  </conditionalFormatting>
  <conditionalFormatting sqref="A98">
    <cfRule type="duplicateValues" dxfId="5227" priority="55"/>
    <cfRule type="duplicateValues" dxfId="5226" priority="56"/>
  </conditionalFormatting>
  <conditionalFormatting sqref="A99">
    <cfRule type="duplicateValues" dxfId="5225" priority="53"/>
    <cfRule type="duplicateValues" dxfId="5224" priority="54"/>
  </conditionalFormatting>
  <conditionalFormatting sqref="A100">
    <cfRule type="duplicateValues" dxfId="5223" priority="52"/>
    <cfRule type="duplicateValues" dxfId="5222" priority="51"/>
  </conditionalFormatting>
  <conditionalFormatting sqref="A101">
    <cfRule type="duplicateValues" dxfId="5221" priority="50"/>
    <cfRule type="duplicateValues" dxfId="5220" priority="49"/>
  </conditionalFormatting>
  <conditionalFormatting sqref="A102">
    <cfRule type="duplicateValues" dxfId="5219" priority="48"/>
    <cfRule type="duplicateValues" dxfId="5218" priority="47"/>
  </conditionalFormatting>
  <conditionalFormatting sqref="A103">
    <cfRule type="duplicateValues" dxfId="5217" priority="46"/>
    <cfRule type="duplicateValues" dxfId="5216" priority="45"/>
  </conditionalFormatting>
  <conditionalFormatting sqref="A104">
    <cfRule type="duplicateValues" dxfId="5215" priority="44"/>
    <cfRule type="duplicateValues" dxfId="5214" priority="43"/>
  </conditionalFormatting>
  <conditionalFormatting sqref="A105">
    <cfRule type="duplicateValues" dxfId="5213" priority="42"/>
    <cfRule type="duplicateValues" dxfId="5212" priority="41"/>
  </conditionalFormatting>
  <conditionalFormatting sqref="A106">
    <cfRule type="duplicateValues" dxfId="5211" priority="39"/>
    <cfRule type="duplicateValues" dxfId="5210" priority="40"/>
  </conditionalFormatting>
  <conditionalFormatting sqref="A107">
    <cfRule type="duplicateValues" dxfId="5209" priority="37"/>
    <cfRule type="duplicateValues" dxfId="5208" priority="38"/>
  </conditionalFormatting>
  <conditionalFormatting sqref="A108">
    <cfRule type="duplicateValues" dxfId="5207" priority="35"/>
    <cfRule type="duplicateValues" dxfId="5206" priority="36"/>
  </conditionalFormatting>
  <conditionalFormatting sqref="A109">
    <cfRule type="duplicateValues" dxfId="5205" priority="34"/>
    <cfRule type="duplicateValues" dxfId="5204" priority="33"/>
  </conditionalFormatting>
  <conditionalFormatting sqref="A110">
    <cfRule type="duplicateValues" dxfId="5203" priority="32"/>
    <cfRule type="duplicateValues" dxfId="5202" priority="31"/>
  </conditionalFormatting>
  <conditionalFormatting sqref="A111">
    <cfRule type="duplicateValues" dxfId="5201" priority="30"/>
    <cfRule type="duplicateValues" dxfId="5200" priority="29"/>
  </conditionalFormatting>
  <conditionalFormatting sqref="A112">
    <cfRule type="duplicateValues" dxfId="5199" priority="28"/>
    <cfRule type="duplicateValues" dxfId="5198" priority="27"/>
  </conditionalFormatting>
  <conditionalFormatting sqref="A113">
    <cfRule type="duplicateValues" dxfId="5197" priority="26"/>
    <cfRule type="duplicateValues" dxfId="5196" priority="25"/>
  </conditionalFormatting>
  <conditionalFormatting sqref="A114">
    <cfRule type="duplicateValues" dxfId="5195" priority="24"/>
    <cfRule type="duplicateValues" dxfId="5194" priority="23"/>
  </conditionalFormatting>
  <conditionalFormatting sqref="A115">
    <cfRule type="duplicateValues" dxfId="5193" priority="22"/>
    <cfRule type="duplicateValues" dxfId="5192" priority="21"/>
  </conditionalFormatting>
  <conditionalFormatting sqref="A116">
    <cfRule type="duplicateValues" dxfId="5191" priority="19"/>
    <cfRule type="duplicateValues" dxfId="5190" priority="20"/>
  </conditionalFormatting>
  <conditionalFormatting sqref="A117">
    <cfRule type="duplicateValues" dxfId="5189" priority="17"/>
    <cfRule type="duplicateValues" dxfId="5188" priority="18"/>
  </conditionalFormatting>
  <conditionalFormatting sqref="A118">
    <cfRule type="duplicateValues" dxfId="5187" priority="16"/>
    <cfRule type="duplicateValues" dxfId="5186" priority="15"/>
  </conditionalFormatting>
  <conditionalFormatting sqref="A119">
    <cfRule type="duplicateValues" dxfId="5185" priority="14"/>
    <cfRule type="duplicateValues" dxfId="5184" priority="13"/>
  </conditionalFormatting>
  <conditionalFormatting sqref="A120">
    <cfRule type="duplicateValues" dxfId="5183" priority="12"/>
    <cfRule type="duplicateValues" dxfId="5182" priority="11"/>
  </conditionalFormatting>
  <conditionalFormatting sqref="A121">
    <cfRule type="duplicateValues" dxfId="5181" priority="10"/>
    <cfRule type="duplicateValues" dxfId="5180" priority="9"/>
  </conditionalFormatting>
  <conditionalFormatting sqref="A122">
    <cfRule type="duplicateValues" dxfId="5179" priority="8"/>
  </conditionalFormatting>
  <conditionalFormatting sqref="A123">
    <cfRule type="duplicateValues" dxfId="5178" priority="7"/>
  </conditionalFormatting>
  <conditionalFormatting sqref="A124">
    <cfRule type="duplicateValues" dxfId="5177" priority="6"/>
  </conditionalFormatting>
  <conditionalFormatting sqref="A125">
    <cfRule type="duplicateValues" dxfId="5176" priority="5"/>
  </conditionalFormatting>
  <conditionalFormatting sqref="A126">
    <cfRule type="duplicateValues" dxfId="5175" priority="4"/>
  </conditionalFormatting>
  <conditionalFormatting sqref="A127">
    <cfRule type="duplicateValues" dxfId="5174" priority="3"/>
  </conditionalFormatting>
  <hyperlinks>
    <hyperlink ref="A1" location="'DCWF Roles'!A1" display="DCWF Roles" xr:uid="{5F676571-6D4D-4863-9E6F-9D0E313F7193}"/>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C0C2-452D-4729-8ECD-76A052773381}">
  <dimension ref="A1:E55"/>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Roles'!C16," (",'DCWF Roles'!D16,")")</f>
        <v>Cyber Defense Infrastructure Support Specialist (521)</v>
      </c>
      <c r="E3" s="62" t="s">
        <v>2389</v>
      </c>
    </row>
    <row r="4" spans="1:5" x14ac:dyDescent="0.2">
      <c r="A4" s="171"/>
      <c r="B4" s="172"/>
      <c r="C4" s="173"/>
      <c r="D4" s="57" t="str">
        <f>'DCWF Roles'!F16</f>
        <v xml:space="preserve">Tests, implements, deploys, maintains, and administers the infrastructure hardware and software.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t="s">
        <v>4880</v>
      </c>
      <c r="B7" s="36" t="str">
        <f>T(_xlfn.XLOOKUP(A7,'Master Task &amp; KSA List'!$A$2:$A$10785,'Master Task &amp; KSA List'!$D$2:$D$10785,""))</f>
        <v>T0420</v>
      </c>
      <c r="C7" s="36" t="str">
        <f>_xlfn.XLOOKUP(A7,'Master Task &amp; KSA List'!$A$2:$A$10785,'Master Task &amp; KSA List'!$E$2:$E$10785)</f>
        <v>Task</v>
      </c>
      <c r="D7" s="37" t="str">
        <f>_xlfn.XLOOKUP(A7,'Master Task &amp; KSA List'!$A$2:$A$10785,'Master Task &amp; KSA List'!$F$2:$F$10785)</f>
        <v>Coordinate with system administrators to create cyber defense tools, test bed(s), and test and evaluate applications, hardware infrastructure, rules/signatures, access controls, and configurations of platforms managed by service provider(s).</v>
      </c>
      <c r="E7" s="53" t="s">
        <v>2391</v>
      </c>
    </row>
    <row r="8" spans="1:5" ht="16" x14ac:dyDescent="0.2">
      <c r="A8" s="28">
        <v>5090</v>
      </c>
      <c r="B8" s="36" t="str">
        <f>T(_xlfn.XLOOKUP(A8,'Master Task &amp; KSA List'!$A$2:$A$10785,'Master Task &amp; KSA List'!$D$2:$D$10785,""))</f>
        <v>T0348</v>
      </c>
      <c r="C8" s="36" t="str">
        <f>_xlfn.XLOOKUP(A8,'Master Task &amp; KSA List'!$A$2:$A$10785,'Master Task &amp; KSA List'!$E$2:$E$10785)</f>
        <v>Task</v>
      </c>
      <c r="D8" s="37" t="str">
        <f>_xlfn.XLOOKUP(A8,'Master Task &amp; KSA List'!$A$2:$A$10785,'Master Task &amp; KSA List'!$F$2:$F$10785)</f>
        <v>Assist in assessing the impact of implementing and sustaining a dedicated cyber defense infrastructure.</v>
      </c>
      <c r="E8" s="53" t="s">
        <v>2391</v>
      </c>
    </row>
    <row r="9" spans="1:5" ht="16" x14ac:dyDescent="0.2">
      <c r="A9" s="28">
        <v>960</v>
      </c>
      <c r="B9" s="36" t="str">
        <f>T(_xlfn.XLOOKUP(A9,'Master Task &amp; KSA List'!$A$2:$A$10785,'Master Task &amp; KSA List'!$D$2:$D$10785,""))</f>
        <v>T0261</v>
      </c>
      <c r="C9" s="36" t="str">
        <f>_xlfn.XLOOKUP(A9,'Master Task &amp; KSA List'!$A$2:$A$10785,'Master Task &amp; KSA List'!$E$2:$E$10785)</f>
        <v>Task</v>
      </c>
      <c r="D9" s="37" t="str">
        <f>_xlfn.XLOOKUP(A9,'Master Task &amp; KSA List'!$A$2:$A$10785,'Master Task &amp; KSA List'!$F$2:$F$10785)</f>
        <v>Assist in identifying, prioritizing, and coordinating the protection of critical cyber defense infrastructure and key resources.</v>
      </c>
      <c r="E9" s="53" t="s">
        <v>2391</v>
      </c>
    </row>
    <row r="10" spans="1:5" ht="16" x14ac:dyDescent="0.2">
      <c r="A10" s="27">
        <v>2772</v>
      </c>
      <c r="B10" s="36" t="str">
        <f>T(_xlfn.XLOOKUP(A10,'Master Task &amp; KSA List'!$A$2:$A$10785,'Master Task &amp; KSA List'!$D$2:$D$10785,""))</f>
        <v>T0335</v>
      </c>
      <c r="C10" s="36" t="str">
        <f>_xlfn.XLOOKUP(A10,'Master Task &amp; KSA List'!$A$2:$A$10785,'Master Task &amp; KSA List'!$E$2:$E$10785)</f>
        <v>Task</v>
      </c>
      <c r="D10" s="37" t="str">
        <f>_xlfn.XLOOKUP(A10,'Master Task &amp; KSA List'!$A$2:$A$10785,'Master Task &amp; KSA List'!$F$2:$F$10785)</f>
        <v xml:space="preserve">Build, install, configure, and test dedicated cyber defense hardware. </v>
      </c>
      <c r="E10" s="53" t="s">
        <v>2391</v>
      </c>
    </row>
    <row r="11" spans="1:5" ht="32" x14ac:dyDescent="0.2">
      <c r="A11" s="24" t="s">
        <v>2133</v>
      </c>
      <c r="B11" s="36" t="str">
        <f>T(_xlfn.XLOOKUP(A11,'Master Task &amp; KSA List'!$A$2:$A$10785,'Master Task &amp; KSA List'!$D$2:$D$10785,""))</f>
        <v>T0483</v>
      </c>
      <c r="C11" s="36" t="str">
        <f>_xlfn.XLOOKUP(A11,'Master Task &amp; KSA List'!$A$2:$A$10785,'Master Task &amp; KSA List'!$E$2:$E$10785)</f>
        <v>Task</v>
      </c>
      <c r="D11" s="37" t="str">
        <f>_xlfn.XLOOKUP(A11,'Master Task &amp; KSA List'!$A$2:$A$10785,'Master Task &amp; KSA List'!$F$2:$F$10785)</f>
        <v>Identify potential conflicts with implementation of any cyber defense tools(e.g., tool and signature testing and optimization).</v>
      </c>
      <c r="E11" s="53" t="s">
        <v>2391</v>
      </c>
    </row>
    <row r="12" spans="1:5" ht="32" x14ac:dyDescent="0.2">
      <c r="A12" s="28" t="s">
        <v>4881</v>
      </c>
      <c r="B12" s="36" t="str">
        <f>T(_xlfn.XLOOKUP(A12,'Master Task &amp; KSA List'!$A$2:$A$10785,'Master Task &amp; KSA List'!$D$2:$D$10785,""))</f>
        <v>T0486</v>
      </c>
      <c r="C12" s="36" t="str">
        <f>_xlfn.XLOOKUP(A12,'Master Task &amp; KSA List'!$A$2:$A$10785,'Master Task &amp; KSA List'!$E$2:$E$10785)</f>
        <v>Task</v>
      </c>
      <c r="D12" s="37" t="str">
        <f>_xlfn.XLOOKUP(A12,'Master Task &amp; KSA List'!$A$2:$A$10785,'Master Task &amp; KSA List'!$F$2:$F$10785)</f>
        <v>Implement risk assessment and authorization requirements per the Risk Management Framework (RMF) process for dedicated cyber defense systems within the enterprise, and document and maintain records for them.</v>
      </c>
      <c r="E12" s="53" t="s">
        <v>2391</v>
      </c>
    </row>
    <row r="13" spans="1:5" ht="32" x14ac:dyDescent="0.2">
      <c r="A13" s="28">
        <v>471</v>
      </c>
      <c r="B13" s="36" t="str">
        <f>T(_xlfn.XLOOKUP(A13,'Master Task &amp; KSA List'!$A$2:$A$10785,'Master Task &amp; KSA List'!$D$2:$D$10785,""))</f>
        <v>T0042</v>
      </c>
      <c r="C13" s="36" t="str">
        <f>_xlfn.XLOOKUP(A13,'Master Task &amp; KSA List'!$A$2:$A$10785,'Master Task &amp; KSA List'!$E$2:$E$10785)</f>
        <v>Task</v>
      </c>
      <c r="D13" s="37" t="str">
        <f>_xlfn.XLOOKUP(A13,'Master Task &amp; KSA List'!$A$2:$A$10785,'Master Task &amp; KSA List'!$F$2:$F$10785)</f>
        <v>Coordinate with Cyber Defense Analysts to manage and administer the updating of rules and signatures (e.g., intrusion detection/protection systems, anti-virus, and content blacklists) for specialized cyber defense applications.</v>
      </c>
      <c r="E13" s="53" t="s">
        <v>2384</v>
      </c>
    </row>
    <row r="14" spans="1:5" ht="32" x14ac:dyDescent="0.2">
      <c r="A14" s="28" t="s">
        <v>1979</v>
      </c>
      <c r="B14" s="36" t="str">
        <f>T(_xlfn.XLOOKUP(A14,'Master Task &amp; KSA List'!$A$2:$A$10785,'Master Task &amp; KSA List'!$D$2:$D$10785,""))</f>
        <v>T0438</v>
      </c>
      <c r="C14" s="36" t="str">
        <f>_xlfn.XLOOKUP(A14,'Master Task &amp; KSA List'!$A$2:$A$10785,'Master Task &amp; KSA List'!$E$2:$E$10785)</f>
        <v>Task</v>
      </c>
      <c r="D14" s="37" t="str">
        <f>_xlfn.XLOOKUP(A14,'Master Task &amp; KSA List'!$A$2:$A$10785,'Master Task &amp; KSA List'!$F$2:$F$10785)</f>
        <v>Create, edit, and manage network access control lists on specialized cyber defense systems (e.g., firewalls and intrusion prevention systems).</v>
      </c>
      <c r="E14" s="53" t="s">
        <v>2384</v>
      </c>
    </row>
    <row r="15" spans="1:5" ht="48" x14ac:dyDescent="0.2">
      <c r="A15" s="24">
        <v>769</v>
      </c>
      <c r="B15" s="36" t="str">
        <f>T(_xlfn.XLOOKUP(A15,'Master Task &amp; KSA List'!$A$2:$A$10785,'Master Task &amp; KSA List'!$D$2:$D$10785,""))</f>
        <v>T0180</v>
      </c>
      <c r="C15" s="36" t="str">
        <f>_xlfn.XLOOKUP(A15,'Master Task &amp; KSA List'!$A$2:$A$10785,'Master Task &amp; KSA List'!$E$2:$E$10785)</f>
        <v>Task</v>
      </c>
      <c r="D15" s="37" t="str">
        <f>_xlfn.XLOOKUP(A15,'Master Task &amp; KSA List'!$A$2:$A$10785,'Master Task &amp; KSA List'!$F$2:$F$10785)</f>
        <v>Perform system administration on specialized cyber defense applications and systems (e.g., anti-virus, audit and remediation) or Virtual Private Network (VPN) devices, to include installation, configuration, maintenance, backup and restoration.</v>
      </c>
      <c r="E15" s="53" t="s">
        <v>2384</v>
      </c>
    </row>
    <row r="16" spans="1:5" x14ac:dyDescent="0.2">
      <c r="A16" s="56"/>
      <c r="B16" s="94"/>
      <c r="C16" s="94"/>
      <c r="D16" s="93"/>
      <c r="E16" s="56"/>
    </row>
    <row r="17" spans="1:5" ht="16" x14ac:dyDescent="0.2">
      <c r="A17" s="40">
        <v>22</v>
      </c>
      <c r="B17" s="36" t="str">
        <f>T(_xlfn.XLOOKUP(A17,'Master Task &amp; KSA List'!$A$2:$A$10785,'Master Task &amp; KSA List'!$D$2:$D$10785,""))</f>
        <v>K0001</v>
      </c>
      <c r="C17" s="36" t="str">
        <f>_xlfn.XLOOKUP(A17,'Master Task &amp; KSA List'!$A$2:$A$10785,'Master Task &amp; KSA List'!$E$2:$E$10785)</f>
        <v>KSA</v>
      </c>
      <c r="D17" s="37" t="str">
        <f>_xlfn.XLOOKUP(A17,'Master Task &amp; KSA List'!$A$2:$A$10785,'Master Task &amp; KSA List'!$F$2:$F$10785)</f>
        <v xml:space="preserve">* Knowledge of computer networking concepts and protocols, and network security methodologies. </v>
      </c>
      <c r="E17" s="53" t="s">
        <v>2391</v>
      </c>
    </row>
    <row r="18" spans="1:5" ht="16" x14ac:dyDescent="0.2">
      <c r="A18" s="40">
        <v>1159</v>
      </c>
      <c r="B18" s="36" t="str">
        <f>T(_xlfn.XLOOKUP(A18,'Master Task &amp; KSA List'!$A$2:$A$10785,'Master Task &amp; KSA List'!$D$2:$D$10785,""))</f>
        <v>K0005</v>
      </c>
      <c r="C18" s="36" t="str">
        <f>_xlfn.XLOOKUP(A18,'Master Task &amp; KSA List'!$A$2:$A$10785,'Master Task &amp; KSA List'!$E$2:$E$10785)</f>
        <v>KSA</v>
      </c>
      <c r="D18" s="37" t="str">
        <f>_xlfn.XLOOKUP(A18,'Master Task &amp; KSA List'!$A$2:$A$10785,'Master Task &amp; KSA List'!$F$2:$F$10785)</f>
        <v xml:space="preserve">* Knowledge of cyber threats and vulnerabilities. </v>
      </c>
      <c r="E18" s="53" t="s">
        <v>2391</v>
      </c>
    </row>
    <row r="19" spans="1:5" ht="16" x14ac:dyDescent="0.2">
      <c r="A19" s="40">
        <v>1158</v>
      </c>
      <c r="B19" s="36" t="str">
        <f>T(_xlfn.XLOOKUP(A19,'Master Task &amp; KSA List'!$A$2:$A$10785,'Master Task &amp; KSA List'!$D$2:$D$10785,""))</f>
        <v>K0004</v>
      </c>
      <c r="C19" s="36" t="str">
        <f>_xlfn.XLOOKUP(A19,'Master Task &amp; KSA List'!$A$2:$A$10785,'Master Task &amp; KSA List'!$E$2:$E$10785)</f>
        <v>KSA</v>
      </c>
      <c r="D19" s="37" t="str">
        <f>_xlfn.XLOOKUP(A19,'Master Task &amp; KSA List'!$A$2:$A$10785,'Master Task &amp; KSA List'!$F$2:$F$10785)</f>
        <v>* Knowledge of cybersecurity principles.</v>
      </c>
      <c r="E19" s="53" t="s">
        <v>2391</v>
      </c>
    </row>
    <row r="20" spans="1:5" ht="16" x14ac:dyDescent="0.2">
      <c r="A20" s="40">
        <v>1157</v>
      </c>
      <c r="B20" s="36" t="str">
        <f>T(_xlfn.XLOOKUP(A20,'Master Task &amp; KSA List'!$A$2:$A$10785,'Master Task &amp; KSA List'!$D$2:$D$10785,""))</f>
        <v>K0003</v>
      </c>
      <c r="C20" s="36" t="str">
        <f>_xlfn.XLOOKUP(A20,'Master Task &amp; KSA List'!$A$2:$A$10785,'Master Task &amp; KSA List'!$E$2:$E$10785)</f>
        <v>KSA</v>
      </c>
      <c r="D20" s="37" t="str">
        <f>_xlfn.XLOOKUP(A20,'Master Task &amp; KSA List'!$A$2:$A$10785,'Master Task &amp; KSA List'!$F$2:$F$10785)</f>
        <v xml:space="preserve">* Knowledge of national and international laws, regulations, policies, and ethics as they relate to cybersecurity. </v>
      </c>
      <c r="E20" s="53" t="s">
        <v>2391</v>
      </c>
    </row>
    <row r="21" spans="1:5" ht="16" x14ac:dyDescent="0.2">
      <c r="A21" s="40">
        <v>108</v>
      </c>
      <c r="B21" s="36" t="str">
        <f>T(_xlfn.XLOOKUP(A21,'Master Task &amp; KSA List'!$A$2:$A$10785,'Master Task &amp; KSA List'!$D$2:$D$10785,""))</f>
        <v>K0002</v>
      </c>
      <c r="C21" s="36" t="str">
        <f>_xlfn.XLOOKUP(A21,'Master Task &amp; KSA List'!$A$2:$A$10785,'Master Task &amp; KSA List'!$E$2:$E$10785)</f>
        <v>KSA</v>
      </c>
      <c r="D21" s="37" t="str">
        <f>_xlfn.XLOOKUP(A21,'Master Task &amp; KSA List'!$A$2:$A$10785,'Master Task &amp; KSA List'!$F$2:$F$10785)</f>
        <v>* Knowledge of risk management processes (e.g., methods for assessing and mitigating risk).</v>
      </c>
      <c r="E21" s="53" t="s">
        <v>2391</v>
      </c>
    </row>
    <row r="22" spans="1:5" ht="16" x14ac:dyDescent="0.2">
      <c r="A22" s="40">
        <v>6900</v>
      </c>
      <c r="B22" s="36" t="str">
        <f>T(_xlfn.XLOOKUP(A22,'Master Task &amp; KSA List'!$A$2:$A$10785,'Master Task &amp; KSA List'!$D$2:$D$10785,""))</f>
        <v>K0006</v>
      </c>
      <c r="C22" s="36" t="str">
        <f>_xlfn.XLOOKUP(A22,'Master Task &amp; KSA List'!$A$2:$A$10785,'Master Task &amp; KSA List'!$E$2:$E$10785)</f>
        <v>KSA</v>
      </c>
      <c r="D22" s="37" t="str">
        <f>_xlfn.XLOOKUP(A22,'Master Task &amp; KSA List'!$A$2:$A$10785,'Master Task &amp; KSA List'!$F$2:$F$10785)</f>
        <v>* Knowledge of specific operational impacts of cybersecurity lapses.</v>
      </c>
      <c r="E22" s="53" t="s">
        <v>2391</v>
      </c>
    </row>
    <row r="23" spans="1:5" ht="32" x14ac:dyDescent="0.2">
      <c r="A23" s="40">
        <v>6935</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 Knowledge of cloud computing service models Software as Service (SaaS), Infrastructure as a Service (IaaS), and Platform as a Service (PaaS).  </v>
      </c>
      <c r="E23" s="53" t="s">
        <v>2391</v>
      </c>
    </row>
    <row r="24" spans="1:5" ht="32" x14ac:dyDescent="0.2">
      <c r="A24" s="40">
        <v>6938</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 Knowledge of cloud computing deployment models in private, public, and hybrid environment and the difference between on-premises and off-premises environments. </v>
      </c>
      <c r="E24" s="53" t="s">
        <v>2391</v>
      </c>
    </row>
    <row r="25" spans="1:5" ht="16" x14ac:dyDescent="0.2">
      <c r="A25" s="40">
        <v>6945</v>
      </c>
      <c r="B25" s="36" t="str">
        <f>T(_xlfn.XLOOKUP(A25,'Master Task &amp; KSA List'!$A$2:$A$10785,'Master Task &amp; KSA List'!$D$2:$D$10785,""))</f>
        <v/>
      </c>
      <c r="C25" s="36" t="str">
        <f>_xlfn.XLOOKUP(A25,'Master Task &amp; KSA List'!$A$2:$A$10785,'Master Task &amp; KSA List'!$E$2:$E$10785)</f>
        <v>KSA</v>
      </c>
      <c r="D25" s="37" t="str">
        <f>_xlfn.XLOOKUP(A25,'Master Task &amp; KSA List'!$A$2:$A$10785,'Master Task &amp; KSA List'!$F$2:$F$10785)</f>
        <v>Skill in migrating workloads to, from, and among the different cloud computing service models.  </v>
      </c>
      <c r="E25" s="36" t="s">
        <v>2384</v>
      </c>
    </row>
    <row r="26" spans="1:5" ht="16" x14ac:dyDescent="0.2">
      <c r="A26" s="40">
        <v>6942</v>
      </c>
      <c r="B26" s="36" t="str">
        <f>T(_xlfn.XLOOKUP(A26,'Master Task &amp; KSA List'!$A$2:$A$10785,'Master Task &amp; KSA List'!$D$2:$D$10785,""))</f>
        <v/>
      </c>
      <c r="C26" s="36" t="str">
        <f>_xlfn.XLOOKUP(A26,'Master Task &amp; KSA List'!$A$2:$A$10785,'Master Task &amp; KSA List'!$E$2:$E$10785)</f>
        <v>KSA</v>
      </c>
      <c r="D26" s="37" t="str">
        <f>_xlfn.XLOOKUP(A26,'Master Task &amp; KSA List'!$A$2:$A$10785,'Master Task &amp; KSA List'!$F$2:$F$10785)</f>
        <v>Skill in designing or implementing cloud computing deployment models.  </v>
      </c>
      <c r="E26" s="36" t="s">
        <v>2384</v>
      </c>
    </row>
    <row r="27" spans="1:5" ht="32" x14ac:dyDescent="0.2">
      <c r="A27" s="40">
        <v>6918</v>
      </c>
      <c r="B27" s="36" t="str">
        <f>T(_xlfn.XLOOKUP(A27,'Master Task &amp; KSA List'!$A$2:$A$10785,'Master Task &amp; KSA List'!$D$2:$D$10785,""))</f>
        <v/>
      </c>
      <c r="C27" s="36" t="str">
        <f>_xlfn.XLOOKUP(A27,'Master Task &amp; KSA List'!$A$2:$A$10785,'Master Task &amp; KSA List'!$E$2:$E$10785)</f>
        <v>KSA</v>
      </c>
      <c r="D27" s="37" t="str">
        <f>_xlfn.XLOOKUP(A27,'Master Task &amp; KSA List'!$A$2:$A$10785,'Master Task &amp; KSA List'!$F$2:$F$10785)</f>
        <v>Ability to apply cybersecurity strategy to cloud computing service and deployment models, identifying proper architecture for different operating environments.</v>
      </c>
      <c r="E27" s="36" t="s">
        <v>2384</v>
      </c>
    </row>
    <row r="28" spans="1:5" ht="16" x14ac:dyDescent="0.2">
      <c r="A28" s="40">
        <v>6919</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Ability to determine the best cloud deployment model for the appropriate operating environment. </v>
      </c>
      <c r="E28" s="36" t="s">
        <v>2384</v>
      </c>
    </row>
    <row r="29" spans="1:5" ht="32" x14ac:dyDescent="0.2">
      <c r="A29" s="40">
        <v>1125</v>
      </c>
      <c r="B29" s="36" t="str">
        <f>T(_xlfn.XLOOKUP(A29,'Master Task &amp; KSA List'!$A$2:$A$10785,'Master Task &amp; KSA List'!$D$2:$D$10785,""))</f>
        <v>K0194</v>
      </c>
      <c r="C29" s="36" t="str">
        <f>_xlfn.XLOOKUP(A29,'Master Task &amp; KSA List'!$A$2:$A$10785,'Master Task &amp; KSA List'!$E$2:$E$10785)</f>
        <v>KSA</v>
      </c>
      <c r="D29" s="37" t="str">
        <f>_xlfn.XLOOKUP(A29,'Master Task &amp; KSA List'!$A$2:$A$10785,'Master Task &amp; KSA List'!$F$2:$F$10785)</f>
        <v>Knowledge of Cloud-based knowledge management technologies and concepts related to security, governance, procurement, and administration.</v>
      </c>
      <c r="E29" s="36" t="s">
        <v>2384</v>
      </c>
    </row>
    <row r="30" spans="1:5" ht="16" x14ac:dyDescent="0.2">
      <c r="A30" s="40">
        <v>6210</v>
      </c>
      <c r="B30" s="36" t="str">
        <f>T(_xlfn.XLOOKUP(A30,'Master Task &amp; KSA List'!$A$2:$A$10785,'Master Task &amp; KSA List'!$D$2:$D$10785,""))</f>
        <v>K0230</v>
      </c>
      <c r="C30" s="36" t="str">
        <f>_xlfn.XLOOKUP(A30,'Master Task &amp; KSA List'!$A$2:$A$10785,'Master Task &amp; KSA List'!$E$2:$E$10785)</f>
        <v>KSA</v>
      </c>
      <c r="D30" s="37" t="str">
        <f>_xlfn.XLOOKUP(A30,'Master Task &amp; KSA List'!$A$2:$A$10785,'Master Task &amp; KSA List'!$F$2:$F$10785)</f>
        <v>Knowledge of cloud service models and possible limitations for an incident response.</v>
      </c>
      <c r="E30" s="36" t="s">
        <v>2384</v>
      </c>
    </row>
    <row r="31" spans="1:5" ht="16" x14ac:dyDescent="0.2">
      <c r="A31" s="82">
        <v>984</v>
      </c>
      <c r="B31" s="36" t="str">
        <f>T(_xlfn.XLOOKUP(A31,'Master Task &amp; KSA List'!$A$2:$A$10785,'Master Task &amp; KSA List'!$D$2:$D$10785,""))</f>
        <v>K0157</v>
      </c>
      <c r="C31" s="36" t="str">
        <f>_xlfn.XLOOKUP(A31,'Master Task &amp; KSA List'!$A$2:$A$10785,'Master Task &amp; KSA List'!$E$2:$E$10785)</f>
        <v>KSA</v>
      </c>
      <c r="D31" s="37" t="str">
        <f>_xlfn.XLOOKUP(A31,'Master Task &amp; KSA List'!$A$2:$A$10785,'Master Task &amp; KSA List'!$F$2:$F$10785)</f>
        <v>Knowledge of cyber defense policies, procedures, and regulations.</v>
      </c>
      <c r="E31" s="53" t="s">
        <v>2391</v>
      </c>
    </row>
    <row r="32" spans="1:5" ht="32" x14ac:dyDescent="0.2">
      <c r="A32" s="36">
        <v>63</v>
      </c>
      <c r="B32" s="36" t="str">
        <f>T(_xlfn.XLOOKUP(A32,'Master Task &amp; KSA List'!$A$2:$A$10785,'Master Task &amp; KSA List'!$D$2:$D$10785,""))</f>
        <v>K0044</v>
      </c>
      <c r="C32" s="36" t="str">
        <f>_xlfn.XLOOKUP(A32,'Master Task &amp; KSA List'!$A$2:$A$10785,'Master Task &amp; KSA List'!$E$2:$E$10785)</f>
        <v>KSA</v>
      </c>
      <c r="D32" s="37" t="str">
        <f>_xlfn.XLOOKUP(A32,'Master Task &amp; KSA List'!$A$2:$A$10785,'Master Task &amp; KSA List'!$F$2:$F$10785)</f>
        <v>Knowledge of cybersecurity principles and organizational requirements (relevant to confidentiality, integrity, availability, authentication, non-repudiation).</v>
      </c>
      <c r="E32" s="53" t="s">
        <v>2391</v>
      </c>
    </row>
    <row r="33" spans="1:5" ht="16" x14ac:dyDescent="0.2">
      <c r="A33" s="36">
        <v>49</v>
      </c>
      <c r="B33" s="36" t="str">
        <f>T(_xlfn.XLOOKUP(A33,'Master Task &amp; KSA List'!$A$2:$A$10785,'Master Task &amp; KSA List'!$D$2:$D$10785,""))</f>
        <v>K0033</v>
      </c>
      <c r="C33" s="36" t="str">
        <f>_xlfn.XLOOKUP(A33,'Master Task &amp; KSA List'!$A$2:$A$10785,'Master Task &amp; KSA List'!$E$2:$E$10785)</f>
        <v>KSA</v>
      </c>
      <c r="D33" s="37" t="str">
        <f>_xlfn.XLOOKUP(A33,'Master Task &amp; KSA List'!$A$2:$A$10785,'Master Task &amp; KSA List'!$F$2:$F$10785)</f>
        <v>Knowledge of host/network access control mechanisms (e.g., access control list).</v>
      </c>
      <c r="E33" s="53" t="s">
        <v>2391</v>
      </c>
    </row>
    <row r="34" spans="1:5" ht="32" x14ac:dyDescent="0.2">
      <c r="A34" s="26" t="s">
        <v>4830</v>
      </c>
      <c r="B34" s="36" t="str">
        <f>T(_xlfn.XLOOKUP(A34,'Master Task &amp; KSA List'!$A$2:$A$10785,'Master Task &amp; KSA List'!$D$2:$D$10785,""))</f>
        <v>K0340</v>
      </c>
      <c r="C34" s="36" t="str">
        <f>_xlfn.XLOOKUP(A34,'Master Task &amp; KSA List'!$A$2:$A$10785,'Master Task &amp; KSA List'!$E$2:$E$10785)</f>
        <v>KSA</v>
      </c>
      <c r="D34" s="37" t="str">
        <f>_xlfn.XLOOKUP(A34,'Master Task &amp; KSA List'!$A$2:$A$10785,'Master Task &amp; KSA List'!$F$2:$F$10785)</f>
        <v>Knowledge of how traffic flows across the network (e.g., Transmission Control Protocol (TCP), Internet Protocol (IP), Open System Interconnection Model (OSI)).</v>
      </c>
      <c r="E34" s="53" t="s">
        <v>2391</v>
      </c>
    </row>
    <row r="35" spans="1:5" ht="16" x14ac:dyDescent="0.2">
      <c r="A35" s="36">
        <v>61</v>
      </c>
      <c r="B35" s="36" t="str">
        <f>T(_xlfn.XLOOKUP(A35,'Master Task &amp; KSA List'!$A$2:$A$10785,'Master Task &amp; KSA List'!$D$2:$D$10785,""))</f>
        <v>K0042</v>
      </c>
      <c r="C35" s="36" t="str">
        <f>_xlfn.XLOOKUP(A35,'Master Task &amp; KSA List'!$A$2:$A$10785,'Master Task &amp; KSA List'!$E$2:$E$10785)</f>
        <v>KSA</v>
      </c>
      <c r="D35" s="37" t="str">
        <f>_xlfn.XLOOKUP(A35,'Master Task &amp; KSA List'!$A$2:$A$10785,'Master Task &amp; KSA List'!$F$2:$F$10785)</f>
        <v>Knowledge of incident response and handling methodologies.</v>
      </c>
      <c r="E35" s="53" t="s">
        <v>2391</v>
      </c>
    </row>
    <row r="36" spans="1:5" ht="16" x14ac:dyDescent="0.2">
      <c r="A36" s="36" t="s">
        <v>4725</v>
      </c>
      <c r="B36" s="36" t="str">
        <f>T(_xlfn.XLOOKUP(A36,'Master Task &amp; KSA List'!$A$2:$A$10785,'Master Task &amp; KSA List'!$D$2:$D$10785,""))</f>
        <v>K0324</v>
      </c>
      <c r="C36" s="36" t="str">
        <f>_xlfn.XLOOKUP(A36,'Master Task &amp; KSA List'!$A$2:$A$10785,'Master Task &amp; KSA List'!$E$2:$E$10785)</f>
        <v>KSA</v>
      </c>
      <c r="D36" s="37" t="str">
        <f>_xlfn.XLOOKUP(A36,'Master Task &amp; KSA List'!$A$2:$A$10785,'Master Task &amp; KSA List'!$F$2:$F$10785)</f>
        <v>Knowledge of Intrusion Detection System (IDS)/Intrusion Prevention System (IPS) tools and applications.</v>
      </c>
      <c r="E36" s="53" t="s">
        <v>2391</v>
      </c>
    </row>
    <row r="37" spans="1:5" ht="32" x14ac:dyDescent="0.2">
      <c r="A37" s="26" t="s">
        <v>4786</v>
      </c>
      <c r="B37" s="36" t="str">
        <f>T(_xlfn.XLOOKUP(A37,'Master Task &amp; KSA List'!$A$2:$A$10785,'Master Task &amp; KSA List'!$D$2:$D$10785,""))</f>
        <v>K0332</v>
      </c>
      <c r="C37" s="36" t="str">
        <f>_xlfn.XLOOKUP(A37,'Master Task &amp; KSA List'!$A$2:$A$10785,'Master Task &amp; KSA List'!$E$2:$E$10785)</f>
        <v>KSA</v>
      </c>
      <c r="D37" s="37" t="str">
        <f>_xlfn.XLOOKUP(A37,'Master Task &amp; KSA List'!$A$2:$A$10785,'Master Task &amp; KSA List'!$F$2:$F$10785)</f>
        <v>Knowledge of network protocols such as TCP/IP, Dynamic Host Configuration, Domain Name System (DNS), and directory services.</v>
      </c>
      <c r="E37" s="53" t="s">
        <v>2391</v>
      </c>
    </row>
    <row r="38" spans="1:5" ht="32" x14ac:dyDescent="0.2">
      <c r="A38" s="36">
        <v>1072</v>
      </c>
      <c r="B38" s="36" t="str">
        <f>T(_xlfn.XLOOKUP(A38,'Master Task &amp; KSA List'!$A$2:$A$10785,'Master Task &amp; KSA List'!$D$2:$D$10785,""))</f>
        <v>K0179</v>
      </c>
      <c r="C38" s="36" t="str">
        <f>_xlfn.XLOOKUP(A38,'Master Task &amp; KSA List'!$A$2:$A$10785,'Master Task &amp; KSA List'!$E$2:$E$10785)</f>
        <v>KSA</v>
      </c>
      <c r="D38" s="37" t="str">
        <f>_xlfn.XLOOKUP(A38,'Master Task &amp; KSA List'!$A$2:$A$10785,'Master Task &amp; KSA List'!$F$2:$F$10785)</f>
        <v>Knowledge of network security architecture concepts including topology, protocols, components, and principles (e.g., application of defense-in-depth, Zero Trust).</v>
      </c>
      <c r="E38" s="53" t="s">
        <v>2391</v>
      </c>
    </row>
    <row r="39" spans="1:5" ht="16" x14ac:dyDescent="0.2">
      <c r="A39" s="26" t="s">
        <v>4792</v>
      </c>
      <c r="B39" s="36" t="str">
        <f>T(_xlfn.XLOOKUP(A39,'Master Task &amp; KSA List'!$A$2:$A$10785,'Master Task &amp; KSA List'!$D$2:$D$10785,""))</f>
        <v>K0334</v>
      </c>
      <c r="C39" s="36" t="str">
        <f>_xlfn.XLOOKUP(A39,'Master Task &amp; KSA List'!$A$2:$A$10785,'Master Task &amp; KSA List'!$E$2:$E$10785)</f>
        <v>KSA</v>
      </c>
      <c r="D39" s="37" t="str">
        <f>_xlfn.XLOOKUP(A39,'Master Task &amp; KSA List'!$A$2:$A$10785,'Master Task &amp; KSA List'!$F$2:$F$10785)</f>
        <v>Knowledge of network traffic analysis (tools, methodologies, processes).</v>
      </c>
      <c r="E39" s="53" t="s">
        <v>2391</v>
      </c>
    </row>
    <row r="40" spans="1:5" ht="16" x14ac:dyDescent="0.2">
      <c r="A40" s="26" t="s">
        <v>4330</v>
      </c>
      <c r="B40" s="36" t="str">
        <f>T(_xlfn.XLOOKUP(A40,'Master Task &amp; KSA List'!$A$2:$A$10785,'Master Task &amp; KSA List'!$D$2:$D$10785,""))</f>
        <v>K0258</v>
      </c>
      <c r="C40" s="36" t="str">
        <f>_xlfn.XLOOKUP(A40,'Master Task &amp; KSA List'!$A$2:$A$10785,'Master Task &amp; KSA List'!$E$2:$E$10785)</f>
        <v>KSA</v>
      </c>
      <c r="D40" s="37" t="str">
        <f>_xlfn.XLOOKUP(A40,'Master Task &amp; KSA List'!$A$2:$A$10785,'Master Task &amp; KSA List'!$F$2:$F$10785)</f>
        <v>Knowledge of test procedures, principles, and methodologies (e.g., Capabilities and Maturity Model Integration (CMMI)).</v>
      </c>
      <c r="E40" s="53" t="s">
        <v>2391</v>
      </c>
    </row>
    <row r="41" spans="1:5" ht="16" x14ac:dyDescent="0.2">
      <c r="A41" s="82">
        <v>148</v>
      </c>
      <c r="B41" s="36" t="str">
        <f>T(_xlfn.XLOOKUP(A41,'Master Task &amp; KSA List'!$A$2:$A$10785,'Master Task &amp; KSA List'!$D$2:$D$10785,""))</f>
        <v>K0104</v>
      </c>
      <c r="C41" s="36" t="str">
        <f>_xlfn.XLOOKUP(A41,'Master Task &amp; KSA List'!$A$2:$A$10785,'Master Task &amp; KSA List'!$E$2:$E$10785)</f>
        <v>KSA</v>
      </c>
      <c r="D41" s="37" t="str">
        <f>_xlfn.XLOOKUP(A41,'Master Task &amp; KSA List'!$A$2:$A$10785,'Master Task &amp; KSA List'!$F$2:$F$10785)</f>
        <v>Knowledge of Virtual Private Network (VPN) security.</v>
      </c>
      <c r="E41" s="53" t="s">
        <v>2391</v>
      </c>
    </row>
    <row r="42" spans="1:5" ht="16" x14ac:dyDescent="0.2">
      <c r="A42" s="36">
        <v>150</v>
      </c>
      <c r="B42" s="36" t="str">
        <f>T(_xlfn.XLOOKUP(A42,'Master Task &amp; KSA List'!$A$2:$A$10785,'Master Task &amp; KSA List'!$D$2:$D$10785,""))</f>
        <v>K0106</v>
      </c>
      <c r="C42" s="36" t="str">
        <f>_xlfn.XLOOKUP(A42,'Master Task &amp; KSA List'!$A$2:$A$10785,'Master Task &amp; KSA List'!$E$2:$E$10785)</f>
        <v>KSA</v>
      </c>
      <c r="D42" s="37" t="str">
        <f>_xlfn.XLOOKUP(A42,'Master Task &amp; KSA List'!$A$2:$A$10785,'Master Task &amp; KSA List'!$F$2:$F$10785)</f>
        <v>Knowledge of what constitutes a network attack and the relationship to both threats and vulnerabilities.</v>
      </c>
      <c r="E42" s="53" t="s">
        <v>2391</v>
      </c>
    </row>
    <row r="43" spans="1:5" ht="16" x14ac:dyDescent="0.2">
      <c r="A43" s="40">
        <v>6700</v>
      </c>
      <c r="B43" s="36" t="str">
        <f>T(_xlfn.XLOOKUP(A43,'Master Task &amp; KSA List'!$A$2:$A$10785,'Master Task &amp; KSA List'!$D$2:$D$10785,""))</f>
        <v>S0124</v>
      </c>
      <c r="C43" s="36" t="str">
        <f>_xlfn.XLOOKUP(A43,'Master Task &amp; KSA List'!$A$2:$A$10785,'Master Task &amp; KSA List'!$E$2:$E$10785)</f>
        <v>KSA</v>
      </c>
      <c r="D43" s="37" t="str">
        <f>_xlfn.XLOOKUP(A43,'Master Task &amp; KSA List'!$A$2:$A$10785,'Master Task &amp; KSA List'!$F$2:$F$10785)</f>
        <v>Skill in troubleshooting and diagnosing cyber defense infrastructure anomalies and work through resolution.</v>
      </c>
      <c r="E43" s="53" t="s">
        <v>2391</v>
      </c>
    </row>
    <row r="44" spans="1:5" ht="16" x14ac:dyDescent="0.2">
      <c r="A44" s="36">
        <v>3143</v>
      </c>
      <c r="B44" s="36" t="str">
        <f>T(_xlfn.XLOOKUP(A44,'Master Task &amp; KSA List'!$A$2:$A$10785,'Master Task &amp; KSA List'!$D$2:$D$10785,""))</f>
        <v>K0205</v>
      </c>
      <c r="C44" s="36" t="str">
        <f>_xlfn.XLOOKUP(A44,'Master Task &amp; KSA List'!$A$2:$A$10785,'Master Task &amp; KSA List'!$E$2:$E$10785)</f>
        <v>KSA</v>
      </c>
      <c r="D44" s="37" t="str">
        <f>_xlfn.XLOOKUP(A44,'Master Task &amp; KSA List'!$A$2:$A$10785,'Master Task &amp; KSA List'!$F$2:$F$10785)</f>
        <v>Knowledge of basic system, network, and OS hardening techniques.</v>
      </c>
      <c r="E44" s="53" t="s">
        <v>2384</v>
      </c>
    </row>
    <row r="45" spans="1:5" ht="16" x14ac:dyDescent="0.2">
      <c r="A45" s="36">
        <v>29</v>
      </c>
      <c r="B45" s="36" t="str">
        <f>T(_xlfn.XLOOKUP(A45,'Master Task &amp; KSA List'!$A$2:$A$10785,'Master Task &amp; KSA List'!$D$2:$D$10785,""))</f>
        <v>K0021</v>
      </c>
      <c r="C45" s="36" t="str">
        <f>_xlfn.XLOOKUP(A45,'Master Task &amp; KSA List'!$A$2:$A$10785,'Master Task &amp; KSA List'!$E$2:$E$10785)</f>
        <v>KSA</v>
      </c>
      <c r="D45" s="37" t="str">
        <f>_xlfn.XLOOKUP(A45,'Master Task &amp; KSA List'!$A$2:$A$10785,'Master Task &amp; KSA List'!$F$2:$F$10785)</f>
        <v>Knowledge of data backup, types of backups (e.g., full, incremental), and recovery concepts and tools.</v>
      </c>
      <c r="E45" s="53" t="s">
        <v>2384</v>
      </c>
    </row>
    <row r="46" spans="1:5" ht="16" x14ac:dyDescent="0.2">
      <c r="A46" s="82">
        <v>93</v>
      </c>
      <c r="B46" s="36" t="str">
        <f>T(_xlfn.XLOOKUP(A46,'Master Task &amp; KSA List'!$A$2:$A$10785,'Master Task &amp; KSA List'!$D$2:$D$10785,""))</f>
        <v>K0062</v>
      </c>
      <c r="C46" s="36" t="str">
        <f>_xlfn.XLOOKUP(A46,'Master Task &amp; KSA List'!$A$2:$A$10785,'Master Task &amp; KSA List'!$E$2:$E$10785)</f>
        <v>KSA</v>
      </c>
      <c r="D46" s="37" t="str">
        <f>_xlfn.XLOOKUP(A46,'Master Task &amp; KSA List'!$A$2:$A$10785,'Master Task &amp; KSA List'!$F$2:$F$10785)</f>
        <v>Knowledge of packet-level analysis.</v>
      </c>
      <c r="E46" s="53" t="s">
        <v>2384</v>
      </c>
    </row>
    <row r="47" spans="1:5" ht="48" x14ac:dyDescent="0.2">
      <c r="A47" s="26" t="s">
        <v>4401</v>
      </c>
      <c r="B47" s="36" t="str">
        <f>T(_xlfn.XLOOKUP(A47,'Master Task &amp; KSA List'!$A$2:$A$10785,'Master Task &amp; KSA List'!$D$2:$D$10785,""))</f>
        <v>K0274</v>
      </c>
      <c r="C47" s="36" t="str">
        <f>_xlfn.XLOOKUP(A47,'Master Task &amp; KSA List'!$A$2:$A$10785,'Master Task &amp; KSA List'!$E$2:$E$10785)</f>
        <v>KSA</v>
      </c>
      <c r="D47" s="37" t="str">
        <f>_xlfn.XLOOKUP(A47,'Master Task &amp; KSA List'!$A$2:$A$10785,'Master Task &amp; KSA List'!$F$2:$F$10785)</f>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c r="E47" s="53" t="s">
        <v>2384</v>
      </c>
    </row>
    <row r="48" spans="1:5" ht="16" x14ac:dyDescent="0.2">
      <c r="A48" s="36">
        <v>900</v>
      </c>
      <c r="B48" s="36" t="str">
        <f>T(_xlfn.XLOOKUP(A48,'Master Task &amp; KSA List'!$A$2:$A$10785,'Master Task &amp; KSA List'!$D$2:$D$10785,""))</f>
        <v>K0135</v>
      </c>
      <c r="C48" s="36" t="str">
        <f>_xlfn.XLOOKUP(A48,'Master Task &amp; KSA List'!$A$2:$A$10785,'Master Task &amp; KSA List'!$E$2:$E$10785)</f>
        <v>KSA</v>
      </c>
      <c r="D48" s="37" t="str">
        <f>_xlfn.XLOOKUP(A48,'Master Task &amp; KSA List'!$A$2:$A$10785,'Master Task &amp; KSA List'!$F$2:$F$10785)</f>
        <v>Knowledge of web filtering technologies.</v>
      </c>
      <c r="E48" s="53" t="s">
        <v>2384</v>
      </c>
    </row>
    <row r="49" spans="1:5" ht="16" x14ac:dyDescent="0.2">
      <c r="A49" s="82">
        <v>157</v>
      </c>
      <c r="B49" s="36" t="str">
        <f>T(_xlfn.XLOOKUP(A49,'Master Task &amp; KSA List'!$A$2:$A$10785,'Master Task &amp; KSA List'!$D$2:$D$10785,""))</f>
        <v>S0007</v>
      </c>
      <c r="C49" s="36" t="str">
        <f>_xlfn.XLOOKUP(A49,'Master Task &amp; KSA List'!$A$2:$A$10785,'Master Task &amp; KSA List'!$E$2:$E$10785)</f>
        <v>KSA</v>
      </c>
      <c r="D49" s="37" t="str">
        <f>_xlfn.XLOOKUP(A49,'Master Task &amp; KSA List'!$A$2:$A$10785,'Master Task &amp; KSA List'!$F$2:$F$10785)</f>
        <v>Skill in applying host/network access controls (e.g., access control list).</v>
      </c>
      <c r="E49" s="53" t="s">
        <v>2384</v>
      </c>
    </row>
    <row r="50" spans="1:5" ht="16" x14ac:dyDescent="0.2">
      <c r="A50" s="36">
        <v>896</v>
      </c>
      <c r="B50" s="36" t="str">
        <f>T(_xlfn.XLOOKUP(A50,'Master Task &amp; KSA List'!$A$2:$A$10785,'Master Task &amp; KSA List'!$D$2:$D$10785,""))</f>
        <v>S0079</v>
      </c>
      <c r="C50" s="36" t="str">
        <f>_xlfn.XLOOKUP(A50,'Master Task &amp; KSA List'!$A$2:$A$10785,'Master Task &amp; KSA List'!$E$2:$E$10785)</f>
        <v>KSA</v>
      </c>
      <c r="D50" s="37" t="str">
        <f>_xlfn.XLOOKUP(A50,'Master Task &amp; KSA List'!$A$2:$A$10785,'Master Task &amp; KSA List'!$F$2:$F$10785)</f>
        <v>Skill in protecting a network against malware.</v>
      </c>
      <c r="E50" s="53" t="s">
        <v>2384</v>
      </c>
    </row>
    <row r="51" spans="1:5" ht="16" x14ac:dyDescent="0.2">
      <c r="A51" s="36">
        <v>893</v>
      </c>
      <c r="B51" s="36" t="str">
        <f>T(_xlfn.XLOOKUP(A51,'Master Task &amp; KSA List'!$A$2:$A$10785,'Master Task &amp; KSA List'!$D$2:$D$10785,""))</f>
        <v>S0077</v>
      </c>
      <c r="C51" s="36" t="str">
        <f>_xlfn.XLOOKUP(A51,'Master Task &amp; KSA List'!$A$2:$A$10785,'Master Task &amp; KSA List'!$E$2:$E$10785)</f>
        <v>KSA</v>
      </c>
      <c r="D51" s="37" t="str">
        <f>_xlfn.XLOOKUP(A51,'Master Task &amp; KSA List'!$A$2:$A$10785,'Master Task &amp; KSA List'!$F$2:$F$10785)</f>
        <v>Skill in securing network communications.</v>
      </c>
      <c r="E51" s="53" t="s">
        <v>2384</v>
      </c>
    </row>
    <row r="52" spans="1:5" ht="16" x14ac:dyDescent="0.2">
      <c r="A52" s="26">
        <v>6670</v>
      </c>
      <c r="B52" s="36" t="str">
        <f>T(_xlfn.XLOOKUP(A52,'Master Task &amp; KSA List'!$A$2:$A$10785,'Master Task &amp; KSA List'!$D$2:$D$10785,""))</f>
        <v>S0121</v>
      </c>
      <c r="C52" s="36" t="str">
        <f>_xlfn.XLOOKUP(A52,'Master Task &amp; KSA List'!$A$2:$A$10785,'Master Task &amp; KSA List'!$E$2:$E$10785)</f>
        <v>KSA</v>
      </c>
      <c r="D52" s="37" t="str">
        <f>_xlfn.XLOOKUP(A52,'Master Task &amp; KSA List'!$A$2:$A$10785,'Master Task &amp; KSA List'!$F$2:$F$10785)</f>
        <v>Skill in system, network, and OS hardening techniques.</v>
      </c>
      <c r="E52" s="53" t="s">
        <v>2384</v>
      </c>
    </row>
    <row r="53" spans="1:5" ht="16" x14ac:dyDescent="0.2">
      <c r="A53" s="82">
        <v>227</v>
      </c>
      <c r="B53" s="36" t="str">
        <f>T(_xlfn.XLOOKUP(A53,'Master Task &amp; KSA List'!$A$2:$A$10785,'Master Task &amp; KSA List'!$D$2:$D$10785,""))</f>
        <v>S0053</v>
      </c>
      <c r="C53" s="36" t="str">
        <f>_xlfn.XLOOKUP(A53,'Master Task &amp; KSA List'!$A$2:$A$10785,'Master Task &amp; KSA List'!$E$2:$E$10785)</f>
        <v>KSA</v>
      </c>
      <c r="D53" s="37" t="str">
        <f>_xlfn.XLOOKUP(A53,'Master Task &amp; KSA List'!$A$2:$A$10785,'Master Task &amp; KSA List'!$F$2:$F$10785)</f>
        <v>Skill in tuning sensors.</v>
      </c>
      <c r="E53" s="53" t="s">
        <v>2384</v>
      </c>
    </row>
    <row r="54" spans="1:5" ht="16" x14ac:dyDescent="0.2">
      <c r="A54" s="36">
        <v>229</v>
      </c>
      <c r="B54" s="36" t="str">
        <f>T(_xlfn.XLOOKUP(A54,'Master Task &amp; KSA List'!$A$2:$A$10785,'Master Task &amp; KSA List'!$D$2:$D$10785,""))</f>
        <v>S0054</v>
      </c>
      <c r="C54" s="36" t="str">
        <f>_xlfn.XLOOKUP(A54,'Master Task &amp; KSA List'!$A$2:$A$10785,'Master Task &amp; KSA List'!$E$2:$E$10785)</f>
        <v>KSA</v>
      </c>
      <c r="D54" s="37" t="str">
        <f>_xlfn.XLOOKUP(A54,'Master Task &amp; KSA List'!$A$2:$A$10785,'Master Task &amp; KSA List'!$F$2:$F$10785)</f>
        <v>Skill in using incident handling methodologies.</v>
      </c>
      <c r="E54" s="53" t="s">
        <v>2384</v>
      </c>
    </row>
    <row r="55" spans="1:5" ht="16" x14ac:dyDescent="0.2">
      <c r="A55" s="82">
        <v>237</v>
      </c>
      <c r="B55" s="36" t="str">
        <f>T(_xlfn.XLOOKUP(A55,'Master Task &amp; KSA List'!$A$2:$A$10785,'Master Task &amp; KSA List'!$D$2:$D$10785,""))</f>
        <v>S0059</v>
      </c>
      <c r="C55" s="36" t="str">
        <f>_xlfn.XLOOKUP(A55,'Master Task &amp; KSA List'!$A$2:$A$10785,'Master Task &amp; KSA List'!$E$2:$E$10785)</f>
        <v>KSA</v>
      </c>
      <c r="D55" s="37" t="str">
        <f>_xlfn.XLOOKUP(A55,'Master Task &amp; KSA List'!$A$2:$A$10785,'Master Task &amp; KSA List'!$F$2:$F$10785)</f>
        <v>Skill in using Virtual Private Network (VPN) devices and encryption.</v>
      </c>
      <c r="E55" s="53" t="s">
        <v>2384</v>
      </c>
    </row>
  </sheetData>
  <mergeCells count="4">
    <mergeCell ref="A2:C2"/>
    <mergeCell ref="A3:C3"/>
    <mergeCell ref="A4:C4"/>
    <mergeCell ref="A5:C5"/>
  </mergeCells>
  <conditionalFormatting sqref="A7">
    <cfRule type="duplicateValues" dxfId="5173" priority="75"/>
    <cfRule type="duplicateValues" dxfId="5172" priority="74"/>
  </conditionalFormatting>
  <conditionalFormatting sqref="A8">
    <cfRule type="duplicateValues" dxfId="5171" priority="73"/>
    <cfRule type="duplicateValues" dxfId="5170" priority="72"/>
  </conditionalFormatting>
  <conditionalFormatting sqref="A9">
    <cfRule type="duplicateValues" dxfId="5169" priority="71"/>
    <cfRule type="duplicateValues" dxfId="5168" priority="70"/>
  </conditionalFormatting>
  <conditionalFormatting sqref="A10">
    <cfRule type="duplicateValues" dxfId="5167" priority="69"/>
    <cfRule type="duplicateValues" dxfId="5166" priority="68"/>
  </conditionalFormatting>
  <conditionalFormatting sqref="A11">
    <cfRule type="duplicateValues" dxfId="5165" priority="67"/>
    <cfRule type="duplicateValues" dxfId="5164" priority="66"/>
  </conditionalFormatting>
  <conditionalFormatting sqref="A12">
    <cfRule type="duplicateValues" dxfId="5163" priority="65"/>
    <cfRule type="duplicateValues" dxfId="5162" priority="64"/>
  </conditionalFormatting>
  <conditionalFormatting sqref="A13">
    <cfRule type="duplicateValues" dxfId="5161" priority="63"/>
    <cfRule type="duplicateValues" dxfId="5160" priority="62"/>
  </conditionalFormatting>
  <conditionalFormatting sqref="A14">
    <cfRule type="duplicateValues" dxfId="5159" priority="60"/>
    <cfRule type="duplicateValues" dxfId="5158" priority="61"/>
  </conditionalFormatting>
  <conditionalFormatting sqref="A15">
    <cfRule type="duplicateValues" dxfId="5157" priority="59"/>
    <cfRule type="duplicateValues" dxfId="5156" priority="58"/>
  </conditionalFormatting>
  <conditionalFormatting sqref="A17">
    <cfRule type="duplicateValues" dxfId="5155" priority="57"/>
    <cfRule type="duplicateValues" dxfId="5154" priority="56"/>
  </conditionalFormatting>
  <conditionalFormatting sqref="A18">
    <cfRule type="duplicateValues" dxfId="5153" priority="55"/>
    <cfRule type="duplicateValues" dxfId="5152" priority="54"/>
  </conditionalFormatting>
  <conditionalFormatting sqref="A19">
    <cfRule type="duplicateValues" dxfId="5151" priority="53"/>
    <cfRule type="duplicateValues" dxfId="5150" priority="52"/>
  </conditionalFormatting>
  <conditionalFormatting sqref="A20">
    <cfRule type="duplicateValues" dxfId="5149" priority="51"/>
    <cfRule type="duplicateValues" dxfId="5148" priority="50"/>
  </conditionalFormatting>
  <conditionalFormatting sqref="A21">
    <cfRule type="duplicateValues" dxfId="5147" priority="49"/>
    <cfRule type="duplicateValues" dxfId="5146" priority="48"/>
  </conditionalFormatting>
  <conditionalFormatting sqref="A22 A25:A30">
    <cfRule type="duplicateValues" dxfId="5145" priority="47"/>
    <cfRule type="duplicateValues" dxfId="5144" priority="46"/>
  </conditionalFormatting>
  <conditionalFormatting sqref="A23:A24">
    <cfRule type="duplicateValues" dxfId="5143" priority="1"/>
    <cfRule type="duplicateValues" dxfId="5142" priority="2"/>
  </conditionalFormatting>
  <conditionalFormatting sqref="A31">
    <cfRule type="duplicateValues" dxfId="5141" priority="45"/>
    <cfRule type="duplicateValues" dxfId="5140" priority="44"/>
  </conditionalFormatting>
  <conditionalFormatting sqref="A32">
    <cfRule type="duplicateValues" dxfId="5139" priority="42"/>
    <cfRule type="duplicateValues" dxfId="5138" priority="43"/>
  </conditionalFormatting>
  <conditionalFormatting sqref="A33">
    <cfRule type="duplicateValues" dxfId="5137" priority="40"/>
    <cfRule type="duplicateValues" dxfId="5136" priority="41"/>
  </conditionalFormatting>
  <conditionalFormatting sqref="A34">
    <cfRule type="duplicateValues" dxfId="5135" priority="38"/>
    <cfRule type="duplicateValues" dxfId="5134" priority="39"/>
  </conditionalFormatting>
  <conditionalFormatting sqref="A35">
    <cfRule type="duplicateValues" dxfId="5133" priority="36"/>
    <cfRule type="duplicateValues" dxfId="5132" priority="37"/>
  </conditionalFormatting>
  <conditionalFormatting sqref="A36">
    <cfRule type="duplicateValues" dxfId="5131" priority="34"/>
    <cfRule type="duplicateValues" dxfId="5130" priority="35"/>
  </conditionalFormatting>
  <conditionalFormatting sqref="A37">
    <cfRule type="duplicateValues" dxfId="5129" priority="32"/>
    <cfRule type="duplicateValues" dxfId="5128" priority="33"/>
  </conditionalFormatting>
  <conditionalFormatting sqref="A38">
    <cfRule type="duplicateValues" dxfId="5127" priority="30"/>
    <cfRule type="duplicateValues" dxfId="5126" priority="31"/>
  </conditionalFormatting>
  <conditionalFormatting sqref="A39">
    <cfRule type="duplicateValues" dxfId="5125" priority="29"/>
    <cfRule type="duplicateValues" dxfId="5124" priority="28"/>
  </conditionalFormatting>
  <conditionalFormatting sqref="A40">
    <cfRule type="duplicateValues" dxfId="5123" priority="27"/>
    <cfRule type="duplicateValues" dxfId="5122" priority="26"/>
  </conditionalFormatting>
  <conditionalFormatting sqref="A41">
    <cfRule type="duplicateValues" dxfId="5121" priority="25"/>
    <cfRule type="duplicateValues" dxfId="5120" priority="24"/>
  </conditionalFormatting>
  <conditionalFormatting sqref="A42">
    <cfRule type="duplicateValues" dxfId="5119" priority="22"/>
    <cfRule type="duplicateValues" dxfId="5118" priority="23"/>
  </conditionalFormatting>
  <conditionalFormatting sqref="A43">
    <cfRule type="duplicateValues" dxfId="5117" priority="20"/>
    <cfRule type="duplicateValues" dxfId="5116" priority="21"/>
  </conditionalFormatting>
  <conditionalFormatting sqref="A44">
    <cfRule type="duplicateValues" dxfId="5115" priority="19"/>
    <cfRule type="duplicateValues" dxfId="5114" priority="18"/>
  </conditionalFormatting>
  <conditionalFormatting sqref="A45">
    <cfRule type="duplicateValues" dxfId="5113" priority="17"/>
    <cfRule type="duplicateValues" dxfId="5112" priority="16"/>
  </conditionalFormatting>
  <conditionalFormatting sqref="A46">
    <cfRule type="duplicateValues" dxfId="5111" priority="14"/>
    <cfRule type="duplicateValues" dxfId="5110" priority="15"/>
  </conditionalFormatting>
  <conditionalFormatting sqref="A47">
    <cfRule type="duplicateValues" dxfId="5109" priority="13"/>
    <cfRule type="duplicateValues" dxfId="5108" priority="12"/>
  </conditionalFormatting>
  <conditionalFormatting sqref="A48">
    <cfRule type="duplicateValues" dxfId="5107" priority="11"/>
    <cfRule type="duplicateValues" dxfId="5106" priority="10"/>
  </conditionalFormatting>
  <conditionalFormatting sqref="A49">
    <cfRule type="duplicateValues" dxfId="5105" priority="9"/>
  </conditionalFormatting>
  <conditionalFormatting sqref="A50">
    <cfRule type="duplicateValues" dxfId="5104" priority="8"/>
  </conditionalFormatting>
  <conditionalFormatting sqref="A51">
    <cfRule type="duplicateValues" dxfId="5103" priority="7"/>
  </conditionalFormatting>
  <conditionalFormatting sqref="A52">
    <cfRule type="duplicateValues" dxfId="5102" priority="6"/>
  </conditionalFormatting>
  <conditionalFormatting sqref="A53">
    <cfRule type="duplicateValues" dxfId="5101" priority="5"/>
  </conditionalFormatting>
  <conditionalFormatting sqref="A54">
    <cfRule type="duplicateValues" dxfId="5100" priority="4"/>
  </conditionalFormatting>
  <conditionalFormatting sqref="A55">
    <cfRule type="duplicateValues" dxfId="5099" priority="3"/>
  </conditionalFormatting>
  <hyperlinks>
    <hyperlink ref="A1" location="'DCWF Roles'!A1" display="DCWF Roles" xr:uid="{12B0E9B2-6BAB-438E-AC1C-3099227E637D}"/>
  </hyperlink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2E63-0FA1-47B0-BC3E-4EA5AE811264}">
  <dimension ref="A1:E63"/>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Roles'!C17," (",'DCWF Roles'!D17,")")</f>
        <v>Cyber Defense Incident Responder (531)</v>
      </c>
      <c r="E3" s="62" t="s">
        <v>2389</v>
      </c>
    </row>
    <row r="4" spans="1:5" x14ac:dyDescent="0.2">
      <c r="A4" s="171"/>
      <c r="B4" s="172"/>
      <c r="C4" s="173"/>
      <c r="D4" s="57" t="str">
        <f>'DCWF Roles'!F17</f>
        <v>Investigates, analyzes, and responds to cyber incidents within the network environment or enclave.</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1030</v>
      </c>
      <c r="B7" s="69" t="str">
        <f>T(_xlfn.XLOOKUP(A7,'Master Task &amp; KSA List'!$A$2:$A$10785,'Master Task &amp; KSA List'!$D$2:$D$10785,""))</f>
        <v>T0278</v>
      </c>
      <c r="C7" s="69" t="str">
        <f>_xlfn.XLOOKUP(A7,'Master Task &amp; KSA List'!$A$2:$A$10785,'Master Task &amp; KSA List'!$E$2:$E$10785)</f>
        <v>Task</v>
      </c>
      <c r="D7" s="37" t="str">
        <f>_xlfn.XLOOKUP(A7,'Master Task &amp; KSA List'!$A$2:$A$10785,'Master Task &amp; KSA List'!$F$2:$F$10785)</f>
        <v>Collect intrusion artifacts (e.g., source code, malware, trojans) and use discovered data to enable mitigation of potential cyber defense incidents within the enterprise.</v>
      </c>
      <c r="E7" s="53" t="s">
        <v>2391</v>
      </c>
    </row>
    <row r="8" spans="1:5" ht="32" x14ac:dyDescent="0.2">
      <c r="A8" s="28">
        <v>470</v>
      </c>
      <c r="B8" s="69" t="str">
        <f>T(_xlfn.XLOOKUP(A8,'Master Task &amp; KSA List'!$A$2:$A$10785,'Master Task &amp; KSA List'!$D$2:$D$10785,""))</f>
        <v>T0041</v>
      </c>
      <c r="C8" s="69" t="str">
        <f>_xlfn.XLOOKUP(A8,'Master Task &amp; KSA List'!$A$2:$A$10785,'Master Task &amp; KSA List'!$E$2:$E$10785)</f>
        <v>Task</v>
      </c>
      <c r="D8" s="37" t="str">
        <f>_xlfn.XLOOKUP(A8,'Master Task &amp; KSA List'!$A$2:$A$10785,'Master Task &amp; KSA List'!$F$2:$F$10785)</f>
        <v>Coordinate and provide expert technical support to enterprise-wide cyber defense technicians to resolve cyber defense incidents.</v>
      </c>
      <c r="E8" s="53" t="s">
        <v>2391</v>
      </c>
    </row>
    <row r="9" spans="1:5" ht="16" x14ac:dyDescent="0.2">
      <c r="A9" s="28" t="s">
        <v>2222</v>
      </c>
      <c r="B9" s="69" t="str">
        <f>T(_xlfn.XLOOKUP(A9,'Master Task &amp; KSA List'!$A$2:$A$10785,'Master Task &amp; KSA List'!$D$2:$D$10785,""))</f>
        <v>T0510</v>
      </c>
      <c r="C9" s="69" t="str">
        <f>_xlfn.XLOOKUP(A9,'Master Task &amp; KSA List'!$A$2:$A$10785,'Master Task &amp; KSA List'!$E$2:$E$10785)</f>
        <v>Task</v>
      </c>
      <c r="D9" s="37" t="str">
        <f>_xlfn.XLOOKUP(A9,'Master Task &amp; KSA List'!$A$2:$A$10785,'Master Task &amp; KSA List'!$F$2:$F$10785)</f>
        <v>Coordinate incident response functions.</v>
      </c>
      <c r="E9" s="53" t="s">
        <v>2391</v>
      </c>
    </row>
    <row r="10" spans="1:5" ht="48" x14ac:dyDescent="0.2">
      <c r="A10" s="28" t="s">
        <v>2201</v>
      </c>
      <c r="B10" s="69" t="str">
        <f>T(_xlfn.XLOOKUP(A10,'Master Task &amp; KSA List'!$A$2:$A$10785,'Master Task &amp; KSA List'!$D$2:$D$10785,""))</f>
        <v>T0503</v>
      </c>
      <c r="C10" s="69" t="str">
        <f>_xlfn.XLOOKUP(A10,'Master Task &amp; KSA List'!$A$2:$A$10785,'Master Task &amp; KSA List'!$E$2:$E$10785)</f>
        <v>Task</v>
      </c>
      <c r="D10" s="37" t="str">
        <f>_xlfn.XLOOKUP(A10,'Master Task &amp; KSA List'!$A$2:$A$10785,'Master Task &amp; KSA List'!$F$2:$F$10785)</f>
        <v>Monitor external data sources (e.g., cyber defense vendor sites, Computer Emergency Response Teams, Security Focus) to maintain currency of cyber defense threat condition and determine which security issues may have an impact on the enterprise.</v>
      </c>
      <c r="E10" s="53" t="s">
        <v>2391</v>
      </c>
    </row>
    <row r="11" spans="1:5" ht="16" x14ac:dyDescent="0.2">
      <c r="A11" s="28">
        <v>745</v>
      </c>
      <c r="B11" s="69" t="str">
        <f>T(_xlfn.XLOOKUP(A11,'Master Task &amp; KSA List'!$A$2:$A$10785,'Master Task &amp; KSA List'!$D$2:$D$10785,""))</f>
        <v>T0164</v>
      </c>
      <c r="C11" s="69" t="str">
        <f>_xlfn.XLOOKUP(A11,'Master Task &amp; KSA List'!$A$2:$A$10785,'Master Task &amp; KSA List'!$E$2:$E$10785)</f>
        <v>Task</v>
      </c>
      <c r="D11" s="37" t="str">
        <f>_xlfn.XLOOKUP(A11,'Master Task &amp; KSA List'!$A$2:$A$10785,'Master Task &amp; KSA List'!$F$2:$F$10785)</f>
        <v>Perform cyber defense trend analysis and reporting.</v>
      </c>
      <c r="E11" s="53" t="s">
        <v>2391</v>
      </c>
    </row>
    <row r="12" spans="1:5" ht="32" x14ac:dyDescent="0.2">
      <c r="A12" s="24">
        <v>755</v>
      </c>
      <c r="B12" s="69" t="str">
        <f>T(_xlfn.XLOOKUP(A12,'Master Task &amp; KSA List'!$A$2:$A$10785,'Master Task &amp; KSA List'!$D$2:$D$10785,""))</f>
        <v>T0170</v>
      </c>
      <c r="C12" s="69" t="str">
        <f>_xlfn.XLOOKUP(A12,'Master Task &amp; KSA List'!$A$2:$A$10785,'Master Task &amp; KSA List'!$E$2:$E$10785)</f>
        <v>Task</v>
      </c>
      <c r="D12" s="37" t="str">
        <f>_xlfn.XLOOKUP(A12,'Master Task &amp; KSA List'!$A$2:$A$10785,'Master Task &amp; KSA List'!$F$2:$F$10785)</f>
        <v>Perform initial, forensically sound collection of images and inspect to discern possible mitigation/remediation on enterprise systems.</v>
      </c>
      <c r="E12" s="53" t="s">
        <v>2391</v>
      </c>
    </row>
    <row r="13" spans="1:5" ht="16" x14ac:dyDescent="0.2">
      <c r="A13" s="28">
        <v>823</v>
      </c>
      <c r="B13" s="69" t="str">
        <f>T(_xlfn.XLOOKUP(A13,'Master Task &amp; KSA List'!$A$2:$A$10785,'Master Task &amp; KSA List'!$D$2:$D$10785,""))</f>
        <v>T0214</v>
      </c>
      <c r="C13" s="69" t="str">
        <f>_xlfn.XLOOKUP(A13,'Master Task &amp; KSA List'!$A$2:$A$10785,'Master Task &amp; KSA List'!$E$2:$E$10785)</f>
        <v>Task</v>
      </c>
      <c r="D13" s="37" t="str">
        <f>_xlfn.XLOOKUP(A13,'Master Task &amp; KSA List'!$A$2:$A$10785,'Master Task &amp; KSA List'!$F$2:$F$10785)</f>
        <v>Receive and analyze network alerts from various sources within the enterprise and determine possible causes of such alerts.</v>
      </c>
      <c r="E13" s="53" t="s">
        <v>2391</v>
      </c>
    </row>
    <row r="14" spans="1:5" ht="16" x14ac:dyDescent="0.2">
      <c r="A14" s="24">
        <v>5670</v>
      </c>
      <c r="B14" s="69" t="str">
        <f>T(_xlfn.XLOOKUP(A14,'Master Task &amp; KSA List'!$A$2:$A$10785,'Master Task &amp; KSA List'!$D$2:$D$10785,""))</f>
        <v>T0395</v>
      </c>
      <c r="C14" s="69" t="str">
        <f>_xlfn.XLOOKUP(A14,'Master Task &amp; KSA List'!$A$2:$A$10785,'Master Task &amp; KSA List'!$E$2:$E$10785)</f>
        <v>Task</v>
      </c>
      <c r="D14" s="37" t="str">
        <f>_xlfn.XLOOKUP(A14,'Master Task &amp; KSA List'!$A$2:$A$10785,'Master Task &amp; KSA List'!$F$2:$F$10785)</f>
        <v>Write and publish after action reviews.</v>
      </c>
      <c r="E14" s="53" t="s">
        <v>2391</v>
      </c>
    </row>
    <row r="15" spans="1:5" ht="16" x14ac:dyDescent="0.2">
      <c r="A15" s="27">
        <v>882</v>
      </c>
      <c r="B15" s="69" t="str">
        <f>T(_xlfn.XLOOKUP(A15,'Master Task &amp; KSA List'!$A$2:$A$10785,'Master Task &amp; KSA List'!$D$2:$D$10785,""))</f>
        <v>T0246</v>
      </c>
      <c r="C15" s="69" t="str">
        <f>_xlfn.XLOOKUP(A15,'Master Task &amp; KSA List'!$A$2:$A$10785,'Master Task &amp; KSA List'!$E$2:$E$10785)</f>
        <v>Task</v>
      </c>
      <c r="D15" s="37" t="str">
        <f>_xlfn.XLOOKUP(A15,'Master Task &amp; KSA List'!$A$2:$A$10785,'Master Task &amp; KSA List'!$F$2:$F$10785)</f>
        <v>Write and publish cyber defense techniques, guidance, and reports on incident findings to appropriate constituencies.</v>
      </c>
      <c r="E15" s="53" t="s">
        <v>2391</v>
      </c>
    </row>
    <row r="16" spans="1:5" ht="16" x14ac:dyDescent="0.2">
      <c r="A16" s="27">
        <v>2179</v>
      </c>
      <c r="B16" s="69" t="str">
        <f>T(_xlfn.XLOOKUP(A16,'Master Task &amp; KSA List'!$A$2:$A$10785,'Master Task &amp; KSA List'!$D$2:$D$10785,""))</f>
        <v>T0312</v>
      </c>
      <c r="C16" s="69" t="str">
        <f>_xlfn.XLOOKUP(A16,'Master Task &amp; KSA List'!$A$2:$A$10785,'Master Task &amp; KSA List'!$E$2:$E$10785)</f>
        <v>Task</v>
      </c>
      <c r="D16" s="37" t="str">
        <f>_xlfn.XLOOKUP(A16,'Master Task &amp; KSA List'!$A$2:$A$10785,'Master Task &amp; KSA List'!$F$2:$F$10785)</f>
        <v xml:space="preserve">Coordinate with intelligence analysts to correlate threat assessment data. </v>
      </c>
      <c r="E16" s="53" t="s">
        <v>2384</v>
      </c>
    </row>
    <row r="17" spans="1:5" ht="16" x14ac:dyDescent="0.2">
      <c r="A17" s="28">
        <v>478</v>
      </c>
      <c r="B17" s="69" t="str">
        <f>T(_xlfn.XLOOKUP(A17,'Master Task &amp; KSA List'!$A$2:$A$10785,'Master Task &amp; KSA List'!$D$2:$D$10785,""))</f>
        <v>T0047</v>
      </c>
      <c r="C17" s="69" t="str">
        <f>_xlfn.XLOOKUP(A17,'Master Task &amp; KSA List'!$A$2:$A$10785,'Master Task &amp; KSA List'!$E$2:$E$10785)</f>
        <v>Task</v>
      </c>
      <c r="D17" s="37" t="str">
        <f>_xlfn.XLOOKUP(A17,'Master Task &amp; KSA List'!$A$2:$A$10785,'Master Task &amp; KSA List'!$F$2:$F$10785)</f>
        <v>Correlate incident data to identify specific vulnerabilities and make recommendations that enable expeditious remediation.</v>
      </c>
      <c r="E17" s="53" t="s">
        <v>2384</v>
      </c>
    </row>
    <row r="18" spans="1:5" ht="32" x14ac:dyDescent="0.2">
      <c r="A18" s="28">
        <v>961</v>
      </c>
      <c r="B18" s="69" t="str">
        <f>T(_xlfn.XLOOKUP(A18,'Master Task &amp; KSA List'!$A$2:$A$10785,'Master Task &amp; KSA List'!$D$2:$D$10785,""))</f>
        <v>T0262</v>
      </c>
      <c r="C18" s="69" t="str">
        <f>_xlfn.XLOOKUP(A18,'Master Task &amp; KSA List'!$A$2:$A$10785,'Master Task &amp; KSA List'!$E$2:$E$10785)</f>
        <v>Task</v>
      </c>
      <c r="D18" s="37" t="str">
        <f>_xlfn.XLOOKUP(A18,'Master Task &amp; KSA List'!$A$2:$A$10785,'Master Task &amp; KSA List'!$F$2:$F$10785)</f>
        <v>Employ approved defense-in-depth principles and practices (e.g., defense-in-multiple places, layered defenses, security robustness).</v>
      </c>
      <c r="E18" s="53" t="s">
        <v>2384</v>
      </c>
    </row>
    <row r="19" spans="1:5" ht="32" x14ac:dyDescent="0.2">
      <c r="A19" s="24">
        <v>738</v>
      </c>
      <c r="B19" s="69" t="str">
        <f>T(_xlfn.XLOOKUP(A19,'Master Task &amp; KSA List'!$A$2:$A$10785,'Master Task &amp; KSA List'!$D$2:$D$10785,""))</f>
        <v>T0161</v>
      </c>
      <c r="C19" s="69" t="str">
        <f>_xlfn.XLOOKUP(A19,'Master Task &amp; KSA List'!$A$2:$A$10785,'Master Task &amp; KSA List'!$E$2:$E$10785)</f>
        <v>Task</v>
      </c>
      <c r="D19" s="37" t="str">
        <f>_xlfn.XLOOKUP(A19,'Master Task &amp; KSA List'!$A$2:$A$10785,'Master Task &amp; KSA List'!$F$2:$F$10785)</f>
        <v>Perform analysis of log files from a variety of sources (e.g., individual host logs, network traffic logs, firewall logs, and intrusion detection system [IDS] logs) to identify possible threats to network security.</v>
      </c>
      <c r="E19" s="53" t="s">
        <v>2384</v>
      </c>
    </row>
    <row r="20" spans="1:5" ht="32" x14ac:dyDescent="0.2">
      <c r="A20" s="26">
        <v>743</v>
      </c>
      <c r="B20" s="69" t="str">
        <f>T(_xlfn.XLOOKUP(A20,'Master Task &amp; KSA List'!$A$2:$A$10785,'Master Task &amp; KSA List'!$D$2:$D$10785,""))</f>
        <v>T0163</v>
      </c>
      <c r="C20" s="69" t="str">
        <f>_xlfn.XLOOKUP(A20,'Master Task &amp; KSA List'!$A$2:$A$10785,'Master Task &amp; KSA List'!$E$2:$E$10785)</f>
        <v>Task</v>
      </c>
      <c r="D20" s="37" t="str">
        <f>_xlfn.XLOOKUP(A20,'Master Task &amp; KSA List'!$A$2:$A$10785,'Master Task &amp; KSA List'!$F$2:$F$10785)</f>
        <v>Perform cyber defense incident triage, to include determining scope, urgency, and potential impact; identifying the specific vulnerability; and making recommendations that enable expeditious remediation.</v>
      </c>
      <c r="E20" s="53" t="s">
        <v>2384</v>
      </c>
    </row>
    <row r="21" spans="1:5" ht="32" x14ac:dyDescent="0.2">
      <c r="A21" s="28">
        <v>762</v>
      </c>
      <c r="B21" s="69" t="str">
        <f>T(_xlfn.XLOOKUP(A21,'Master Task &amp; KSA List'!$A$2:$A$10785,'Master Task &amp; KSA List'!$D$2:$D$10785,""))</f>
        <v>T0175</v>
      </c>
      <c r="C21" s="69" t="str">
        <f>_xlfn.XLOOKUP(A21,'Master Task &amp; KSA List'!$A$2:$A$10785,'Master Task &amp; KSA List'!$E$2:$E$10785)</f>
        <v>Task</v>
      </c>
      <c r="D21" s="37" t="str">
        <f>_xlfn.XLOOKUP(A21,'Master Task &amp; KSA List'!$A$2:$A$10785,'Master Task &amp; KSA List'!$F$2:$F$10785)</f>
        <v>Perform real-time cyber defense incident handling (e.g., forensic collections, intrusion correlation and tracking, threat analysis, and direct system remediation) tasks to support deployable Incident Response Teams (IRTs).</v>
      </c>
      <c r="E21" s="53" t="s">
        <v>2384</v>
      </c>
    </row>
    <row r="22" spans="1:5" ht="16" x14ac:dyDescent="0.2">
      <c r="A22" s="24">
        <v>1031</v>
      </c>
      <c r="B22" s="69" t="str">
        <f>T(_xlfn.XLOOKUP(A22,'Master Task &amp; KSA List'!$A$2:$A$10785,'Master Task &amp; KSA List'!$D$2:$D$10785,""))</f>
        <v>T0279</v>
      </c>
      <c r="C22" s="69" t="str">
        <f>_xlfn.XLOOKUP(A22,'Master Task &amp; KSA List'!$A$2:$A$10785,'Master Task &amp; KSA List'!$E$2:$E$10785)</f>
        <v>Task</v>
      </c>
      <c r="D22" s="37" t="str">
        <f>_xlfn.XLOOKUP(A22,'Master Task &amp; KSA List'!$A$2:$A$10785,'Master Task &amp; KSA List'!$F$2:$F$10785)</f>
        <v>Serve as technical expert and liaison to law enforcement personnel and explain incident details as required.</v>
      </c>
      <c r="E22" s="53" t="s">
        <v>2384</v>
      </c>
    </row>
    <row r="23" spans="1:5" ht="16" x14ac:dyDescent="0.2">
      <c r="A23" s="24">
        <v>861</v>
      </c>
      <c r="B23" s="69" t="str">
        <f>T(_xlfn.XLOOKUP(A23,'Master Task &amp; KSA List'!$A$2:$A$10785,'Master Task &amp; KSA List'!$D$2:$D$10785,""))</f>
        <v>T0233</v>
      </c>
      <c r="C23" s="69" t="str">
        <f>_xlfn.XLOOKUP(A23,'Master Task &amp; KSA List'!$A$2:$A$10785,'Master Task &amp; KSA List'!$E$2:$E$10785)</f>
        <v>Task</v>
      </c>
      <c r="D23" s="37" t="str">
        <f>_xlfn.XLOOKUP(A23,'Master Task &amp; KSA List'!$A$2:$A$10785,'Master Task &amp; KSA List'!$F$2:$F$10785)</f>
        <v>Track and document cyber defense incidents from initial detection through final resolution.</v>
      </c>
      <c r="E23" s="53" t="s">
        <v>2384</v>
      </c>
    </row>
    <row r="24" spans="1:5" x14ac:dyDescent="0.2">
      <c r="A24" s="56"/>
      <c r="B24" s="96"/>
      <c r="C24" s="96"/>
      <c r="D24" s="93"/>
      <c r="E24" s="56"/>
    </row>
    <row r="25" spans="1:5" ht="16" x14ac:dyDescent="0.2">
      <c r="A25" s="40">
        <v>22</v>
      </c>
      <c r="B25" s="69" t="str">
        <f>T(_xlfn.XLOOKUP(A25,'Master Task &amp; KSA List'!$A$2:$A$10785,'Master Task &amp; KSA List'!$D$2:$D$10785,""))</f>
        <v>K0001</v>
      </c>
      <c r="C25" s="69" t="str">
        <f>_xlfn.XLOOKUP(A25,'Master Task &amp; KSA List'!$A$2:$A$10785,'Master Task &amp; KSA List'!$E$2:$E$10785)</f>
        <v>KSA</v>
      </c>
      <c r="D25" s="37" t="str">
        <f>_xlfn.XLOOKUP(A25,'Master Task &amp; KSA List'!$A$2:$A$10785,'Master Task &amp; KSA List'!$F$2:$F$10785)</f>
        <v xml:space="preserve">* Knowledge of computer networking concepts and protocols, and network security methodologies. </v>
      </c>
      <c r="E25" s="53" t="s">
        <v>2391</v>
      </c>
    </row>
    <row r="26" spans="1:5" ht="16" x14ac:dyDescent="0.2">
      <c r="A26" s="40">
        <v>1159</v>
      </c>
      <c r="B26" s="69" t="str">
        <f>T(_xlfn.XLOOKUP(A26,'Master Task &amp; KSA List'!$A$2:$A$10785,'Master Task &amp; KSA List'!$D$2:$D$10785,""))</f>
        <v>K0005</v>
      </c>
      <c r="C26" s="69" t="str">
        <f>_xlfn.XLOOKUP(A26,'Master Task &amp; KSA List'!$A$2:$A$10785,'Master Task &amp; KSA List'!$E$2:$E$10785)</f>
        <v>KSA</v>
      </c>
      <c r="D26" s="37" t="str">
        <f>_xlfn.XLOOKUP(A26,'Master Task &amp; KSA List'!$A$2:$A$10785,'Master Task &amp; KSA List'!$F$2:$F$10785)</f>
        <v xml:space="preserve">* Knowledge of cyber threats and vulnerabilities. </v>
      </c>
      <c r="E26" s="53" t="s">
        <v>2391</v>
      </c>
    </row>
    <row r="27" spans="1:5" ht="16" x14ac:dyDescent="0.2">
      <c r="A27" s="40">
        <v>1158</v>
      </c>
      <c r="B27" s="69" t="str">
        <f>T(_xlfn.XLOOKUP(A27,'Master Task &amp; KSA List'!$A$2:$A$10785,'Master Task &amp; KSA List'!$D$2:$D$10785,""))</f>
        <v>K0004</v>
      </c>
      <c r="C27" s="69" t="str">
        <f>_xlfn.XLOOKUP(A27,'Master Task &amp; KSA List'!$A$2:$A$10785,'Master Task &amp; KSA List'!$E$2:$E$10785)</f>
        <v>KSA</v>
      </c>
      <c r="D27" s="37" t="str">
        <f>_xlfn.XLOOKUP(A27,'Master Task &amp; KSA List'!$A$2:$A$10785,'Master Task &amp; KSA List'!$F$2:$F$10785)</f>
        <v>* Knowledge of cybersecurity principles.</v>
      </c>
      <c r="E27" s="53" t="s">
        <v>2391</v>
      </c>
    </row>
    <row r="28" spans="1:5" ht="16" x14ac:dyDescent="0.2">
      <c r="A28" s="40">
        <v>1157</v>
      </c>
      <c r="B28" s="69" t="str">
        <f>T(_xlfn.XLOOKUP(A28,'Master Task &amp; KSA List'!$A$2:$A$10785,'Master Task &amp; KSA List'!$D$2:$D$10785,""))</f>
        <v>K0003</v>
      </c>
      <c r="C28" s="69" t="str">
        <f>_xlfn.XLOOKUP(A28,'Master Task &amp; KSA List'!$A$2:$A$10785,'Master Task &amp; KSA List'!$E$2:$E$10785)</f>
        <v>KSA</v>
      </c>
      <c r="D28" s="37" t="str">
        <f>_xlfn.XLOOKUP(A28,'Master Task &amp; KSA List'!$A$2:$A$10785,'Master Task &amp; KSA List'!$F$2:$F$10785)</f>
        <v xml:space="preserve">* Knowledge of national and international laws, regulations, policies, and ethics as they relate to cybersecurity. </v>
      </c>
      <c r="E28" s="53" t="s">
        <v>2391</v>
      </c>
    </row>
    <row r="29" spans="1:5" ht="16" x14ac:dyDescent="0.2">
      <c r="A29" s="40">
        <v>108</v>
      </c>
      <c r="B29" s="69" t="str">
        <f>T(_xlfn.XLOOKUP(A29,'Master Task &amp; KSA List'!$A$2:$A$10785,'Master Task &amp; KSA List'!$D$2:$D$10785,""))</f>
        <v>K0002</v>
      </c>
      <c r="C29" s="69" t="str">
        <f>_xlfn.XLOOKUP(A29,'Master Task &amp; KSA List'!$A$2:$A$10785,'Master Task &amp; KSA List'!$E$2:$E$10785)</f>
        <v>KSA</v>
      </c>
      <c r="D29" s="37" t="str">
        <f>_xlfn.XLOOKUP(A29,'Master Task &amp; KSA List'!$A$2:$A$10785,'Master Task &amp; KSA List'!$F$2:$F$10785)</f>
        <v>* Knowledge of risk management processes (e.g., methods for assessing and mitigating risk).</v>
      </c>
      <c r="E29" s="53" t="s">
        <v>2391</v>
      </c>
    </row>
    <row r="30" spans="1:5" ht="16" x14ac:dyDescent="0.2">
      <c r="A30" s="40">
        <v>6900</v>
      </c>
      <c r="B30" s="69" t="str">
        <f>T(_xlfn.XLOOKUP(A30,'Master Task &amp; KSA List'!$A$2:$A$10785,'Master Task &amp; KSA List'!$D$2:$D$10785,""))</f>
        <v>K0006</v>
      </c>
      <c r="C30" s="69" t="str">
        <f>_xlfn.XLOOKUP(A30,'Master Task &amp; KSA List'!$A$2:$A$10785,'Master Task &amp; KSA List'!$E$2:$E$10785)</f>
        <v>KSA</v>
      </c>
      <c r="D30" s="37" t="str">
        <f>_xlfn.XLOOKUP(A30,'Master Task &amp; KSA List'!$A$2:$A$10785,'Master Task &amp; KSA List'!$F$2:$F$10785)</f>
        <v>* Knowledge of specific operational impacts of cybersecurity lapses.</v>
      </c>
      <c r="E30" s="53" t="s">
        <v>2391</v>
      </c>
    </row>
    <row r="31" spans="1:5" ht="32" x14ac:dyDescent="0.2">
      <c r="A31" s="40">
        <v>6935</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 Knowledge of cloud computing service models Software as Service (SaaS), Infrastructure as a Service (IaaS), and Platform as a Service (PaaS).  </v>
      </c>
      <c r="E31" s="53" t="s">
        <v>2391</v>
      </c>
    </row>
    <row r="32" spans="1:5" ht="32" x14ac:dyDescent="0.2">
      <c r="A32" s="40">
        <v>6938</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 Knowledge of cloud computing deployment models in private, public, and hybrid environment and the difference between on-premises and off-premises environments. </v>
      </c>
      <c r="E32" s="53" t="s">
        <v>2391</v>
      </c>
    </row>
    <row r="33" spans="1:5" ht="16" x14ac:dyDescent="0.2">
      <c r="A33" s="40" t="s">
        <v>4882</v>
      </c>
      <c r="B33" s="69" t="str">
        <f>T(_xlfn.XLOOKUP(A33,'Master Task &amp; KSA List'!$A$2:$A$10785,'Master Task &amp; KSA List'!$D$2:$D$10785,""))</f>
        <v>K0475</v>
      </c>
      <c r="C33" s="69" t="str">
        <f>_xlfn.XLOOKUP(A33,'Master Task &amp; KSA List'!$A$2:$A$10785,'Master Task &amp; KSA List'!$E$2:$E$10785)</f>
        <v>KSA</v>
      </c>
      <c r="D33" s="37" t="str">
        <f>_xlfn.XLOOKUP(A33,'Master Task &amp; KSA List'!$A$2:$A$10785,'Master Task &amp; KSA List'!$F$2:$F$10785)</f>
        <v>Knowledge of key factors of the operational environment and related threats and vulnerabilities.</v>
      </c>
      <c r="E33" s="36" t="s">
        <v>2384</v>
      </c>
    </row>
    <row r="34" spans="1:5" ht="16" x14ac:dyDescent="0.2">
      <c r="A34" s="82">
        <v>1033</v>
      </c>
      <c r="B34" s="69" t="str">
        <f>T(_xlfn.XLOOKUP(A34,'Master Task &amp; KSA List'!$A$2:$A$10785,'Master Task &amp; KSA List'!$D$2:$D$10785,""))</f>
        <v>K0167</v>
      </c>
      <c r="C34" s="69" t="str">
        <f>_xlfn.XLOOKUP(A34,'Master Task &amp; KSA List'!$A$2:$A$10785,'Master Task &amp; KSA List'!$E$2:$E$10785)</f>
        <v>KSA</v>
      </c>
      <c r="D34" s="37" t="str">
        <f>_xlfn.XLOOKUP(A34,'Master Task &amp; KSA List'!$A$2:$A$10785,'Master Task &amp; KSA List'!$F$2:$F$10785)</f>
        <v>Knowledge of basic system administration, network, and operating system hardening techniques.</v>
      </c>
      <c r="E34" s="53" t="s">
        <v>2391</v>
      </c>
    </row>
    <row r="35" spans="1:5" ht="16" x14ac:dyDescent="0.2">
      <c r="A35" s="26">
        <v>6210</v>
      </c>
      <c r="B35" s="69" t="str">
        <f>T(_xlfn.XLOOKUP(A35,'Master Task &amp; KSA List'!$A$2:$A$10785,'Master Task &amp; KSA List'!$D$2:$D$10785,""))</f>
        <v>K0230</v>
      </c>
      <c r="C35" s="69" t="str">
        <f>_xlfn.XLOOKUP(A35,'Master Task &amp; KSA List'!$A$2:$A$10785,'Master Task &amp; KSA List'!$E$2:$E$10785)</f>
        <v>KSA</v>
      </c>
      <c r="D35" s="37" t="str">
        <f>_xlfn.XLOOKUP(A35,'Master Task &amp; KSA List'!$A$2:$A$10785,'Master Task &amp; KSA List'!$F$2:$F$10785)</f>
        <v>Knowledge of cloud service models and possible limitations for an incident response.</v>
      </c>
      <c r="E35" s="53" t="s">
        <v>2391</v>
      </c>
    </row>
    <row r="36" spans="1:5" ht="16" x14ac:dyDescent="0.2">
      <c r="A36" s="82">
        <v>984</v>
      </c>
      <c r="B36" s="69" t="str">
        <f>T(_xlfn.XLOOKUP(A36,'Master Task &amp; KSA List'!$A$2:$A$10785,'Master Task &amp; KSA List'!$D$2:$D$10785,""))</f>
        <v>K0157</v>
      </c>
      <c r="C36" s="69" t="str">
        <f>_xlfn.XLOOKUP(A36,'Master Task &amp; KSA List'!$A$2:$A$10785,'Master Task &amp; KSA List'!$E$2:$E$10785)</f>
        <v>KSA</v>
      </c>
      <c r="D36" s="37" t="str">
        <f>_xlfn.XLOOKUP(A36,'Master Task &amp; KSA List'!$A$2:$A$10785,'Master Task &amp; KSA List'!$F$2:$F$10785)</f>
        <v>Knowledge of cyber defense policies, procedures, and regulations.</v>
      </c>
      <c r="E36" s="53" t="s">
        <v>2391</v>
      </c>
    </row>
    <row r="37" spans="1:5" ht="16" x14ac:dyDescent="0.2">
      <c r="A37" s="36">
        <v>991</v>
      </c>
      <c r="B37" s="69" t="str">
        <f>T(_xlfn.XLOOKUP(A37,'Master Task &amp; KSA List'!$A$2:$A$10785,'Master Task &amp; KSA List'!$D$2:$D$10785,""))</f>
        <v>K0161</v>
      </c>
      <c r="C37" s="69" t="str">
        <f>_xlfn.XLOOKUP(A37,'Master Task &amp; KSA List'!$A$2:$A$10785,'Master Task &amp; KSA List'!$E$2:$E$10785)</f>
        <v>KSA</v>
      </c>
      <c r="D37" s="37" t="str">
        <f>_xlfn.XLOOKUP(A37,'Master Task &amp; KSA List'!$A$2:$A$10785,'Master Task &amp; KSA List'!$F$2:$F$10785)</f>
        <v>Knowledge of different classes of attacks (e.g., passive, active, insider, close-in, distribution).</v>
      </c>
      <c r="E37" s="53" t="s">
        <v>2391</v>
      </c>
    </row>
    <row r="38" spans="1:5" ht="16" x14ac:dyDescent="0.2">
      <c r="A38" s="36" t="s">
        <v>4878</v>
      </c>
      <c r="B38" s="69" t="str">
        <f>T(_xlfn.XLOOKUP(A38,'Master Task &amp; KSA List'!$A$2:$A$10785,'Master Task &amp; KSA List'!$D$2:$D$10785,""))</f>
        <v>K0162</v>
      </c>
      <c r="C38" s="69" t="str">
        <f>_xlfn.XLOOKUP(A38,'Master Task &amp; KSA List'!$A$2:$A$10785,'Master Task &amp; KSA List'!$E$2:$E$10785)</f>
        <v>KSA</v>
      </c>
      <c r="D38" s="37" t="str">
        <f>_xlfn.XLOOKUP(A38,'Master Task &amp; KSA List'!$A$2:$A$10785,'Master Task &amp; KSA List'!$F$2:$F$10785)</f>
        <v>Knowledge of threat environments (e.g., threat actors, threat activities).</v>
      </c>
      <c r="E38" s="53" t="s">
        <v>2391</v>
      </c>
    </row>
    <row r="39" spans="1:5" ht="16" x14ac:dyDescent="0.2">
      <c r="A39" s="36">
        <v>37</v>
      </c>
      <c r="B39" s="69" t="str">
        <f>T(_xlfn.XLOOKUP(A39,'Master Task &amp; KSA List'!$A$2:$A$10785,'Master Task &amp; KSA List'!$D$2:$D$10785,""))</f>
        <v>K0026</v>
      </c>
      <c r="C39" s="69" t="str">
        <f>_xlfn.XLOOKUP(A39,'Master Task &amp; KSA List'!$A$2:$A$10785,'Master Task &amp; KSA List'!$E$2:$E$10785)</f>
        <v>KSA</v>
      </c>
      <c r="D39" s="37" t="str">
        <f>_xlfn.XLOOKUP(A39,'Master Task &amp; KSA List'!$A$2:$A$10785,'Master Task &amp; KSA List'!$F$2:$F$10785)</f>
        <v>Knowledge of disaster recovery continuity of operations plans.</v>
      </c>
      <c r="E39" s="53" t="s">
        <v>2391</v>
      </c>
    </row>
    <row r="40" spans="1:5" ht="32" x14ac:dyDescent="0.2">
      <c r="A40" s="82">
        <v>1069</v>
      </c>
      <c r="B40" s="69" t="str">
        <f>T(_xlfn.XLOOKUP(A40,'Master Task &amp; KSA List'!$A$2:$A$10785,'Master Task &amp; KSA List'!$D$2:$D$10785,""))</f>
        <v>K0177</v>
      </c>
      <c r="C40" s="69" t="str">
        <f>_xlfn.XLOOKUP(A40,'Master Task &amp; KSA List'!$A$2:$A$10785,'Master Task &amp; KSA List'!$E$2:$E$10785)</f>
        <v>KSA</v>
      </c>
      <c r="D40" s="37" t="str">
        <f>_xlfn.XLOOKUP(A40,'Master Task &amp; KSA List'!$A$2:$A$10785,'Master Task &amp; KSA List'!$F$2:$F$10785)</f>
        <v>Knowledge of general attack stages (e.g., foot printing and scanning, enumeration, gaining access, escalation or privileges, maintaining access, network exploitation, covering tracks).</v>
      </c>
      <c r="E40" s="53" t="s">
        <v>2391</v>
      </c>
    </row>
    <row r="41" spans="1:5" ht="16" x14ac:dyDescent="0.2">
      <c r="A41" s="82">
        <v>50</v>
      </c>
      <c r="B41" s="69" t="str">
        <f>T(_xlfn.XLOOKUP(A41,'Master Task &amp; KSA List'!$A$2:$A$10785,'Master Task &amp; KSA List'!$D$2:$D$10785,""))</f>
        <v>K0034</v>
      </c>
      <c r="C41" s="69" t="str">
        <f>_xlfn.XLOOKUP(A41,'Master Task &amp; KSA List'!$A$2:$A$10785,'Master Task &amp; KSA List'!$E$2:$E$10785)</f>
        <v>KSA</v>
      </c>
      <c r="D41" s="37" t="str">
        <f>_xlfn.XLOOKUP(A41,'Master Task &amp; KSA List'!$A$2:$A$10785,'Master Task &amp; KSA List'!$F$2:$F$10785)</f>
        <v>Knowledge of how network services and protocols interact to provide network communications.</v>
      </c>
      <c r="E41" s="53" t="s">
        <v>2391</v>
      </c>
    </row>
    <row r="42" spans="1:5" ht="16" x14ac:dyDescent="0.2">
      <c r="A42" s="82">
        <v>60</v>
      </c>
      <c r="B42" s="69" t="str">
        <f>T(_xlfn.XLOOKUP(A42,'Master Task &amp; KSA List'!$A$2:$A$10785,'Master Task &amp; KSA List'!$D$2:$D$10785,""))</f>
        <v>K0041</v>
      </c>
      <c r="C42" s="69" t="str">
        <f>_xlfn.XLOOKUP(A42,'Master Task &amp; KSA List'!$A$2:$A$10785,'Master Task &amp; KSA List'!$E$2:$E$10785)</f>
        <v>KSA</v>
      </c>
      <c r="D42" s="37" t="str">
        <f>_xlfn.XLOOKUP(A42,'Master Task &amp; KSA List'!$A$2:$A$10785,'Master Task &amp; KSA List'!$F$2:$F$10785)</f>
        <v>Knowledge of incident categories, incident responses, and timelines for responses.</v>
      </c>
      <c r="E42" s="53" t="s">
        <v>2391</v>
      </c>
    </row>
    <row r="43" spans="1:5" ht="16" x14ac:dyDescent="0.2">
      <c r="A43" s="36">
        <v>61</v>
      </c>
      <c r="B43" s="69" t="str">
        <f>T(_xlfn.XLOOKUP(A43,'Master Task &amp; KSA List'!$A$2:$A$10785,'Master Task &amp; KSA List'!$D$2:$D$10785,""))</f>
        <v>K0042</v>
      </c>
      <c r="C43" s="69" t="str">
        <f>_xlfn.XLOOKUP(A43,'Master Task &amp; KSA List'!$A$2:$A$10785,'Master Task &amp; KSA List'!$E$2:$E$10785)</f>
        <v>KSA</v>
      </c>
      <c r="D43" s="37" t="str">
        <f>_xlfn.XLOOKUP(A43,'Master Task &amp; KSA List'!$A$2:$A$10785,'Master Task &amp; KSA List'!$F$2:$F$10785)</f>
        <v>Knowledge of incident response and handling methodologies.</v>
      </c>
      <c r="E43" s="53" t="s">
        <v>2391</v>
      </c>
    </row>
    <row r="44" spans="1:5" ht="32" x14ac:dyDescent="0.2">
      <c r="A44" s="36">
        <v>66</v>
      </c>
      <c r="B44" s="69" t="str">
        <f>T(_xlfn.XLOOKUP(A44,'Master Task &amp; KSA List'!$A$2:$A$10785,'Master Task &amp; KSA List'!$D$2:$D$10785,""))</f>
        <v>K0046</v>
      </c>
      <c r="C44" s="69" t="str">
        <f>_xlfn.XLOOKUP(A44,'Master Task &amp; KSA List'!$A$2:$A$10785,'Master Task &amp; KSA List'!$E$2:$E$10785)</f>
        <v>KSA</v>
      </c>
      <c r="D44" s="37" t="str">
        <f>_xlfn.XLOOKUP(A44,'Master Task &amp; KSA List'!$A$2:$A$10785,'Master Task &amp; KSA List'!$F$2:$F$10785)</f>
        <v>Knowledge of intrusion detection methodologies and techniques for detecting host and network-based intrusions via intrusion detection technologies.</v>
      </c>
      <c r="E44" s="53" t="s">
        <v>2391</v>
      </c>
    </row>
    <row r="45" spans="1:5" ht="16" x14ac:dyDescent="0.2">
      <c r="A45" s="82" t="s">
        <v>4336</v>
      </c>
      <c r="B45" s="69" t="str">
        <f>T(_xlfn.XLOOKUP(A45,'Master Task &amp; KSA List'!$A$2:$A$10785,'Master Task &amp; KSA List'!$D$2:$D$10785,""))</f>
        <v>K0259</v>
      </c>
      <c r="C45" s="69" t="str">
        <f>_xlfn.XLOOKUP(A45,'Master Task &amp; KSA List'!$A$2:$A$10785,'Master Task &amp; KSA List'!$E$2:$E$10785)</f>
        <v>KSA</v>
      </c>
      <c r="D45" s="37" t="str">
        <f>_xlfn.XLOOKUP(A45,'Master Task &amp; KSA List'!$A$2:$A$10785,'Master Task &amp; KSA List'!$F$2:$F$10785)</f>
        <v>Knowledge of malware analysis concepts and methodologies.</v>
      </c>
      <c r="E45" s="53" t="s">
        <v>2391</v>
      </c>
    </row>
    <row r="46" spans="1:5" ht="32" x14ac:dyDescent="0.2">
      <c r="A46" s="26" t="s">
        <v>4786</v>
      </c>
      <c r="B46" s="69" t="str">
        <f>T(_xlfn.XLOOKUP(A46,'Master Task &amp; KSA List'!$A$2:$A$10785,'Master Task &amp; KSA List'!$D$2:$D$10785,""))</f>
        <v>K0332</v>
      </c>
      <c r="C46" s="69" t="str">
        <f>_xlfn.XLOOKUP(A46,'Master Task &amp; KSA List'!$A$2:$A$10785,'Master Task &amp; KSA List'!$E$2:$E$10785)</f>
        <v>KSA</v>
      </c>
      <c r="D46" s="37" t="str">
        <f>_xlfn.XLOOKUP(A46,'Master Task &amp; KSA List'!$A$2:$A$10785,'Master Task &amp; KSA List'!$F$2:$F$10785)</f>
        <v>Knowledge of network protocols such as TCP/IP, Dynamic Host Configuration, Domain Name System (DNS), and directory services.</v>
      </c>
      <c r="E46" s="53" t="s">
        <v>2391</v>
      </c>
    </row>
    <row r="47" spans="1:5" ht="32" x14ac:dyDescent="0.2">
      <c r="A47" s="36">
        <v>1072</v>
      </c>
      <c r="B47" s="69" t="str">
        <f>T(_xlfn.XLOOKUP(A47,'Master Task &amp; KSA List'!$A$2:$A$10785,'Master Task &amp; KSA List'!$D$2:$D$10785,""))</f>
        <v>K0179</v>
      </c>
      <c r="C47" s="69" t="str">
        <f>_xlfn.XLOOKUP(A47,'Master Task &amp; KSA List'!$A$2:$A$10785,'Master Task &amp; KSA List'!$E$2:$E$10785)</f>
        <v>KSA</v>
      </c>
      <c r="D47" s="37" t="str">
        <f>_xlfn.XLOOKUP(A47,'Master Task &amp; KSA List'!$A$2:$A$10785,'Master Task &amp; KSA List'!$F$2:$F$10785)</f>
        <v>Knowledge of network security architecture concepts including topology, protocols, components, and principles (e.g., application of defense-in-depth, Zero Trust).</v>
      </c>
      <c r="E47" s="53" t="s">
        <v>2391</v>
      </c>
    </row>
    <row r="48" spans="1:5" ht="16" x14ac:dyDescent="0.2">
      <c r="A48" s="26">
        <v>3431</v>
      </c>
      <c r="B48" s="69" t="str">
        <f>T(_xlfn.XLOOKUP(A48,'Master Task &amp; KSA List'!$A$2:$A$10785,'Master Task &amp; KSA List'!$D$2:$D$10785,""))</f>
        <v>K0221</v>
      </c>
      <c r="C48" s="69" t="str">
        <f>_xlfn.XLOOKUP(A48,'Master Task &amp; KSA List'!$A$2:$A$10785,'Master Task &amp; KSA List'!$E$2:$E$10785)</f>
        <v>KSA</v>
      </c>
      <c r="D48" s="37" t="str">
        <f>_xlfn.XLOOKUP(A48,'Master Task &amp; KSA List'!$A$2:$A$10785,'Master Task &amp; KSA List'!$F$2:$F$10785)</f>
        <v>Knowledge of OSI model and underlying network protocols (e.g., TCP/IP).</v>
      </c>
      <c r="E48" s="53" t="s">
        <v>2391</v>
      </c>
    </row>
    <row r="49" spans="1:5" ht="48" x14ac:dyDescent="0.2">
      <c r="A49" s="36">
        <v>105</v>
      </c>
      <c r="B49" s="69" t="str">
        <f>T(_xlfn.XLOOKUP(A49,'Master Task &amp; KSA List'!$A$2:$A$10785,'Master Task &amp; KSA List'!$D$2:$D$10785,""))</f>
        <v>K0070</v>
      </c>
      <c r="C49" s="69" t="str">
        <f>_xlfn.XLOOKUP(A49,'Master Task &amp; KSA List'!$A$2:$A$10785,'Master Task &amp; KSA List'!$E$2:$E$10785)</f>
        <v>KSA</v>
      </c>
      <c r="D49" s="37" t="str">
        <f>_xlfn.XLOOKUP(A49,'Master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49" s="53" t="s">
        <v>2391</v>
      </c>
    </row>
    <row r="50" spans="1:5" ht="16" x14ac:dyDescent="0.2">
      <c r="A50" s="36">
        <v>150</v>
      </c>
      <c r="B50" s="69" t="str">
        <f>T(_xlfn.XLOOKUP(A50,'Master Task &amp; KSA List'!$A$2:$A$10785,'Master Task &amp; KSA List'!$D$2:$D$10785,""))</f>
        <v>K0106</v>
      </c>
      <c r="C50" s="69" t="str">
        <f>_xlfn.XLOOKUP(A50,'Master Task &amp; KSA List'!$A$2:$A$10785,'Master Task &amp; KSA List'!$E$2:$E$10785)</f>
        <v>KSA</v>
      </c>
      <c r="D50" s="37" t="str">
        <f>_xlfn.XLOOKUP(A50,'Master Task &amp; KSA List'!$A$2:$A$10785,'Master Task &amp; KSA List'!$F$2:$F$10785)</f>
        <v>Knowledge of what constitutes a network attack and the relationship to both threats and vulnerabilities.</v>
      </c>
      <c r="E50" s="53" t="s">
        <v>2391</v>
      </c>
    </row>
    <row r="51" spans="1:5" ht="16" x14ac:dyDescent="0.2">
      <c r="A51" s="82">
        <v>897</v>
      </c>
      <c r="B51" s="69" t="str">
        <f>T(_xlfn.XLOOKUP(A51,'Master Task &amp; KSA List'!$A$2:$A$10785,'Master Task &amp; KSA List'!$D$2:$D$10785,""))</f>
        <v>S0080</v>
      </c>
      <c r="C51" s="69" t="str">
        <f>_xlfn.XLOOKUP(A51,'Master Task &amp; KSA List'!$A$2:$A$10785,'Master Task &amp; KSA List'!$E$2:$E$10785)</f>
        <v>KSA</v>
      </c>
      <c r="D51" s="37" t="str">
        <f>_xlfn.XLOOKUP(A51,'Master Task &amp; KSA List'!$A$2:$A$10785,'Master Task &amp; KSA List'!$F$2:$F$10785)</f>
        <v>Skill in performing damage assessments.</v>
      </c>
      <c r="E51" s="53" t="s">
        <v>2391</v>
      </c>
    </row>
    <row r="52" spans="1:5" ht="16" x14ac:dyDescent="0.2">
      <c r="A52" s="82">
        <v>217</v>
      </c>
      <c r="B52" s="69" t="str">
        <f>T(_xlfn.XLOOKUP(A52,'Master Task &amp; KSA List'!$A$2:$A$10785,'Master Task &amp; KSA List'!$D$2:$D$10785,""))</f>
        <v>S0047</v>
      </c>
      <c r="C52" s="69" t="str">
        <f>_xlfn.XLOOKUP(A52,'Master Task &amp; KSA List'!$A$2:$A$10785,'Master Task &amp; KSA List'!$E$2:$E$10785)</f>
        <v>KSA</v>
      </c>
      <c r="D52" s="37" t="str">
        <f>_xlfn.XLOOKUP(A52,'Master Task &amp; KSA List'!$A$2:$A$10785,'Master Task &amp; KSA List'!$F$2:$F$10785)</f>
        <v>Skill in preserving evidence integrity according to standard operating procedures or national standards.</v>
      </c>
      <c r="E52" s="53" t="s">
        <v>2391</v>
      </c>
    </row>
    <row r="53" spans="1:5" ht="16" x14ac:dyDescent="0.2">
      <c r="A53" s="36">
        <v>896</v>
      </c>
      <c r="B53" s="69" t="str">
        <f>T(_xlfn.XLOOKUP(A53,'Master Task &amp; KSA List'!$A$2:$A$10785,'Master Task &amp; KSA List'!$D$2:$D$10785,""))</f>
        <v>S0079</v>
      </c>
      <c r="C53" s="69" t="str">
        <f>_xlfn.XLOOKUP(A53,'Master Task &amp; KSA List'!$A$2:$A$10785,'Master Task &amp; KSA List'!$E$2:$E$10785)</f>
        <v>KSA</v>
      </c>
      <c r="D53" s="37" t="str">
        <f>_xlfn.XLOOKUP(A53,'Master Task &amp; KSA List'!$A$2:$A$10785,'Master Task &amp; KSA List'!$F$2:$F$10785)</f>
        <v>Skill in protecting a network against malware.</v>
      </c>
      <c r="E53" s="53" t="s">
        <v>2391</v>
      </c>
    </row>
    <row r="54" spans="1:5" ht="16" x14ac:dyDescent="0.2">
      <c r="A54" s="36">
        <v>895</v>
      </c>
      <c r="B54" s="69" t="str">
        <f>T(_xlfn.XLOOKUP(A54,'Master Task &amp; KSA List'!$A$2:$A$10785,'Master Task &amp; KSA List'!$D$2:$D$10785,""))</f>
        <v>S0078</v>
      </c>
      <c r="C54" s="69" t="str">
        <f>_xlfn.XLOOKUP(A54,'Master Task &amp; KSA List'!$A$2:$A$10785,'Master Task &amp; KSA List'!$E$2:$E$10785)</f>
        <v>KSA</v>
      </c>
      <c r="D54" s="37" t="str">
        <f>_xlfn.XLOOKUP(A54,'Master Task &amp; KSA List'!$A$2:$A$10785,'Master Task &amp; KSA List'!$F$2:$F$10785)</f>
        <v>Skill in recognizing and categorizing types of vulnerabilities and associated attacks.</v>
      </c>
      <c r="E54" s="53" t="s">
        <v>2391</v>
      </c>
    </row>
    <row r="55" spans="1:5" ht="16" x14ac:dyDescent="0.2">
      <c r="A55" s="36">
        <v>893</v>
      </c>
      <c r="B55" s="69" t="str">
        <f>T(_xlfn.XLOOKUP(A55,'Master Task &amp; KSA List'!$A$2:$A$10785,'Master Task &amp; KSA List'!$D$2:$D$10785,""))</f>
        <v>S0077</v>
      </c>
      <c r="C55" s="69" t="str">
        <f>_xlfn.XLOOKUP(A55,'Master Task &amp; KSA List'!$A$2:$A$10785,'Master Task &amp; KSA List'!$E$2:$E$10785)</f>
        <v>KSA</v>
      </c>
      <c r="D55" s="37" t="str">
        <f>_xlfn.XLOOKUP(A55,'Master Task &amp; KSA List'!$A$2:$A$10785,'Master Task &amp; KSA List'!$F$2:$F$10785)</f>
        <v>Skill in securing network communications.</v>
      </c>
      <c r="E55" s="53" t="s">
        <v>2391</v>
      </c>
    </row>
    <row r="56" spans="1:5" ht="16" x14ac:dyDescent="0.2">
      <c r="A56" s="82" t="s">
        <v>4824</v>
      </c>
      <c r="B56" s="69" t="str">
        <f>T(_xlfn.XLOOKUP(A56,'Master Task &amp; KSA List'!$A$2:$A$10785,'Master Task &amp; KSA List'!$D$2:$D$10785,""))</f>
        <v>S0173</v>
      </c>
      <c r="C56" s="69" t="str">
        <f>_xlfn.XLOOKUP(A56,'Master Task &amp; KSA List'!$A$2:$A$10785,'Master Task &amp; KSA List'!$E$2:$E$10785)</f>
        <v>KSA</v>
      </c>
      <c r="D56" s="37" t="str">
        <f>_xlfn.XLOOKUP(A56,'Master Task &amp; KSA List'!$A$2:$A$10785,'Master Task &amp; KSA List'!$F$2:$F$10785)</f>
        <v>Skill in using security event correlation tools.</v>
      </c>
      <c r="E56" s="53" t="s">
        <v>2391</v>
      </c>
    </row>
    <row r="57" spans="1:5" ht="16" x14ac:dyDescent="0.2">
      <c r="A57" s="82">
        <v>153</v>
      </c>
      <c r="B57" s="69" t="str">
        <f>T(_xlfn.XLOOKUP(A57,'Master Task &amp; KSA List'!$A$2:$A$10785,'Master Task &amp; KSA List'!$D$2:$D$10785,""))</f>
        <v>S0003</v>
      </c>
      <c r="C57" s="69" t="str">
        <f>_xlfn.XLOOKUP(A57,'Master Task &amp; KSA List'!$A$2:$A$10785,'Master Task &amp; KSA List'!$E$2:$E$10785)</f>
        <v>KSA</v>
      </c>
      <c r="D57" s="37" t="str">
        <f>_xlfn.XLOOKUP(A57,'Master Task &amp; KSA List'!$A$2:$A$10785,'Master Task &amp; KSA List'!$F$2:$F$10785)</f>
        <v>Skill of identifying, capturing, containing, and reporting malware.</v>
      </c>
      <c r="E57" s="53" t="s">
        <v>2391</v>
      </c>
    </row>
    <row r="58" spans="1:5" ht="16" x14ac:dyDescent="0.2">
      <c r="A58" s="36" t="s">
        <v>4446</v>
      </c>
      <c r="B58" s="69" t="str">
        <f>T(_xlfn.XLOOKUP(A58,'Master Task &amp; KSA List'!$A$2:$A$10785,'Master Task &amp; KSA List'!$D$2:$D$10785,""))</f>
        <v>K0287</v>
      </c>
      <c r="C58" s="69" t="str">
        <f>_xlfn.XLOOKUP(A58,'Master Task &amp; KSA List'!$A$2:$A$10785,'Master Task &amp; KSA List'!$E$2:$E$10785)</f>
        <v>KSA</v>
      </c>
      <c r="D58" s="37" t="str">
        <f>_xlfn.XLOOKUP(A58,'Master Task &amp; KSA List'!$A$2:$A$10785,'Master Task &amp; KSA List'!$F$2:$F$10785)</f>
        <v>Knowledge of an organization's information classification program and procedures for information compromise.</v>
      </c>
      <c r="E58" s="53" t="s">
        <v>2384</v>
      </c>
    </row>
    <row r="59" spans="1:5" ht="16" x14ac:dyDescent="0.2">
      <c r="A59" s="36">
        <v>29</v>
      </c>
      <c r="B59" s="69" t="str">
        <f>T(_xlfn.XLOOKUP(A59,'Master Task &amp; KSA List'!$A$2:$A$10785,'Master Task &amp; KSA List'!$D$2:$D$10785,""))</f>
        <v>K0021</v>
      </c>
      <c r="C59" s="69" t="str">
        <f>_xlfn.XLOOKUP(A59,'Master Task &amp; KSA List'!$A$2:$A$10785,'Master Task &amp; KSA List'!$E$2:$E$10785)</f>
        <v>KSA</v>
      </c>
      <c r="D59" s="37" t="str">
        <f>_xlfn.XLOOKUP(A59,'Master Task &amp; KSA List'!$A$2:$A$10785,'Master Task &amp; KSA List'!$F$2:$F$10785)</f>
        <v>Knowledge of data backup, types of backups (e.g., full, incremental), and recovery concepts and tools.</v>
      </c>
      <c r="E59" s="53" t="s">
        <v>2384</v>
      </c>
    </row>
    <row r="60" spans="1:5" ht="16" x14ac:dyDescent="0.2">
      <c r="A60" s="36">
        <v>49</v>
      </c>
      <c r="B60" s="69" t="str">
        <f>T(_xlfn.XLOOKUP(A60,'Master Task &amp; KSA List'!$A$2:$A$10785,'Master Task &amp; KSA List'!$D$2:$D$10785,""))</f>
        <v>K0033</v>
      </c>
      <c r="C60" s="69" t="str">
        <f>_xlfn.XLOOKUP(A60,'Master Task &amp; KSA List'!$A$2:$A$10785,'Master Task &amp; KSA List'!$E$2:$E$10785)</f>
        <v>KSA</v>
      </c>
      <c r="D60" s="37" t="str">
        <f>_xlfn.XLOOKUP(A60,'Master Task &amp; KSA List'!$A$2:$A$10785,'Master Task &amp; KSA List'!$F$2:$F$10785)</f>
        <v>Knowledge of host/network access control mechanisms (e.g., access control list).</v>
      </c>
      <c r="E60" s="53" t="s">
        <v>2384</v>
      </c>
    </row>
    <row r="61" spans="1:5" ht="16" x14ac:dyDescent="0.2">
      <c r="A61" s="36">
        <v>87</v>
      </c>
      <c r="B61" s="69" t="str">
        <f>T(_xlfn.XLOOKUP(A61,'Master Task &amp; KSA List'!$A$2:$A$10785,'Master Task &amp; KSA List'!$D$2:$D$10785,""))</f>
        <v>K0058</v>
      </c>
      <c r="C61" s="69" t="str">
        <f>_xlfn.XLOOKUP(A61,'Master Task &amp; KSA List'!$A$2:$A$10785,'Master Task &amp; KSA List'!$E$2:$E$10785)</f>
        <v>KSA</v>
      </c>
      <c r="D61" s="37" t="str">
        <f>_xlfn.XLOOKUP(A61,'Master Task &amp; KSA List'!$A$2:$A$10785,'Master Task &amp; KSA List'!$F$2:$F$10785)</f>
        <v>Knowledge of network traffic analysis methods.</v>
      </c>
      <c r="E61" s="53" t="s">
        <v>2384</v>
      </c>
    </row>
    <row r="62" spans="1:5" ht="16" x14ac:dyDescent="0.2">
      <c r="A62" s="82">
        <v>93</v>
      </c>
      <c r="B62" s="69" t="str">
        <f>T(_xlfn.XLOOKUP(A62,'Master Task &amp; KSA List'!$A$2:$A$10785,'Master Task &amp; KSA List'!$D$2:$D$10785,""))</f>
        <v>K0062</v>
      </c>
      <c r="C62" s="69" t="str">
        <f>_xlfn.XLOOKUP(A62,'Master Task &amp; KSA List'!$A$2:$A$10785,'Master Task &amp; KSA List'!$E$2:$E$10785)</f>
        <v>KSA</v>
      </c>
      <c r="D62" s="37" t="str">
        <f>_xlfn.XLOOKUP(A62,'Master Task &amp; KSA List'!$A$2:$A$10785,'Master Task &amp; KSA List'!$F$2:$F$10785)</f>
        <v>Knowledge of packet-level analysis.</v>
      </c>
      <c r="E62" s="53" t="s">
        <v>2384</v>
      </c>
    </row>
    <row r="63" spans="1:5" ht="32" x14ac:dyDescent="0.2">
      <c r="A63" s="26">
        <v>3561</v>
      </c>
      <c r="B63" s="69" t="str">
        <f>T(_xlfn.XLOOKUP(A63,'Master Task &amp; KSA List'!$A$2:$A$10785,'Master Task &amp; KSA List'!$D$2:$D$10785,""))</f>
        <v>K0565</v>
      </c>
      <c r="C63" s="69" t="str">
        <f>_xlfn.XLOOKUP(A63,'Master Task &amp; KSA List'!$A$2:$A$10785,'Master Task &amp; KSA List'!$E$2:$E$10785)</f>
        <v>KSA</v>
      </c>
      <c r="D63" s="37" t="str">
        <f>_xlfn.XLOOKUP(A63,'Master Task &amp; KSA List'!$A$2:$A$10785,'Master Task &amp; KSA List'!$F$2:$F$10785)</f>
        <v>Knowledge of the common networking and routing protocols(e.g. TCP/IP), services (e.g., web, mail, DNS), and how they interact to provide network communications.</v>
      </c>
      <c r="E63" s="53" t="s">
        <v>2384</v>
      </c>
    </row>
  </sheetData>
  <mergeCells count="4">
    <mergeCell ref="A2:C2"/>
    <mergeCell ref="A3:C3"/>
    <mergeCell ref="A4:C4"/>
    <mergeCell ref="A5:C5"/>
  </mergeCells>
  <conditionalFormatting sqref="A7">
    <cfRule type="duplicateValues" dxfId="5098" priority="97"/>
    <cfRule type="duplicateValues" dxfId="5097" priority="98"/>
  </conditionalFormatting>
  <conditionalFormatting sqref="A8">
    <cfRule type="duplicateValues" dxfId="5096" priority="96"/>
    <cfRule type="duplicateValues" dxfId="5095" priority="95"/>
  </conditionalFormatting>
  <conditionalFormatting sqref="A9">
    <cfRule type="duplicateValues" dxfId="5094" priority="94"/>
    <cfRule type="duplicateValues" dxfId="5093" priority="93"/>
  </conditionalFormatting>
  <conditionalFormatting sqref="A10">
    <cfRule type="duplicateValues" dxfId="5092" priority="92"/>
    <cfRule type="duplicateValues" dxfId="5091" priority="91"/>
  </conditionalFormatting>
  <conditionalFormatting sqref="A11">
    <cfRule type="duplicateValues" dxfId="5090" priority="90"/>
    <cfRule type="duplicateValues" dxfId="5089" priority="89"/>
  </conditionalFormatting>
  <conditionalFormatting sqref="A12">
    <cfRule type="duplicateValues" dxfId="5088" priority="88"/>
    <cfRule type="duplicateValues" dxfId="5087" priority="87"/>
  </conditionalFormatting>
  <conditionalFormatting sqref="A13">
    <cfRule type="duplicateValues" dxfId="5086" priority="86"/>
    <cfRule type="duplicateValues" dxfId="5085" priority="85"/>
  </conditionalFormatting>
  <conditionalFormatting sqref="A14">
    <cfRule type="duplicateValues" dxfId="5084" priority="84"/>
    <cfRule type="duplicateValues" dxfId="5083" priority="83"/>
  </conditionalFormatting>
  <conditionalFormatting sqref="A15">
    <cfRule type="duplicateValues" dxfId="5082" priority="81"/>
    <cfRule type="duplicateValues" dxfId="5081" priority="82"/>
  </conditionalFormatting>
  <conditionalFormatting sqref="A16">
    <cfRule type="duplicateValues" dxfId="5080" priority="80"/>
    <cfRule type="duplicateValues" dxfId="5079" priority="79"/>
  </conditionalFormatting>
  <conditionalFormatting sqref="A17">
    <cfRule type="duplicateValues" dxfId="5078" priority="78"/>
    <cfRule type="duplicateValues" dxfId="5077" priority="77"/>
  </conditionalFormatting>
  <conditionalFormatting sqref="A18">
    <cfRule type="duplicateValues" dxfId="5076" priority="76"/>
    <cfRule type="duplicateValues" dxfId="5075" priority="75"/>
  </conditionalFormatting>
  <conditionalFormatting sqref="A19">
    <cfRule type="duplicateValues" dxfId="5074" priority="74"/>
    <cfRule type="duplicateValues" dxfId="5073" priority="73"/>
  </conditionalFormatting>
  <conditionalFormatting sqref="A20">
    <cfRule type="duplicateValues" dxfId="5072" priority="72"/>
    <cfRule type="duplicateValues" dxfId="5071" priority="71"/>
  </conditionalFormatting>
  <conditionalFormatting sqref="A21">
    <cfRule type="duplicateValues" dxfId="5070" priority="70"/>
  </conditionalFormatting>
  <conditionalFormatting sqref="A22">
    <cfRule type="duplicateValues" dxfId="5069" priority="69"/>
  </conditionalFormatting>
  <conditionalFormatting sqref="A23">
    <cfRule type="duplicateValues" dxfId="5068" priority="68"/>
  </conditionalFormatting>
  <conditionalFormatting sqref="A25">
    <cfRule type="duplicateValues" dxfId="5067" priority="67"/>
    <cfRule type="duplicateValues" dxfId="5066" priority="66"/>
  </conditionalFormatting>
  <conditionalFormatting sqref="A26">
    <cfRule type="duplicateValues" dxfId="5065" priority="65"/>
    <cfRule type="duplicateValues" dxfId="5064" priority="64"/>
  </conditionalFormatting>
  <conditionalFormatting sqref="A27">
    <cfRule type="duplicateValues" dxfId="5063" priority="63"/>
    <cfRule type="duplicateValues" dxfId="5062" priority="62"/>
  </conditionalFormatting>
  <conditionalFormatting sqref="A28">
    <cfRule type="duplicateValues" dxfId="5061" priority="60"/>
    <cfRule type="duplicateValues" dxfId="5060" priority="61"/>
  </conditionalFormatting>
  <conditionalFormatting sqref="A29">
    <cfRule type="duplicateValues" dxfId="5059" priority="58"/>
    <cfRule type="duplicateValues" dxfId="5058" priority="59"/>
  </conditionalFormatting>
  <conditionalFormatting sqref="A30 A33">
    <cfRule type="duplicateValues" dxfId="5057" priority="341"/>
  </conditionalFormatting>
  <conditionalFormatting sqref="A31:A32">
    <cfRule type="duplicateValues" dxfId="5056" priority="1"/>
    <cfRule type="duplicateValues" dxfId="5055" priority="2"/>
  </conditionalFormatting>
  <conditionalFormatting sqref="A34">
    <cfRule type="duplicateValues" dxfId="5054" priority="55"/>
    <cfRule type="duplicateValues" dxfId="5053" priority="54"/>
  </conditionalFormatting>
  <conditionalFormatting sqref="A35">
    <cfRule type="duplicateValues" dxfId="5052" priority="52"/>
    <cfRule type="duplicateValues" dxfId="5051" priority="53"/>
  </conditionalFormatting>
  <conditionalFormatting sqref="A36">
    <cfRule type="duplicateValues" dxfId="5050" priority="50"/>
    <cfRule type="duplicateValues" dxfId="5049" priority="51"/>
  </conditionalFormatting>
  <conditionalFormatting sqref="A37">
    <cfRule type="duplicateValues" dxfId="5048" priority="48"/>
    <cfRule type="duplicateValues" dxfId="5047" priority="49"/>
  </conditionalFormatting>
  <conditionalFormatting sqref="A38">
    <cfRule type="duplicateValues" dxfId="5046" priority="46"/>
    <cfRule type="duplicateValues" dxfId="5045" priority="47"/>
  </conditionalFormatting>
  <conditionalFormatting sqref="A39">
    <cfRule type="duplicateValues" dxfId="5044" priority="44"/>
    <cfRule type="duplicateValues" dxfId="5043" priority="45"/>
  </conditionalFormatting>
  <conditionalFormatting sqref="A40">
    <cfRule type="duplicateValues" dxfId="5042" priority="42"/>
    <cfRule type="duplicateValues" dxfId="5041" priority="43"/>
  </conditionalFormatting>
  <conditionalFormatting sqref="A41">
    <cfRule type="duplicateValues" dxfId="5040" priority="41"/>
    <cfRule type="duplicateValues" dxfId="5039" priority="40"/>
  </conditionalFormatting>
  <conditionalFormatting sqref="A42">
    <cfRule type="duplicateValues" dxfId="5038" priority="39"/>
    <cfRule type="duplicateValues" dxfId="5037" priority="38"/>
  </conditionalFormatting>
  <conditionalFormatting sqref="A43">
    <cfRule type="duplicateValues" dxfId="5036" priority="37"/>
    <cfRule type="duplicateValues" dxfId="5035" priority="36"/>
  </conditionalFormatting>
  <conditionalFormatting sqref="A44">
    <cfRule type="duplicateValues" dxfId="5034" priority="35"/>
    <cfRule type="duplicateValues" dxfId="5033" priority="34"/>
  </conditionalFormatting>
  <conditionalFormatting sqref="A45">
    <cfRule type="duplicateValues" dxfId="5032" priority="33"/>
    <cfRule type="duplicateValues" dxfId="5031" priority="32"/>
  </conditionalFormatting>
  <conditionalFormatting sqref="A46">
    <cfRule type="duplicateValues" dxfId="5030" priority="31"/>
    <cfRule type="duplicateValues" dxfId="5029" priority="30"/>
  </conditionalFormatting>
  <conditionalFormatting sqref="A47">
    <cfRule type="duplicateValues" dxfId="5028" priority="29"/>
    <cfRule type="duplicateValues" dxfId="5027" priority="28"/>
  </conditionalFormatting>
  <conditionalFormatting sqref="A48">
    <cfRule type="duplicateValues" dxfId="5026" priority="27"/>
    <cfRule type="duplicateValues" dxfId="5025" priority="26"/>
  </conditionalFormatting>
  <conditionalFormatting sqref="A49">
    <cfRule type="duplicateValues" dxfId="5024" priority="24"/>
    <cfRule type="duplicateValues" dxfId="5023" priority="25"/>
  </conditionalFormatting>
  <conditionalFormatting sqref="A50">
    <cfRule type="duplicateValues" dxfId="5022" priority="23"/>
    <cfRule type="duplicateValues" dxfId="5021" priority="22"/>
  </conditionalFormatting>
  <conditionalFormatting sqref="A51">
    <cfRule type="duplicateValues" dxfId="5020" priority="21"/>
    <cfRule type="duplicateValues" dxfId="5019" priority="20"/>
  </conditionalFormatting>
  <conditionalFormatting sqref="A52">
    <cfRule type="duplicateValues" dxfId="5018" priority="18"/>
    <cfRule type="duplicateValues" dxfId="5017" priority="19"/>
  </conditionalFormatting>
  <conditionalFormatting sqref="A53">
    <cfRule type="duplicateValues" dxfId="5016" priority="17"/>
    <cfRule type="duplicateValues" dxfId="5015" priority="16"/>
  </conditionalFormatting>
  <conditionalFormatting sqref="A54">
    <cfRule type="duplicateValues" dxfId="5014" priority="15"/>
    <cfRule type="duplicateValues" dxfId="5013" priority="14"/>
  </conditionalFormatting>
  <conditionalFormatting sqref="A55">
    <cfRule type="duplicateValues" dxfId="5012" priority="13"/>
    <cfRule type="duplicateValues" dxfId="5011" priority="12"/>
  </conditionalFormatting>
  <conditionalFormatting sqref="A56">
    <cfRule type="duplicateValues" dxfId="5010" priority="11"/>
    <cfRule type="duplicateValues" dxfId="5009" priority="10"/>
  </conditionalFormatting>
  <conditionalFormatting sqref="A57">
    <cfRule type="duplicateValues" dxfId="5008" priority="9"/>
  </conditionalFormatting>
  <conditionalFormatting sqref="A58">
    <cfRule type="duplicateValues" dxfId="5007" priority="8"/>
  </conditionalFormatting>
  <conditionalFormatting sqref="A59">
    <cfRule type="duplicateValues" dxfId="5006" priority="7"/>
  </conditionalFormatting>
  <conditionalFormatting sqref="A60">
    <cfRule type="duplicateValues" dxfId="5005" priority="6"/>
  </conditionalFormatting>
  <conditionalFormatting sqref="A61">
    <cfRule type="duplicateValues" dxfId="5004" priority="5"/>
  </conditionalFormatting>
  <conditionalFormatting sqref="A62">
    <cfRule type="duplicateValues" dxfId="5003" priority="4"/>
  </conditionalFormatting>
  <conditionalFormatting sqref="A63">
    <cfRule type="duplicateValues" dxfId="5002" priority="3"/>
  </conditionalFormatting>
  <hyperlinks>
    <hyperlink ref="A1" location="'DCWF Roles'!A1" display="DCWF Roles" xr:uid="{EAD8AE33-DC46-4F91-9E94-8A94EA025BBD}"/>
  </hyperlink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D28AD-07CE-4AF9-81AC-0221B506A1A2}">
  <dimension ref="A1:E66"/>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Roles'!C18," (",'DCWF Roles'!D18,")")</f>
        <v>Vulnerability Assessment Analyst (541)</v>
      </c>
      <c r="E3" s="62" t="s">
        <v>2389</v>
      </c>
    </row>
    <row r="4" spans="1:5" ht="48" x14ac:dyDescent="0.2">
      <c r="A4" s="171"/>
      <c r="B4" s="172"/>
      <c r="C4" s="173"/>
      <c r="D4" s="97" t="str">
        <f>'DCWF Roles'!F18</f>
        <v>Performs assessments of systems and networks within the NE or enclave and identifies where those systems/networks deviate from acceptable configurations, enclave policy, or local policy. Measures effectiveness of defense-in-depth architecture against known vulnerabilities.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t="s">
        <v>5987</v>
      </c>
      <c r="B7" s="36" t="str">
        <f>T(_xlfn.XLOOKUP(A7,'Master Task &amp; KSA List'!$A$2:$A$10785,'Master Task &amp; KSA List'!$D$2:$D$10785,""))</f>
        <v/>
      </c>
      <c r="C7" s="36" t="str">
        <f>_xlfn.XLOOKUP(A7,'Master Task &amp; KSA List'!$A$2:$A$10785,'Master Task &amp; KSA List'!$E$2:$E$10785)</f>
        <v>Task</v>
      </c>
      <c r="D7" s="37" t="str">
        <f>_xlfn.XLOOKUP(A7,'Master Task &amp; KSA List'!$A$2:$A$10785,'Master Task &amp; KSA List'!$F$2:$F$10785)</f>
        <v>Analyze organization's cybersecurity policies and configurations and evaluate compliance with regulations and organizational directives.</v>
      </c>
      <c r="E7" s="53" t="s">
        <v>2391</v>
      </c>
    </row>
    <row r="8" spans="1:5" ht="32" x14ac:dyDescent="0.2">
      <c r="A8" s="28" t="s">
        <v>4883</v>
      </c>
      <c r="B8" s="36" t="str">
        <f>T(_xlfn.XLOOKUP(A8,'Master Task &amp; KSA List'!$A$2:$A$10785,'Master Task &amp; KSA List'!$D$2:$D$10785,""))</f>
        <v>T0138</v>
      </c>
      <c r="C8" s="36" t="str">
        <f>_xlfn.XLOOKUP(A8,'Master Task &amp; KSA List'!$A$2:$A$10785,'Master Task &amp; KSA List'!$E$2:$E$10785)</f>
        <v>Task</v>
      </c>
      <c r="D8" s="37" t="str">
        <f>_xlfn.XLOOKUP(A8,'Master Task &amp; KSA List'!$A$2:$A$10785,'Master Task &amp; KSA List'!$F$2:$F$10785)</f>
        <v>Maintain deployable cybersecurity audit toolkit (e.g., specialized cyber defense software and hardware) to support cybersecurity audit missions.</v>
      </c>
      <c r="E8" s="53" t="s">
        <v>2391</v>
      </c>
    </row>
    <row r="9" spans="1:5" ht="32" x14ac:dyDescent="0.2">
      <c r="A9" s="28">
        <v>692</v>
      </c>
      <c r="B9" s="36" t="str">
        <f>T(_xlfn.XLOOKUP(A9,'Master Task &amp; KSA List'!$A$2:$A$10785,'Master Task &amp; KSA List'!$D$2:$D$10785,""))</f>
        <v>T0142</v>
      </c>
      <c r="C9" s="36" t="str">
        <f>_xlfn.XLOOKUP(A9,'Master Task &amp; KSA List'!$A$2:$A$10785,'Master Task &amp; KSA List'!$E$2:$E$10785)</f>
        <v>Task</v>
      </c>
      <c r="D9" s="37" t="str">
        <f>_xlfn.XLOOKUP(A9,'Master Task &amp; KSA List'!$A$2:$A$10785,'Master Task &amp; KSA List'!$F$2:$F$10785)</f>
        <v>Maintain knowledge of applicable cyber defense policies, regulations, and compliance documents specifically related to cyber defense auditing.</v>
      </c>
      <c r="E9" s="53" t="s">
        <v>2391</v>
      </c>
    </row>
    <row r="10" spans="1:5" ht="48" x14ac:dyDescent="0.2">
      <c r="A10" s="28" t="s">
        <v>4884</v>
      </c>
      <c r="B10" s="36" t="str">
        <f>T(_xlfn.XLOOKUP(A10,'Master Task &amp; KSA List'!$A$2:$A$10785,'Master Task &amp; KSA List'!$D$2:$D$10785,""))</f>
        <v>T0549</v>
      </c>
      <c r="C10" s="36" t="str">
        <f>_xlfn.XLOOKUP(A10,'Master Task &amp; KSA List'!$A$2:$A$10785,'Master Task &amp; KSA List'!$E$2:$E$10785)</f>
        <v>Task</v>
      </c>
      <c r="D10" s="37" t="str">
        <f>_xlfn.XLOOKUP(A10,'Master Task &amp; KSA List'!$A$2:$A$10785,'Master Task &amp; KSA List'!$F$2:$F$10785)</f>
        <v>Perform technical (evaluation of technology) and non-technical (evaluation of people and operations) risk and vulnerability assessments of relevant technology focus areas (e.g., local computing environment, network and infrastructure, control system and operational environments, enclave boundary, supporting infrastructure, and applications).</v>
      </c>
      <c r="E10" s="53" t="s">
        <v>2391</v>
      </c>
    </row>
    <row r="11" spans="1:5" ht="32" x14ac:dyDescent="0.2">
      <c r="A11" s="24">
        <v>784</v>
      </c>
      <c r="B11" s="36" t="str">
        <f>T(_xlfn.XLOOKUP(A11,'Master Task &amp; KSA List'!$A$2:$A$10785,'Master Task &amp; KSA List'!$D$2:$D$10785,""))</f>
        <v>T0188</v>
      </c>
      <c r="C11" s="36" t="str">
        <f>_xlfn.XLOOKUP(A11,'Master Task &amp; KSA List'!$A$2:$A$10785,'Master Task &amp; KSA List'!$E$2:$E$10785)</f>
        <v>Task</v>
      </c>
      <c r="D11" s="37" t="str">
        <f>_xlfn.XLOOKUP(A11,'Master Task &amp; KSA List'!$A$2:$A$10785,'Master Task &amp; KSA List'!$F$2:$F$10785)</f>
        <v>Prepare audit reports that identify technical and procedural findings, and provide recommended remediation strategies/solutions.</v>
      </c>
      <c r="E11" s="53" t="s">
        <v>2391</v>
      </c>
    </row>
    <row r="12" spans="1:5" ht="16" x14ac:dyDescent="0.2">
      <c r="A12" s="28">
        <v>448</v>
      </c>
      <c r="B12" s="36" t="str">
        <f>T(_xlfn.XLOOKUP(A12,'Master Task &amp; KSA List'!$A$2:$A$10785,'Master Task &amp; KSA List'!$D$2:$D$10785,""))</f>
        <v>T0028</v>
      </c>
      <c r="C12" s="36" t="str">
        <f>_xlfn.XLOOKUP(A12,'Master Task &amp; KSA List'!$A$2:$A$10785,'Master Task &amp; KSA List'!$E$2:$E$10785)</f>
        <v>Task</v>
      </c>
      <c r="D12" s="37" t="str">
        <f>_xlfn.XLOOKUP(A12,'Master Task &amp; KSA List'!$A$2:$A$10785,'Master Task &amp; KSA List'!$F$2:$F$10785)</f>
        <v>Conduct and/or support authorized penetration testing on enterprise network assets.</v>
      </c>
      <c r="E12" s="53" t="s">
        <v>2384</v>
      </c>
    </row>
    <row r="13" spans="1:5" ht="32" x14ac:dyDescent="0.2">
      <c r="A13" s="28">
        <v>939</v>
      </c>
      <c r="B13" s="36" t="str">
        <f>T(_xlfn.XLOOKUP(A13,'Master Task &amp; KSA List'!$A$2:$A$10785,'Master Task &amp; KSA List'!$D$2:$D$10785,""))</f>
        <v>T0252</v>
      </c>
      <c r="C13" s="36" t="str">
        <f>_xlfn.XLOOKUP(A13,'Master Task &amp; KSA List'!$A$2:$A$10785,'Master Task &amp; KSA List'!$E$2:$E$10785)</f>
        <v>Task</v>
      </c>
      <c r="D13" s="37" t="str">
        <f>_xlfn.XLOOKUP(A13,'Master Task &amp; KSA List'!$A$2:$A$10785,'Master Task &amp; KSA List'!$F$2:$F$10785)</f>
        <v>Conduct required reviews as appropriate within environment (e.g., Technical Surveillance, Countermeasure Reviews [TSCM], TEMPEST countermeasure reviews).</v>
      </c>
      <c r="E13" s="53" t="s">
        <v>2384</v>
      </c>
    </row>
    <row r="14" spans="1:5" ht="32" x14ac:dyDescent="0.2">
      <c r="A14" s="24" t="s">
        <v>2348</v>
      </c>
      <c r="B14" s="36" t="str">
        <f>T(_xlfn.XLOOKUP(A14,'Master Task &amp; KSA List'!$A$2:$A$10785,'Master Task &amp; KSA List'!$D$2:$D$10785,""))</f>
        <v>T0550</v>
      </c>
      <c r="C14" s="36" t="str">
        <f>_xlfn.XLOOKUP(A14,'Master Task &amp; KSA List'!$A$2:$A$10785,'Master Task &amp; KSA List'!$E$2:$E$10785)</f>
        <v>Task</v>
      </c>
      <c r="D14" s="37" t="str">
        <f>_xlfn.XLOOKUP(A14,'Master Task &amp; KSA List'!$A$2:$A$10785,'Master Task &amp; KSA List'!$F$2:$F$10785)</f>
        <v>Make recommendations regarding the selection of cost-effective security controls to mitigate risk (e.g., protection of information, systems and processes).</v>
      </c>
      <c r="E14" s="53" t="s">
        <v>2384</v>
      </c>
    </row>
    <row r="15" spans="1:5" x14ac:dyDescent="0.2">
      <c r="A15" s="56"/>
      <c r="B15" s="94"/>
      <c r="C15" s="94"/>
      <c r="D15" s="93"/>
      <c r="E15" s="56"/>
    </row>
    <row r="16" spans="1:5" ht="16" x14ac:dyDescent="0.2">
      <c r="A16" s="40">
        <v>22</v>
      </c>
      <c r="B16" s="36" t="str">
        <f>T(_xlfn.XLOOKUP(A16,'Master Task &amp; KSA List'!$A$2:$A$10785,'Master Task &amp; KSA List'!$D$2:$D$10785,""))</f>
        <v>K0001</v>
      </c>
      <c r="C16" s="36" t="str">
        <f>_xlfn.XLOOKUP(A16,'Master Task &amp; KSA List'!$A$2:$A$10785,'Master Task &amp; KSA List'!$E$2:$E$10785)</f>
        <v>KSA</v>
      </c>
      <c r="D16" s="37" t="str">
        <f>_xlfn.XLOOKUP(A16,'Master Task &amp; KSA List'!$A$2:$A$10785,'Master Task &amp; KSA List'!$F$2:$F$10785)</f>
        <v xml:space="preserve">* Knowledge of computer networking concepts and protocols, and network security methodologies. </v>
      </c>
      <c r="E16" s="53" t="s">
        <v>2391</v>
      </c>
    </row>
    <row r="17" spans="1:5" ht="16" x14ac:dyDescent="0.2">
      <c r="A17" s="40">
        <v>1159</v>
      </c>
      <c r="B17" s="36" t="str">
        <f>T(_xlfn.XLOOKUP(A17,'Master Task &amp; KSA List'!$A$2:$A$10785,'Master Task &amp; KSA List'!$D$2:$D$10785,""))</f>
        <v>K0005</v>
      </c>
      <c r="C17" s="36" t="str">
        <f>_xlfn.XLOOKUP(A17,'Master Task &amp; KSA List'!$A$2:$A$10785,'Master Task &amp; KSA List'!$E$2:$E$10785)</f>
        <v>KSA</v>
      </c>
      <c r="D17" s="37" t="str">
        <f>_xlfn.XLOOKUP(A17,'Master Task &amp; KSA List'!$A$2:$A$10785,'Master Task &amp; KSA List'!$F$2:$F$10785)</f>
        <v xml:space="preserve">* Knowledge of cyber threats and vulnerabilities. </v>
      </c>
      <c r="E17" s="53" t="s">
        <v>2391</v>
      </c>
    </row>
    <row r="18" spans="1:5" ht="16" x14ac:dyDescent="0.2">
      <c r="A18" s="40">
        <v>1158</v>
      </c>
      <c r="B18" s="36" t="str">
        <f>T(_xlfn.XLOOKUP(A18,'Master Task &amp; KSA List'!$A$2:$A$10785,'Master Task &amp; KSA List'!$D$2:$D$10785,""))</f>
        <v>K0004</v>
      </c>
      <c r="C18" s="36" t="str">
        <f>_xlfn.XLOOKUP(A18,'Master Task &amp; KSA List'!$A$2:$A$10785,'Master Task &amp; KSA List'!$E$2:$E$10785)</f>
        <v>KSA</v>
      </c>
      <c r="D18" s="37" t="str">
        <f>_xlfn.XLOOKUP(A18,'Master Task &amp; KSA List'!$A$2:$A$10785,'Master Task &amp; KSA List'!$F$2:$F$10785)</f>
        <v>* Knowledge of cybersecurity principles.</v>
      </c>
      <c r="E18" s="53" t="s">
        <v>2391</v>
      </c>
    </row>
    <row r="19" spans="1:5" ht="16" x14ac:dyDescent="0.2">
      <c r="A19" s="40">
        <v>1157</v>
      </c>
      <c r="B19" s="36" t="str">
        <f>T(_xlfn.XLOOKUP(A19,'Master Task &amp; KSA List'!$A$2:$A$10785,'Master Task &amp; KSA List'!$D$2:$D$10785,""))</f>
        <v>K0003</v>
      </c>
      <c r="C19" s="36" t="str">
        <f>_xlfn.XLOOKUP(A19,'Master Task &amp; KSA List'!$A$2:$A$10785,'Master Task &amp; KSA List'!$E$2:$E$10785)</f>
        <v>KSA</v>
      </c>
      <c r="D19" s="37" t="str">
        <f>_xlfn.XLOOKUP(A19,'Master Task &amp; KSA List'!$A$2:$A$10785,'Master Task &amp; KSA List'!$F$2:$F$10785)</f>
        <v xml:space="preserve">* Knowledge of national and international laws, regulations, policies, and ethics as they relate to cybersecurity. </v>
      </c>
      <c r="E19" s="53" t="s">
        <v>2391</v>
      </c>
    </row>
    <row r="20" spans="1:5" ht="16" x14ac:dyDescent="0.2">
      <c r="A20" s="40">
        <v>108</v>
      </c>
      <c r="B20" s="36" t="str">
        <f>T(_xlfn.XLOOKUP(A20,'Master Task &amp; KSA List'!$A$2:$A$10785,'Master Task &amp; KSA List'!$D$2:$D$10785,""))</f>
        <v>K0002</v>
      </c>
      <c r="C20" s="36" t="str">
        <f>_xlfn.XLOOKUP(A20,'Master Task &amp; KSA List'!$A$2:$A$10785,'Master Task &amp; KSA List'!$E$2:$E$10785)</f>
        <v>KSA</v>
      </c>
      <c r="D20" s="37" t="str">
        <f>_xlfn.XLOOKUP(A20,'Master Task &amp; KSA List'!$A$2:$A$10785,'Master Task &amp; KSA List'!$F$2:$F$10785)</f>
        <v>* Knowledge of risk management processes (e.g., methods for assessing and mitigating risk).</v>
      </c>
      <c r="E20" s="53" t="s">
        <v>2391</v>
      </c>
    </row>
    <row r="21" spans="1:5" ht="16" x14ac:dyDescent="0.2">
      <c r="A21" s="40">
        <v>6900</v>
      </c>
      <c r="B21" s="36" t="str">
        <f>T(_xlfn.XLOOKUP(A21,'Master Task &amp; KSA List'!$A$2:$A$10785,'Master Task &amp; KSA List'!$D$2:$D$10785,""))</f>
        <v>K0006</v>
      </c>
      <c r="C21" s="36" t="str">
        <f>_xlfn.XLOOKUP(A21,'Master Task &amp; KSA List'!$A$2:$A$10785,'Master Task &amp; KSA List'!$E$2:$E$10785)</f>
        <v>KSA</v>
      </c>
      <c r="D21" s="37" t="str">
        <f>_xlfn.XLOOKUP(A21,'Master Task &amp; KSA List'!$A$2:$A$10785,'Master Task &amp; KSA List'!$F$2:$F$10785)</f>
        <v>* Knowledge of specific operational impacts of cybersecurity lapses.</v>
      </c>
      <c r="E21" s="53" t="s">
        <v>2391</v>
      </c>
    </row>
    <row r="22" spans="1:5" ht="32" x14ac:dyDescent="0.2">
      <c r="A22" s="40">
        <v>6935</v>
      </c>
      <c r="B22" s="36" t="str">
        <f>T(_xlfn.XLOOKUP(A22,'Master Task &amp; KSA List'!$A$2:$A$10785,'Master Task &amp; KSA List'!$D$2:$D$10785,""))</f>
        <v/>
      </c>
      <c r="C22" s="36" t="str">
        <f>_xlfn.XLOOKUP(A22,'Master Task &amp; KSA List'!$A$2:$A$10785,'Master Task &amp; KSA List'!$E$2:$E$10785)</f>
        <v>KSA</v>
      </c>
      <c r="D22" s="37" t="str">
        <f>_xlfn.XLOOKUP(A22,'Master Task &amp; KSA List'!$A$2:$A$10785,'Master Task &amp; KSA List'!$F$2:$F$10785)</f>
        <v>* Knowledge of cloud computing service models Software as Service (SaaS), Infrastructure as a Service (IaaS), and Platform as a Service (PaaS).  </v>
      </c>
      <c r="E22" s="53" t="s">
        <v>2391</v>
      </c>
    </row>
    <row r="23" spans="1:5" ht="32" x14ac:dyDescent="0.2">
      <c r="A23" s="40">
        <v>6938</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 Knowledge of cloud computing deployment models in private, public, and hybrid environment and the difference between on-premises and off-premises environments. </v>
      </c>
      <c r="E23" s="53" t="s">
        <v>2391</v>
      </c>
    </row>
    <row r="24" spans="1:5" ht="32" x14ac:dyDescent="0.2">
      <c r="A24" s="40">
        <v>6918</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Ability to apply cybersecurity strategy to cloud computing service and deployment models, identifying proper architecture for different operating environments.</v>
      </c>
      <c r="E24" s="36" t="s">
        <v>2384</v>
      </c>
    </row>
    <row r="25" spans="1:5" ht="16" x14ac:dyDescent="0.2">
      <c r="A25" s="40">
        <v>6210</v>
      </c>
      <c r="B25" s="36" t="str">
        <f>T(_xlfn.XLOOKUP(A25,'Master Task &amp; KSA List'!$A$2:$A$10785,'Master Task &amp; KSA List'!$D$2:$D$10785,""))</f>
        <v>K0230</v>
      </c>
      <c r="C25" s="36" t="str">
        <f>_xlfn.XLOOKUP(A25,'Master Task &amp; KSA List'!$A$2:$A$10785,'Master Task &amp; KSA List'!$E$2:$E$10785)</f>
        <v>KSA</v>
      </c>
      <c r="D25" s="37" t="str">
        <f>_xlfn.XLOOKUP(A25,'Master Task &amp; KSA List'!$A$2:$A$10785,'Master Task &amp; KSA List'!$F$2:$F$10785)</f>
        <v>Knowledge of cloud service models and possible limitations for an incident response.</v>
      </c>
      <c r="E25" s="36" t="s">
        <v>2384</v>
      </c>
    </row>
    <row r="26" spans="1:5" ht="16" x14ac:dyDescent="0.2">
      <c r="A26" s="40" t="s">
        <v>5985</v>
      </c>
      <c r="B26" s="36" t="str">
        <f>T(_xlfn.XLOOKUP(A26,'Master Task &amp; KSA List'!$A$2:$A$10785,'Master Task &amp; KSA List'!$D$2:$D$10785,""))</f>
        <v/>
      </c>
      <c r="C26" s="36" t="str">
        <f>_xlfn.XLOOKUP(A26,'Master Task &amp; KSA List'!$A$2:$A$10785,'Master Task &amp; KSA List'!$E$2:$E$10785)</f>
        <v>KSA</v>
      </c>
      <c r="D26" s="37" t="str">
        <f>_xlfn.XLOOKUP(A26,'Master Task &amp; KSA List'!$A$2:$A$10785,'Master Task &amp; KSA List'!$F$2:$F$10785)</f>
        <v>Knowledge of threat and risk assessment.</v>
      </c>
      <c r="E26" s="36" t="s">
        <v>2384</v>
      </c>
    </row>
    <row r="27" spans="1:5" ht="16" x14ac:dyDescent="0.2">
      <c r="A27" s="82">
        <v>10</v>
      </c>
      <c r="B27" s="36" t="str">
        <f>T(_xlfn.XLOOKUP(A27,'Master Task &amp; KSA List'!$A$2:$A$10785,'Master Task &amp; KSA List'!$D$2:$D$10785,""))</f>
        <v>K0009</v>
      </c>
      <c r="C27" s="36" t="str">
        <f>_xlfn.XLOOKUP(A27,'Master Task &amp; KSA List'!$A$2:$A$10785,'Master Task &amp; KSA List'!$E$2:$E$10785)</f>
        <v>KSA</v>
      </c>
      <c r="D27" s="37" t="str">
        <f>_xlfn.XLOOKUP(A27,'Master Task &amp; KSA List'!$A$2:$A$10785,'Master Task &amp; KSA List'!$F$2:$F$10785)</f>
        <v>Knowledge of application vulnerabilities.</v>
      </c>
      <c r="E27" s="53" t="s">
        <v>2391</v>
      </c>
    </row>
    <row r="28" spans="1:5" ht="32" x14ac:dyDescent="0.2">
      <c r="A28" s="36">
        <v>92</v>
      </c>
      <c r="B28" s="36" t="str">
        <f>T(_xlfn.XLOOKUP(A28,'Master Task &amp; KSA List'!$A$2:$A$10785,'Master Task &amp; KSA List'!$D$2:$D$10785,""))</f>
        <v>K0061</v>
      </c>
      <c r="C28" s="36" t="str">
        <f>_xlfn.XLOOKUP(A28,'Master Task &amp; KSA List'!$A$2:$A$10785,'Master Task &amp; KSA List'!$E$2:$E$10785)</f>
        <v>KSA</v>
      </c>
      <c r="D28" s="37" t="str">
        <f>_xlfn.XLOOKUP(A28,'Master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28" s="53" t="s">
        <v>2391</v>
      </c>
    </row>
    <row r="29" spans="1:5" ht="32" x14ac:dyDescent="0.2">
      <c r="A29" s="36">
        <v>1072</v>
      </c>
      <c r="B29" s="36" t="str">
        <f>T(_xlfn.XLOOKUP(A29,'Master Task &amp; KSA List'!$A$2:$A$10785,'Master Task &amp; KSA List'!$D$2:$D$10785,""))</f>
        <v>K0179</v>
      </c>
      <c r="C29" s="36" t="str">
        <f>_xlfn.XLOOKUP(A29,'Master Task &amp; KSA List'!$A$2:$A$10785,'Master Task &amp; KSA List'!$E$2:$E$10785)</f>
        <v>KSA</v>
      </c>
      <c r="D29" s="37" t="str">
        <f>_xlfn.XLOOKUP(A29,'Master Task &amp; KSA List'!$A$2:$A$10785,'Master Task &amp; KSA List'!$F$2:$F$10785)</f>
        <v>Knowledge of network security architecture concepts including topology, protocols, components, and principles (e.g., application of defense-in-depth, Zero Trust).</v>
      </c>
      <c r="E29" s="53" t="s">
        <v>2391</v>
      </c>
    </row>
    <row r="30" spans="1:5" ht="32" x14ac:dyDescent="0.2">
      <c r="A30" s="82" t="s">
        <v>4838</v>
      </c>
      <c r="B30" s="36" t="str">
        <f>T(_xlfn.XLOOKUP(A30,'Master Task &amp; KSA List'!$A$2:$A$10785,'Master Task &amp; KSA List'!$D$2:$D$10785,""))</f>
        <v/>
      </c>
      <c r="C30" s="36" t="str">
        <f>_xlfn.XLOOKUP(A30,'Master Task &amp; KSA List'!$A$2:$A$10785,'Master Task &amp; KSA List'!$E$2:$E$10785)</f>
        <v>KSA</v>
      </c>
      <c r="D30" s="37" t="str">
        <f>_xlfn.XLOOKUP(A30,'Master Task &amp; KSA List'!$A$2:$A$10785,'Master Task &amp; KSA List'!$F$2:$F$10785)</f>
        <v>Knowledge of penetration testing principles, tools, and techniques, including specialized tools for non-traditional systems and networks (e.g., control systems).</v>
      </c>
      <c r="E30" s="53" t="s">
        <v>2391</v>
      </c>
    </row>
    <row r="31" spans="1:5" ht="48" x14ac:dyDescent="0.2">
      <c r="A31" s="36">
        <v>105</v>
      </c>
      <c r="B31" s="36" t="str">
        <f>T(_xlfn.XLOOKUP(A31,'Master Task &amp; KSA List'!$A$2:$A$10785,'Master Task &amp; KSA List'!$D$2:$D$10785,""))</f>
        <v>K0070</v>
      </c>
      <c r="C31" s="36" t="str">
        <f>_xlfn.XLOOKUP(A31,'Master Task &amp; KSA List'!$A$2:$A$10785,'Master Task &amp; KSA List'!$E$2:$E$10785)</f>
        <v>KSA</v>
      </c>
      <c r="D31" s="37" t="str">
        <f>_xlfn.XLOOKUP(A31,'Master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31" s="53" t="s">
        <v>2391</v>
      </c>
    </row>
    <row r="32" spans="1:5" ht="16" x14ac:dyDescent="0.2">
      <c r="A32" s="36">
        <v>150</v>
      </c>
      <c r="B32" s="36" t="str">
        <f>T(_xlfn.XLOOKUP(A32,'Master Task &amp; KSA List'!$A$2:$A$10785,'Master Task &amp; KSA List'!$D$2:$D$10785,""))</f>
        <v>K0106</v>
      </c>
      <c r="C32" s="36" t="str">
        <f>_xlfn.XLOOKUP(A32,'Master Task &amp; KSA List'!$A$2:$A$10785,'Master Task &amp; KSA List'!$E$2:$E$10785)</f>
        <v>KSA</v>
      </c>
      <c r="D32" s="37" t="str">
        <f>_xlfn.XLOOKUP(A32,'Master Task &amp; KSA List'!$A$2:$A$10785,'Master Task &amp; KSA List'!$F$2:$F$10785)</f>
        <v>Knowledge of what constitutes a network attack and the relationship to both threats and vulnerabilities.</v>
      </c>
      <c r="E32" s="53" t="s">
        <v>2391</v>
      </c>
    </row>
    <row r="33" spans="1:5" ht="16" x14ac:dyDescent="0.2">
      <c r="A33" s="40" t="s">
        <v>4407</v>
      </c>
      <c r="B33" s="36" t="str">
        <f>T(_xlfn.XLOOKUP(A33,'Master Task &amp; KSA List'!$A$2:$A$10785,'Master Task &amp; KSA List'!$D$2:$D$10785,""))</f>
        <v>S0137</v>
      </c>
      <c r="C33" s="36" t="str">
        <f>_xlfn.XLOOKUP(A33,'Master Task &amp; KSA List'!$A$2:$A$10785,'Master Task &amp; KSA List'!$E$2:$E$10785)</f>
        <v>KSA</v>
      </c>
      <c r="D33" s="37" t="str">
        <f>_xlfn.XLOOKUP(A33,'Master Task &amp; KSA List'!$A$2:$A$10785,'Master Task &amp; KSA List'!$F$2:$F$10785)</f>
        <v>Skill in conducting application vulnerability assessments.</v>
      </c>
      <c r="E33" s="53" t="s">
        <v>2391</v>
      </c>
    </row>
    <row r="34" spans="1:5" ht="16" x14ac:dyDescent="0.2">
      <c r="A34" s="82" t="s">
        <v>4705</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Skill in conducting vulnerability scans and recognizing vulnerabilities in information systems and networks.</v>
      </c>
      <c r="E34" s="53" t="s">
        <v>2391</v>
      </c>
    </row>
    <row r="35" spans="1:5" ht="32" x14ac:dyDescent="0.2">
      <c r="A35" s="82" t="s">
        <v>4579</v>
      </c>
      <c r="B35" s="36" t="str">
        <f>T(_xlfn.XLOOKUP(A35,'Master Task &amp; KSA List'!$A$2:$A$10785,'Master Task &amp; KSA List'!$D$2:$D$10785,""))</f>
        <v/>
      </c>
      <c r="C35" s="36" t="str">
        <f>_xlfn.XLOOKUP(A35,'Master Task &amp; KSA List'!$A$2:$A$10785,'Master Task &amp; KSA List'!$E$2:$E$10785)</f>
        <v>KSA</v>
      </c>
      <c r="D35" s="37" t="str">
        <f>_xlfn.XLOOKUP(A35,'Master Task &amp; KSA List'!$A$2:$A$10785,'Master Task &amp; KSA List'!$F$2:$F$10785)</f>
        <v>Skill in the use of penetration testing tools and techniques, including specialized tools for non-traditional systems and networks (e.g., control systems).</v>
      </c>
      <c r="E35" s="53" t="s">
        <v>2391</v>
      </c>
    </row>
    <row r="36" spans="1:5" ht="32" x14ac:dyDescent="0.2">
      <c r="A36" s="82" t="s">
        <v>4879</v>
      </c>
      <c r="B36" s="36" t="str">
        <f>T(_xlfn.XLOOKUP(A36,'Master Task &amp; KSA List'!$A$2:$A$10785,'Master Task &amp; KSA List'!$D$2:$D$10785,""))</f>
        <v>S0081</v>
      </c>
      <c r="C36" s="36" t="str">
        <f>_xlfn.XLOOKUP(A36,'Master Task &amp; KSA List'!$A$2:$A$10785,'Master Task &amp; KSA List'!$E$2:$E$10785)</f>
        <v>KSA</v>
      </c>
      <c r="D36" s="37" t="str">
        <f>_xlfn.XLOOKUP(A36,'Master Task &amp; KSA List'!$A$2:$A$10785,'Master Task &amp; KSA List'!$F$2:$F$10785)</f>
        <v>Skill in using network analysis tools, including specialized tools for non-traditional systems and networks (e.g., control systems), to identify vulnerabilities.</v>
      </c>
      <c r="E36" s="53" t="s">
        <v>2391</v>
      </c>
    </row>
    <row r="37" spans="1:5" ht="16" x14ac:dyDescent="0.2">
      <c r="A37" s="82" t="s">
        <v>4339</v>
      </c>
      <c r="B37" s="36" t="str">
        <f>T(_xlfn.XLOOKUP(A37,'Master Task &amp; KSA List'!$A$2:$A$10785,'Master Task &amp; KSA List'!$D$2:$D$10785,""))</f>
        <v>A0044</v>
      </c>
      <c r="C37" s="36" t="str">
        <f>_xlfn.XLOOKUP(A37,'Master Task &amp; KSA List'!$A$2:$A$10785,'Master Task &amp; KSA List'!$E$2:$E$10785)</f>
        <v>KSA</v>
      </c>
      <c r="D37" s="37" t="str">
        <f>_xlfn.XLOOKUP(A37,'Master Task &amp; KSA List'!$A$2:$A$10785,'Master Task &amp; KSA List'!$F$2:$F$10785)</f>
        <v>Ability to apply programming language structures (e.g., source code review) and logic.</v>
      </c>
      <c r="E37" s="53" t="s">
        <v>2384</v>
      </c>
    </row>
    <row r="38" spans="1:5" ht="16" x14ac:dyDescent="0.2">
      <c r="A38" s="82">
        <v>4</v>
      </c>
      <c r="B38" s="36" t="str">
        <f>T(_xlfn.XLOOKUP(A38,'Master Task &amp; KSA List'!$A$2:$A$10785,'Master Task &amp; KSA List'!$D$2:$D$10785,""))</f>
        <v>A0001</v>
      </c>
      <c r="C38" s="36" t="str">
        <f>_xlfn.XLOOKUP(A38,'Master Task &amp; KSA List'!$A$2:$A$10785,'Master Task &amp; KSA List'!$E$2:$E$10785)</f>
        <v>KSA</v>
      </c>
      <c r="D38" s="37" t="str">
        <f>_xlfn.XLOOKUP(A38,'Master Task &amp; KSA List'!$A$2:$A$10785,'Master Task &amp; KSA List'!$F$2:$F$10785)</f>
        <v>Ability to identify systemic security issues based on the analysis of vulnerability and configuration data.</v>
      </c>
      <c r="E38" s="53" t="s">
        <v>2384</v>
      </c>
    </row>
    <row r="39" spans="1:5" ht="16" x14ac:dyDescent="0.2">
      <c r="A39" s="36" t="s">
        <v>4446</v>
      </c>
      <c r="B39" s="36" t="str">
        <f>T(_xlfn.XLOOKUP(A39,'Master Task &amp; KSA List'!$A$2:$A$10785,'Master Task &amp; KSA List'!$D$2:$D$10785,""))</f>
        <v>K0287</v>
      </c>
      <c r="C39" s="36" t="str">
        <f>_xlfn.XLOOKUP(A39,'Master Task &amp; KSA List'!$A$2:$A$10785,'Master Task &amp; KSA List'!$E$2:$E$10785)</f>
        <v>KSA</v>
      </c>
      <c r="D39" s="37" t="str">
        <f>_xlfn.XLOOKUP(A39,'Master Task &amp; KSA List'!$A$2:$A$10785,'Master Task &amp; KSA List'!$F$2:$F$10785)</f>
        <v>Knowledge of an organization's information classification program and procedures for information compromise.</v>
      </c>
      <c r="E39" s="53" t="s">
        <v>2384</v>
      </c>
    </row>
    <row r="40" spans="1:5" ht="16" x14ac:dyDescent="0.2">
      <c r="A40" s="82">
        <v>1033</v>
      </c>
      <c r="B40" s="36" t="str">
        <f>T(_xlfn.XLOOKUP(A40,'Master Task &amp; KSA List'!$A$2:$A$10785,'Master Task &amp; KSA List'!$D$2:$D$10785,""))</f>
        <v>K0167</v>
      </c>
      <c r="C40" s="36" t="str">
        <f>_xlfn.XLOOKUP(A40,'Master Task &amp; KSA List'!$A$2:$A$10785,'Master Task &amp; KSA List'!$E$2:$E$10785)</f>
        <v>KSA</v>
      </c>
      <c r="D40" s="37" t="str">
        <f>_xlfn.XLOOKUP(A40,'Master Task &amp; KSA List'!$A$2:$A$10785,'Master Task &amp; KSA List'!$F$2:$F$10785)</f>
        <v>Knowledge of basic system administration, network, and operating system hardening techniques.</v>
      </c>
      <c r="E40" s="53" t="s">
        <v>2384</v>
      </c>
    </row>
    <row r="41" spans="1:5" ht="16" x14ac:dyDescent="0.2">
      <c r="A41" s="36">
        <v>27</v>
      </c>
      <c r="B41" s="36" t="str">
        <f>T(_xlfn.XLOOKUP(A41,'Master Task &amp; KSA List'!$A$2:$A$10785,'Master Task &amp; KSA List'!$D$2:$D$10785,""))</f>
        <v>K0019</v>
      </c>
      <c r="C41" s="36" t="str">
        <f>_xlfn.XLOOKUP(A41,'Master Task &amp; KSA List'!$A$2:$A$10785,'Master Task &amp; KSA List'!$E$2:$E$10785)</f>
        <v>KSA</v>
      </c>
      <c r="D41" s="37" t="str">
        <f>_xlfn.XLOOKUP(A41,'Master Task &amp; KSA List'!$A$2:$A$10785,'Master Task &amp; KSA List'!$F$2:$F$10785)</f>
        <v>Knowledge of cryptography and cryptographic key management concepts.</v>
      </c>
      <c r="E41" s="53" t="s">
        <v>2384</v>
      </c>
    </row>
    <row r="42" spans="1:5" ht="16" x14ac:dyDescent="0.2">
      <c r="A42" s="36" t="s">
        <v>4878</v>
      </c>
      <c r="B42" s="36" t="str">
        <f>T(_xlfn.XLOOKUP(A42,'Master Task &amp; KSA List'!$A$2:$A$10785,'Master Task &amp; KSA List'!$D$2:$D$10785,""))</f>
        <v>K0162</v>
      </c>
      <c r="C42" s="36" t="str">
        <f>_xlfn.XLOOKUP(A42,'Master Task &amp; KSA List'!$A$2:$A$10785,'Master Task &amp; KSA List'!$E$2:$E$10785)</f>
        <v>KSA</v>
      </c>
      <c r="D42" s="37" t="str">
        <f>_xlfn.XLOOKUP(A42,'Master Task &amp; KSA List'!$A$2:$A$10785,'Master Task &amp; KSA List'!$F$2:$F$10785)</f>
        <v>Knowledge of threat environments (e.g., threat actors, threat activities).</v>
      </c>
      <c r="E42" s="53"/>
    </row>
    <row r="43" spans="1:5" ht="16" x14ac:dyDescent="0.2">
      <c r="A43" s="82" t="s">
        <v>4853</v>
      </c>
      <c r="B43" s="36" t="str">
        <f>T(_xlfn.XLOOKUP(A43,'Master Task &amp; KSA List'!$A$2:$A$10785,'Master Task &amp; KSA List'!$D$2:$D$10785,""))</f>
        <v>K0345</v>
      </c>
      <c r="C43" s="36" t="str">
        <f>_xlfn.XLOOKUP(A43,'Master Task &amp; KSA List'!$A$2:$A$10785,'Master Task &amp; KSA List'!$E$2:$E$10785)</f>
        <v>KSA</v>
      </c>
      <c r="D43" s="37" t="str">
        <f>_xlfn.XLOOKUP(A43,'Master Task &amp; KSA List'!$A$2:$A$10785,'Master Task &amp; KSA List'!$F$2:$F$10785)</f>
        <v>Knowledge of cyber attackers (e.g., script kiddies, insider threat, non-nation state sponsored, and nation sponsored).</v>
      </c>
      <c r="E43" s="53" t="s">
        <v>2384</v>
      </c>
    </row>
    <row r="44" spans="1:5" ht="32" x14ac:dyDescent="0.2">
      <c r="A44" s="36">
        <v>63</v>
      </c>
      <c r="B44" s="36" t="str">
        <f>T(_xlfn.XLOOKUP(A44,'Master Task &amp; KSA List'!$A$2:$A$10785,'Master Task &amp; KSA List'!$D$2:$D$10785,""))</f>
        <v>K0044</v>
      </c>
      <c r="C44" s="36" t="str">
        <f>_xlfn.XLOOKUP(A44,'Master Task &amp; KSA List'!$A$2:$A$10785,'Master Task &amp; KSA List'!$E$2:$E$10785)</f>
        <v>KSA</v>
      </c>
      <c r="D44" s="37" t="str">
        <f>_xlfn.XLOOKUP(A44,'Master Task &amp; KSA List'!$A$2:$A$10785,'Master Task &amp; KSA List'!$F$2:$F$10785)</f>
        <v>Knowledge of cybersecurity principles and organizational requirements (relevant to confidentiality, integrity, availability, authentication, non-repudiation).</v>
      </c>
      <c r="E44" s="53" t="s">
        <v>2384</v>
      </c>
    </row>
    <row r="45" spans="1:5" ht="16" x14ac:dyDescent="0.2">
      <c r="A45" s="36">
        <v>3222</v>
      </c>
      <c r="B45" s="36" t="str">
        <f>T(_xlfn.XLOOKUP(A45,'Master Task &amp; KSA List'!$A$2:$A$10785,'Master Task &amp; KSA List'!$D$2:$D$10785,""))</f>
        <v>K0210</v>
      </c>
      <c r="C45" s="36" t="str">
        <f>_xlfn.XLOOKUP(A45,'Master Task &amp; KSA List'!$A$2:$A$10785,'Master Task &amp; KSA List'!$E$2:$E$10785)</f>
        <v>KSA</v>
      </c>
      <c r="D45" s="37" t="str">
        <f>_xlfn.XLOOKUP(A45,'Master Task &amp; KSA List'!$A$2:$A$10785,'Master Task &amp; KSA List'!$F$2:$F$10785)</f>
        <v>Knowledge of data backup and restoration concepts.</v>
      </c>
      <c r="E45" s="53" t="s">
        <v>2384</v>
      </c>
    </row>
    <row r="46" spans="1:5" ht="16" x14ac:dyDescent="0.2">
      <c r="A46" s="36">
        <v>29</v>
      </c>
      <c r="B46" s="36" t="str">
        <f>T(_xlfn.XLOOKUP(A46,'Master Task &amp; KSA List'!$A$2:$A$10785,'Master Task &amp; KSA List'!$D$2:$D$10785,""))</f>
        <v>K0021</v>
      </c>
      <c r="C46" s="36" t="str">
        <f>_xlfn.XLOOKUP(A46,'Master Task &amp; KSA List'!$A$2:$A$10785,'Master Task &amp; KSA List'!$E$2:$E$10785)</f>
        <v>KSA</v>
      </c>
      <c r="D46" s="37" t="str">
        <f>_xlfn.XLOOKUP(A46,'Master Task &amp; KSA List'!$A$2:$A$10785,'Master Task &amp; KSA List'!$F$2:$F$10785)</f>
        <v>Knowledge of data backup, types of backups (e.g., full, incremental), and recovery concepts and tools.</v>
      </c>
      <c r="E46" s="53" t="s">
        <v>2384</v>
      </c>
    </row>
    <row r="47" spans="1:5" ht="16" x14ac:dyDescent="0.2">
      <c r="A47" s="36">
        <v>991</v>
      </c>
      <c r="B47" s="36" t="str">
        <f>T(_xlfn.XLOOKUP(A47,'Master Task &amp; KSA List'!$A$2:$A$10785,'Master Task &amp; KSA List'!$D$2:$D$10785,""))</f>
        <v>K0161</v>
      </c>
      <c r="C47" s="36" t="str">
        <f>_xlfn.XLOOKUP(A47,'Master Task &amp; KSA List'!$A$2:$A$10785,'Master Task &amp; KSA List'!$E$2:$E$10785)</f>
        <v>KSA</v>
      </c>
      <c r="D47" s="37" t="str">
        <f>_xlfn.XLOOKUP(A47,'Master Task &amp; KSA List'!$A$2:$A$10785,'Master Task &amp; KSA List'!$F$2:$F$10785)</f>
        <v>Knowledge of different classes of attacks (e.g., passive, active, insider, close-in, distribution).</v>
      </c>
      <c r="E47" s="53" t="s">
        <v>2384</v>
      </c>
    </row>
    <row r="48" spans="1:5" ht="16" x14ac:dyDescent="0.2">
      <c r="A48" s="36">
        <v>3150</v>
      </c>
      <c r="B48" s="36" t="str">
        <f>T(_xlfn.XLOOKUP(A48,'Master Task &amp; KSA List'!$A$2:$A$10785,'Master Task &amp; KSA List'!$D$2:$D$10785,""))</f>
        <v>K0206</v>
      </c>
      <c r="C48" s="36" t="str">
        <f>_xlfn.XLOOKUP(A48,'Master Task &amp; KSA List'!$A$2:$A$10785,'Master Task &amp; KSA List'!$E$2:$E$10785)</f>
        <v>KSA</v>
      </c>
      <c r="D48" s="37" t="str">
        <f>_xlfn.XLOOKUP(A48,'Master Task &amp; KSA List'!$A$2:$A$10785,'Master Task &amp; KSA List'!$F$2:$F$10785)</f>
        <v>Knowledge of ethical hacking principles and techniques.</v>
      </c>
      <c r="E48" s="53" t="s">
        <v>2384</v>
      </c>
    </row>
    <row r="49" spans="1:5" ht="32" x14ac:dyDescent="0.2">
      <c r="A49" s="82">
        <v>1069</v>
      </c>
      <c r="B49" s="36" t="str">
        <f>T(_xlfn.XLOOKUP(A49,'Master Task &amp; KSA List'!$A$2:$A$10785,'Master Task &amp; KSA List'!$D$2:$D$10785,""))</f>
        <v>K0177</v>
      </c>
      <c r="C49" s="36" t="str">
        <f>_xlfn.XLOOKUP(A49,'Master Task &amp; KSA List'!$A$2:$A$10785,'Master Task &amp; KSA List'!$E$2:$E$10785)</f>
        <v>KSA</v>
      </c>
      <c r="D49" s="37" t="str">
        <f>_xlfn.XLOOKUP(A49,'Master Task &amp; KSA List'!$A$2:$A$10785,'Master Task &amp; KSA List'!$F$2:$F$10785)</f>
        <v>Knowledge of general attack stages (e.g., foot printing and scanning, enumeration, gaining access, escalation or privileges, maintaining access, network exploitation, covering tracks).</v>
      </c>
      <c r="E49" s="53" t="s">
        <v>2384</v>
      </c>
    </row>
    <row r="50" spans="1:5" ht="16" x14ac:dyDescent="0.2">
      <c r="A50" s="36">
        <v>49</v>
      </c>
      <c r="B50" s="36" t="str">
        <f>T(_xlfn.XLOOKUP(A50,'Master Task &amp; KSA List'!$A$2:$A$10785,'Master Task &amp; KSA List'!$D$2:$D$10785,""))</f>
        <v>K0033</v>
      </c>
      <c r="C50" s="36" t="str">
        <f>_xlfn.XLOOKUP(A50,'Master Task &amp; KSA List'!$A$2:$A$10785,'Master Task &amp; KSA List'!$E$2:$E$10785)</f>
        <v>KSA</v>
      </c>
      <c r="D50" s="37" t="str">
        <f>_xlfn.XLOOKUP(A50,'Master Task &amp; KSA List'!$A$2:$A$10785,'Master Task &amp; KSA List'!$F$2:$F$10785)</f>
        <v>Knowledge of host/network access control mechanisms (e.g., access control list).</v>
      </c>
      <c r="E50" s="53" t="s">
        <v>2384</v>
      </c>
    </row>
    <row r="51" spans="1:5" ht="16" x14ac:dyDescent="0.2">
      <c r="A51" s="82" t="s">
        <v>4357</v>
      </c>
      <c r="B51" s="36" t="str">
        <f>T(_xlfn.XLOOKUP(A51,'Master Task &amp; KSA List'!$A$2:$A$10785,'Master Task &amp; KSA List'!$D$2:$D$10785,""))</f>
        <v>K0265</v>
      </c>
      <c r="C51" s="36" t="str">
        <f>_xlfn.XLOOKUP(A51,'Master Task &amp; KSA List'!$A$2:$A$10785,'Master Task &amp; KSA List'!$E$2:$E$10785)</f>
        <v>KSA</v>
      </c>
      <c r="D51" s="37" t="str">
        <f>_xlfn.XLOOKUP(A51,'Master Task &amp; KSA List'!$A$2:$A$10785,'Master Task &amp; KSA List'!$F$2:$F$10785)</f>
        <v>Knowledge of infrastructure supporting information technology (IT) for safety, performance, and reliability.</v>
      </c>
      <c r="E51" s="53" t="s">
        <v>2384</v>
      </c>
    </row>
    <row r="52" spans="1:5" ht="16" x14ac:dyDescent="0.2">
      <c r="A52" s="26">
        <v>904</v>
      </c>
      <c r="B52" s="36" t="str">
        <f>T(_xlfn.XLOOKUP(A52,'Master Task &amp; KSA List'!$A$2:$A$10785,'Master Task &amp; KSA List'!$D$2:$D$10785,""))</f>
        <v>K0139</v>
      </c>
      <c r="C52" s="36" t="str">
        <f>_xlfn.XLOOKUP(A52,'Master Task &amp; KSA List'!$A$2:$A$10785,'Master Task &amp; KSA List'!$E$2:$E$10785)</f>
        <v>KSA</v>
      </c>
      <c r="D52" s="37" t="str">
        <f>_xlfn.XLOOKUP(A52,'Master Task &amp; KSA List'!$A$2:$A$10785,'Master Task &amp; KSA List'!$F$2:$F$10785)</f>
        <v>Knowledge of interpreted and compiled computer languages.</v>
      </c>
      <c r="E52" s="53" t="s">
        <v>2384</v>
      </c>
    </row>
    <row r="53" spans="1:5" ht="16" x14ac:dyDescent="0.2">
      <c r="A53" s="36">
        <v>79</v>
      </c>
      <c r="B53" s="36" t="str">
        <f>T(_xlfn.XLOOKUP(A53,'Master Task &amp; KSA List'!$A$2:$A$10785,'Master Task &amp; KSA List'!$D$2:$D$10785,""))</f>
        <v>K0056</v>
      </c>
      <c r="C53" s="36" t="str">
        <f>_xlfn.XLOOKUP(A53,'Master Task &amp; KSA List'!$A$2:$A$10785,'Master Task &amp; KSA List'!$E$2:$E$10785)</f>
        <v>KSA</v>
      </c>
      <c r="D53" s="37" t="str">
        <f>_xlfn.XLOOKUP(A53,'Master Task &amp; KSA List'!$A$2:$A$10785,'Master Task &amp; KSA List'!$F$2:$F$10785)</f>
        <v>Knowledge of network access, identity, and access management (e.g., public key infrastructure [PKI]).</v>
      </c>
      <c r="E53" s="53" t="s">
        <v>2384</v>
      </c>
    </row>
    <row r="54" spans="1:5" ht="32" x14ac:dyDescent="0.2">
      <c r="A54" s="26" t="s">
        <v>4786</v>
      </c>
      <c r="B54" s="36" t="str">
        <f>T(_xlfn.XLOOKUP(A54,'Master Task &amp; KSA List'!$A$2:$A$10785,'Master Task &amp; KSA List'!$D$2:$D$10785,""))</f>
        <v>K0332</v>
      </c>
      <c r="C54" s="36" t="str">
        <f>_xlfn.XLOOKUP(A54,'Master Task &amp; KSA List'!$A$2:$A$10785,'Master Task &amp; KSA List'!$E$2:$E$10785)</f>
        <v>KSA</v>
      </c>
      <c r="D54" s="37" t="str">
        <f>_xlfn.XLOOKUP(A54,'Master Task &amp; KSA List'!$A$2:$A$10785,'Master Task &amp; KSA List'!$F$2:$F$10785)</f>
        <v>Knowledge of network protocols such as TCP/IP, Dynamic Host Configuration, Domain Name System (DNS), and directory services.</v>
      </c>
      <c r="E54" s="53" t="s">
        <v>2384</v>
      </c>
    </row>
    <row r="55" spans="1:5" ht="16" x14ac:dyDescent="0.2">
      <c r="A55" s="82" t="s">
        <v>4560</v>
      </c>
      <c r="B55" s="36" t="str">
        <f>T(_xlfn.XLOOKUP(A55,'Master Task &amp; KSA List'!$A$2:$A$10785,'Master Task &amp; KSA List'!$D$2:$D$10785,""))</f>
        <v>K0301</v>
      </c>
      <c r="C55" s="36" t="str">
        <f>_xlfn.XLOOKUP(A55,'Master Task &amp; KSA List'!$A$2:$A$10785,'Master Task &amp; KSA List'!$E$2:$E$10785)</f>
        <v>KSA</v>
      </c>
      <c r="D55" s="37" t="str">
        <f>_xlfn.XLOOKUP(A55,'Master Task &amp; KSA List'!$A$2:$A$10785,'Master Task &amp; KSA List'!$F$2:$F$10785)</f>
        <v>Knowledge of packet-level analysis using appropriate tools (e.g., Wireshark, tcpdump).</v>
      </c>
      <c r="E55" s="53" t="s">
        <v>2384</v>
      </c>
    </row>
    <row r="56" spans="1:5" ht="16" x14ac:dyDescent="0.2">
      <c r="A56" s="26">
        <v>102</v>
      </c>
      <c r="B56" s="36" t="str">
        <f>T(_xlfn.XLOOKUP(A56,'Master Task &amp; KSA List'!$A$2:$A$10785,'Master Task &amp; KSA List'!$D$2:$D$10785,""))</f>
        <v>K0068</v>
      </c>
      <c r="C56" s="36" t="str">
        <f>_xlfn.XLOOKUP(A56,'Master Task &amp; KSA List'!$A$2:$A$10785,'Master Task &amp; KSA List'!$E$2:$E$10785)</f>
        <v>KSA</v>
      </c>
      <c r="D56" s="37" t="str">
        <f>_xlfn.XLOOKUP(A56,'Master Task &amp; KSA List'!$A$2:$A$10785,'Master Task &amp; KSA List'!$F$2:$F$10785)</f>
        <v>Knowledge of programming language structures and logic.</v>
      </c>
      <c r="E56" s="53" t="s">
        <v>2384</v>
      </c>
    </row>
    <row r="57" spans="1:5" ht="16" x14ac:dyDescent="0.2">
      <c r="A57" s="36">
        <v>1142</v>
      </c>
      <c r="B57" s="36" t="str">
        <f>T(_xlfn.XLOOKUP(A57,'Master Task &amp; KSA List'!$A$2:$A$10785,'Master Task &amp; KSA List'!$D$2:$D$10785,""))</f>
        <v>K0203</v>
      </c>
      <c r="C57" s="36" t="str">
        <f>_xlfn.XLOOKUP(A57,'Master Task &amp; KSA List'!$A$2:$A$10785,'Master Task &amp; KSA List'!$E$2:$E$10785)</f>
        <v>KSA</v>
      </c>
      <c r="D57" s="37" t="str">
        <f>_xlfn.XLOOKUP(A57,'Master Task &amp; KSA List'!$A$2:$A$10785,'Master Task &amp; KSA List'!$F$2:$F$10785)</f>
        <v>Knowledge of security models (e.g., Bell-LaPadula model, Biba integrity model, Clark-Wilson integrity model).</v>
      </c>
      <c r="E57" s="53" t="s">
        <v>2384</v>
      </c>
    </row>
    <row r="58" spans="1:5" ht="16" x14ac:dyDescent="0.2">
      <c r="A58" s="36">
        <v>3513</v>
      </c>
      <c r="B58" s="36" t="str">
        <f>T(_xlfn.XLOOKUP(A58,'Master Task &amp; KSA List'!$A$2:$A$10785,'Master Task &amp; KSA List'!$D$2:$D$10785,""))</f>
        <v>K0224</v>
      </c>
      <c r="C58" s="36" t="str">
        <f>_xlfn.XLOOKUP(A58,'Master Task &amp; KSA List'!$A$2:$A$10785,'Master Task &amp; KSA List'!$E$2:$E$10785)</f>
        <v>KSA</v>
      </c>
      <c r="D58" s="37" t="str">
        <f>_xlfn.XLOOKUP(A58,'Master Task &amp; KSA List'!$A$2:$A$10785,'Master Task &amp; KSA List'!$F$2:$F$10785)</f>
        <v>Knowledge of system administration concepts for Unix/Linux and/or Windows operating systems.</v>
      </c>
      <c r="E58" s="53" t="s">
        <v>2384</v>
      </c>
    </row>
    <row r="59" spans="1:5" ht="16" x14ac:dyDescent="0.2">
      <c r="A59" s="36">
        <v>128</v>
      </c>
      <c r="B59" s="36" t="str">
        <f>T(_xlfn.XLOOKUP(A59,'Master Task &amp; KSA List'!$A$2:$A$10785,'Master Task &amp; KSA List'!$D$2:$D$10785,""))</f>
        <v>K0089</v>
      </c>
      <c r="C59" s="36" t="str">
        <f>_xlfn.XLOOKUP(A59,'Master Task &amp; KSA List'!$A$2:$A$10785,'Master Task &amp; KSA List'!$E$2:$E$10785)</f>
        <v>KSA</v>
      </c>
      <c r="D59" s="37" t="str">
        <f>_xlfn.XLOOKUP(A59,'Master Task &amp; KSA List'!$A$2:$A$10785,'Master Task &amp; KSA List'!$F$2:$F$10785)</f>
        <v>Knowledge of systems diagnostic tools and fault identification techniques.</v>
      </c>
      <c r="E59" s="53" t="s">
        <v>2384</v>
      </c>
    </row>
    <row r="60" spans="1:5" ht="16" x14ac:dyDescent="0.2">
      <c r="A60" s="40" t="s">
        <v>4616</v>
      </c>
      <c r="B60" s="36" t="str">
        <f>T(_xlfn.XLOOKUP(A60,'Master Task &amp; KSA List'!$A$2:$A$10785,'Master Task &amp; KSA List'!$D$2:$D$10785,""))</f>
        <v>S0164</v>
      </c>
      <c r="C60" s="36" t="str">
        <f>_xlfn.XLOOKUP(A60,'Master Task &amp; KSA List'!$A$2:$A$10785,'Master Task &amp; KSA List'!$E$2:$E$10785)</f>
        <v>KSA</v>
      </c>
      <c r="D60" s="37" t="str">
        <f>_xlfn.XLOOKUP(A60,'Master Task &amp; KSA List'!$A$2:$A$10785,'Master Task &amp; KSA List'!$F$2:$F$10785)</f>
        <v>Skill in assessing the application of cryptographic standards.</v>
      </c>
      <c r="E60" s="53" t="s">
        <v>2384</v>
      </c>
    </row>
    <row r="61" spans="1:5" ht="16" x14ac:dyDescent="0.2">
      <c r="A61" s="82">
        <v>160</v>
      </c>
      <c r="B61" s="36" t="str">
        <f>T(_xlfn.XLOOKUP(A61,'Master Task &amp; KSA List'!$A$2:$A$10785,'Master Task &amp; KSA List'!$D$2:$D$10785,""))</f>
        <v>S0009</v>
      </c>
      <c r="C61" s="36" t="str">
        <f>_xlfn.XLOOKUP(A61,'Master Task &amp; KSA List'!$A$2:$A$10785,'Master Task &amp; KSA List'!$E$2:$E$10785)</f>
        <v>KSA</v>
      </c>
      <c r="D61" s="37" t="str">
        <f>_xlfn.XLOOKUP(A61,'Master Task &amp; KSA List'!$A$2:$A$10785,'Master Task &amp; KSA List'!$F$2:$F$10785)</f>
        <v>Skill in assessing the robustness of security systems and designs.</v>
      </c>
      <c r="E61" s="53" t="s">
        <v>2384</v>
      </c>
    </row>
    <row r="62" spans="1:5" ht="16" x14ac:dyDescent="0.2">
      <c r="A62" s="40" t="s">
        <v>4525</v>
      </c>
      <c r="B62" s="36" t="str">
        <f>T(_xlfn.XLOOKUP(A62,'Master Task &amp; KSA List'!$A$2:$A$10785,'Master Task &amp; KSA List'!$D$2:$D$10785,""))</f>
        <v>S0098</v>
      </c>
      <c r="C62" s="36" t="str">
        <f>_xlfn.XLOOKUP(A62,'Master Task &amp; KSA List'!$A$2:$A$10785,'Master Task &amp; KSA List'!$E$2:$E$10785)</f>
        <v>KSA</v>
      </c>
      <c r="D62" s="37" t="str">
        <f>_xlfn.XLOOKUP(A62,'Master Task &amp; KSA List'!$A$2:$A$10785,'Master Task &amp; KSA List'!$F$2:$F$10785)</f>
        <v>Skill in detecting host and network based intrusions via intrusion detection technologies.</v>
      </c>
      <c r="E62" s="53" t="s">
        <v>2384</v>
      </c>
    </row>
    <row r="63" spans="1:5" ht="16" x14ac:dyDescent="0.2">
      <c r="A63" s="82">
        <v>210</v>
      </c>
      <c r="B63" s="36" t="str">
        <f>T(_xlfn.XLOOKUP(A63,'Master Task &amp; KSA List'!$A$2:$A$10785,'Master Task &amp; KSA List'!$D$2:$D$10785,""))</f>
        <v>S0044</v>
      </c>
      <c r="C63" s="36" t="str">
        <f>_xlfn.XLOOKUP(A63,'Master Task &amp; KSA List'!$A$2:$A$10785,'Master Task &amp; KSA List'!$E$2:$E$10785)</f>
        <v>KSA</v>
      </c>
      <c r="D63" s="37" t="str">
        <f>_xlfn.XLOOKUP(A63,'Master Task &amp; KSA List'!$A$2:$A$10785,'Master Task &amp; KSA List'!$F$2:$F$10785)</f>
        <v>Skill in mimicking threat behaviors.</v>
      </c>
      <c r="E63" s="53" t="s">
        <v>2384</v>
      </c>
    </row>
    <row r="64" spans="1:5" ht="16" x14ac:dyDescent="0.2">
      <c r="A64" s="82" t="s">
        <v>4801</v>
      </c>
      <c r="B64" s="36" t="str">
        <f>T(_xlfn.XLOOKUP(A64,'Master Task &amp; KSA List'!$A$2:$A$10785,'Master Task &amp; KSA List'!$D$2:$D$10785,""))</f>
        <v>S0171</v>
      </c>
      <c r="C64" s="36" t="str">
        <f>_xlfn.XLOOKUP(A64,'Master Task &amp; KSA List'!$A$2:$A$10785,'Master Task &amp; KSA List'!$E$2:$E$10785)</f>
        <v>KSA</v>
      </c>
      <c r="D64" s="37" t="str">
        <f>_xlfn.XLOOKUP(A64,'Master Task &amp; KSA List'!$A$2:$A$10785,'Master Task &amp; KSA List'!$F$2:$F$10785)</f>
        <v>Skill in performing impact/risk assessments.</v>
      </c>
      <c r="E64" s="53" t="s">
        <v>2384</v>
      </c>
    </row>
    <row r="65" spans="1:5" ht="16" x14ac:dyDescent="0.2">
      <c r="A65" s="82">
        <v>6660</v>
      </c>
      <c r="B65" s="36" t="str">
        <f>T(_xlfn.XLOOKUP(A65,'Master Task &amp; KSA List'!$A$2:$A$10785,'Master Task &amp; KSA List'!$D$2:$D$10785,""))</f>
        <v>S0120</v>
      </c>
      <c r="C65" s="36" t="str">
        <f>_xlfn.XLOOKUP(A65,'Master Task &amp; KSA List'!$A$2:$A$10785,'Master Task &amp; KSA List'!$E$2:$E$10785)</f>
        <v>KSA</v>
      </c>
      <c r="D65" s="37" t="str">
        <f>_xlfn.XLOOKUP(A65,'Master Task &amp; KSA List'!$A$2:$A$10785,'Master Task &amp; KSA List'!$F$2:$F$10785)</f>
        <v>Skill in reviewing logs to identify evidence of past intrusions.</v>
      </c>
      <c r="E65" s="53" t="s">
        <v>2384</v>
      </c>
    </row>
    <row r="66" spans="1:5" ht="16" x14ac:dyDescent="0.2">
      <c r="A66" s="82">
        <v>226</v>
      </c>
      <c r="B66" s="36" t="str">
        <f>T(_xlfn.XLOOKUP(A66,'Master Task &amp; KSA List'!$A$2:$A$10785,'Master Task &amp; KSA List'!$D$2:$D$10785,""))</f>
        <v>S0052</v>
      </c>
      <c r="C66" s="36" t="str">
        <f>_xlfn.XLOOKUP(A66,'Master Task &amp; KSA List'!$A$2:$A$10785,'Master Task &amp; KSA List'!$E$2:$E$10785)</f>
        <v>KSA</v>
      </c>
      <c r="D66" s="37" t="str">
        <f>_xlfn.XLOOKUP(A66,'Master Task &amp; KSA List'!$A$2:$A$10785,'Master Task &amp; KSA List'!$F$2:$F$10785)</f>
        <v>Skill in the use of social engineering techniques.</v>
      </c>
      <c r="E66" s="53" t="s">
        <v>2384</v>
      </c>
    </row>
  </sheetData>
  <mergeCells count="4">
    <mergeCell ref="A2:C2"/>
    <mergeCell ref="A3:C3"/>
    <mergeCell ref="A4:C4"/>
    <mergeCell ref="A5:C5"/>
  </mergeCells>
  <conditionalFormatting sqref="A7">
    <cfRule type="duplicateValues" dxfId="5001" priority="102"/>
    <cfRule type="duplicateValues" dxfId="5000" priority="101"/>
  </conditionalFormatting>
  <conditionalFormatting sqref="A8">
    <cfRule type="duplicateValues" dxfId="4999" priority="100"/>
    <cfRule type="duplicateValues" dxfId="4998" priority="99"/>
  </conditionalFormatting>
  <conditionalFormatting sqref="A9">
    <cfRule type="duplicateValues" dxfId="4997" priority="98"/>
    <cfRule type="duplicateValues" dxfId="4996" priority="97"/>
  </conditionalFormatting>
  <conditionalFormatting sqref="A10">
    <cfRule type="duplicateValues" dxfId="4995" priority="96"/>
    <cfRule type="duplicateValues" dxfId="4994" priority="95"/>
  </conditionalFormatting>
  <conditionalFormatting sqref="A11">
    <cfRule type="duplicateValues" dxfId="4993" priority="94"/>
    <cfRule type="duplicateValues" dxfId="4992" priority="93"/>
  </conditionalFormatting>
  <conditionalFormatting sqref="A12">
    <cfRule type="duplicateValues" dxfId="4991" priority="92"/>
    <cfRule type="duplicateValues" dxfId="4990" priority="91"/>
  </conditionalFormatting>
  <conditionalFormatting sqref="A13">
    <cfRule type="duplicateValues" dxfId="4989" priority="90"/>
    <cfRule type="duplicateValues" dxfId="4988" priority="89"/>
  </conditionalFormatting>
  <conditionalFormatting sqref="A14">
    <cfRule type="duplicateValues" dxfId="4987" priority="88"/>
    <cfRule type="duplicateValues" dxfId="4986" priority="87"/>
  </conditionalFormatting>
  <conditionalFormatting sqref="A16">
    <cfRule type="duplicateValues" dxfId="4985" priority="86"/>
    <cfRule type="duplicateValues" dxfId="4984" priority="85"/>
  </conditionalFormatting>
  <conditionalFormatting sqref="A17">
    <cfRule type="duplicateValues" dxfId="4983" priority="84"/>
    <cfRule type="duplicateValues" dxfId="4982" priority="83"/>
  </conditionalFormatting>
  <conditionalFormatting sqref="A18">
    <cfRule type="duplicateValues" dxfId="4981" priority="82"/>
    <cfRule type="duplicateValues" dxfId="4980" priority="81"/>
  </conditionalFormatting>
  <conditionalFormatting sqref="A19">
    <cfRule type="duplicateValues" dxfId="4979" priority="80"/>
    <cfRule type="duplicateValues" dxfId="4978" priority="79"/>
  </conditionalFormatting>
  <conditionalFormatting sqref="A20">
    <cfRule type="duplicateValues" dxfId="4977" priority="78"/>
    <cfRule type="duplicateValues" dxfId="4976" priority="77"/>
  </conditionalFormatting>
  <conditionalFormatting sqref="A21 A24:A26">
    <cfRule type="duplicateValues" dxfId="4975" priority="76"/>
    <cfRule type="duplicateValues" dxfId="4974" priority="75"/>
  </conditionalFormatting>
  <conditionalFormatting sqref="A22:A23">
    <cfRule type="duplicateValues" dxfId="4973" priority="1"/>
    <cfRule type="duplicateValues" dxfId="4972" priority="2"/>
  </conditionalFormatting>
  <conditionalFormatting sqref="A27">
    <cfRule type="duplicateValues" dxfId="4971" priority="74"/>
    <cfRule type="duplicateValues" dxfId="4970" priority="73"/>
  </conditionalFormatting>
  <conditionalFormatting sqref="A28">
    <cfRule type="duplicateValues" dxfId="4969" priority="72"/>
    <cfRule type="duplicateValues" dxfId="4968" priority="71"/>
  </conditionalFormatting>
  <conditionalFormatting sqref="A29">
    <cfRule type="duplicateValues" dxfId="4967" priority="70"/>
    <cfRule type="duplicateValues" dxfId="4966" priority="69"/>
  </conditionalFormatting>
  <conditionalFormatting sqref="A30">
    <cfRule type="duplicateValues" dxfId="4965" priority="68"/>
    <cfRule type="duplicateValues" dxfId="4964" priority="67"/>
  </conditionalFormatting>
  <conditionalFormatting sqref="A31">
    <cfRule type="duplicateValues" dxfId="4963" priority="66"/>
    <cfRule type="duplicateValues" dxfId="4962" priority="65"/>
  </conditionalFormatting>
  <conditionalFormatting sqref="A32">
    <cfRule type="duplicateValues" dxfId="4961" priority="64"/>
    <cfRule type="duplicateValues" dxfId="4960" priority="63"/>
  </conditionalFormatting>
  <conditionalFormatting sqref="A33">
    <cfRule type="duplicateValues" dxfId="4959" priority="62"/>
    <cfRule type="duplicateValues" dxfId="4958" priority="61"/>
  </conditionalFormatting>
  <conditionalFormatting sqref="A34">
    <cfRule type="duplicateValues" dxfId="4957" priority="60"/>
    <cfRule type="duplicateValues" dxfId="4956" priority="59"/>
  </conditionalFormatting>
  <conditionalFormatting sqref="A35">
    <cfRule type="duplicateValues" dxfId="4955" priority="58"/>
    <cfRule type="duplicateValues" dxfId="4954" priority="57"/>
  </conditionalFormatting>
  <conditionalFormatting sqref="A36">
    <cfRule type="duplicateValues" dxfId="4953" priority="56"/>
    <cfRule type="duplicateValues" dxfId="4952" priority="55"/>
  </conditionalFormatting>
  <conditionalFormatting sqref="A37">
    <cfRule type="duplicateValues" dxfId="4951" priority="53"/>
    <cfRule type="duplicateValues" dxfId="4950" priority="54"/>
  </conditionalFormatting>
  <conditionalFormatting sqref="A38">
    <cfRule type="duplicateValues" dxfId="4949" priority="52"/>
    <cfRule type="duplicateValues" dxfId="4948" priority="51"/>
  </conditionalFormatting>
  <conditionalFormatting sqref="A39">
    <cfRule type="duplicateValues" dxfId="4947" priority="50"/>
    <cfRule type="duplicateValues" dxfId="4946" priority="49"/>
  </conditionalFormatting>
  <conditionalFormatting sqref="A40">
    <cfRule type="duplicateValues" dxfId="4945" priority="48"/>
    <cfRule type="duplicateValues" dxfId="4944" priority="47"/>
  </conditionalFormatting>
  <conditionalFormatting sqref="A41:A42">
    <cfRule type="duplicateValues" dxfId="4943" priority="46"/>
    <cfRule type="duplicateValues" dxfId="4942" priority="45"/>
  </conditionalFormatting>
  <conditionalFormatting sqref="A43">
    <cfRule type="duplicateValues" dxfId="4941" priority="44"/>
    <cfRule type="duplicateValues" dxfId="4940" priority="43"/>
  </conditionalFormatting>
  <conditionalFormatting sqref="A44">
    <cfRule type="duplicateValues" dxfId="4939" priority="42"/>
    <cfRule type="duplicateValues" dxfId="4938" priority="41"/>
  </conditionalFormatting>
  <conditionalFormatting sqref="A45">
    <cfRule type="duplicateValues" dxfId="4937" priority="40"/>
    <cfRule type="duplicateValues" dxfId="4936" priority="39"/>
  </conditionalFormatting>
  <conditionalFormatting sqref="A46">
    <cfRule type="duplicateValues" dxfId="4935" priority="38"/>
    <cfRule type="duplicateValues" dxfId="4934" priority="37"/>
  </conditionalFormatting>
  <conditionalFormatting sqref="A47">
    <cfRule type="duplicateValues" dxfId="4933" priority="36"/>
    <cfRule type="duplicateValues" dxfId="4932" priority="35"/>
  </conditionalFormatting>
  <conditionalFormatting sqref="A48">
    <cfRule type="duplicateValues" dxfId="4931" priority="34"/>
    <cfRule type="duplicateValues" dxfId="4930" priority="33"/>
  </conditionalFormatting>
  <conditionalFormatting sqref="A49">
    <cfRule type="duplicateValues" dxfId="4929" priority="31"/>
    <cfRule type="duplicateValues" dxfId="4928" priority="32"/>
  </conditionalFormatting>
  <conditionalFormatting sqref="A50">
    <cfRule type="duplicateValues" dxfId="4927" priority="30"/>
    <cfRule type="duplicateValues" dxfId="4926" priority="29"/>
  </conditionalFormatting>
  <conditionalFormatting sqref="A51">
    <cfRule type="duplicateValues" dxfId="4925" priority="27"/>
    <cfRule type="duplicateValues" dxfId="4924" priority="28"/>
  </conditionalFormatting>
  <conditionalFormatting sqref="A52">
    <cfRule type="duplicateValues" dxfId="4923" priority="25"/>
    <cfRule type="duplicateValues" dxfId="4922" priority="26"/>
  </conditionalFormatting>
  <conditionalFormatting sqref="A53">
    <cfRule type="duplicateValues" dxfId="4921" priority="23"/>
    <cfRule type="duplicateValues" dxfId="4920" priority="24"/>
  </conditionalFormatting>
  <conditionalFormatting sqref="A54">
    <cfRule type="duplicateValues" dxfId="4919" priority="22"/>
    <cfRule type="duplicateValues" dxfId="4918" priority="21"/>
  </conditionalFormatting>
  <conditionalFormatting sqref="A55">
    <cfRule type="duplicateValues" dxfId="4917" priority="20"/>
    <cfRule type="duplicateValues" dxfId="4916" priority="19"/>
  </conditionalFormatting>
  <conditionalFormatting sqref="A56">
    <cfRule type="duplicateValues" dxfId="4915" priority="18"/>
    <cfRule type="duplicateValues" dxfId="4914" priority="17"/>
  </conditionalFormatting>
  <conditionalFormatting sqref="A57">
    <cfRule type="duplicateValues" dxfId="4913" priority="16"/>
    <cfRule type="duplicateValues" dxfId="4912" priority="15"/>
  </conditionalFormatting>
  <conditionalFormatting sqref="A58">
    <cfRule type="duplicateValues" dxfId="4911" priority="13"/>
    <cfRule type="duplicateValues" dxfId="4910" priority="14"/>
  </conditionalFormatting>
  <conditionalFormatting sqref="A59">
    <cfRule type="duplicateValues" dxfId="4909" priority="12"/>
    <cfRule type="duplicateValues" dxfId="4908" priority="11"/>
  </conditionalFormatting>
  <conditionalFormatting sqref="A60">
    <cfRule type="duplicateValues" dxfId="4907" priority="10"/>
    <cfRule type="duplicateValues" dxfId="4906" priority="9"/>
  </conditionalFormatting>
  <conditionalFormatting sqref="A61">
    <cfRule type="duplicateValues" dxfId="4905" priority="8"/>
  </conditionalFormatting>
  <conditionalFormatting sqref="A62">
    <cfRule type="duplicateValues" dxfId="4904" priority="7"/>
  </conditionalFormatting>
  <conditionalFormatting sqref="A63">
    <cfRule type="duplicateValues" dxfId="4903" priority="6"/>
  </conditionalFormatting>
  <conditionalFormatting sqref="A64">
    <cfRule type="duplicateValues" dxfId="4902" priority="5"/>
  </conditionalFormatting>
  <conditionalFormatting sqref="A65">
    <cfRule type="duplicateValues" dxfId="4901" priority="4"/>
  </conditionalFormatting>
  <conditionalFormatting sqref="A66">
    <cfRule type="duplicateValues" dxfId="4900" priority="3"/>
  </conditionalFormatting>
  <hyperlinks>
    <hyperlink ref="A1" location="'DCWF Roles'!A1" display="DCWF Roles" xr:uid="{01D8DB66-6425-43B9-8FC1-566ABA66947F}"/>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57C0-7AEC-4729-AABB-2487A4788F65}">
  <dimension ref="A1:H76"/>
  <sheetViews>
    <sheetView topLeftCell="A39" zoomScale="80" zoomScaleNormal="80" workbookViewId="0">
      <selection activeCell="C48" sqref="C48"/>
    </sheetView>
  </sheetViews>
  <sheetFormatPr baseColWidth="10" defaultColWidth="8.83203125" defaultRowHeight="15" x14ac:dyDescent="0.2"/>
  <cols>
    <col min="1" max="1" width="2.5" customWidth="1"/>
    <col min="2" max="2" width="27" customWidth="1"/>
    <col min="3" max="3" width="52.83203125" bestFit="1" customWidth="1"/>
    <col min="4" max="4" width="14.5" customWidth="1"/>
    <col min="5" max="5" width="14.5" hidden="1" customWidth="1"/>
    <col min="6" max="6" width="186.83203125" bestFit="1" customWidth="1"/>
    <col min="7" max="7" width="2" customWidth="1"/>
    <col min="8" max="8" width="2.1640625" customWidth="1"/>
  </cols>
  <sheetData>
    <row r="1" spans="1:8" x14ac:dyDescent="0.2">
      <c r="A1" s="1"/>
      <c r="B1" s="1"/>
      <c r="C1" s="2"/>
      <c r="D1" s="3"/>
      <c r="E1" s="3"/>
      <c r="F1" s="4"/>
      <c r="G1" s="5"/>
      <c r="H1" s="5"/>
    </row>
    <row r="2" spans="1:8" ht="20" x14ac:dyDescent="0.25">
      <c r="A2" s="6"/>
      <c r="B2" s="7" t="s">
        <v>0</v>
      </c>
      <c r="C2" s="7" t="s">
        <v>1</v>
      </c>
      <c r="D2" s="7" t="s">
        <v>2</v>
      </c>
      <c r="E2" s="7" t="s">
        <v>3</v>
      </c>
      <c r="F2" s="8" t="s">
        <v>4</v>
      </c>
      <c r="G2" s="5"/>
      <c r="H2" s="5"/>
    </row>
    <row r="3" spans="1:8" ht="32" x14ac:dyDescent="0.2">
      <c r="A3" s="9"/>
      <c r="B3" s="163" t="s">
        <v>5</v>
      </c>
      <c r="C3" s="95" t="s">
        <v>6</v>
      </c>
      <c r="D3" s="10">
        <v>411</v>
      </c>
      <c r="E3" s="10" t="s">
        <v>7</v>
      </c>
      <c r="F3" s="11" t="s">
        <v>8</v>
      </c>
      <c r="G3" s="5"/>
      <c r="H3" s="5"/>
    </row>
    <row r="4" spans="1:8" ht="18" x14ac:dyDescent="0.2">
      <c r="A4" s="9"/>
      <c r="B4" s="164"/>
      <c r="C4" s="95" t="s">
        <v>9</v>
      </c>
      <c r="D4" s="10">
        <v>421</v>
      </c>
      <c r="E4" s="10" t="s">
        <v>10</v>
      </c>
      <c r="F4" s="11" t="s">
        <v>11</v>
      </c>
      <c r="G4" s="5"/>
      <c r="H4" s="5"/>
    </row>
    <row r="5" spans="1:8" ht="18" x14ac:dyDescent="0.2">
      <c r="A5" s="9"/>
      <c r="B5" s="164"/>
      <c r="C5" s="95" t="s">
        <v>12</v>
      </c>
      <c r="D5" s="10">
        <v>431</v>
      </c>
      <c r="E5" s="10" t="s">
        <v>13</v>
      </c>
      <c r="F5" s="12" t="s">
        <v>14</v>
      </c>
      <c r="G5" s="5"/>
      <c r="H5" s="5"/>
    </row>
    <row r="6" spans="1:8" ht="18" x14ac:dyDescent="0.2">
      <c r="A6" s="9"/>
      <c r="B6" s="164"/>
      <c r="C6" s="95" t="s">
        <v>15</v>
      </c>
      <c r="D6" s="10">
        <v>441</v>
      </c>
      <c r="E6" s="10" t="s">
        <v>16</v>
      </c>
      <c r="F6" s="11" t="s">
        <v>17</v>
      </c>
      <c r="G6" s="5"/>
      <c r="H6" s="5"/>
    </row>
    <row r="7" spans="1:8" ht="18" x14ac:dyDescent="0.2">
      <c r="A7" s="9"/>
      <c r="B7" s="164"/>
      <c r="C7" s="95" t="s">
        <v>18</v>
      </c>
      <c r="D7" s="10">
        <v>451</v>
      </c>
      <c r="E7" s="10" t="s">
        <v>19</v>
      </c>
      <c r="F7" s="11" t="s">
        <v>20</v>
      </c>
      <c r="G7" s="5"/>
      <c r="H7" s="5"/>
    </row>
    <row r="8" spans="1:8" ht="18" x14ac:dyDescent="0.2">
      <c r="A8" s="9"/>
      <c r="B8" s="164"/>
      <c r="C8" s="95" t="s">
        <v>21</v>
      </c>
      <c r="D8" s="10">
        <v>632</v>
      </c>
      <c r="E8" s="10" t="s">
        <v>22</v>
      </c>
      <c r="F8" s="11" t="s">
        <v>23</v>
      </c>
      <c r="G8" s="5"/>
      <c r="H8" s="5"/>
    </row>
    <row r="9" spans="1:8" ht="18" x14ac:dyDescent="0.2">
      <c r="A9" s="9"/>
      <c r="B9" s="164"/>
      <c r="C9" s="95" t="s">
        <v>24</v>
      </c>
      <c r="D9" s="10">
        <v>641</v>
      </c>
      <c r="E9" s="10" t="s">
        <v>25</v>
      </c>
      <c r="F9" s="11" t="s">
        <v>26</v>
      </c>
      <c r="G9" s="5"/>
      <c r="H9" s="5"/>
    </row>
    <row r="10" spans="1:8" ht="28.5" customHeight="1" x14ac:dyDescent="0.2">
      <c r="A10" s="9"/>
      <c r="B10" s="164"/>
      <c r="C10" s="95" t="s">
        <v>27</v>
      </c>
      <c r="D10" s="10">
        <v>651</v>
      </c>
      <c r="E10" s="10" t="s">
        <v>28</v>
      </c>
      <c r="F10" s="11" t="s">
        <v>29</v>
      </c>
      <c r="G10" s="5"/>
      <c r="H10" s="5"/>
    </row>
    <row r="11" spans="1:8" ht="32" x14ac:dyDescent="0.2">
      <c r="A11" s="9"/>
      <c r="B11" s="164"/>
      <c r="C11" s="95" t="s">
        <v>30</v>
      </c>
      <c r="D11" s="10">
        <v>661</v>
      </c>
      <c r="E11" s="10" t="s">
        <v>31</v>
      </c>
      <c r="F11" s="11" t="s">
        <v>32</v>
      </c>
      <c r="G11" s="5"/>
      <c r="H11" s="5"/>
    </row>
    <row r="12" spans="1:8" ht="18" x14ac:dyDescent="0.2">
      <c r="A12" s="9"/>
      <c r="B12" s="165"/>
      <c r="C12" s="95" t="s">
        <v>33</v>
      </c>
      <c r="D12" s="10">
        <v>671</v>
      </c>
      <c r="E12" s="10" t="s">
        <v>34</v>
      </c>
      <c r="F12" s="12" t="s">
        <v>35</v>
      </c>
      <c r="G12" s="5"/>
      <c r="H12" s="5"/>
    </row>
    <row r="13" spans="1:8" ht="18" x14ac:dyDescent="0.2">
      <c r="A13" s="1"/>
      <c r="B13" s="162" t="s">
        <v>36</v>
      </c>
      <c r="C13" s="95" t="s">
        <v>37</v>
      </c>
      <c r="D13" s="13">
        <v>212</v>
      </c>
      <c r="E13" s="13" t="s">
        <v>38</v>
      </c>
      <c r="F13" s="14" t="s">
        <v>39</v>
      </c>
      <c r="G13" s="5"/>
      <c r="H13" s="5"/>
    </row>
    <row r="14" spans="1:8" ht="32" x14ac:dyDescent="0.2">
      <c r="A14" s="9"/>
      <c r="B14" s="162"/>
      <c r="C14" s="95" t="s">
        <v>40</v>
      </c>
      <c r="D14" s="10">
        <v>462</v>
      </c>
      <c r="E14" s="10"/>
      <c r="F14" s="11" t="s">
        <v>41</v>
      </c>
      <c r="G14" s="5"/>
      <c r="H14" s="5"/>
    </row>
    <row r="15" spans="1:8" ht="18" x14ac:dyDescent="0.2">
      <c r="A15" s="9"/>
      <c r="B15" s="162"/>
      <c r="C15" s="95" t="s">
        <v>42</v>
      </c>
      <c r="D15" s="10">
        <v>511</v>
      </c>
      <c r="E15" s="10" t="s">
        <v>43</v>
      </c>
      <c r="F15" s="12" t="s">
        <v>44</v>
      </c>
      <c r="G15" s="5"/>
      <c r="H15" s="5"/>
    </row>
    <row r="16" spans="1:8" ht="18" x14ac:dyDescent="0.2">
      <c r="A16" s="9"/>
      <c r="B16" s="162"/>
      <c r="C16" s="95" t="s">
        <v>45</v>
      </c>
      <c r="D16" s="10">
        <v>521</v>
      </c>
      <c r="E16" s="10" t="s">
        <v>46</v>
      </c>
      <c r="F16" s="12" t="s">
        <v>47</v>
      </c>
      <c r="G16" s="5"/>
      <c r="H16" s="5"/>
    </row>
    <row r="17" spans="1:8" ht="18" x14ac:dyDescent="0.2">
      <c r="A17" s="9"/>
      <c r="B17" s="162"/>
      <c r="C17" s="95" t="s">
        <v>48</v>
      </c>
      <c r="D17" s="10">
        <v>531</v>
      </c>
      <c r="E17" s="10" t="s">
        <v>49</v>
      </c>
      <c r="F17" s="12" t="s">
        <v>50</v>
      </c>
      <c r="G17" s="5"/>
      <c r="H17" s="5"/>
    </row>
    <row r="18" spans="1:8" ht="32" x14ac:dyDescent="0.2">
      <c r="A18" s="9"/>
      <c r="B18" s="162"/>
      <c r="C18" s="95" t="s">
        <v>51</v>
      </c>
      <c r="D18" s="10">
        <v>541</v>
      </c>
      <c r="E18" s="10" t="s">
        <v>52</v>
      </c>
      <c r="F18" s="12" t="s">
        <v>53</v>
      </c>
      <c r="G18" s="5"/>
      <c r="H18" s="5"/>
    </row>
    <row r="19" spans="1:8" ht="32" x14ac:dyDescent="0.2">
      <c r="A19" s="9"/>
      <c r="B19" s="162"/>
      <c r="C19" s="95" t="s">
        <v>5983</v>
      </c>
      <c r="D19" s="10">
        <v>611</v>
      </c>
      <c r="E19" s="10" t="s">
        <v>54</v>
      </c>
      <c r="F19" s="12" t="s">
        <v>55</v>
      </c>
      <c r="G19" s="5"/>
      <c r="H19" s="5"/>
    </row>
    <row r="20" spans="1:8" ht="32" x14ac:dyDescent="0.2">
      <c r="A20" s="9"/>
      <c r="B20" s="162"/>
      <c r="C20" s="95" t="s">
        <v>56</v>
      </c>
      <c r="D20" s="10">
        <v>612</v>
      </c>
      <c r="E20" s="10" t="s">
        <v>57</v>
      </c>
      <c r="F20" s="11" t="s">
        <v>58</v>
      </c>
      <c r="G20" s="5"/>
      <c r="H20" s="5"/>
    </row>
    <row r="21" spans="1:8" ht="18" x14ac:dyDescent="0.2">
      <c r="A21" s="9"/>
      <c r="B21" s="162"/>
      <c r="C21" s="95" t="s">
        <v>59</v>
      </c>
      <c r="D21" s="10">
        <v>622</v>
      </c>
      <c r="E21" s="10" t="s">
        <v>60</v>
      </c>
      <c r="F21" s="11" t="s">
        <v>61</v>
      </c>
      <c r="G21" s="5"/>
      <c r="H21" s="5"/>
    </row>
    <row r="22" spans="1:8" ht="18" x14ac:dyDescent="0.2">
      <c r="A22" s="9"/>
      <c r="B22" s="162"/>
      <c r="C22" s="95" t="s">
        <v>62</v>
      </c>
      <c r="D22" s="10">
        <v>631</v>
      </c>
      <c r="E22" s="10" t="s">
        <v>63</v>
      </c>
      <c r="F22" s="11" t="s">
        <v>64</v>
      </c>
      <c r="G22" s="5"/>
      <c r="H22" s="5"/>
    </row>
    <row r="23" spans="1:8" ht="18" x14ac:dyDescent="0.2">
      <c r="A23" s="9"/>
      <c r="B23" s="162"/>
      <c r="C23" s="95" t="s">
        <v>65</v>
      </c>
      <c r="D23" s="10">
        <v>652</v>
      </c>
      <c r="E23" s="10" t="s">
        <v>66</v>
      </c>
      <c r="F23" s="11" t="s">
        <v>67</v>
      </c>
      <c r="G23" s="5"/>
      <c r="H23" s="5"/>
    </row>
    <row r="24" spans="1:8" ht="18" x14ac:dyDescent="0.2">
      <c r="A24" s="9"/>
      <c r="B24" s="162"/>
      <c r="C24" s="95" t="s">
        <v>68</v>
      </c>
      <c r="D24" s="15">
        <v>722</v>
      </c>
      <c r="E24" s="15" t="s">
        <v>69</v>
      </c>
      <c r="F24" s="12" t="s">
        <v>70</v>
      </c>
      <c r="G24" s="5"/>
      <c r="H24" s="5"/>
    </row>
    <row r="25" spans="1:8" ht="18" x14ac:dyDescent="0.2">
      <c r="A25" s="9"/>
      <c r="B25" s="162"/>
      <c r="C25" s="95" t="s">
        <v>71</v>
      </c>
      <c r="D25" s="15">
        <v>723</v>
      </c>
      <c r="E25" s="15" t="s">
        <v>72</v>
      </c>
      <c r="F25" s="12" t="s">
        <v>73</v>
      </c>
      <c r="G25" s="5"/>
      <c r="H25" s="5"/>
    </row>
    <row r="26" spans="1:8" ht="18" x14ac:dyDescent="0.2">
      <c r="A26" s="9"/>
      <c r="B26" s="162" t="s">
        <v>74</v>
      </c>
      <c r="C26" s="95" t="s">
        <v>4906</v>
      </c>
      <c r="D26" s="10">
        <v>732</v>
      </c>
      <c r="E26" s="10" t="s">
        <v>75</v>
      </c>
      <c r="F26" s="11" t="s">
        <v>76</v>
      </c>
      <c r="G26" s="5"/>
      <c r="H26" s="5"/>
    </row>
    <row r="27" spans="1:8" ht="32" x14ac:dyDescent="0.2">
      <c r="A27" s="9"/>
      <c r="B27" s="162"/>
      <c r="C27" s="95" t="s">
        <v>77</v>
      </c>
      <c r="D27" s="15">
        <v>751</v>
      </c>
      <c r="E27" s="15" t="s">
        <v>78</v>
      </c>
      <c r="F27" s="11" t="s">
        <v>79</v>
      </c>
      <c r="G27" s="5"/>
      <c r="H27" s="5"/>
    </row>
    <row r="28" spans="1:8" ht="18" x14ac:dyDescent="0.2">
      <c r="A28" s="9"/>
      <c r="B28" s="162"/>
      <c r="C28" s="95" t="s">
        <v>80</v>
      </c>
      <c r="D28" s="15">
        <v>752</v>
      </c>
      <c r="E28" s="15" t="s">
        <v>81</v>
      </c>
      <c r="F28" s="12" t="s">
        <v>82</v>
      </c>
      <c r="G28" s="5"/>
      <c r="H28" s="5"/>
    </row>
    <row r="29" spans="1:8" ht="32" x14ac:dyDescent="0.2">
      <c r="A29" s="9"/>
      <c r="B29" s="162"/>
      <c r="C29" s="95" t="s">
        <v>83</v>
      </c>
      <c r="D29" s="15">
        <v>901</v>
      </c>
      <c r="E29" s="15" t="s">
        <v>84</v>
      </c>
      <c r="F29" s="12" t="s">
        <v>85</v>
      </c>
      <c r="G29" s="5"/>
      <c r="H29" s="5"/>
    </row>
    <row r="30" spans="1:8" ht="18" x14ac:dyDescent="0.2">
      <c r="A30" s="9"/>
      <c r="B30" s="162"/>
      <c r="C30" s="95" t="s">
        <v>86</v>
      </c>
      <c r="D30" s="10">
        <v>711</v>
      </c>
      <c r="E30" s="10" t="s">
        <v>87</v>
      </c>
      <c r="F30" s="12" t="s">
        <v>88</v>
      </c>
      <c r="G30" s="5"/>
      <c r="H30" s="5"/>
    </row>
    <row r="31" spans="1:8" ht="18" x14ac:dyDescent="0.2">
      <c r="A31" s="9"/>
      <c r="B31" s="162"/>
      <c r="C31" s="95" t="s">
        <v>89</v>
      </c>
      <c r="D31" s="10">
        <v>712</v>
      </c>
      <c r="E31" s="10" t="s">
        <v>90</v>
      </c>
      <c r="F31" s="12" t="s">
        <v>91</v>
      </c>
      <c r="G31" s="5"/>
      <c r="H31" s="5"/>
    </row>
    <row r="32" spans="1:8" ht="18" x14ac:dyDescent="0.2">
      <c r="A32" s="9"/>
      <c r="B32" s="162"/>
      <c r="C32" s="95" t="s">
        <v>92</v>
      </c>
      <c r="D32" s="15">
        <v>211</v>
      </c>
      <c r="E32" s="15" t="s">
        <v>93</v>
      </c>
      <c r="F32" s="12" t="s">
        <v>94</v>
      </c>
      <c r="G32" s="5"/>
      <c r="H32" s="5"/>
    </row>
    <row r="33" spans="1:8" ht="18" x14ac:dyDescent="0.2">
      <c r="A33" s="9"/>
      <c r="B33" s="162"/>
      <c r="C33" s="95" t="s">
        <v>95</v>
      </c>
      <c r="D33" s="15">
        <v>221</v>
      </c>
      <c r="E33" s="15" t="s">
        <v>96</v>
      </c>
      <c r="F33" s="12" t="s">
        <v>97</v>
      </c>
      <c r="G33" s="5"/>
      <c r="H33" s="5"/>
    </row>
    <row r="34" spans="1:8" ht="18" x14ac:dyDescent="0.2">
      <c r="A34" s="9"/>
      <c r="B34" s="162"/>
      <c r="C34" s="95" t="s">
        <v>98</v>
      </c>
      <c r="D34" s="10">
        <v>731</v>
      </c>
      <c r="E34" s="10" t="s">
        <v>99</v>
      </c>
      <c r="F34" s="11" t="s">
        <v>100</v>
      </c>
      <c r="G34" s="5"/>
      <c r="H34" s="5"/>
    </row>
    <row r="35" spans="1:8" ht="18" x14ac:dyDescent="0.2">
      <c r="A35" s="9"/>
      <c r="B35" s="162"/>
      <c r="C35" s="95" t="s">
        <v>101</v>
      </c>
      <c r="D35" s="15">
        <v>801</v>
      </c>
      <c r="E35" s="15" t="s">
        <v>102</v>
      </c>
      <c r="F35" s="12" t="s">
        <v>103</v>
      </c>
      <c r="G35" s="5"/>
      <c r="H35" s="5"/>
    </row>
    <row r="36" spans="1:8" ht="18" x14ac:dyDescent="0.2">
      <c r="A36" s="9"/>
      <c r="B36" s="162"/>
      <c r="C36" s="95" t="s">
        <v>104</v>
      </c>
      <c r="D36" s="15">
        <v>802</v>
      </c>
      <c r="E36" s="15" t="s">
        <v>105</v>
      </c>
      <c r="F36" s="12" t="s">
        <v>106</v>
      </c>
      <c r="G36" s="5"/>
      <c r="H36" s="5"/>
    </row>
    <row r="37" spans="1:8" ht="18" x14ac:dyDescent="0.2">
      <c r="A37" s="9"/>
      <c r="B37" s="162"/>
      <c r="C37" s="95" t="s">
        <v>107</v>
      </c>
      <c r="D37" s="15">
        <v>803</v>
      </c>
      <c r="E37" s="15" t="s">
        <v>108</v>
      </c>
      <c r="F37" s="12" t="s">
        <v>109</v>
      </c>
      <c r="G37" s="5"/>
      <c r="H37" s="5"/>
    </row>
    <row r="38" spans="1:8" ht="18" x14ac:dyDescent="0.2">
      <c r="A38" s="9"/>
      <c r="B38" s="162"/>
      <c r="C38" s="95" t="s">
        <v>110</v>
      </c>
      <c r="D38" s="15">
        <v>804</v>
      </c>
      <c r="E38" s="15" t="s">
        <v>111</v>
      </c>
      <c r="F38" s="12" t="s">
        <v>112</v>
      </c>
      <c r="G38" s="5"/>
      <c r="H38" s="5"/>
    </row>
    <row r="39" spans="1:8" ht="18" x14ac:dyDescent="0.2">
      <c r="A39" s="9"/>
      <c r="B39" s="162"/>
      <c r="C39" s="95" t="s">
        <v>113</v>
      </c>
      <c r="D39" s="10">
        <v>805</v>
      </c>
      <c r="E39" s="10" t="s">
        <v>114</v>
      </c>
      <c r="F39" s="12" t="s">
        <v>115</v>
      </c>
      <c r="G39" s="5"/>
      <c r="H39" s="5"/>
    </row>
    <row r="40" spans="1:8" ht="48" x14ac:dyDescent="0.2">
      <c r="A40" s="9"/>
      <c r="B40" s="162" t="s">
        <v>116</v>
      </c>
      <c r="C40" s="95" t="s">
        <v>6001</v>
      </c>
      <c r="D40" s="10">
        <v>121</v>
      </c>
      <c r="E40" s="10"/>
      <c r="F40" s="12" t="s">
        <v>6010</v>
      </c>
      <c r="G40" s="5"/>
      <c r="H40" s="5"/>
    </row>
    <row r="41" spans="1:8" ht="32" x14ac:dyDescent="0.2">
      <c r="A41" s="9"/>
      <c r="B41" s="162"/>
      <c r="C41" s="95" t="s">
        <v>6002</v>
      </c>
      <c r="D41" s="10">
        <v>122</v>
      </c>
      <c r="E41" s="10"/>
      <c r="F41" s="12" t="s">
        <v>6011</v>
      </c>
      <c r="G41" s="5"/>
      <c r="H41" s="5"/>
    </row>
    <row r="42" spans="1:8" ht="58.5" customHeight="1" x14ac:dyDescent="0.2">
      <c r="A42" s="9"/>
      <c r="B42" s="162"/>
      <c r="C42" s="95" t="s">
        <v>117</v>
      </c>
      <c r="D42" s="10">
        <v>131</v>
      </c>
      <c r="E42" s="10"/>
      <c r="F42" s="12" t="s">
        <v>6012</v>
      </c>
      <c r="G42" s="5"/>
      <c r="H42" s="5"/>
    </row>
    <row r="43" spans="1:8" ht="64" x14ac:dyDescent="0.2">
      <c r="A43" s="9"/>
      <c r="B43" s="162"/>
      <c r="C43" s="95" t="s">
        <v>6003</v>
      </c>
      <c r="D43" s="10">
        <v>132</v>
      </c>
      <c r="E43" s="10"/>
      <c r="F43" s="11" t="s">
        <v>6020</v>
      </c>
      <c r="G43" s="5"/>
      <c r="H43" s="5"/>
    </row>
    <row r="44" spans="1:8" ht="80" x14ac:dyDescent="0.2">
      <c r="A44" s="9"/>
      <c r="B44" s="162"/>
      <c r="C44" s="95" t="s">
        <v>6004</v>
      </c>
      <c r="D44" s="10">
        <v>133</v>
      </c>
      <c r="E44" s="10"/>
      <c r="F44" s="12" t="s">
        <v>6013</v>
      </c>
      <c r="G44" s="5"/>
      <c r="H44" s="5"/>
    </row>
    <row r="45" spans="1:8" ht="21.5" customHeight="1" x14ac:dyDescent="0.2">
      <c r="A45" s="9"/>
      <c r="B45" s="162"/>
      <c r="C45" s="95" t="s">
        <v>6005</v>
      </c>
      <c r="D45" s="10">
        <v>321</v>
      </c>
      <c r="E45" s="10" t="s">
        <v>118</v>
      </c>
      <c r="F45" s="16" t="s">
        <v>6019</v>
      </c>
      <c r="G45" s="5"/>
      <c r="H45" s="5"/>
    </row>
    <row r="46" spans="1:8" ht="18" x14ac:dyDescent="0.2">
      <c r="A46" s="9"/>
      <c r="B46" s="162"/>
      <c r="C46" s="95" t="s">
        <v>6006</v>
      </c>
      <c r="D46" s="10">
        <v>322</v>
      </c>
      <c r="E46" s="10"/>
      <c r="F46" s="12" t="s">
        <v>6014</v>
      </c>
      <c r="G46" s="5"/>
      <c r="H46" s="5"/>
    </row>
    <row r="47" spans="1:8" ht="64" x14ac:dyDescent="0.2">
      <c r="A47" s="9"/>
      <c r="B47" s="162"/>
      <c r="C47" s="95" t="s">
        <v>119</v>
      </c>
      <c r="D47" s="10">
        <v>332</v>
      </c>
      <c r="E47" s="10"/>
      <c r="F47" s="12" t="s">
        <v>6015</v>
      </c>
      <c r="G47" s="5"/>
      <c r="H47" s="5"/>
    </row>
    <row r="48" spans="1:8" ht="18" x14ac:dyDescent="0.2">
      <c r="A48" s="9"/>
      <c r="B48" s="162"/>
      <c r="C48" s="95" t="s">
        <v>6077</v>
      </c>
      <c r="D48" s="10">
        <v>341</v>
      </c>
      <c r="E48" s="10"/>
      <c r="F48" s="12" t="s">
        <v>6078</v>
      </c>
      <c r="G48" s="5"/>
      <c r="H48" s="5"/>
    </row>
    <row r="49" spans="1:8" ht="32" x14ac:dyDescent="0.2">
      <c r="A49" s="9"/>
      <c r="B49" s="162"/>
      <c r="C49" s="95" t="s">
        <v>6007</v>
      </c>
      <c r="D49" s="10">
        <v>442</v>
      </c>
      <c r="E49" s="10"/>
      <c r="F49" s="12" t="s">
        <v>6016</v>
      </c>
      <c r="G49" s="5"/>
      <c r="H49" s="5"/>
    </row>
    <row r="50" spans="1:8" ht="48" x14ac:dyDescent="0.2">
      <c r="A50" s="9"/>
      <c r="B50" s="162"/>
      <c r="C50" s="95" t="s">
        <v>6008</v>
      </c>
      <c r="D50" s="10">
        <v>443</v>
      </c>
      <c r="E50" s="10"/>
      <c r="F50" s="12" t="s">
        <v>6017</v>
      </c>
      <c r="G50" s="5"/>
      <c r="H50" s="5"/>
    </row>
    <row r="51" spans="1:8" ht="43.5" customHeight="1" x14ac:dyDescent="0.2">
      <c r="A51" s="9"/>
      <c r="B51" s="162"/>
      <c r="C51" s="95" t="s">
        <v>6009</v>
      </c>
      <c r="D51" s="10">
        <v>463</v>
      </c>
      <c r="E51" s="10"/>
      <c r="F51" s="12" t="s">
        <v>6018</v>
      </c>
      <c r="G51" s="5"/>
      <c r="H51" s="5"/>
    </row>
    <row r="52" spans="1:8" ht="32" x14ac:dyDescent="0.2">
      <c r="A52" s="9"/>
      <c r="B52" s="162" t="s">
        <v>120</v>
      </c>
      <c r="C52" s="95" t="s">
        <v>121</v>
      </c>
      <c r="D52" s="10">
        <v>111</v>
      </c>
      <c r="E52" s="10" t="s">
        <v>122</v>
      </c>
      <c r="F52" s="12" t="s">
        <v>123</v>
      </c>
      <c r="G52" s="5"/>
      <c r="H52" s="5"/>
    </row>
    <row r="53" spans="1:8" ht="32" x14ac:dyDescent="0.2">
      <c r="A53" s="9"/>
      <c r="B53" s="162"/>
      <c r="C53" s="95" t="s">
        <v>124</v>
      </c>
      <c r="D53" s="10">
        <v>151</v>
      </c>
      <c r="E53" s="10" t="s">
        <v>125</v>
      </c>
      <c r="F53" s="12" t="s">
        <v>126</v>
      </c>
      <c r="G53" s="5"/>
      <c r="H53" s="5"/>
    </row>
    <row r="54" spans="1:8" ht="44.5" customHeight="1" x14ac:dyDescent="0.2">
      <c r="A54" s="9"/>
      <c r="B54" s="162"/>
      <c r="C54" s="95" t="s">
        <v>127</v>
      </c>
      <c r="D54" s="10">
        <v>311</v>
      </c>
      <c r="E54" s="10" t="s">
        <v>128</v>
      </c>
      <c r="F54" s="12" t="s">
        <v>129</v>
      </c>
      <c r="G54" s="5"/>
      <c r="H54" s="5"/>
    </row>
    <row r="55" spans="1:8" ht="32" x14ac:dyDescent="0.2">
      <c r="A55" s="9"/>
      <c r="B55" s="162"/>
      <c r="C55" s="95" t="s">
        <v>130</v>
      </c>
      <c r="D55" s="10">
        <v>312</v>
      </c>
      <c r="E55" s="10" t="s">
        <v>131</v>
      </c>
      <c r="F55" s="12" t="s">
        <v>132</v>
      </c>
      <c r="G55" s="5"/>
      <c r="H55" s="5"/>
    </row>
    <row r="56" spans="1:8" ht="32" x14ac:dyDescent="0.2">
      <c r="A56" s="9"/>
      <c r="B56" s="162"/>
      <c r="C56" s="95" t="s">
        <v>133</v>
      </c>
      <c r="D56" s="10">
        <v>331</v>
      </c>
      <c r="E56" s="10" t="s">
        <v>134</v>
      </c>
      <c r="F56" s="12" t="s">
        <v>135</v>
      </c>
      <c r="G56" s="5"/>
      <c r="H56" s="5"/>
    </row>
    <row r="57" spans="1:8" ht="18" x14ac:dyDescent="0.2">
      <c r="A57" s="17"/>
      <c r="B57" s="162" t="s">
        <v>136</v>
      </c>
      <c r="C57" s="95" t="s">
        <v>137</v>
      </c>
      <c r="D57" s="10">
        <v>422</v>
      </c>
      <c r="E57" s="10" t="s">
        <v>138</v>
      </c>
      <c r="F57" s="12" t="s">
        <v>139</v>
      </c>
      <c r="G57" s="5"/>
      <c r="H57" s="5"/>
    </row>
    <row r="58" spans="1:8" ht="18" x14ac:dyDescent="0.2">
      <c r="A58" s="9"/>
      <c r="B58" s="162"/>
      <c r="C58" s="95" t="s">
        <v>140</v>
      </c>
      <c r="D58" s="18">
        <v>423</v>
      </c>
      <c r="E58" s="18"/>
      <c r="F58" s="19" t="s">
        <v>141</v>
      </c>
      <c r="G58" s="5"/>
      <c r="H58" s="5"/>
    </row>
    <row r="59" spans="1:8" ht="18" x14ac:dyDescent="0.2">
      <c r="A59" s="9"/>
      <c r="B59" s="162"/>
      <c r="C59" s="95" t="s">
        <v>142</v>
      </c>
      <c r="D59" s="10">
        <v>424</v>
      </c>
      <c r="E59" s="10"/>
      <c r="F59" s="12" t="s">
        <v>143</v>
      </c>
      <c r="G59" s="5"/>
      <c r="H59" s="5"/>
    </row>
    <row r="60" spans="1:8" ht="18" x14ac:dyDescent="0.2">
      <c r="A60" s="9"/>
      <c r="B60" s="162"/>
      <c r="C60" s="95" t="s">
        <v>144</v>
      </c>
      <c r="D60" s="10">
        <v>623</v>
      </c>
      <c r="E60" s="10"/>
      <c r="F60" s="11" t="s">
        <v>145</v>
      </c>
      <c r="G60" s="5"/>
      <c r="H60" s="5"/>
    </row>
    <row r="61" spans="1:8" ht="18" x14ac:dyDescent="0.2">
      <c r="A61" s="9"/>
      <c r="B61" s="162"/>
      <c r="C61" s="95" t="s">
        <v>146</v>
      </c>
      <c r="D61" s="10">
        <v>624</v>
      </c>
      <c r="E61" s="10"/>
      <c r="F61" s="11" t="s">
        <v>147</v>
      </c>
      <c r="G61" s="5"/>
      <c r="H61" s="5"/>
    </row>
    <row r="62" spans="1:8" ht="18" x14ac:dyDescent="0.2">
      <c r="A62" s="9"/>
      <c r="B62" s="162"/>
      <c r="C62" s="95" t="s">
        <v>148</v>
      </c>
      <c r="D62" s="10">
        <v>653</v>
      </c>
      <c r="E62" s="10"/>
      <c r="F62" s="11" t="s">
        <v>149</v>
      </c>
      <c r="G62" s="5"/>
      <c r="H62" s="5"/>
    </row>
    <row r="63" spans="1:8" ht="18" x14ac:dyDescent="0.2">
      <c r="A63" s="9"/>
      <c r="B63" s="162"/>
      <c r="C63" s="95" t="s">
        <v>150</v>
      </c>
      <c r="D63" s="10">
        <v>672</v>
      </c>
      <c r="E63" s="10"/>
      <c r="F63" s="12" t="s">
        <v>151</v>
      </c>
      <c r="G63" s="5"/>
      <c r="H63" s="5"/>
    </row>
    <row r="64" spans="1:8" ht="18" x14ac:dyDescent="0.2">
      <c r="A64" s="9"/>
      <c r="B64" s="162"/>
      <c r="C64" s="95" t="s">
        <v>152</v>
      </c>
      <c r="D64" s="10">
        <v>733</v>
      </c>
      <c r="E64" s="10"/>
      <c r="F64" s="11" t="s">
        <v>153</v>
      </c>
      <c r="G64" s="5"/>
      <c r="H64" s="5"/>
    </row>
    <row r="65" spans="1:8" ht="18" x14ac:dyDescent="0.2">
      <c r="A65" s="9"/>
      <c r="B65" s="162"/>
      <c r="C65" s="95" t="s">
        <v>154</v>
      </c>
      <c r="D65" s="10">
        <v>753</v>
      </c>
      <c r="E65" s="10"/>
      <c r="F65" s="12" t="s">
        <v>155</v>
      </c>
      <c r="G65" s="5"/>
      <c r="H65" s="5"/>
    </row>
    <row r="66" spans="1:8" ht="18" x14ac:dyDescent="0.2">
      <c r="A66" s="9"/>
      <c r="B66" s="162"/>
      <c r="C66" s="95" t="s">
        <v>156</v>
      </c>
      <c r="D66" s="15">
        <v>902</v>
      </c>
      <c r="E66" s="15"/>
      <c r="F66" s="12" t="s">
        <v>157</v>
      </c>
      <c r="G66" s="5"/>
      <c r="H66" s="5"/>
    </row>
    <row r="67" spans="1:8" ht="29" customHeight="1" x14ac:dyDescent="0.2">
      <c r="A67" s="9"/>
      <c r="B67" s="162"/>
      <c r="C67" s="95" t="s">
        <v>158</v>
      </c>
      <c r="D67" s="15">
        <v>903</v>
      </c>
      <c r="E67" s="15"/>
      <c r="F67" s="12" t="s">
        <v>159</v>
      </c>
      <c r="G67" s="5"/>
      <c r="H67" s="5"/>
    </row>
    <row r="68" spans="1:8" ht="18" x14ac:dyDescent="0.2">
      <c r="A68" s="9"/>
      <c r="B68" s="162" t="s">
        <v>160</v>
      </c>
      <c r="C68" s="95" t="s">
        <v>161</v>
      </c>
      <c r="D68" s="10">
        <v>461</v>
      </c>
      <c r="E68" s="10" t="s">
        <v>162</v>
      </c>
      <c r="F68" s="11" t="s">
        <v>163</v>
      </c>
      <c r="G68" s="5"/>
      <c r="H68" s="5"/>
    </row>
    <row r="69" spans="1:8" ht="32" x14ac:dyDescent="0.2">
      <c r="A69" s="9"/>
      <c r="B69" s="162"/>
      <c r="C69" s="95" t="s">
        <v>164</v>
      </c>
      <c r="D69" s="10">
        <v>621</v>
      </c>
      <c r="E69" s="10" t="s">
        <v>165</v>
      </c>
      <c r="F69" s="11" t="s">
        <v>166</v>
      </c>
      <c r="G69" s="5"/>
      <c r="H69" s="5"/>
    </row>
    <row r="70" spans="1:8" ht="18" x14ac:dyDescent="0.2">
      <c r="A70" s="9"/>
      <c r="B70" s="162"/>
      <c r="C70" s="95" t="s">
        <v>167</v>
      </c>
      <c r="D70" s="10">
        <v>625</v>
      </c>
      <c r="E70" s="10"/>
      <c r="F70" s="11" t="s">
        <v>168</v>
      </c>
      <c r="G70" s="5"/>
      <c r="H70" s="5"/>
    </row>
    <row r="71" spans="1:8" ht="18" x14ac:dyDescent="0.2">
      <c r="A71" s="9"/>
      <c r="B71" s="162"/>
      <c r="C71" s="95" t="s">
        <v>169</v>
      </c>
      <c r="D71" s="10">
        <v>626</v>
      </c>
      <c r="E71" s="10"/>
      <c r="F71" s="11" t="s">
        <v>170</v>
      </c>
      <c r="G71" s="5"/>
      <c r="H71" s="5"/>
    </row>
    <row r="72" spans="1:8" ht="32" x14ac:dyDescent="0.2">
      <c r="A72" s="9"/>
      <c r="B72" s="162"/>
      <c r="C72" s="95" t="s">
        <v>171</v>
      </c>
      <c r="D72" s="10">
        <v>627</v>
      </c>
      <c r="E72" s="10"/>
      <c r="F72" s="11" t="s">
        <v>172</v>
      </c>
      <c r="G72" s="5"/>
      <c r="H72" s="5"/>
    </row>
    <row r="73" spans="1:8" ht="18" x14ac:dyDescent="0.2">
      <c r="A73" s="9"/>
      <c r="B73" s="162"/>
      <c r="C73" s="95" t="s">
        <v>173</v>
      </c>
      <c r="D73" s="10">
        <v>628</v>
      </c>
      <c r="E73" s="10"/>
      <c r="F73" s="11" t="s">
        <v>174</v>
      </c>
      <c r="G73" s="5"/>
      <c r="H73" s="5"/>
    </row>
    <row r="74" spans="1:8" ht="18" x14ac:dyDescent="0.2">
      <c r="A74" s="9"/>
      <c r="B74" s="162"/>
      <c r="C74" s="95" t="s">
        <v>175</v>
      </c>
      <c r="D74" s="10">
        <v>673</v>
      </c>
      <c r="E74" s="10"/>
      <c r="F74" s="12" t="s">
        <v>176</v>
      </c>
      <c r="G74" s="5"/>
      <c r="H74" s="5"/>
    </row>
    <row r="75" spans="1:8" ht="32" x14ac:dyDescent="0.2">
      <c r="A75" s="9"/>
      <c r="B75" s="162"/>
      <c r="C75" s="95" t="s">
        <v>177</v>
      </c>
      <c r="D75" s="10">
        <v>806</v>
      </c>
      <c r="E75" s="10"/>
      <c r="F75" s="12" t="s">
        <v>178</v>
      </c>
      <c r="G75" s="5"/>
      <c r="H75" s="5"/>
    </row>
    <row r="76" spans="1:8" x14ac:dyDescent="0.2">
      <c r="A76" s="1"/>
      <c r="B76" s="1"/>
      <c r="C76" s="20"/>
      <c r="D76" s="21"/>
      <c r="E76" s="21"/>
      <c r="F76" s="22"/>
      <c r="G76" s="5"/>
      <c r="H76" s="5"/>
    </row>
  </sheetData>
  <mergeCells count="7">
    <mergeCell ref="B68:B75"/>
    <mergeCell ref="B3:B12"/>
    <mergeCell ref="B13:B25"/>
    <mergeCell ref="B26:B39"/>
    <mergeCell ref="B40:B51"/>
    <mergeCell ref="B52:B56"/>
    <mergeCell ref="B57:B67"/>
  </mergeCells>
  <hyperlinks>
    <hyperlink ref="C3" location="'Tech Support Specialist'!A1" display="Technical Support Specialist" xr:uid="{0345217D-E3D4-454A-B358-903A42F24C5D}"/>
    <hyperlink ref="C4" location="'Database Administrator'!A1" display="Database Administrator" xr:uid="{56B4B40C-EAAD-489B-89A1-09172509BB1E}"/>
    <hyperlink ref="C5" location="'Knowledge Manager'!A1" display="Knowledge Manager" xr:uid="{D196C57D-10C9-4C18-BC93-182B1A2E7D20}"/>
    <hyperlink ref="C6" location="'Net Ops Specialist'!A1" display="Network Operations Specialist" xr:uid="{C08FFA2F-319B-4D84-A496-A2F01941BDB6}"/>
    <hyperlink ref="C7" location="'System Admin'!A1" display="System Administrator" xr:uid="{D5F3ECFC-A354-4939-B541-67A703E9F6D4}"/>
    <hyperlink ref="C8" location="'Systems Developer'!A1" display="Systems Developer " xr:uid="{CAC5A1A9-2032-4D0A-8863-BC88B858D780}"/>
    <hyperlink ref="C9" location="'Systems Req Planner'!A1" display="Systems Requirements Planner " xr:uid="{99AA08D2-6A98-4AEA-98E8-54B22BFB3119}"/>
    <hyperlink ref="C10" location="'Enterprise Architect'!A1" display="Enterprise Architect" xr:uid="{0ECC898E-0A24-409E-AD68-6ABD88A65628}"/>
    <hyperlink ref="C11" location="'R&amp;D Specialist'!A1" display="Research &amp; Development Specialist" xr:uid="{FF286989-F9D3-448F-9858-619A7C921D7F}"/>
    <hyperlink ref="C12" location="'T&amp;E Specialist'!A1" display="System Testing and Evaluation Specialist" xr:uid="{92194579-BB82-43E0-B2E9-E2E34C226F3A}"/>
    <hyperlink ref="C13" location="'Cyber Defense Forensics Analyst'!A1" display="Cyber Defense Forensics Analyst" xr:uid="{C0A5A12C-9C51-4CD7-9143-D1D263E5BE2A}"/>
    <hyperlink ref="C14" location="'Control Systems Sec Specialist'!A1" display="Control Systems Security Specialist" xr:uid="{B6817A72-E781-4EEA-B864-C62C1F57E202}"/>
    <hyperlink ref="C15" location="'Cyber Defense Analyst'!A1" display="Cyber Defense Analyst" xr:uid="{A32941CD-4C89-4471-BC7D-2894C39E9CC4}"/>
    <hyperlink ref="C16" location="'Cyber Def Infrastructure Supp'!A1" display="Cyber Defense Infrastructure Support Specialist" xr:uid="{860BE8C0-2DF6-4544-94D9-50DA01CA9E99}"/>
    <hyperlink ref="C17" location="'Cyber Def Incident Responder'!A1" display="Cyber Defense Incident Responder" xr:uid="{11FD32F0-D1F5-4752-9F02-D307DD25C0D8}"/>
    <hyperlink ref="C18" location="'Vulnerability Analyst'!A1" display="Vulnerability Assessment Analyst" xr:uid="{F311F4B7-4EAE-4A3A-82AC-3768D1200065}"/>
    <hyperlink ref="C19" location="'Authorizing Official'!A1" display="Authorizing Official/Designating Representative " xr:uid="{E1DA4BC2-82D7-40B9-B098-BD950E80FF06}"/>
    <hyperlink ref="C20" location="'Security Control Assessor'!A1" display="Security Control Assessor" xr:uid="{4CC908A0-8D09-40D4-B635-014DD5BB401B}"/>
    <hyperlink ref="C21" location="'Secure Software Assessor'!A1" display="Secure Software Assessor" xr:uid="{E7EDBC22-77FD-466C-BF51-FE398A362BD9}"/>
    <hyperlink ref="C22" location="'Info Systems Security Developer'!A1" display="Information Systems Security Developer" xr:uid="{2BD35682-D68F-46A2-AAE3-DE779F1C10A6}"/>
    <hyperlink ref="C23" location="'Security Architect'!A1" display="Security Architect" xr:uid="{E8587105-D9B0-4442-83C2-E5F9F7BDF21B}"/>
    <hyperlink ref="C24" location="ISSM!A1" display="Information Systems Security Manager" xr:uid="{C5EE429C-F68E-4202-ABB2-35219665EF67}"/>
    <hyperlink ref="C25" location="'COMSEC Manager'!A1" display="COMSEC Manager " xr:uid="{FB17C01D-8B52-49CB-B474-9C01DFF55C71}"/>
    <hyperlink ref="C26" location="'Privacy Compliance Manager'!A1" display="Privacy Compliance Manager" xr:uid="{6DED0C66-00C6-4BE0-96F6-276FB6CA8A89}"/>
    <hyperlink ref="C27" location="'Cyber Workforce Developer'!A1" display="Cyber Workforce Developer and Manager" xr:uid="{57887CAD-1F3C-4AE2-AE82-19AAD485ADB9}"/>
    <hyperlink ref="C28" location="'Cyber Policy &amp; Strategy Planner'!A1" display="Cyber Policy and Strategy Planner" xr:uid="{C7259B43-DFA4-40B5-BD88-9B106C8C664B}"/>
    <hyperlink ref="C29" location="'Executive Cyber Leader'!A1" display="Executive Cyber Leader" xr:uid="{516DC88E-84F5-4DC4-BF9F-3F14AE7582A0}"/>
    <hyperlink ref="C30" location="'Cyber Curriculum Developer'!A1" display="Cyber Instructional Curriculum Developer" xr:uid="{37FC1A08-225C-4741-95FE-F6EC079E67E0}"/>
    <hyperlink ref="C31" location="'Cyber Instructor'!A1" display="Cyber Instructor" xr:uid="{3ABC5C86-1E81-4C8B-8FBC-3AA419BCD9A3}"/>
    <hyperlink ref="C32" location="'Forensics Analyst'!A1" display="Forensics Analyst" xr:uid="{61A84D24-03EC-4EEF-B29C-655F4DF1BD2F}"/>
    <hyperlink ref="C33" location="'Cyber Crime Investigator'!A1" display="Cyber Crime Investigator" xr:uid="{57FB5B30-78A6-406A-85BE-CFFF4F6539CA}"/>
    <hyperlink ref="C34" location="'Cyber Legal Advisor'!A1" display="Cyber Legal Advisor" xr:uid="{68C93D1B-47A6-4217-BD60-75BDDE1F32D3}"/>
    <hyperlink ref="C35" location="'Program Manager'!A1" display="Program Manager" xr:uid="{C973F392-556A-4F0E-B26C-105806261F0F}"/>
    <hyperlink ref="C36" location="'IT Project Manager'!A1" display="IT Project Manager" xr:uid="{F0FA6A3D-1D17-4B02-B138-F6EE193AB6A0}"/>
    <hyperlink ref="C37" location="'Product Support Manager'!A1" display="Product Support Manager " xr:uid="{B17F7464-D742-4C28-9041-021EB0A37118}"/>
    <hyperlink ref="C38" location="'IT Investment-Portfolio Manager'!A1" display="IT Investment/Portfolio Manager" xr:uid="{81F6F5B0-DBD7-43BE-9D1A-41374DC2F5B0}"/>
    <hyperlink ref="C39" location="'IT Program Auditor'!A1" display="IT Program Auditor" xr:uid="{D5E11A51-B01E-43C1-802A-FC1140534CB2}"/>
    <hyperlink ref="C52" location="'All-Source Analyst'!A1" display="All-Source Analyst " xr:uid="{B4AB775E-99AA-4879-A172-6828031E617D}"/>
    <hyperlink ref="C53" location="'Language Analyst'!A1" display="Multi-Disciplined Language Analyst" xr:uid="{C4AA358B-2AA7-4080-B35D-7FD69ADBC2BA}"/>
    <hyperlink ref="C54" location="'All-Source Collection Manager'!A1" display="All-Source Collection Manager" xr:uid="{AA88588E-42C0-4877-B08F-21F243E8DA63}"/>
    <hyperlink ref="C55" location="'All-Source Collection Rqts Mgr'!A1" display="All-Source Collection Requirements Manager" xr:uid="{37EB9296-35C9-44A3-97BA-0700E308FDCA}"/>
    <hyperlink ref="C56" location="'Cyber Intelligence Planner'!A1" display="Cyber Intelligence Planner" xr:uid="{F17AC4D1-02F2-46A6-8F55-4B2CB986871A}"/>
    <hyperlink ref="C57" location="'Data Analyst'!A1" display="Data Analyst" xr:uid="{45BAE2EB-DA0A-4487-BF5C-1178A8FB6785}"/>
    <hyperlink ref="C58" location="'Data Scientist'!A1" display="Data Scientist" xr:uid="{88D8393E-EAB6-4322-9BF8-E8F76BC7413B}"/>
    <hyperlink ref="C59" location="'Data Steward'!A1" display="Data Steward" xr:uid="{F31F27A9-A17C-4B60-A429-21C72DBB21B3}"/>
    <hyperlink ref="C60" location="'AI-ML Specialist'!A1" display="AI/ML Specialist" xr:uid="{A0B91B06-9BC2-4C62-8E95-52A04F9A2A73}"/>
    <hyperlink ref="C61" location="'Data Operations Specialist'!A1" display="Data Operations Specialist" xr:uid="{8C2B5950-F0D5-4F84-9AAB-E31C12815E39}"/>
    <hyperlink ref="C62" location="'Data Architect'!A1" display="Data Architect" xr:uid="{D49C70C9-32CA-4680-8456-324CFBBDA1C7}"/>
    <hyperlink ref="C63" location="'AI Test &amp; Evaluation Specialist'!A1" display="AI Test &amp; Evaluation Specialist" xr:uid="{1CA01389-6B51-4CE0-BE16-20C74BDB5F47}"/>
    <hyperlink ref="C64" location="'AI Risk &amp; Ethics Specialist'!A1" display="AI Risk and Ethics Specialist" xr:uid="{B7E82246-4D5C-4150-9E73-D7686639DAB8}"/>
    <hyperlink ref="C65" location="'AI Adoption Specialist'!A1" display="AI Adoption Specialist" xr:uid="{6430C3DF-8B56-4DF7-8472-341760803425}"/>
    <hyperlink ref="C66" location="'AI Innovation Leader'!A1" display="AI Innovation Leader" xr:uid="{4540A5B2-84A1-48EE-BAFA-38A8F96C09A7}"/>
    <hyperlink ref="C67" location="'Data Officer'!A1" display="Data Officer" xr:uid="{91D9B912-154A-496A-9B95-D297E8ED7422}"/>
    <hyperlink ref="C68" location="'Systems Security Analyst'!A1" display="Systems Security Analyst" xr:uid="{39CD9086-1395-4313-BAEA-64375473F9E6}"/>
    <hyperlink ref="C69" location="'Software Developer'!A1" display="Software Developer " xr:uid="{6886AA4C-26E8-45D2-BDC0-FED21A234D00}"/>
    <hyperlink ref="C70" location="'Product Designer (UI)'!A1" display="Product Designer User Interface (UI)" xr:uid="{E2DE4A76-7B4B-4EB5-B0B9-6B1CF62C3BCA}"/>
    <hyperlink ref="C71" location="'Service Designer (UX)'!A1" display="Service Designer User Experience (UX)" xr:uid="{3CFDB1FF-AF28-4618-AAFD-07ED9A20D0D7}"/>
    <hyperlink ref="C72" location="'DevSecOps Specialist'!A1" display="DevSecOps Specialist" xr:uid="{82FFEB76-188F-4717-B033-92A0191D4572}"/>
    <hyperlink ref="C73" location="'SW Cloud Architect'!A1" display="Software/Cloud Architect" xr:uid="{DD1571B6-969A-4397-8677-B34B62588846}"/>
    <hyperlink ref="C74" location="'Software T&amp;E Specialist'!A1" display="Software Test &amp; Evaluation Specialist" xr:uid="{D043341F-C7D7-40BF-BABA-36FB496A35B2}"/>
    <hyperlink ref="C75" location="'Product Manager'!A1" display="Product Manager" xr:uid="{2DDF379F-138E-4A0D-93D3-CAE38F0E536D}"/>
    <hyperlink ref="C40" location="'Exploitation Analyst'!A1" display="Exploitation Analyst (CUI)" xr:uid="{74AF7417-61D1-4BA9-A1C4-BB4109C95D16}"/>
    <hyperlink ref="C41" location="DNEA!A1" display="Digital Network Exploitation Analyst (CUI)" xr:uid="{BACC886F-9F49-42B6-AC21-5D82A871929B}"/>
    <hyperlink ref="C42" location="JTA!A1" display="Joint Targeting Analyst" xr:uid="{7B2CAA29-C1FA-4001-BBBA-DC5487FEF8E0}"/>
    <hyperlink ref="C43" location="TDNA!A1" display="Target Digital Network Analyst (CUI)" xr:uid="{89C06D39-7F25-4F02-B987-E20C37165C26}"/>
    <hyperlink ref="C44" location="TAR!A1" display="Target Analyst Reporter (CUI)" xr:uid="{CA768754-00FE-47BE-AED2-DAC965C98417}"/>
    <hyperlink ref="C45" location="'Access Network Operator'!A1" display="Access Network Operator (CUI)" xr:uid="{A5C04C0F-B1D0-4D17-AA8B-DB5C04B94876}"/>
    <hyperlink ref="C46" location="'Cyberspace Operator'!A1" display="Cyberspace Operator (CUI)" xr:uid="{1FDFE8B1-05B8-4D24-8035-5F7FB5C5DBC1}"/>
    <hyperlink ref="C47" location="'Cyber Planner'!A1" display="Cyber Operations Planner" xr:uid="{F05F7EB1-42C9-4A6A-AEB9-75834292AC12}"/>
    <hyperlink ref="C49" location="'Network Technician'!A1" display="Network Technician (CUI)" xr:uid="{E7D169D3-5768-47D6-82C7-51D0EDE82BB8}"/>
    <hyperlink ref="C50" location="'Network Analyst'!A1" display="Network Analyst (CUI)" xr:uid="{0C573BA5-98C8-4D3E-8C5E-A91289F52887}"/>
    <hyperlink ref="C51" location="'Host Analyst'!A1" display="Host Analyst (CUI)" xr:uid="{9CA71B7A-7D98-4964-8184-750D95D5A04A}"/>
    <hyperlink ref="C48" location="CCD!A1" display="Cyberspace Capability Developer" xr:uid="{0495C7C1-98AF-4EF6-B33E-F3065805A7AC}"/>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C817-CA8B-4489-A02C-6D2F6D66ED6B}">
  <dimension ref="A1:E71"/>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Roles'!C19," (",'DCWF Roles'!D19,")")</f>
        <v>Authorizing Official/Designated Representative  (611)</v>
      </c>
      <c r="E3" s="62" t="s">
        <v>2389</v>
      </c>
    </row>
    <row r="4" spans="1:5" ht="48" x14ac:dyDescent="0.2">
      <c r="A4" s="171"/>
      <c r="B4" s="172"/>
      <c r="C4" s="173"/>
      <c r="D4" s="66" t="str">
        <f>'DCWF Roles'!F19</f>
        <v>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5320</v>
      </c>
      <c r="B7" s="69" t="str">
        <f>T(_xlfn.XLOOKUP(A7,'Master Task &amp; KSA List'!$A$2:$A$10785,'Master Task &amp; KSA List'!$D$2:$D$10785,""))</f>
        <v>T0371</v>
      </c>
      <c r="C7" s="69" t="str">
        <f>_xlfn.XLOOKUP(A7,'Master Task &amp; KSA List'!$A$2:$A$10785,'Master Task &amp; KSA List'!$E$2:$E$10785)</f>
        <v>Task</v>
      </c>
      <c r="D7" s="37" t="str">
        <f>_xlfn.XLOOKUP(A7,'Master Task &amp; KSA List'!$A$2:$A$10785,'Master Task &amp; KSA List'!$F$2:$F$10785)</f>
        <v>Establish acceptable limits for the software application, network, or system.</v>
      </c>
      <c r="E7" s="53" t="s">
        <v>2391</v>
      </c>
    </row>
    <row r="8" spans="1:5" ht="16" x14ac:dyDescent="0.2">
      <c r="A8" s="27">
        <v>600</v>
      </c>
      <c r="B8" s="69" t="str">
        <f>T(_xlfn.XLOOKUP(A8,'Master Task &amp; KSA List'!$A$2:$A$10785,'Master Task &amp; KSA List'!$D$2:$D$10785,""))</f>
        <v>T0099</v>
      </c>
      <c r="C8" s="69" t="str">
        <f>_xlfn.XLOOKUP(A8,'Master Task &amp; KSA List'!$A$2:$A$10785,'Master Task &amp; KSA List'!$E$2:$E$10785)</f>
        <v>Task</v>
      </c>
      <c r="D8" s="37" t="str">
        <f>_xlfn.XLOOKUP(A8,'Master Task &amp; KSA List'!$A$2:$A$10785,'Master Task &amp; KSA List'!$F$2:$F$10785)</f>
        <v>Evaluate cost benefit, economic, and risk analysis in decision making process.</v>
      </c>
      <c r="E8" s="36" t="s">
        <v>2384</v>
      </c>
    </row>
    <row r="9" spans="1:5" ht="64" x14ac:dyDescent="0.2">
      <c r="A9" s="27">
        <v>1146</v>
      </c>
      <c r="B9" s="69" t="str">
        <f>T(_xlfn.XLOOKUP(A9,'Master Task &amp; KSA List'!$A$2:$A$10785,'Master Task &amp; KSA List'!$D$2:$D$10785,""))</f>
        <v>T0301</v>
      </c>
      <c r="C9" s="69" t="str">
        <f>_xlfn.XLOOKUP(A9,'Master Task &amp; KSA List'!$A$2:$A$10785,'Master Task &amp; KSA List'!$E$2:$E$10785)</f>
        <v>Task</v>
      </c>
      <c r="D9" s="37" t="str">
        <f>_xlfn.XLOOKUP(A9,'Master Task &amp; KSA List'!$A$2:$A$10785,'Master Task &amp; KSA List'!$F$2:$F$10785)</f>
        <v>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v>
      </c>
      <c r="E9" s="36" t="s">
        <v>2384</v>
      </c>
    </row>
    <row r="10" spans="1:5" ht="32" x14ac:dyDescent="0.2">
      <c r="A10" s="27">
        <v>710</v>
      </c>
      <c r="B10" s="69" t="str">
        <f>T(_xlfn.XLOOKUP(A10,'Master Task &amp; KSA List'!$A$2:$A$10785,'Master Task &amp; KSA List'!$D$2:$D$10785,""))</f>
        <v>T0150</v>
      </c>
      <c r="C10" s="69" t="str">
        <f>_xlfn.XLOOKUP(A10,'Master Task &amp; KSA List'!$A$2:$A$10785,'Master Task &amp; KSA List'!$E$2:$E$10785)</f>
        <v>Task</v>
      </c>
      <c r="D10" s="37" t="str">
        <f>_xlfn.XLOOKUP(A10,'Master Task &amp; KSA List'!$A$2:$A$10785,'Master Task &amp; KSA List'!$F$2:$F$10785)</f>
        <v>Monitor and evaluate a system's compliance with information technology (IT) security, resilience, and dependability requirements.</v>
      </c>
      <c r="E10" s="36" t="s">
        <v>2384</v>
      </c>
    </row>
    <row r="11" spans="1:5" ht="16" x14ac:dyDescent="0.2">
      <c r="A11" s="27" t="s">
        <v>5992</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Provide cybersecurity and supply chain risk management guidance.</v>
      </c>
      <c r="E11" s="36" t="s">
        <v>2391</v>
      </c>
    </row>
    <row r="12" spans="1:5" ht="16" x14ac:dyDescent="0.2">
      <c r="A12" s="27">
        <v>5838</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Review and approve security categorization results for systems. </v>
      </c>
      <c r="E12" s="36" t="s">
        <v>2391</v>
      </c>
    </row>
    <row r="13" spans="1:5" ht="16" x14ac:dyDescent="0.2">
      <c r="A13" s="27">
        <v>5839</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Review security and privacy assessment plans for systems and environments of operation. </v>
      </c>
      <c r="E13" s="36" t="s">
        <v>2391</v>
      </c>
    </row>
    <row r="14" spans="1:5" ht="16" x14ac:dyDescent="0.2">
      <c r="A14" s="27">
        <v>5824</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Authorizing Official only: Approve security and privacy assessment plans for systems and environments of operation.</v>
      </c>
      <c r="E14" s="36" t="s">
        <v>2391</v>
      </c>
    </row>
    <row r="15" spans="1:5" ht="16" x14ac:dyDescent="0.2">
      <c r="A15" s="27">
        <v>5827</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Determine the authorization boundaries of systems.</v>
      </c>
      <c r="E15" s="36" t="s">
        <v>2391</v>
      </c>
    </row>
    <row r="16" spans="1:5" ht="32" x14ac:dyDescent="0.2">
      <c r="A16" s="27">
        <v>5837</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Respond to threats and vulnerabilities based on the results of ongoing/continuous monitoring activities and risk assessments and decide if risk remains acceptable. </v>
      </c>
      <c r="E16" s="36" t="s">
        <v>2384</v>
      </c>
    </row>
    <row r="17" spans="1:5" ht="16" x14ac:dyDescent="0.2">
      <c r="A17" s="28" t="s">
        <v>4885</v>
      </c>
      <c r="B17" s="69" t="str">
        <f>T(_xlfn.XLOOKUP(A17,'Master Task &amp; KSA List'!$A$2:$A$10785,'Master Task &amp; KSA List'!$D$2:$D$10785,""))</f>
        <v>T0495</v>
      </c>
      <c r="C17" s="69" t="str">
        <f>_xlfn.XLOOKUP(A17,'Master Task &amp; KSA List'!$A$2:$A$10785,'Master Task &amp; KSA List'!$E$2:$E$10785)</f>
        <v>Task</v>
      </c>
      <c r="D17" s="37" t="str">
        <f>_xlfn.XLOOKUP(A17,'Master Task &amp; KSA List'!$A$2:$A$10785,'Master Task &amp; KSA List'!$F$2:$F$10785)</f>
        <v>Manage authorization packages.</v>
      </c>
      <c r="E17" s="53" t="s">
        <v>2391</v>
      </c>
    </row>
    <row r="18" spans="1:5" ht="16" x14ac:dyDescent="0.2">
      <c r="A18" s="24" t="s">
        <v>4886</v>
      </c>
      <c r="B18" s="69" t="str">
        <f>T(_xlfn.XLOOKUP(A18,'Master Task &amp; KSA List'!$A$2:$A$10785,'Master Task &amp; KSA List'!$D$2:$D$10785,""))</f>
        <v>T0145</v>
      </c>
      <c r="C18" s="69" t="str">
        <f>_xlfn.XLOOKUP(A18,'Master Task &amp; KSA List'!$A$2:$A$10785,'Master Task &amp; KSA List'!$E$2:$E$10785)</f>
        <v>Task</v>
      </c>
      <c r="D18" s="37" t="str">
        <f>_xlfn.XLOOKUP(A18,'Master Task &amp; KSA List'!$A$2:$A$10785,'Master Task &amp; KSA List'!$F$2:$F$10785)</f>
        <v>Authorizing Official only: Approve authorization packages.</v>
      </c>
      <c r="E18" s="53" t="s">
        <v>2391</v>
      </c>
    </row>
    <row r="19" spans="1:5" ht="32" x14ac:dyDescent="0.2">
      <c r="A19" s="24" t="s">
        <v>4887</v>
      </c>
      <c r="B19" s="69" t="str">
        <f>T(_xlfn.XLOOKUP(A19,'Master Task &amp; KSA List'!$A$2:$A$10785,'Master Task &amp; KSA List'!$D$2:$D$10785,""))</f>
        <v>T0221</v>
      </c>
      <c r="C19" s="69" t="str">
        <f>_xlfn.XLOOKUP(A19,'Master Task &amp; KSA List'!$A$2:$A$10785,'Master Task &amp; KSA List'!$E$2:$E$10785)</f>
        <v>Task</v>
      </c>
      <c r="D19" s="37" t="str">
        <f>_xlfn.XLOOKUP(A19,'Master Task &amp; KSA List'!$A$2:$A$10785,'Master Task &amp; KSA List'!$F$2:$F$10785)</f>
        <v>Authorizing Official only: Determine if the security and privacy risk from operating a system or using a system, service, or application from an external provider is acceptable.</v>
      </c>
      <c r="E19" s="53" t="s">
        <v>2391</v>
      </c>
    </row>
    <row r="20" spans="1:5" x14ac:dyDescent="0.2">
      <c r="A20" s="56"/>
      <c r="B20" s="96"/>
      <c r="C20" s="96"/>
      <c r="D20" s="93"/>
      <c r="E20" s="56"/>
    </row>
    <row r="21" spans="1:5" ht="16" x14ac:dyDescent="0.2">
      <c r="A21" s="40">
        <v>22</v>
      </c>
      <c r="B21" s="69" t="str">
        <f>T(_xlfn.XLOOKUP(A21,'Master Task &amp; KSA List'!$A$2:$A$10785,'Master Task &amp; KSA List'!$D$2:$D$10785,""))</f>
        <v>K0001</v>
      </c>
      <c r="C21" s="69" t="str">
        <f>_xlfn.XLOOKUP(A21,'Master Task &amp; KSA List'!$A$2:$A$10785,'Master Task &amp; KSA List'!$E$2:$E$10785)</f>
        <v>KSA</v>
      </c>
      <c r="D21" s="37" t="str">
        <f>_xlfn.XLOOKUP(A21,'Master Task &amp; KSA List'!$A$2:$A$10785,'Master Task &amp; KSA List'!$F$2:$F$10785)</f>
        <v xml:space="preserve">* Knowledge of computer networking concepts and protocols, and network security methodologies. </v>
      </c>
      <c r="E21" s="53" t="s">
        <v>2391</v>
      </c>
    </row>
    <row r="22" spans="1:5" ht="16" x14ac:dyDescent="0.2">
      <c r="A22" s="40">
        <v>1159</v>
      </c>
      <c r="B22" s="69" t="str">
        <f>T(_xlfn.XLOOKUP(A22,'Master Task &amp; KSA List'!$A$2:$A$10785,'Master Task &amp; KSA List'!$D$2:$D$10785,""))</f>
        <v>K0005</v>
      </c>
      <c r="C22" s="69" t="str">
        <f>_xlfn.XLOOKUP(A22,'Master Task &amp; KSA List'!$A$2:$A$10785,'Master Task &amp; KSA List'!$E$2:$E$10785)</f>
        <v>KSA</v>
      </c>
      <c r="D22" s="37" t="str">
        <f>_xlfn.XLOOKUP(A22,'Master Task &amp; KSA List'!$A$2:$A$10785,'Master Task &amp; KSA List'!$F$2:$F$10785)</f>
        <v xml:space="preserve">* Knowledge of cyber threats and vulnerabilities. </v>
      </c>
      <c r="E22" s="53" t="s">
        <v>2391</v>
      </c>
    </row>
    <row r="23" spans="1:5" ht="16" x14ac:dyDescent="0.2">
      <c r="A23" s="40">
        <v>1158</v>
      </c>
      <c r="B23" s="69" t="str">
        <f>T(_xlfn.XLOOKUP(A23,'Master Task &amp; KSA List'!$A$2:$A$10785,'Master Task &amp; KSA List'!$D$2:$D$10785,""))</f>
        <v>K0004</v>
      </c>
      <c r="C23" s="69" t="str">
        <f>_xlfn.XLOOKUP(A23,'Master Task &amp; KSA List'!$A$2:$A$10785,'Master Task &amp; KSA List'!$E$2:$E$10785)</f>
        <v>KSA</v>
      </c>
      <c r="D23" s="37" t="str">
        <f>_xlfn.XLOOKUP(A23,'Master Task &amp; KSA List'!$A$2:$A$10785,'Master Task &amp; KSA List'!$F$2:$F$10785)</f>
        <v>* Knowledge of cybersecurity principles.</v>
      </c>
      <c r="E23" s="53" t="s">
        <v>2391</v>
      </c>
    </row>
    <row r="24" spans="1:5" ht="16" x14ac:dyDescent="0.2">
      <c r="A24" s="40">
        <v>1157</v>
      </c>
      <c r="B24" s="69" t="str">
        <f>T(_xlfn.XLOOKUP(A24,'Master Task &amp; KSA List'!$A$2:$A$10785,'Master Task &amp; KSA List'!$D$2:$D$10785,""))</f>
        <v>K0003</v>
      </c>
      <c r="C24" s="69" t="str">
        <f>_xlfn.XLOOKUP(A24,'Master Task &amp; KSA List'!$A$2:$A$10785,'Master Task &amp; KSA List'!$E$2:$E$10785)</f>
        <v>KSA</v>
      </c>
      <c r="D24" s="37" t="str">
        <f>_xlfn.XLOOKUP(A24,'Master Task &amp; KSA List'!$A$2:$A$10785,'Master Task &amp; KSA List'!$F$2:$F$10785)</f>
        <v xml:space="preserve">* Knowledge of national and international laws, regulations, policies, and ethics as they relate to cybersecurity. </v>
      </c>
      <c r="E24" s="53" t="s">
        <v>2391</v>
      </c>
    </row>
    <row r="25" spans="1:5" ht="16" x14ac:dyDescent="0.2">
      <c r="A25" s="40">
        <v>108</v>
      </c>
      <c r="B25" s="69" t="str">
        <f>T(_xlfn.XLOOKUP(A25,'Master Task &amp; KSA List'!$A$2:$A$10785,'Master Task &amp; KSA List'!$D$2:$D$10785,""))</f>
        <v>K0002</v>
      </c>
      <c r="C25" s="69" t="str">
        <f>_xlfn.XLOOKUP(A25,'Master Task &amp; KSA List'!$A$2:$A$10785,'Master Task &amp; KSA List'!$E$2:$E$10785)</f>
        <v>KSA</v>
      </c>
      <c r="D25" s="37" t="str">
        <f>_xlfn.XLOOKUP(A25,'Master Task &amp; KSA List'!$A$2:$A$10785,'Master Task &amp; KSA List'!$F$2:$F$10785)</f>
        <v>* Knowledge of risk management processes (e.g., methods for assessing and mitigating risk).</v>
      </c>
      <c r="E25" s="53" t="s">
        <v>2391</v>
      </c>
    </row>
    <row r="26" spans="1:5" ht="16" x14ac:dyDescent="0.2">
      <c r="A26" s="40">
        <v>6900</v>
      </c>
      <c r="B26" s="69" t="str">
        <f>T(_xlfn.XLOOKUP(A26,'Master Task &amp; KSA List'!$A$2:$A$10785,'Master Task &amp; KSA List'!$D$2:$D$10785,""))</f>
        <v>K0006</v>
      </c>
      <c r="C26" s="69" t="str">
        <f>_xlfn.XLOOKUP(A26,'Master Task &amp; KSA List'!$A$2:$A$10785,'Master Task &amp; KSA List'!$E$2:$E$10785)</f>
        <v>KSA</v>
      </c>
      <c r="D26" s="37" t="str">
        <f>_xlfn.XLOOKUP(A26,'Master Task &amp; KSA List'!$A$2:$A$10785,'Master Task &amp; KSA List'!$F$2:$F$10785)</f>
        <v>* Knowledge of specific operational impacts of cybersecurity lapses.</v>
      </c>
      <c r="E26" s="53" t="s">
        <v>2391</v>
      </c>
    </row>
    <row r="27" spans="1:5" ht="32" x14ac:dyDescent="0.2">
      <c r="A27" s="40">
        <v>6935</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 Knowledge of cloud computing service models Software as Service (SaaS), Infrastructure as a Service (IaaS), and Platform as a Service (PaaS).  </v>
      </c>
      <c r="E27" s="53" t="s">
        <v>2391</v>
      </c>
    </row>
    <row r="28" spans="1:5" ht="32" x14ac:dyDescent="0.2">
      <c r="A28" s="40">
        <v>6938</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 Knowledge of cloud computing deployment models in private, public, and hybrid environment and the difference between on-premises and off-premises environments. </v>
      </c>
      <c r="E28" s="53" t="s">
        <v>2391</v>
      </c>
    </row>
    <row r="29" spans="1:5" ht="16" x14ac:dyDescent="0.2">
      <c r="A29" s="82" t="s">
        <v>4484</v>
      </c>
      <c r="B29" s="69" t="str">
        <f>T(_xlfn.XLOOKUP(A29,'Master Task &amp; KSA List'!$A$2:$A$10785,'Master Task &amp; KSA List'!$D$2:$D$10785,""))</f>
        <v>K0295</v>
      </c>
      <c r="C29" s="69" t="str">
        <f>_xlfn.XLOOKUP(A29,'Master Task &amp; KSA List'!$A$2:$A$10785,'Master Task &amp; KSA List'!$E$2:$E$10785)</f>
        <v>KSA</v>
      </c>
      <c r="D29" s="37" t="str">
        <f>_xlfn.XLOOKUP(A29,'Master Task &amp; KSA List'!$A$2:$A$10785,'Master Task &amp; KSA List'!$F$2:$F$10785)</f>
        <v xml:space="preserve">Knowledge of confidentiality, integrity, and availability principles. </v>
      </c>
      <c r="E29" s="53" t="s">
        <v>2391</v>
      </c>
    </row>
    <row r="30" spans="1:5" ht="48" x14ac:dyDescent="0.2">
      <c r="A30" s="36">
        <v>77</v>
      </c>
      <c r="B30" s="69" t="str">
        <f>T(_xlfn.XLOOKUP(A30,'Master Task &amp; KSA List'!$A$2:$A$10785,'Master Task &amp; KSA List'!$D$2:$D$10785,""))</f>
        <v>K0054</v>
      </c>
      <c r="C30" s="69" t="str">
        <f>_xlfn.XLOOKUP(A30,'Master Task &amp; KSA List'!$A$2:$A$10785,'Master Task &amp; KSA List'!$E$2:$E$10785)</f>
        <v>KSA</v>
      </c>
      <c r="D30" s="37" t="str">
        <f>_xlfn.XLOOKUP(A30,'Master Task &amp; KSA List'!$A$2:$A$10785,'Master Task &amp; KSA List'!$F$2:$F$10785)</f>
        <v>Knowledge of current industry methods for evaluating, implementing, and disseminating information technology (IT) security assessment, monitoring, detection, and remediation tools and procedures utilizing standards-based concepts and capabilities.</v>
      </c>
      <c r="E30" s="53" t="s">
        <v>2391</v>
      </c>
    </row>
    <row r="31" spans="1:5" ht="32" x14ac:dyDescent="0.2">
      <c r="A31" s="36">
        <v>63</v>
      </c>
      <c r="B31" s="69" t="str">
        <f>T(_xlfn.XLOOKUP(A31,'Master Task &amp; KSA List'!$A$2:$A$10785,'Master Task &amp; KSA List'!$D$2:$D$10785,""))</f>
        <v>K0044</v>
      </c>
      <c r="C31" s="69" t="str">
        <f>_xlfn.XLOOKUP(A31,'Master Task &amp; KSA List'!$A$2:$A$10785,'Master Task &amp; KSA List'!$E$2:$E$10785)</f>
        <v>KSA</v>
      </c>
      <c r="D31" s="37" t="str">
        <f>_xlfn.XLOOKUP(A31,'Master Task &amp; KSA List'!$A$2:$A$10785,'Master Task &amp; KSA List'!$F$2:$F$10785)</f>
        <v>Knowledge of cybersecurity principles and organizational requirements (relevant to confidentiality, integrity, availability, authentication, non-repudiation).</v>
      </c>
      <c r="E31" s="53" t="s">
        <v>2391</v>
      </c>
    </row>
    <row r="32" spans="1:5" ht="32" x14ac:dyDescent="0.2">
      <c r="A32" s="82">
        <v>55</v>
      </c>
      <c r="B32" s="69" t="str">
        <f>T(_xlfn.XLOOKUP(A32,'Master Task &amp; KSA List'!$A$2:$A$10785,'Master Task &amp; KSA List'!$D$2:$D$10785,""))</f>
        <v>K0038</v>
      </c>
      <c r="C32" s="69" t="str">
        <f>_xlfn.XLOOKUP(A32,'Master Task &amp; KSA List'!$A$2:$A$10785,'Master Task &amp; KSA List'!$E$2:$E$10785)</f>
        <v>KSA</v>
      </c>
      <c r="D32" s="37" t="str">
        <f>_xlfn.XLOOKUP(A32,'Master Task &amp; KSA List'!$A$2:$A$10785,'Master Task &amp; KSA List'!$F$2:$F$10785)</f>
        <v>Knowledge of cybersecurity principles used to manage risks related to the use, processing, storage, and transmission of information or data.</v>
      </c>
      <c r="E32" s="53" t="s">
        <v>2391</v>
      </c>
    </row>
    <row r="33" spans="1:5" ht="32" x14ac:dyDescent="0.2">
      <c r="A33" s="82">
        <v>1037</v>
      </c>
      <c r="B33" s="69" t="str">
        <f>T(_xlfn.XLOOKUP(A33,'Master Task &amp; KSA List'!$A$2:$A$10785,'Master Task &amp; KSA List'!$D$2:$D$10785,""))</f>
        <v>K0169</v>
      </c>
      <c r="C33" s="69" t="str">
        <f>_xlfn.XLOOKUP(A33,'Master Task &amp; KSA List'!$A$2:$A$10785,'Master Task &amp; KSA List'!$E$2:$E$10785)</f>
        <v>KSA</v>
      </c>
      <c r="D33" s="37" t="str">
        <f>_xlfn.XLOOKUP(A33,'Master Task &amp; KSA List'!$A$2:$A$10785,'Master Task &amp; KSA List'!$F$2:$F$10785)</f>
        <v>Knowledge of information technology (IT) supply chain security and risk management policies, requirements, and procedures.</v>
      </c>
      <c r="E33" s="53" t="s">
        <v>2391</v>
      </c>
    </row>
    <row r="34" spans="1:5" ht="32" x14ac:dyDescent="0.2">
      <c r="A34" s="36">
        <v>1072</v>
      </c>
      <c r="B34" s="69" t="str">
        <f>T(_xlfn.XLOOKUP(A34,'Master Task &amp; KSA List'!$A$2:$A$10785,'Master Task &amp; KSA List'!$D$2:$D$10785,""))</f>
        <v>K0179</v>
      </c>
      <c r="C34" s="69" t="str">
        <f>_xlfn.XLOOKUP(A34,'Master Task &amp; KSA List'!$A$2:$A$10785,'Master Task &amp; KSA List'!$E$2:$E$10785)</f>
        <v>KSA</v>
      </c>
      <c r="D34" s="37" t="str">
        <f>_xlfn.XLOOKUP(A34,'Master Task &amp; KSA List'!$A$2:$A$10785,'Master Task &amp; KSA List'!$F$2:$F$10785)</f>
        <v>Knowledge of network security architecture concepts including topology, protocols, components, and principles (e.g., application of defense-in-depth, Zero Trust).</v>
      </c>
      <c r="E34" s="53" t="s">
        <v>2391</v>
      </c>
    </row>
    <row r="35" spans="1:5" ht="16" x14ac:dyDescent="0.2">
      <c r="A35" s="36">
        <v>88</v>
      </c>
      <c r="B35" s="69" t="str">
        <f>T(_xlfn.XLOOKUP(A35,'Master Task &amp; KSA List'!$A$2:$A$10785,'Master Task &amp; KSA List'!$D$2:$D$10785,""))</f>
        <v>K0059</v>
      </c>
      <c r="C35" s="69" t="str">
        <f>_xlfn.XLOOKUP(A35,'Master Task &amp; KSA List'!$A$2:$A$10785,'Master Task &amp; KSA List'!$E$2:$E$10785)</f>
        <v>KSA</v>
      </c>
      <c r="D35" s="37" t="str">
        <f>_xlfn.XLOOKUP(A35,'Master Task &amp; KSA List'!$A$2:$A$10785,'Master Task &amp; KSA List'!$F$2:$F$10785)</f>
        <v>Knowledge of new and emerging information technology (IT) and cybersecurity technologies.</v>
      </c>
      <c r="E35" s="53" t="s">
        <v>2391</v>
      </c>
    </row>
    <row r="36" spans="1:5" ht="16" x14ac:dyDescent="0.2">
      <c r="A36" s="82">
        <v>38</v>
      </c>
      <c r="B36" s="69" t="str">
        <f>T(_xlfn.XLOOKUP(A36,'Master Task &amp; KSA List'!$A$2:$A$10785,'Master Task &amp; KSA List'!$D$2:$D$10785,""))</f>
        <v>K0027</v>
      </c>
      <c r="C36" s="69" t="str">
        <f>_xlfn.XLOOKUP(A36,'Master Task &amp; KSA List'!$A$2:$A$10785,'Master Task &amp; KSA List'!$E$2:$E$10785)</f>
        <v>KSA</v>
      </c>
      <c r="D36" s="37" t="str">
        <f>_xlfn.XLOOKUP(A36,'Master Task &amp; KSA List'!$A$2:$A$10785,'Master Task &amp; KSA List'!$F$2:$F$10785)</f>
        <v>Knowledge of organization's enterprise information security architecture system.</v>
      </c>
      <c r="E36" s="53" t="s">
        <v>2391</v>
      </c>
    </row>
    <row r="37" spans="1:5" ht="16" x14ac:dyDescent="0.2">
      <c r="A37" s="36" t="s">
        <v>4342</v>
      </c>
      <c r="B37" s="69" t="str">
        <f>T(_xlfn.XLOOKUP(A37,'Master Task &amp; KSA List'!$A$2:$A$10785,'Master Task &amp; KSA List'!$D$2:$D$10785,""))</f>
        <v>K0260</v>
      </c>
      <c r="C37" s="69" t="str">
        <f>_xlfn.XLOOKUP(A37,'Master Task &amp; KSA List'!$A$2:$A$10785,'Master Task &amp; KSA List'!$E$2:$E$10785)</f>
        <v>KSA</v>
      </c>
      <c r="D37" s="37" t="str">
        <f>_xlfn.XLOOKUP(A37,'Master Task &amp; KSA List'!$A$2:$A$10785,'Master Task &amp; KSA List'!$F$2:$F$10785)</f>
        <v>Knowledge of Personally Identifiable Information (PII) data security standards.</v>
      </c>
      <c r="E37" s="53" t="s">
        <v>2391</v>
      </c>
    </row>
    <row r="38" spans="1:5" ht="16" x14ac:dyDescent="0.2">
      <c r="A38" s="36" t="s">
        <v>4368</v>
      </c>
      <c r="B38" s="69" t="str">
        <f>T(_xlfn.XLOOKUP(A38,'Master Task &amp; KSA List'!$A$2:$A$10785,'Master Task &amp; KSA List'!$D$2:$D$10785,""))</f>
        <v>K0267</v>
      </c>
      <c r="C38" s="69" t="str">
        <f>_xlfn.XLOOKUP(A38,'Master Task &amp; KSA List'!$A$2:$A$10785,'Master Task &amp; KSA List'!$E$2:$E$10785)</f>
        <v>KSA</v>
      </c>
      <c r="D38" s="37" t="str">
        <f>_xlfn.XLOOKUP(A38,'Master Task &amp; KSA List'!$A$2:$A$10785,'Master Task &amp; KSA List'!$F$2:$F$10785)</f>
        <v>Knowledge of relevant laws, policies, procedures, or governance related to critical infrastructure.</v>
      </c>
      <c r="E38" s="53" t="s">
        <v>2391</v>
      </c>
    </row>
    <row r="39" spans="1:5" ht="16" x14ac:dyDescent="0.2">
      <c r="A39" s="36">
        <v>69</v>
      </c>
      <c r="B39" s="69" t="str">
        <f>T(_xlfn.XLOOKUP(A39,'Master Task &amp; KSA List'!$A$2:$A$10785,'Master Task &amp; KSA List'!$D$2:$D$10785,""))</f>
        <v>K0048</v>
      </c>
      <c r="C39" s="69" t="str">
        <f>_xlfn.XLOOKUP(A39,'Master Task &amp; KSA List'!$A$2:$A$10785,'Master Task &amp; KSA List'!$E$2:$E$10785)</f>
        <v>KSA</v>
      </c>
      <c r="D39" s="37" t="str">
        <f>_xlfn.XLOOKUP(A39,'Master Task &amp; KSA List'!$A$2:$A$10785,'Master Task &amp; KSA List'!$F$2:$F$10785)</f>
        <v>Knowledge of Risk Management Framework (RMF) requirements.</v>
      </c>
      <c r="E39" s="53" t="s">
        <v>2391</v>
      </c>
    </row>
    <row r="40" spans="1:5" ht="16" x14ac:dyDescent="0.2">
      <c r="A40" s="36">
        <v>121</v>
      </c>
      <c r="B40" s="69" t="str">
        <f>T(_xlfn.XLOOKUP(A40,'Master Task &amp; KSA List'!$A$2:$A$10785,'Master Task &amp; KSA List'!$D$2:$D$10785,""))</f>
        <v>K0084</v>
      </c>
      <c r="C40" s="69" t="str">
        <f>_xlfn.XLOOKUP(A40,'Master Task &amp; KSA List'!$A$2:$A$10785,'Master Task &amp; KSA List'!$E$2:$E$10785)</f>
        <v>KSA</v>
      </c>
      <c r="D40" s="37" t="str">
        <f>_xlfn.XLOOKUP(A40,'Master Task &amp; KSA List'!$A$2:$A$10785,'Master Task &amp; KSA List'!$F$2:$F$10785)</f>
        <v>Knowledge of structured analysis principles and methods.</v>
      </c>
      <c r="E40" s="53" t="s">
        <v>2391</v>
      </c>
    </row>
    <row r="41" spans="1:5" ht="16" x14ac:dyDescent="0.2">
      <c r="A41" s="82">
        <v>53</v>
      </c>
      <c r="B41" s="69" t="str">
        <f>T(_xlfn.XLOOKUP(A41,'Master Task &amp; KSA List'!$A$2:$A$10785,'Master Task &amp; KSA List'!$D$2:$D$10785,""))</f>
        <v>K0037</v>
      </c>
      <c r="C41" s="69" t="str">
        <f>_xlfn.XLOOKUP(A41,'Master Task &amp; KSA List'!$A$2:$A$10785,'Master Task &amp; KSA List'!$E$2:$E$10785)</f>
        <v>KSA</v>
      </c>
      <c r="D41" s="37" t="str">
        <f>_xlfn.XLOOKUP(A41,'Master Task &amp; KSA List'!$A$2:$A$10785,'Master Task &amp; KSA List'!$F$2:$F$10785)</f>
        <v>Knowledge of the Security Assessment and Authorization process.</v>
      </c>
      <c r="E41" s="53" t="s">
        <v>2391</v>
      </c>
    </row>
    <row r="42" spans="1:5" ht="16" x14ac:dyDescent="0.2">
      <c r="A42" s="82">
        <v>197</v>
      </c>
      <c r="B42" s="69" t="str">
        <f>T(_xlfn.XLOOKUP(A42,'Master Task &amp; KSA List'!$A$2:$A$10785,'Master Task &amp; KSA List'!$D$2:$D$10785,""))</f>
        <v>S0034</v>
      </c>
      <c r="C42" s="69" t="str">
        <f>_xlfn.XLOOKUP(A42,'Master Task &amp; KSA List'!$A$2:$A$10785,'Master Task &amp; KSA List'!$E$2:$E$10785)</f>
        <v>KSA</v>
      </c>
      <c r="D42" s="37" t="str">
        <f>_xlfn.XLOOKUP(A42,'Master Task &amp; KSA List'!$A$2:$A$10785,'Master Task &amp; KSA List'!$F$2:$F$10785)</f>
        <v>Skill in discerning the protection needs (i.e., security controls) of information systems and networks.</v>
      </c>
      <c r="E42" s="53" t="s">
        <v>2391</v>
      </c>
    </row>
    <row r="43" spans="1:5" ht="64" x14ac:dyDescent="0.2">
      <c r="A43" s="36">
        <v>1036</v>
      </c>
      <c r="B43" s="69" t="str">
        <f>T(_xlfn.XLOOKUP(A43,'Master Task &amp; KSA List'!$A$2:$A$10785,'Master Task &amp; KSA List'!$D$2:$D$10785,""))</f>
        <v>K0168</v>
      </c>
      <c r="C43" s="69" t="str">
        <f>_xlfn.XLOOKUP(A43,'Master Task &amp; KSA List'!$A$2:$A$10785,'Master Task &amp; KSA List'!$E$2:$E$10785)</f>
        <v>KSA</v>
      </c>
      <c r="D43" s="37" t="str">
        <f>_xlfn.XLOOKUP(A43,'Master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43" s="53" t="s">
        <v>2391</v>
      </c>
    </row>
    <row r="44" spans="1:5" ht="16" x14ac:dyDescent="0.2">
      <c r="A44" s="36">
        <v>27</v>
      </c>
      <c r="B44" s="69" t="str">
        <f>T(_xlfn.XLOOKUP(A44,'Master Task &amp; KSA List'!$A$2:$A$10785,'Master Task &amp; KSA List'!$D$2:$D$10785,""))</f>
        <v>K0019</v>
      </c>
      <c r="C44" s="69" t="str">
        <f>_xlfn.XLOOKUP(A44,'Master Task &amp; KSA List'!$A$2:$A$10785,'Master Task &amp; KSA List'!$E$2:$E$10785)</f>
        <v>KSA</v>
      </c>
      <c r="D44" s="37" t="str">
        <f>_xlfn.XLOOKUP(A44,'Master Task &amp; KSA List'!$A$2:$A$10785,'Master Task &amp; KSA List'!$F$2:$F$10785)</f>
        <v>Knowledge of cryptography and cryptographic key management concepts.</v>
      </c>
      <c r="E44" s="53" t="s">
        <v>2384</v>
      </c>
    </row>
    <row r="45" spans="1:5" ht="16" x14ac:dyDescent="0.2">
      <c r="A45" s="36">
        <v>19</v>
      </c>
      <c r="B45" s="69" t="str">
        <f>T(_xlfn.XLOOKUP(A45,'Master Task &amp; KSA List'!$A$2:$A$10785,'Master Task &amp; KSA List'!$D$2:$D$10785,""))</f>
        <v>K0013</v>
      </c>
      <c r="C45" s="69" t="str">
        <f>_xlfn.XLOOKUP(A45,'Master Task &amp; KSA List'!$A$2:$A$10785,'Master Task &amp; KSA List'!$E$2:$E$10785)</f>
        <v>KSA</v>
      </c>
      <c r="D45" s="37" t="str">
        <f>_xlfn.XLOOKUP(A45,'Master Task &amp; KSA List'!$A$2:$A$10785,'Master Task &amp; KSA List'!$F$2:$F$10785)</f>
        <v>Knowledge of cyber defense and vulnerability assessment tools, including open source tools, and their capabilities.</v>
      </c>
      <c r="E45" s="53" t="s">
        <v>2384</v>
      </c>
    </row>
    <row r="46" spans="1:5" ht="16" x14ac:dyDescent="0.2">
      <c r="A46" s="82" t="s">
        <v>4719</v>
      </c>
      <c r="B46" s="69" t="str">
        <f>T(_xlfn.XLOOKUP(A46,'Master Task &amp; KSA List'!$A$2:$A$10785,'Master Task &amp; KSA List'!$D$2:$D$10785,""))</f>
        <v>K0322</v>
      </c>
      <c r="C46" s="69" t="str">
        <f>_xlfn.XLOOKUP(A46,'Master Task &amp; KSA List'!$A$2:$A$10785,'Master Task &amp; KSA List'!$E$2:$E$10785)</f>
        <v>KSA</v>
      </c>
      <c r="D46" s="37" t="str">
        <f>_xlfn.XLOOKUP(A46,'Master Task &amp; KSA List'!$A$2:$A$10785,'Master Task &amp; KSA List'!$F$2:$F$10785)</f>
        <v>Knowledge of embedded systems.</v>
      </c>
      <c r="E46" s="53" t="s">
        <v>2384</v>
      </c>
    </row>
    <row r="47" spans="1:5" ht="16" x14ac:dyDescent="0.2">
      <c r="A47" s="82">
        <v>70</v>
      </c>
      <c r="B47" s="69" t="str">
        <f>T(_xlfn.XLOOKUP(A47,'Master Task &amp; KSA List'!$A$2:$A$10785,'Master Task &amp; KSA List'!$D$2:$D$10785,""))</f>
        <v>K0049</v>
      </c>
      <c r="C47" s="69" t="str">
        <f>_xlfn.XLOOKUP(A47,'Master Task &amp; KSA List'!$A$2:$A$10785,'Master Task &amp; KSA List'!$E$2:$E$10785)</f>
        <v>KSA</v>
      </c>
      <c r="D47" s="37" t="str">
        <f>_xlfn.XLOOKUP(A47,'Master Task &amp; KSA List'!$A$2:$A$10785,'Master Task &amp; KSA List'!$F$2:$F$10785)</f>
        <v xml:space="preserve">Knowledge of information technology (IT) security principles and methods (e.g., firewalls, demilitarized zones, encryption). </v>
      </c>
      <c r="E47" s="53" t="s">
        <v>2384</v>
      </c>
    </row>
    <row r="48" spans="1:5" ht="16" x14ac:dyDescent="0.2">
      <c r="A48" s="36">
        <v>58</v>
      </c>
      <c r="B48" s="69" t="str">
        <f>T(_xlfn.XLOOKUP(A48,'Master Task &amp; KSA List'!$A$2:$A$10785,'Master Task &amp; KSA List'!$D$2:$D$10785,""))</f>
        <v>K0040</v>
      </c>
      <c r="C48" s="69" t="str">
        <f>_xlfn.XLOOKUP(A48,'Master Task &amp; KSA List'!$A$2:$A$10785,'Master Task &amp; KSA List'!$E$2:$E$10785)</f>
        <v>KSA</v>
      </c>
      <c r="D48" s="37" t="str">
        <f>_xlfn.XLOOKUP(A48,'Master Task &amp; KSA List'!$A$2:$A$10785,'Master Task &amp; KSA List'!$F$2:$F$10785)</f>
        <v>Knowledge of known vulnerabilities from alerts, advisories, errata, and bulletins.</v>
      </c>
      <c r="E48" s="53" t="s">
        <v>2384</v>
      </c>
    </row>
    <row r="49" spans="1:5" ht="32" x14ac:dyDescent="0.2">
      <c r="A49" s="82">
        <v>1038</v>
      </c>
      <c r="B49" s="69" t="str">
        <f>T(_xlfn.XLOOKUP(A49,'Master Task &amp; KSA List'!$A$2:$A$10785,'Master Task &amp; KSA List'!$D$2:$D$10785,""))</f>
        <v>K0170</v>
      </c>
      <c r="C49" s="69" t="str">
        <f>_xlfn.XLOOKUP(A49,'Master Task &amp; KSA List'!$A$2:$A$10785,'Master Task &amp; KSA List'!$E$2:$E$10785)</f>
        <v>KSA</v>
      </c>
      <c r="D49" s="37" t="str">
        <f>_xlfn.XLOOKUP(A49,'Master Task &amp; KSA List'!$A$2:$A$10785,'Master Task &amp; KSA List'!$F$2:$F$10785)</f>
        <v>Knowledge of local specialized system requirements (e.g., critical infrastructure systems that may not use standard information technology [IT]) for safety, performance, and reliability.</v>
      </c>
      <c r="E49" s="53" t="s">
        <v>2384</v>
      </c>
    </row>
    <row r="50" spans="1:5" ht="16" x14ac:dyDescent="0.2">
      <c r="A50" s="82">
        <v>98</v>
      </c>
      <c r="B50" s="69" t="str">
        <f>T(_xlfn.XLOOKUP(A50,'Master Task &amp; KSA List'!$A$2:$A$10785,'Master Task &amp; KSA List'!$D$2:$D$10785,""))</f>
        <v>K0065</v>
      </c>
      <c r="C50" s="69" t="str">
        <f>_xlfn.XLOOKUP(A50,'Master Task &amp; KSA List'!$A$2:$A$10785,'Master Task &amp; KSA List'!$E$2:$E$10785)</f>
        <v>KSA</v>
      </c>
      <c r="D50" s="37" t="str">
        <f>_xlfn.XLOOKUP(A50,'Master Task &amp; KSA List'!$A$2:$A$10785,'Master Task &amp; KSA List'!$F$2:$F$10785)</f>
        <v>Knowledge of policy-based and risk adaptive access controls.</v>
      </c>
      <c r="E50" s="36" t="s">
        <v>2384</v>
      </c>
    </row>
    <row r="51" spans="1:5" ht="16" x14ac:dyDescent="0.2">
      <c r="A51" s="82" t="s">
        <v>4514</v>
      </c>
      <c r="B51" s="69" t="str">
        <f>T(_xlfn.XLOOKUP(A51,'Master Task &amp; KSA List'!$A$2:$A$10785,'Master Task &amp; KSA List'!$D$2:$D$10785,""))</f>
        <v>K0298</v>
      </c>
      <c r="C51" s="69" t="str">
        <f>_xlfn.XLOOKUP(A51,'Master Task &amp; KSA List'!$A$2:$A$10785,'Master Task &amp; KSA List'!$E$2:$E$10785)</f>
        <v>KSA</v>
      </c>
      <c r="D51" s="37" t="str">
        <f>_xlfn.XLOOKUP(A51,'Master Task &amp; KSA List'!$A$2:$A$10785,'Master Task &amp; KSA List'!$F$2:$F$10785)</f>
        <v>Knowledge of countermeasures for identified security risks.</v>
      </c>
      <c r="E51" s="36" t="s">
        <v>2384</v>
      </c>
    </row>
    <row r="52" spans="1:5" ht="16" x14ac:dyDescent="0.2">
      <c r="A52" s="82">
        <v>179</v>
      </c>
      <c r="B52" s="69" t="str">
        <f>T(_xlfn.XLOOKUP(A52,'Master Task &amp; KSA List'!$A$2:$A$10785,'Master Task &amp; KSA List'!$D$2:$D$10785,""))</f>
        <v>S0023</v>
      </c>
      <c r="C52" s="69" t="str">
        <f>_xlfn.XLOOKUP(A52,'Master Task &amp; KSA List'!$A$2:$A$10785,'Master Task &amp; KSA List'!$E$2:$E$10785)</f>
        <v>KSA</v>
      </c>
      <c r="D52" s="37" t="str">
        <f>_xlfn.XLOOKUP(A52,'Master Task &amp; KSA List'!$A$2:$A$10785,'Master Task &amp; KSA List'!$F$2:$F$10785)</f>
        <v>Skill in designing security controls based on cybersecurity principles and tenets.</v>
      </c>
      <c r="E52" s="36" t="s">
        <v>2384</v>
      </c>
    </row>
    <row r="53" spans="1:5" ht="32" x14ac:dyDescent="0.2">
      <c r="A53" s="82">
        <v>325</v>
      </c>
      <c r="B53" s="69" t="str">
        <f>T(_xlfn.XLOOKUP(A53,'Master Task &amp; KSA List'!$A$2:$A$10785,'Master Task &amp; KSA List'!$D$2:$D$10785,""))</f>
        <v>K0126</v>
      </c>
      <c r="C53" s="69" t="str">
        <f>_xlfn.XLOOKUP(A53,'Master Task &amp; KSA List'!$A$2:$A$10785,'Master Task &amp; KSA List'!$E$2:$E$10785)</f>
        <v>KSA</v>
      </c>
      <c r="D53" s="37" t="str">
        <f>_xlfn.XLOOKUP(A53,'Master Task &amp; KSA List'!$A$2:$A$10785,'Master Task &amp; KSA List'!$F$2:$F$10785)</f>
        <v>Knowledge of secure acquisitions (e.g., relevant Contracting Officer's Technical Representative [COTR] duties, secure procurement, supply chain risk management).</v>
      </c>
      <c r="E53" s="36" t="s">
        <v>2384</v>
      </c>
    </row>
    <row r="54" spans="1:5" ht="16" x14ac:dyDescent="0.2">
      <c r="A54" s="82">
        <v>952</v>
      </c>
      <c r="B54" s="69" t="str">
        <f>T(_xlfn.XLOOKUP(A54,'Master Task &amp; KSA List'!$A$2:$A$10785,'Master Task &amp; KSA List'!$D$2:$D$10785,""))</f>
        <v>K0147</v>
      </c>
      <c r="C54" s="69" t="str">
        <f>_xlfn.XLOOKUP(A54,'Master Task &amp; KSA List'!$A$2:$A$10785,'Master Task &amp; KSA List'!$E$2:$E$10785)</f>
        <v>KSA</v>
      </c>
      <c r="D54" s="37" t="str">
        <f>_xlfn.XLOOKUP(A54,'Master Task &amp; KSA List'!$A$2:$A$10785,'Master Task &amp; KSA List'!$F$2:$F$10785)</f>
        <v>Knowledge of emerging security issues, risks, and vulnerabilities.</v>
      </c>
      <c r="E54" s="36" t="s">
        <v>2384</v>
      </c>
    </row>
    <row r="55" spans="1:5" ht="16" x14ac:dyDescent="0.2">
      <c r="A55" s="82">
        <v>965</v>
      </c>
      <c r="B55" s="69" t="str">
        <f>T(_xlfn.XLOOKUP(A55,'Master Task &amp; KSA List'!$A$2:$A$10785,'Master Task &amp; KSA List'!$D$2:$D$10785,""))</f>
        <v>K0149</v>
      </c>
      <c r="C55" s="69" t="str">
        <f>_xlfn.XLOOKUP(A55,'Master Task &amp; KSA List'!$A$2:$A$10785,'Master Task &amp; KSA List'!$E$2:$E$10785)</f>
        <v>KSA</v>
      </c>
      <c r="D55" s="37" t="str">
        <f>_xlfn.XLOOKUP(A55,'Master Task &amp; KSA List'!$A$2:$A$10785,'Master Task &amp; KSA List'!$F$2:$F$10785)</f>
        <v>Knowledge of organization's risk tolerance and/or risk management approach.</v>
      </c>
      <c r="E55" s="36" t="s">
        <v>2384</v>
      </c>
    </row>
    <row r="56" spans="1:5" ht="16" x14ac:dyDescent="0.2">
      <c r="A56" s="82">
        <v>979</v>
      </c>
      <c r="B56" s="69" t="str">
        <f>T(_xlfn.XLOOKUP(A56,'Master Task &amp; KSA List'!$A$2:$A$10785,'Master Task &amp; KSA List'!$D$2:$D$10785,""))</f>
        <v>K0154</v>
      </c>
      <c r="C56" s="69" t="str">
        <f>_xlfn.XLOOKUP(A56,'Master Task &amp; KSA List'!$A$2:$A$10785,'Master Task &amp; KSA List'!$E$2:$E$10785)</f>
        <v>KSA</v>
      </c>
      <c r="D56" s="37" t="str">
        <f>_xlfn.XLOOKUP(A56,'Master Task &amp; KSA List'!$A$2:$A$10785,'Master Task &amp; KSA List'!$F$2:$F$10785)</f>
        <v>Knowledge of supply chain risk management standards, processes, and practices.</v>
      </c>
      <c r="E56" s="36" t="s">
        <v>2391</v>
      </c>
    </row>
    <row r="57" spans="1:5" ht="16" x14ac:dyDescent="0.2">
      <c r="A57" s="82" t="s">
        <v>4351</v>
      </c>
      <c r="B57" s="69" t="str">
        <f>T(_xlfn.XLOOKUP(A57,'Master Task &amp; KSA List'!$A$2:$A$10785,'Master Task &amp; KSA List'!$D$2:$D$10785,""))</f>
        <v>K0263</v>
      </c>
      <c r="C57" s="69" t="str">
        <f>_xlfn.XLOOKUP(A57,'Master Task &amp; KSA List'!$A$2:$A$10785,'Master Task &amp; KSA List'!$E$2:$E$10785)</f>
        <v>KSA</v>
      </c>
      <c r="D57" s="37" t="str">
        <f>_xlfn.XLOOKUP(A57,'Master Task &amp; KSA List'!$A$2:$A$10785,'Master Task &amp; KSA List'!$F$2:$F$10785)</f>
        <v>Knowledge of information technology (IT) risk management policies, requirements, and procedures.</v>
      </c>
      <c r="E57" s="36" t="s">
        <v>2391</v>
      </c>
    </row>
    <row r="58" spans="1:5" ht="16" x14ac:dyDescent="0.2">
      <c r="A58" s="82">
        <v>3591</v>
      </c>
      <c r="B58" s="69" t="str">
        <f>T(_xlfn.XLOOKUP(A58,'Master Task &amp; KSA List'!$A$2:$A$10785,'Master Task &amp; KSA List'!$D$2:$D$10785,""))</f>
        <v>K0506</v>
      </c>
      <c r="C58" s="69" t="str">
        <f>_xlfn.XLOOKUP(A58,'Master Task &amp; KSA List'!$A$2:$A$10785,'Master Task &amp; KSA List'!$E$2:$E$10785)</f>
        <v>KSA</v>
      </c>
      <c r="D58" s="37" t="str">
        <f>_xlfn.XLOOKUP(A58,'Master Task &amp; KSA List'!$A$2:$A$10785,'Master Task &amp; KSA List'!$F$2:$F$10785)</f>
        <v>Knowledge of organization objectives, leadership priorities, and decision-making risks.</v>
      </c>
      <c r="E58" s="36" t="s">
        <v>2384</v>
      </c>
    </row>
    <row r="59" spans="1:5" ht="16" x14ac:dyDescent="0.2">
      <c r="A59" s="82">
        <v>6931</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Knowledge of methods and techniques for analyzing risk.</v>
      </c>
      <c r="E59" s="36" t="s">
        <v>2384</v>
      </c>
    </row>
    <row r="60" spans="1:5" ht="16" x14ac:dyDescent="0.2">
      <c r="A60" s="82" t="s">
        <v>4888</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national and international laws, regulations, policies, and ethics as they relate to cybersecurity and AI.</v>
      </c>
      <c r="E60" s="36" t="s">
        <v>2384</v>
      </c>
    </row>
    <row r="61" spans="1:5" ht="16" x14ac:dyDescent="0.2">
      <c r="A61" s="82">
        <v>6936</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types of authorizations.</v>
      </c>
      <c r="E61" s="36" t="s">
        <v>2391</v>
      </c>
    </row>
    <row r="62" spans="1:5" ht="16" x14ac:dyDescent="0.2">
      <c r="A62" s="82">
        <v>40</v>
      </c>
      <c r="B62" s="69" t="str">
        <f>T(_xlfn.XLOOKUP(A62,'Master Task &amp; KSA List'!$A$2:$A$10785,'Master Task &amp; KSA List'!$D$2:$D$10785,""))</f>
        <v>K0028</v>
      </c>
      <c r="C62" s="69" t="str">
        <f>_xlfn.XLOOKUP(A62,'Master Task &amp; KSA List'!$A$2:$A$10785,'Master Task &amp; KSA List'!$E$2:$E$10785)</f>
        <v>KSA</v>
      </c>
      <c r="D62" s="37" t="str">
        <f>_xlfn.XLOOKUP(A62,'Master Task &amp; KSA List'!$A$2:$A$10785,'Master Task &amp; KSA List'!$F$2:$F$10785)</f>
        <v>Knowledge of organization's evaluation and validation requirements.</v>
      </c>
      <c r="E62" s="53" t="s">
        <v>2384</v>
      </c>
    </row>
    <row r="63" spans="1:5" ht="16" x14ac:dyDescent="0.2">
      <c r="A63" s="36" t="s">
        <v>4345</v>
      </c>
      <c r="B63" s="69" t="str">
        <f>T(_xlfn.XLOOKUP(A63,'Master Task &amp; KSA List'!$A$2:$A$10785,'Master Task &amp; KSA List'!$D$2:$D$10785,""))</f>
        <v>K0261</v>
      </c>
      <c r="C63" s="69" t="str">
        <f>_xlfn.XLOOKUP(A63,'Master Task &amp; KSA List'!$A$2:$A$10785,'Master Task &amp; KSA List'!$E$2:$E$10785)</f>
        <v>KSA</v>
      </c>
      <c r="D63" s="37" t="str">
        <f>_xlfn.XLOOKUP(A63,'Master Task &amp; KSA List'!$A$2:$A$10785,'Master Task &amp; KSA List'!$F$2:$F$10785)</f>
        <v>Knowledge of Payment Card Industry (PCI) data security standards.</v>
      </c>
      <c r="E63" s="53" t="s">
        <v>2384</v>
      </c>
    </row>
    <row r="64" spans="1:5" ht="16" x14ac:dyDescent="0.2">
      <c r="A64" s="82" t="s">
        <v>4836</v>
      </c>
      <c r="B64" s="69" t="str">
        <f>T(_xlfn.XLOOKUP(A64,'Master Task &amp; KSA List'!$A$2:$A$10785,'Master Task &amp; KSA List'!$D$2:$D$10785,""))</f>
        <v>K0342</v>
      </c>
      <c r="C64" s="69" t="str">
        <f>_xlfn.XLOOKUP(A64,'Master Task &amp; KSA List'!$A$2:$A$10785,'Master Task &amp; KSA List'!$E$2:$E$10785)</f>
        <v>KSA</v>
      </c>
      <c r="D64" s="37" t="str">
        <f>_xlfn.XLOOKUP(A64,'Master Task &amp; KSA List'!$A$2:$A$10785,'Master Task &amp; KSA List'!$F$2:$F$10785)</f>
        <v>Knowledge of penetration testing principles, tools, and techniques.</v>
      </c>
      <c r="E64" s="53" t="s">
        <v>2384</v>
      </c>
    </row>
    <row r="65" spans="1:5" ht="16" x14ac:dyDescent="0.2">
      <c r="A65" s="36" t="s">
        <v>4348</v>
      </c>
      <c r="B65" s="69" t="str">
        <f>T(_xlfn.XLOOKUP(A65,'Master Task &amp; KSA List'!$A$2:$A$10785,'Master Task &amp; KSA List'!$D$2:$D$10785,""))</f>
        <v>K0262</v>
      </c>
      <c r="C65" s="69" t="str">
        <f>_xlfn.XLOOKUP(A65,'Master Task &amp; KSA List'!$A$2:$A$10785,'Master Task &amp; KSA List'!$E$2:$E$10785)</f>
        <v>KSA</v>
      </c>
      <c r="D65" s="37" t="str">
        <f>_xlfn.XLOOKUP(A65,'Master Task &amp; KSA List'!$A$2:$A$10785,'Master Task &amp; KSA List'!$F$2:$F$10785)</f>
        <v>Knowledge of Personal Health Information (PHI) data security standards.</v>
      </c>
      <c r="E65" s="53" t="s">
        <v>2384</v>
      </c>
    </row>
    <row r="66" spans="1:5" ht="32" x14ac:dyDescent="0.2">
      <c r="A66" s="36">
        <v>1131</v>
      </c>
      <c r="B66" s="69" t="str">
        <f>T(_xlfn.XLOOKUP(A66,'Master Task &amp; KSA List'!$A$2:$A$10785,'Master Task &amp; KSA List'!$D$2:$D$10785,""))</f>
        <v>K0199</v>
      </c>
      <c r="C66" s="69" t="str">
        <f>_xlfn.XLOOKUP(A66,'Master Task &amp; KSA List'!$A$2:$A$10785,'Master Task &amp; KSA List'!$E$2:$E$10785)</f>
        <v>KSA</v>
      </c>
      <c r="D66" s="37" t="str">
        <f>_xlfn.XLOOKUP(A66,'Master Task &amp; KSA List'!$A$2:$A$10785,'Master Task &amp; KSA List'!$F$2:$F$10785)</f>
        <v>Knowledge of security architecture concepts and enterprise architecture reference models (e.g., Zackman, Federal Enterprise Architecture [FEA]).</v>
      </c>
      <c r="E66" s="53" t="s">
        <v>2384</v>
      </c>
    </row>
    <row r="67" spans="1:5" ht="16" x14ac:dyDescent="0.2">
      <c r="A67" s="36">
        <v>1142</v>
      </c>
      <c r="B67" s="69" t="str">
        <f>T(_xlfn.XLOOKUP(A67,'Master Task &amp; KSA List'!$A$2:$A$10785,'Master Task &amp; KSA List'!$D$2:$D$10785,""))</f>
        <v>K0203</v>
      </c>
      <c r="C67" s="69" t="str">
        <f>_xlfn.XLOOKUP(A67,'Master Task &amp; KSA List'!$A$2:$A$10785,'Master Task &amp; KSA List'!$E$2:$E$10785)</f>
        <v>KSA</v>
      </c>
      <c r="D67" s="37" t="str">
        <f>_xlfn.XLOOKUP(A67,'Master Task &amp; KSA List'!$A$2:$A$10785,'Master Task &amp; KSA List'!$F$2:$F$10785)</f>
        <v>Knowledge of security models (e.g., Bell-LaPadula model, Biba integrity model, Clark-Wilson integrity model).</v>
      </c>
      <c r="E67" s="53" t="s">
        <v>2384</v>
      </c>
    </row>
    <row r="68" spans="1:5" ht="48" x14ac:dyDescent="0.2">
      <c r="A68" s="36">
        <v>105</v>
      </c>
      <c r="B68" s="69" t="str">
        <f>T(_xlfn.XLOOKUP(A68,'Master Task &amp; KSA List'!$A$2:$A$10785,'Master Task &amp; KSA List'!$D$2:$D$10785,""))</f>
        <v>K0070</v>
      </c>
      <c r="C68" s="69" t="str">
        <f>_xlfn.XLOOKUP(A68,'Master Task &amp; KSA List'!$A$2:$A$10785,'Master Task &amp; KSA List'!$E$2:$E$10785)</f>
        <v>KSA</v>
      </c>
      <c r="D68" s="37" t="str">
        <f>_xlfn.XLOOKUP(A68,'Master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68" s="53" t="s">
        <v>2384</v>
      </c>
    </row>
    <row r="69" spans="1:5" ht="16" x14ac:dyDescent="0.2">
      <c r="A69" s="36">
        <v>128</v>
      </c>
      <c r="B69" s="69" t="str">
        <f>T(_xlfn.XLOOKUP(A69,'Master Task &amp; KSA List'!$A$2:$A$10785,'Master Task &amp; KSA List'!$D$2:$D$10785,""))</f>
        <v>K0089</v>
      </c>
      <c r="C69" s="69" t="str">
        <f>_xlfn.XLOOKUP(A69,'Master Task &amp; KSA List'!$A$2:$A$10785,'Master Task &amp; KSA List'!$E$2:$E$10785)</f>
        <v>KSA</v>
      </c>
      <c r="D69" s="37" t="str">
        <f>_xlfn.XLOOKUP(A69,'Master Task &amp; KSA List'!$A$2:$A$10785,'Master Task &amp; KSA List'!$F$2:$F$10785)</f>
        <v>Knowledge of systems diagnostic tools and fault identification techniques.</v>
      </c>
      <c r="E69" s="53" t="s">
        <v>2384</v>
      </c>
    </row>
    <row r="70" spans="1:5" ht="16" x14ac:dyDescent="0.2">
      <c r="A70" s="36">
        <v>143</v>
      </c>
      <c r="B70" s="69" t="str">
        <f>T(_xlfn.XLOOKUP(A70,'Master Task &amp; KSA List'!$A$2:$A$10785,'Master Task &amp; KSA List'!$D$2:$D$10785,""))</f>
        <v>K0101</v>
      </c>
      <c r="C70" s="69" t="str">
        <f>_xlfn.XLOOKUP(A70,'Master Task &amp; KSA List'!$A$2:$A$10785,'Master Task &amp; KSA List'!$E$2:$E$10785)</f>
        <v>KSA</v>
      </c>
      <c r="D70" s="37" t="str">
        <f>_xlfn.XLOOKUP(A70,'Master Task &amp; KSA List'!$A$2:$A$10785,'Master Task &amp; KSA List'!$F$2:$F$10785)</f>
        <v>Knowledge of the organization’s enterprise information technology (IT) goals and objectives.</v>
      </c>
      <c r="E70" s="53" t="s">
        <v>2384</v>
      </c>
    </row>
    <row r="71" spans="1:5" ht="16" x14ac:dyDescent="0.2">
      <c r="A71" s="36">
        <v>942</v>
      </c>
      <c r="B71" s="69" t="str">
        <f>T(_xlfn.XLOOKUP(A71,'Master Task &amp; KSA List'!$A$2:$A$10785,'Master Task &amp; KSA List'!$D$2:$D$10785,""))</f>
        <v>K0146</v>
      </c>
      <c r="C71" s="69" t="str">
        <f>_xlfn.XLOOKUP(A71,'Master Task &amp; KSA List'!$A$2:$A$10785,'Master Task &amp; KSA List'!$E$2:$E$10785)</f>
        <v>KSA</v>
      </c>
      <c r="D71" s="37" t="str">
        <f>_xlfn.XLOOKUP(A71,'Master Task &amp; KSA List'!$A$2:$A$10785,'Master Task &amp; KSA List'!$F$2:$F$10785)</f>
        <v>Knowledge of the organization's core business/mission processes.</v>
      </c>
      <c r="E71" s="53" t="s">
        <v>2384</v>
      </c>
    </row>
  </sheetData>
  <mergeCells count="4">
    <mergeCell ref="A2:C2"/>
    <mergeCell ref="A3:C3"/>
    <mergeCell ref="A4:C4"/>
    <mergeCell ref="A5:C5"/>
  </mergeCells>
  <conditionalFormatting sqref="A7:A16">
    <cfRule type="duplicateValues" dxfId="4899" priority="80"/>
    <cfRule type="duplicateValues" dxfId="4898" priority="79"/>
  </conditionalFormatting>
  <conditionalFormatting sqref="A17">
    <cfRule type="duplicateValues" dxfId="4897" priority="78"/>
    <cfRule type="duplicateValues" dxfId="4896" priority="77"/>
  </conditionalFormatting>
  <conditionalFormatting sqref="A18">
    <cfRule type="duplicateValues" dxfId="4895" priority="76"/>
    <cfRule type="duplicateValues" dxfId="4894" priority="75"/>
  </conditionalFormatting>
  <conditionalFormatting sqref="A19">
    <cfRule type="duplicateValues" dxfId="4893" priority="74"/>
    <cfRule type="duplicateValues" dxfId="4892" priority="73"/>
  </conditionalFormatting>
  <conditionalFormatting sqref="A21">
    <cfRule type="duplicateValues" dxfId="4891" priority="72"/>
    <cfRule type="duplicateValues" dxfId="4890" priority="71"/>
  </conditionalFormatting>
  <conditionalFormatting sqref="A22">
    <cfRule type="duplicateValues" dxfId="4889" priority="70"/>
    <cfRule type="duplicateValues" dxfId="4888" priority="69"/>
  </conditionalFormatting>
  <conditionalFormatting sqref="A23">
    <cfRule type="duplicateValues" dxfId="4887" priority="68"/>
    <cfRule type="duplicateValues" dxfId="4886" priority="67"/>
  </conditionalFormatting>
  <conditionalFormatting sqref="A24">
    <cfRule type="duplicateValues" dxfId="4885" priority="66"/>
    <cfRule type="duplicateValues" dxfId="4884" priority="65"/>
  </conditionalFormatting>
  <conditionalFormatting sqref="A25">
    <cfRule type="duplicateValues" dxfId="4883" priority="64"/>
    <cfRule type="duplicateValues" dxfId="4882" priority="63"/>
  </conditionalFormatting>
  <conditionalFormatting sqref="A26:A28">
    <cfRule type="duplicateValues" dxfId="4881" priority="61"/>
    <cfRule type="duplicateValues" dxfId="4880" priority="62"/>
  </conditionalFormatting>
  <conditionalFormatting sqref="A29">
    <cfRule type="duplicateValues" dxfId="4879" priority="60"/>
    <cfRule type="duplicateValues" dxfId="4878" priority="59"/>
  </conditionalFormatting>
  <conditionalFormatting sqref="A30">
    <cfRule type="duplicateValues" dxfId="4877" priority="58"/>
    <cfRule type="duplicateValues" dxfId="4876" priority="57"/>
  </conditionalFormatting>
  <conditionalFormatting sqref="A31">
    <cfRule type="duplicateValues" dxfId="4875" priority="56"/>
    <cfRule type="duplicateValues" dxfId="4874" priority="55"/>
  </conditionalFormatting>
  <conditionalFormatting sqref="A32">
    <cfRule type="duplicateValues" dxfId="4873" priority="54"/>
    <cfRule type="duplicateValues" dxfId="4872" priority="53"/>
  </conditionalFormatting>
  <conditionalFormatting sqref="A33">
    <cfRule type="duplicateValues" dxfId="4871" priority="52"/>
    <cfRule type="duplicateValues" dxfId="4870" priority="51"/>
  </conditionalFormatting>
  <conditionalFormatting sqref="A34">
    <cfRule type="duplicateValues" dxfId="4869" priority="49"/>
    <cfRule type="duplicateValues" dxfId="4868" priority="50"/>
  </conditionalFormatting>
  <conditionalFormatting sqref="A35">
    <cfRule type="duplicateValues" dxfId="4867" priority="48"/>
    <cfRule type="duplicateValues" dxfId="4866" priority="47"/>
  </conditionalFormatting>
  <conditionalFormatting sqref="A36">
    <cfRule type="duplicateValues" dxfId="4865" priority="45"/>
    <cfRule type="duplicateValues" dxfId="4864" priority="46"/>
  </conditionalFormatting>
  <conditionalFormatting sqref="A37">
    <cfRule type="duplicateValues" dxfId="4863" priority="43"/>
    <cfRule type="duplicateValues" dxfId="4862" priority="44"/>
  </conditionalFormatting>
  <conditionalFormatting sqref="A38">
    <cfRule type="duplicateValues" dxfId="4861" priority="41"/>
    <cfRule type="duplicateValues" dxfId="4860" priority="42"/>
  </conditionalFormatting>
  <conditionalFormatting sqref="A39">
    <cfRule type="duplicateValues" dxfId="4859" priority="39"/>
    <cfRule type="duplicateValues" dxfId="4858" priority="40"/>
  </conditionalFormatting>
  <conditionalFormatting sqref="A40">
    <cfRule type="duplicateValues" dxfId="4857" priority="37"/>
    <cfRule type="duplicateValues" dxfId="4856" priority="38"/>
  </conditionalFormatting>
  <conditionalFormatting sqref="A41">
    <cfRule type="duplicateValues" dxfId="4855" priority="36"/>
    <cfRule type="duplicateValues" dxfId="4854" priority="35"/>
  </conditionalFormatting>
  <conditionalFormatting sqref="A42">
    <cfRule type="duplicateValues" dxfId="4853" priority="34"/>
    <cfRule type="duplicateValues" dxfId="4852" priority="33"/>
  </conditionalFormatting>
  <conditionalFormatting sqref="A43">
    <cfRule type="duplicateValues" dxfId="4851" priority="31"/>
    <cfRule type="duplicateValues" dxfId="4850" priority="32"/>
  </conditionalFormatting>
  <conditionalFormatting sqref="A44">
    <cfRule type="duplicateValues" dxfId="4849" priority="30"/>
    <cfRule type="duplicateValues" dxfId="4848" priority="29"/>
  </conditionalFormatting>
  <conditionalFormatting sqref="A45">
    <cfRule type="duplicateValues" dxfId="4847" priority="28"/>
    <cfRule type="duplicateValues" dxfId="4846" priority="27"/>
  </conditionalFormatting>
  <conditionalFormatting sqref="A46">
    <cfRule type="duplicateValues" dxfId="4845" priority="26"/>
    <cfRule type="duplicateValues" dxfId="4844" priority="25"/>
  </conditionalFormatting>
  <conditionalFormatting sqref="A47">
    <cfRule type="duplicateValues" dxfId="4843" priority="24"/>
    <cfRule type="duplicateValues" dxfId="4842" priority="23"/>
  </conditionalFormatting>
  <conditionalFormatting sqref="A48">
    <cfRule type="duplicateValues" dxfId="4841" priority="21"/>
    <cfRule type="duplicateValues" dxfId="4840" priority="22"/>
  </conditionalFormatting>
  <conditionalFormatting sqref="A49:A61">
    <cfRule type="duplicateValues" dxfId="4839" priority="81"/>
  </conditionalFormatting>
  <conditionalFormatting sqref="A62">
    <cfRule type="duplicateValues" dxfId="4838" priority="20"/>
    <cfRule type="duplicateValues" dxfId="4837" priority="19"/>
  </conditionalFormatting>
  <conditionalFormatting sqref="A63">
    <cfRule type="duplicateValues" dxfId="4836" priority="18"/>
    <cfRule type="duplicateValues" dxfId="4835" priority="17"/>
  </conditionalFormatting>
  <conditionalFormatting sqref="A64">
    <cfRule type="duplicateValues" dxfId="4834" priority="16"/>
    <cfRule type="duplicateValues" dxfId="4833" priority="15"/>
  </conditionalFormatting>
  <conditionalFormatting sqref="A65">
    <cfRule type="duplicateValues" dxfId="4832" priority="14"/>
    <cfRule type="duplicateValues" dxfId="4831" priority="13"/>
  </conditionalFormatting>
  <conditionalFormatting sqref="A66">
    <cfRule type="duplicateValues" dxfId="4830" priority="12"/>
    <cfRule type="duplicateValues" dxfId="4829" priority="11"/>
  </conditionalFormatting>
  <conditionalFormatting sqref="A67">
    <cfRule type="duplicateValues" dxfId="4828" priority="10"/>
    <cfRule type="duplicateValues" dxfId="4827" priority="9"/>
  </conditionalFormatting>
  <conditionalFormatting sqref="A68">
    <cfRule type="duplicateValues" dxfId="4826" priority="8"/>
    <cfRule type="duplicateValues" dxfId="4825" priority="7"/>
  </conditionalFormatting>
  <conditionalFormatting sqref="A69">
    <cfRule type="duplicateValues" dxfId="4824" priority="6"/>
    <cfRule type="duplicateValues" dxfId="4823" priority="5"/>
  </conditionalFormatting>
  <conditionalFormatting sqref="A70">
    <cfRule type="duplicateValues" dxfId="4822" priority="4"/>
    <cfRule type="duplicateValues" dxfId="4821" priority="3"/>
  </conditionalFormatting>
  <conditionalFormatting sqref="A71">
    <cfRule type="duplicateValues" dxfId="4820" priority="2"/>
    <cfRule type="duplicateValues" dxfId="4819" priority="1"/>
  </conditionalFormatting>
  <hyperlinks>
    <hyperlink ref="A1" location="'DCWF Roles'!A1" display="DCWF Roles" xr:uid="{384AE89E-9EED-44FD-8844-0F40F60C5113}"/>
  </hyperlink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9266-D1BB-4334-B2A5-7E9CD9CE59A6}">
  <dimension ref="A1:E68"/>
  <sheetViews>
    <sheetView topLeftCell="A10"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Roles'!C20," (",'DCWF Roles'!D20,")")</f>
        <v>Security Control Assessor (612)</v>
      </c>
      <c r="E3" s="62" t="s">
        <v>2389</v>
      </c>
    </row>
    <row r="4" spans="1:5" ht="48" x14ac:dyDescent="0.2">
      <c r="A4" s="171"/>
      <c r="B4" s="172"/>
      <c r="C4" s="173"/>
      <c r="D4" s="66" t="str">
        <f>'DCWF Roles'!F20</f>
        <v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800-37).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537</v>
      </c>
      <c r="B7" s="69" t="str">
        <f>T(_xlfn.XLOOKUP(A7,'Master Task &amp; KSA List'!$A$2:$A$10785,'Master Task &amp; KSA List'!$D$2:$D$10785,""))</f>
        <v>T0072</v>
      </c>
      <c r="C7" s="69" t="str">
        <f>_xlfn.XLOOKUP(A7,'Master Task &amp; KSA List'!$A$2:$A$10785,'Master Task &amp; KSA List'!$E$2:$E$10785)</f>
        <v>Task</v>
      </c>
      <c r="D7" s="37" t="str">
        <f>_xlfn.XLOOKUP(A7,'Master Task &amp; KSA List'!$A$2:$A$10785,'Master Task &amp; KSA List'!$F$2:$F$10785)</f>
        <v>Develop methods to monitor and measure risk, compliance, and assurance efforts.</v>
      </c>
      <c r="E7" s="53" t="s">
        <v>2391</v>
      </c>
    </row>
    <row r="8" spans="1:5" ht="32" x14ac:dyDescent="0.2">
      <c r="A8" s="27">
        <v>548</v>
      </c>
      <c r="B8" s="69" t="str">
        <f>T(_xlfn.XLOOKUP(A8,'Master Task &amp; KSA List'!$A$2:$A$10785,'Master Task &amp; KSA List'!$D$2:$D$10785,""))</f>
        <v>T0079</v>
      </c>
      <c r="C8" s="69" t="str">
        <f>_xlfn.XLOOKUP(A8,'Master Task &amp; KSA List'!$A$2:$A$10785,'Master Task &amp; KSA List'!$E$2:$E$10785)</f>
        <v>Task</v>
      </c>
      <c r="D8" s="37" t="str">
        <f>_xlfn.XLOOKUP(A8,'Master Task &amp; KSA List'!$A$2:$A$10785,'Master Task &amp; KSA List'!$F$2:$F$10785)</f>
        <v>Develop specifications to ensure risk, compliance, and assurance efforts conform with security, resilience, and dependability requirements at the software application, system, and network environment level.</v>
      </c>
      <c r="E8" s="53" t="s">
        <v>2391</v>
      </c>
    </row>
    <row r="9" spans="1:5" ht="16" x14ac:dyDescent="0.2">
      <c r="A9" s="27">
        <v>566</v>
      </c>
      <c r="B9" s="69" t="str">
        <f>T(_xlfn.XLOOKUP(A9,'Master Task &amp; KSA List'!$A$2:$A$10785,'Master Task &amp; KSA List'!$D$2:$D$10785,""))</f>
        <v>T0083</v>
      </c>
      <c r="C9" s="69" t="str">
        <f>_xlfn.XLOOKUP(A9,'Master Task &amp; KSA List'!$A$2:$A$10785,'Master Task &amp; KSA List'!$E$2:$E$10785)</f>
        <v>Task</v>
      </c>
      <c r="D9" s="37" t="str">
        <f>_xlfn.XLOOKUP(A9,'Master Task &amp; KSA List'!$A$2:$A$10785,'Master Task &amp; KSA List'!$F$2:$F$10785)</f>
        <v>Draft statements of preliminary or residual security risks for system operation.</v>
      </c>
      <c r="E9" s="53" t="s">
        <v>2391</v>
      </c>
    </row>
    <row r="10" spans="1:5" ht="16" x14ac:dyDescent="0.2">
      <c r="A10" s="24">
        <v>691</v>
      </c>
      <c r="B10" s="69" t="str">
        <f>T(_xlfn.XLOOKUP(A10,'Master Task &amp; KSA List'!$A$2:$A$10785,'Master Task &amp; KSA List'!$D$2:$D$10785,""))</f>
        <v>T0141</v>
      </c>
      <c r="C10" s="69" t="str">
        <f>_xlfn.XLOOKUP(A10,'Master Task &amp; KSA List'!$A$2:$A$10785,'Master Task &amp; KSA List'!$E$2:$E$10785)</f>
        <v>Task</v>
      </c>
      <c r="D10" s="37" t="str">
        <f>_xlfn.XLOOKUP(A10,'Master Task &amp; KSA List'!$A$2:$A$10785,'Master Task &amp; KSA List'!$F$2:$F$10785)</f>
        <v>Maintain information systems assurance and accreditation materials.</v>
      </c>
      <c r="E10" s="53" t="s">
        <v>2391</v>
      </c>
    </row>
    <row r="11" spans="1:5" ht="32" x14ac:dyDescent="0.2">
      <c r="A11" s="28">
        <v>710</v>
      </c>
      <c r="B11" s="69" t="str">
        <f>T(_xlfn.XLOOKUP(A11,'Master Task &amp; KSA List'!$A$2:$A$10785,'Master Task &amp; KSA List'!$D$2:$D$10785,""))</f>
        <v>T0150</v>
      </c>
      <c r="C11" s="69" t="str">
        <f>_xlfn.XLOOKUP(A11,'Master Task &amp; KSA List'!$A$2:$A$10785,'Master Task &amp; KSA List'!$E$2:$E$10785)</f>
        <v>Task</v>
      </c>
      <c r="D11" s="37" t="str">
        <f>_xlfn.XLOOKUP(A11,'Master Task &amp; KSA List'!$A$2:$A$10785,'Master Task &amp; KSA List'!$F$2:$F$10785)</f>
        <v>Monitor and evaluate a system's compliance with information technology (IT) security, resilience, and dependability requirements.</v>
      </c>
      <c r="E11" s="53" t="s">
        <v>2391</v>
      </c>
    </row>
    <row r="12" spans="1:5" ht="32" x14ac:dyDescent="0.2">
      <c r="A12" s="28">
        <v>457</v>
      </c>
      <c r="B12" s="69" t="str">
        <f>T(_xlfn.XLOOKUP(A12,'Master Task &amp; KSA List'!$A$2:$A$10785,'Master Task &amp; KSA List'!$D$2:$D$10785,""))</f>
        <v>T0032</v>
      </c>
      <c r="C12" s="69" t="str">
        <f>_xlfn.XLOOKUP(A12,'Master Task &amp; KSA List'!$A$2:$A$10785,'Master Task &amp; KSA List'!$E$2:$E$10785)</f>
        <v>Task</v>
      </c>
      <c r="D12" s="37" t="str">
        <f>_xlfn.XLOOKUP(A12,'Master Task &amp; KSA List'!$A$2:$A$10785,'Master Task &amp; KSA List'!$F$2:$F$10785)</f>
        <v>Conduct Privacy Impact Assessments (PIA) of the application’s security design for the appropriate security controls, which protect the confidentiality and integrity of Personally Identifiable Information (PII).</v>
      </c>
      <c r="E12" s="53" t="s">
        <v>2384</v>
      </c>
    </row>
    <row r="13" spans="1:5" ht="64" x14ac:dyDescent="0.2">
      <c r="A13" s="27">
        <v>1146</v>
      </c>
      <c r="B13" s="69" t="str">
        <f>T(_xlfn.XLOOKUP(A13,'Master Task &amp; KSA List'!$A$2:$A$10785,'Master Task &amp; KSA List'!$D$2:$D$10785,""))</f>
        <v>T0301</v>
      </c>
      <c r="C13" s="69" t="str">
        <f>_xlfn.XLOOKUP(A13,'Master Task &amp; KSA List'!$A$2:$A$10785,'Master Task &amp; KSA List'!$E$2:$E$10785)</f>
        <v>Task</v>
      </c>
      <c r="D13" s="37" t="str">
        <f>_xlfn.XLOOKUP(A13,'Master Task &amp; KSA List'!$A$2:$A$10785,'Master Task &amp; KSA List'!$F$2:$F$10785)</f>
        <v>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v>
      </c>
      <c r="E13" s="53" t="s">
        <v>2384</v>
      </c>
    </row>
    <row r="14" spans="1:5" ht="16" x14ac:dyDescent="0.2">
      <c r="A14" s="27">
        <v>936</v>
      </c>
      <c r="B14" s="69" t="str">
        <f>T(_xlfn.XLOOKUP(A14,'Master Task &amp; KSA List'!$A$2:$A$10785,'Master Task &amp; KSA List'!$D$2:$D$10785,""))</f>
        <v>T0251</v>
      </c>
      <c r="C14" s="69" t="str">
        <f>_xlfn.XLOOKUP(A14,'Master Task &amp; KSA List'!$A$2:$A$10785,'Master Task &amp; KSA List'!$E$2:$E$10785)</f>
        <v>Task</v>
      </c>
      <c r="D14" s="37" t="str">
        <f>_xlfn.XLOOKUP(A14,'Master Task &amp; KSA List'!$A$2:$A$10785,'Master Task &amp; KSA List'!$F$2:$F$10785)</f>
        <v>Develop security compliance processes and/or audits for external services (e.g., cloud service providers, data centers).</v>
      </c>
      <c r="E14" s="53" t="s">
        <v>2384</v>
      </c>
    </row>
    <row r="15" spans="1:5" ht="32" x14ac:dyDescent="0.2">
      <c r="A15" s="28">
        <v>772</v>
      </c>
      <c r="B15" s="69" t="str">
        <f>T(_xlfn.XLOOKUP(A15,'Master Task &amp; KSA List'!$A$2:$A$10785,'Master Task &amp; KSA List'!$D$2:$D$10785,""))</f>
        <v>T0183</v>
      </c>
      <c r="C15" s="69" t="str">
        <f>_xlfn.XLOOKUP(A15,'Master Task &amp; KSA List'!$A$2:$A$10785,'Master Task &amp; KSA List'!$E$2:$E$10785)</f>
        <v>Task</v>
      </c>
      <c r="D15" s="37" t="str">
        <f>_xlfn.XLOOKUP(A15,'Master Task &amp; KSA List'!$A$2:$A$10785,'Master Task &amp; KSA List'!$F$2:$F$10785)</f>
        <v>Perform validation steps, comparing actual results with expected results and analyze the differences to identify impact and risks.</v>
      </c>
      <c r="E15" s="53" t="s">
        <v>2384</v>
      </c>
    </row>
    <row r="16" spans="1:5" ht="32" x14ac:dyDescent="0.2">
      <c r="A16" s="24">
        <v>775</v>
      </c>
      <c r="B16" s="69" t="str">
        <f>T(_xlfn.XLOOKUP(A16,'Master Task &amp; KSA List'!$A$2:$A$10785,'Master Task &amp; KSA List'!$D$2:$D$10785,""))</f>
        <v>T0184</v>
      </c>
      <c r="C16" s="69" t="str">
        <f>_xlfn.XLOOKUP(A16,'Master Task &amp; KSA List'!$A$2:$A$10785,'Master Task &amp; KSA List'!$E$2:$E$10785)</f>
        <v>Task</v>
      </c>
      <c r="D16" s="37" t="str">
        <f>_xlfn.XLOOKUP(A16,'Master Task &amp; KSA List'!$A$2:$A$10785,'Master Task &amp; KSA List'!$F$2:$F$10785)</f>
        <v>Plan and conduct security authorization reviews and assurance case development for initial installation of systems and networks.</v>
      </c>
      <c r="E16" s="53" t="s">
        <v>2384</v>
      </c>
    </row>
    <row r="17" spans="1:5" ht="32" x14ac:dyDescent="0.2">
      <c r="A17" s="28">
        <v>798</v>
      </c>
      <c r="B17" s="69" t="str">
        <f>T(_xlfn.XLOOKUP(A17,'Master Task &amp; KSA List'!$A$2:$A$10785,'Master Task &amp; KSA List'!$D$2:$D$10785,""))</f>
        <v>T0197</v>
      </c>
      <c r="C17" s="69" t="str">
        <f>_xlfn.XLOOKUP(A17,'Master Task &amp; KSA List'!$A$2:$A$10785,'Master Task &amp; KSA List'!$E$2:$E$10785)</f>
        <v>Task</v>
      </c>
      <c r="D17" s="37" t="str">
        <f>_xlfn.XLOOKUP(A17,'Master Task &amp; KSA List'!$A$2:$A$10785,'Master Task &amp; KSA List'!$F$2:$F$10785)</f>
        <v>Provide an accurate technical evaluation of the software application, system, or network, documenting the security posture, capabilities, and vulnerabilities against relevant cybersecurity compliances.</v>
      </c>
      <c r="E17" s="53" t="s">
        <v>2384</v>
      </c>
    </row>
    <row r="18" spans="1:5" ht="16" x14ac:dyDescent="0.2">
      <c r="A18" s="24">
        <v>827</v>
      </c>
      <c r="B18" s="69" t="str">
        <f>T(_xlfn.XLOOKUP(A18,'Master Task &amp; KSA List'!$A$2:$A$10785,'Master Task &amp; KSA List'!$D$2:$D$10785,""))</f>
        <v>T0218</v>
      </c>
      <c r="C18" s="69" t="str">
        <f>_xlfn.XLOOKUP(A18,'Master Task &amp; KSA List'!$A$2:$A$10785,'Master Task &amp; KSA List'!$E$2:$E$10785)</f>
        <v>Task</v>
      </c>
      <c r="D18" s="37" t="str">
        <f>_xlfn.XLOOKUP(A18,'Master Task &amp; KSA List'!$A$2:$A$10785,'Master Task &amp; KSA List'!$F$2:$F$10785)</f>
        <v>Recommend new or revised security, resilience, and dependability measures based on the results of reviews.</v>
      </c>
      <c r="E18" s="53" t="s">
        <v>2384</v>
      </c>
    </row>
    <row r="19" spans="1:5" ht="32" x14ac:dyDescent="0.2">
      <c r="A19" s="24" t="s">
        <v>4887</v>
      </c>
      <c r="B19" s="69" t="str">
        <f>T(_xlfn.XLOOKUP(A19,'Master Task &amp; KSA List'!$A$2:$A$10785,'Master Task &amp; KSA List'!$D$2:$D$10785,""))</f>
        <v>T0221</v>
      </c>
      <c r="C19" s="69" t="str">
        <f>_xlfn.XLOOKUP(A19,'Master Task &amp; KSA List'!$A$2:$A$10785,'Master Task &amp; KSA List'!$E$2:$E$10785)</f>
        <v>Task</v>
      </c>
      <c r="D19" s="37" t="str">
        <f>_xlfn.XLOOKUP(A19,'Master Task &amp; KSA List'!$A$2:$A$10785,'Master Task &amp; KSA List'!$F$2:$F$10785)</f>
        <v>Authorizing Official only: Determine if the security and privacy risk from operating a system or using a system, service, or application from an external provider is acceptable.</v>
      </c>
      <c r="E19" s="53" t="s">
        <v>2384</v>
      </c>
    </row>
    <row r="20" spans="1:5" ht="32" x14ac:dyDescent="0.2">
      <c r="A20" s="24">
        <v>878</v>
      </c>
      <c r="B20" s="69" t="str">
        <f>T(_xlfn.XLOOKUP(A20,'Master Task &amp; KSA List'!$A$2:$A$10785,'Master Task &amp; KSA List'!$D$2:$D$10785,""))</f>
        <v>T0244</v>
      </c>
      <c r="C20" s="69" t="str">
        <f>_xlfn.XLOOKUP(A20,'Master Task &amp; KSA List'!$A$2:$A$10785,'Master Task &amp; KSA List'!$E$2:$E$10785)</f>
        <v>Task</v>
      </c>
      <c r="D20" s="37" t="str">
        <f>_xlfn.XLOOKUP(A20,'Master Task &amp; KSA List'!$A$2:$A$10785,'Master Task &amp; KSA List'!$F$2:$F$10785)</f>
        <v>Verify that application software/network/system security postures are implemented as stated, document deviations, and recommend required actions to correct those deviations.</v>
      </c>
      <c r="E20" s="53" t="s">
        <v>2384</v>
      </c>
    </row>
    <row r="21" spans="1:5" ht="16" x14ac:dyDescent="0.2">
      <c r="A21" s="24" t="s">
        <v>4900</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Review and approve security and privacy assessment plans.</v>
      </c>
      <c r="E21" s="36" t="s">
        <v>2384</v>
      </c>
    </row>
    <row r="22" spans="1:5" ht="32" x14ac:dyDescent="0.2">
      <c r="A22" s="24">
        <v>417</v>
      </c>
      <c r="B22" s="69" t="str">
        <f>T(_xlfn.XLOOKUP(A22,'Master Task &amp; KSA List'!$A$2:$A$10785,'Master Task &amp; KSA List'!$D$2:$D$10785,""))</f>
        <v>T0013</v>
      </c>
      <c r="C22" s="69" t="str">
        <f>_xlfn.XLOOKUP(A22,'Master Task &amp; KSA List'!$A$2:$A$10785,'Master Task &amp; KSA List'!$E$2:$E$10785)</f>
        <v>Task</v>
      </c>
      <c r="D22" s="37" t="str">
        <f>_xlfn.XLOOKUP(A22,'Master Task &amp; KSA List'!$A$2:$A$10785,'Master Task &amp; KSA List'!$F$2:$F$10785)</f>
        <v>Apply coding and testing standards, apply security testing tools including "fuzzing" static-analysis code scanning tools, and conduct code reviews.</v>
      </c>
      <c r="E22" s="36" t="s">
        <v>2384</v>
      </c>
    </row>
    <row r="23" spans="1:5" ht="16" x14ac:dyDescent="0.2">
      <c r="A23" s="24">
        <v>879</v>
      </c>
      <c r="B23" s="69" t="str">
        <f>T(_xlfn.XLOOKUP(A23,'Master Task &amp; KSA List'!$A$2:$A$10785,'Master Task &amp; KSA List'!$D$2:$D$10785,""))</f>
        <v>T0245</v>
      </c>
      <c r="C23" s="69" t="str">
        <f>_xlfn.XLOOKUP(A23,'Master Task &amp; KSA List'!$A$2:$A$10785,'Master Task &amp; KSA List'!$E$2:$E$10785)</f>
        <v>Task</v>
      </c>
      <c r="D23" s="37" t="str">
        <f>_xlfn.XLOOKUP(A23,'Master Task &amp; KSA List'!$A$2:$A$10785,'Master Task &amp; KSA List'!$F$2:$F$10785)</f>
        <v>Verify that the software application/network/system accreditation and assurance documentation is current.</v>
      </c>
      <c r="E23" s="53" t="s">
        <v>2384</v>
      </c>
    </row>
    <row r="24" spans="1:5" x14ac:dyDescent="0.2">
      <c r="A24" s="56"/>
      <c r="B24" s="96"/>
      <c r="C24" s="96"/>
      <c r="D24" s="93"/>
      <c r="E24" s="56"/>
    </row>
    <row r="25" spans="1:5" ht="16" x14ac:dyDescent="0.2">
      <c r="A25" s="40">
        <v>22</v>
      </c>
      <c r="B25" s="69" t="str">
        <f>T(_xlfn.XLOOKUP(A25,'Master Task &amp; KSA List'!$A$2:$A$10785,'Master Task &amp; KSA List'!$D$2:$D$10785,""))</f>
        <v>K0001</v>
      </c>
      <c r="C25" s="69" t="str">
        <f>_xlfn.XLOOKUP(A25,'Master Task &amp; KSA List'!$A$2:$A$10785,'Master Task &amp; KSA List'!$E$2:$E$10785)</f>
        <v>KSA</v>
      </c>
      <c r="D25" s="37" t="str">
        <f>_xlfn.XLOOKUP(A25,'Master Task &amp; KSA List'!$A$2:$A$10785,'Master Task &amp; KSA List'!$F$2:$F$10785)</f>
        <v xml:space="preserve">* Knowledge of computer networking concepts and protocols, and network security methodologies. </v>
      </c>
      <c r="E25" s="53" t="s">
        <v>2391</v>
      </c>
    </row>
    <row r="26" spans="1:5" ht="16" x14ac:dyDescent="0.2">
      <c r="A26" s="40">
        <v>1159</v>
      </c>
      <c r="B26" s="69" t="str">
        <f>T(_xlfn.XLOOKUP(A26,'Master Task &amp; KSA List'!$A$2:$A$10785,'Master Task &amp; KSA List'!$D$2:$D$10785,""))</f>
        <v>K0005</v>
      </c>
      <c r="C26" s="69" t="str">
        <f>_xlfn.XLOOKUP(A26,'Master Task &amp; KSA List'!$A$2:$A$10785,'Master Task &amp; KSA List'!$E$2:$E$10785)</f>
        <v>KSA</v>
      </c>
      <c r="D26" s="37" t="str">
        <f>_xlfn.XLOOKUP(A26,'Master Task &amp; KSA List'!$A$2:$A$10785,'Master Task &amp; KSA List'!$F$2:$F$10785)</f>
        <v xml:space="preserve">* Knowledge of cyber threats and vulnerabilities. </v>
      </c>
      <c r="E26" s="53" t="s">
        <v>2391</v>
      </c>
    </row>
    <row r="27" spans="1:5" ht="16" x14ac:dyDescent="0.2">
      <c r="A27" s="40">
        <v>1158</v>
      </c>
      <c r="B27" s="69" t="str">
        <f>T(_xlfn.XLOOKUP(A27,'Master Task &amp; KSA List'!$A$2:$A$10785,'Master Task &amp; KSA List'!$D$2:$D$10785,""))</f>
        <v>K0004</v>
      </c>
      <c r="C27" s="69" t="str">
        <f>_xlfn.XLOOKUP(A27,'Master Task &amp; KSA List'!$A$2:$A$10785,'Master Task &amp; KSA List'!$E$2:$E$10785)</f>
        <v>KSA</v>
      </c>
      <c r="D27" s="37" t="str">
        <f>_xlfn.XLOOKUP(A27,'Master Task &amp; KSA List'!$A$2:$A$10785,'Master Task &amp; KSA List'!$F$2:$F$10785)</f>
        <v>* Knowledge of cybersecurity principles.</v>
      </c>
      <c r="E27" s="53" t="s">
        <v>2391</v>
      </c>
    </row>
    <row r="28" spans="1:5" ht="16" x14ac:dyDescent="0.2">
      <c r="A28" s="40">
        <v>1157</v>
      </c>
      <c r="B28" s="69" t="str">
        <f>T(_xlfn.XLOOKUP(A28,'Master Task &amp; KSA List'!$A$2:$A$10785,'Master Task &amp; KSA List'!$D$2:$D$10785,""))</f>
        <v>K0003</v>
      </c>
      <c r="C28" s="69" t="str">
        <f>_xlfn.XLOOKUP(A28,'Master Task &amp; KSA List'!$A$2:$A$10785,'Master Task &amp; KSA List'!$E$2:$E$10785)</f>
        <v>KSA</v>
      </c>
      <c r="D28" s="37" t="str">
        <f>_xlfn.XLOOKUP(A28,'Master Task &amp; KSA List'!$A$2:$A$10785,'Master Task &amp; KSA List'!$F$2:$F$10785)</f>
        <v xml:space="preserve">* Knowledge of national and international laws, regulations, policies, and ethics as they relate to cybersecurity. </v>
      </c>
      <c r="E28" s="53" t="s">
        <v>2391</v>
      </c>
    </row>
    <row r="29" spans="1:5" ht="16" x14ac:dyDescent="0.2">
      <c r="A29" s="40">
        <v>108</v>
      </c>
      <c r="B29" s="69" t="str">
        <f>T(_xlfn.XLOOKUP(A29,'Master Task &amp; KSA List'!$A$2:$A$10785,'Master Task &amp; KSA List'!$D$2:$D$10785,""))</f>
        <v>K0002</v>
      </c>
      <c r="C29" s="69" t="str">
        <f>_xlfn.XLOOKUP(A29,'Master Task &amp; KSA List'!$A$2:$A$10785,'Master Task &amp; KSA List'!$E$2:$E$10785)</f>
        <v>KSA</v>
      </c>
      <c r="D29" s="37" t="str">
        <f>_xlfn.XLOOKUP(A29,'Master Task &amp; KSA List'!$A$2:$A$10785,'Master Task &amp; KSA List'!$F$2:$F$10785)</f>
        <v>* Knowledge of risk management processes (e.g., methods for assessing and mitigating risk).</v>
      </c>
      <c r="E29" s="53" t="s">
        <v>2391</v>
      </c>
    </row>
    <row r="30" spans="1:5" ht="16" x14ac:dyDescent="0.2">
      <c r="A30" s="40">
        <v>6900</v>
      </c>
      <c r="B30" s="69" t="str">
        <f>T(_xlfn.XLOOKUP(A30,'Master Task &amp; KSA List'!$A$2:$A$10785,'Master Task &amp; KSA List'!$D$2:$D$10785,""))</f>
        <v>K0006</v>
      </c>
      <c r="C30" s="69" t="str">
        <f>_xlfn.XLOOKUP(A30,'Master Task &amp; KSA List'!$A$2:$A$10785,'Master Task &amp; KSA List'!$E$2:$E$10785)</f>
        <v>KSA</v>
      </c>
      <c r="D30" s="37" t="str">
        <f>_xlfn.XLOOKUP(A30,'Master Task &amp; KSA List'!$A$2:$A$10785,'Master Task &amp; KSA List'!$F$2:$F$10785)</f>
        <v>* Knowledge of specific operational impacts of cybersecurity lapses.</v>
      </c>
      <c r="E30" s="53" t="s">
        <v>2391</v>
      </c>
    </row>
    <row r="31" spans="1:5" ht="32" x14ac:dyDescent="0.2">
      <c r="A31" s="40">
        <v>6935</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 Knowledge of cloud computing service models Software as Service (SaaS), Infrastructure as a Service (IaaS), and Platform as a Service (PaaS).  </v>
      </c>
      <c r="E31" s="53" t="s">
        <v>2391</v>
      </c>
    </row>
    <row r="32" spans="1:5" ht="32" x14ac:dyDescent="0.2">
      <c r="A32" s="40">
        <v>6938</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 Knowledge of cloud computing deployment models in private, public, and hybrid environment and the difference between on-premises and off-premises environments. </v>
      </c>
      <c r="E32" s="53" t="s">
        <v>2391</v>
      </c>
    </row>
    <row r="33" spans="1:5" ht="48" x14ac:dyDescent="0.2">
      <c r="A33" s="36">
        <v>77</v>
      </c>
      <c r="B33" s="69" t="str">
        <f>T(_xlfn.XLOOKUP(A33,'Master Task &amp; KSA List'!$A$2:$A$10785,'Master Task &amp; KSA List'!$D$2:$D$10785,""))</f>
        <v>K0054</v>
      </c>
      <c r="C33" s="69" t="str">
        <f>_xlfn.XLOOKUP(A33,'Master Task &amp; KSA List'!$A$2:$A$10785,'Master Task &amp; KSA List'!$E$2:$E$10785)</f>
        <v>KSA</v>
      </c>
      <c r="D33" s="37" t="str">
        <f>_xlfn.XLOOKUP(A33,'Master Task &amp; KSA List'!$A$2:$A$10785,'Master Task &amp; KSA List'!$F$2:$F$10785)</f>
        <v>Knowledge of current industry methods for evaluating, implementing, and disseminating information technology (IT) security assessment, monitoring, detection, and remediation tools and procedures utilizing standards-based concepts and capabilities.</v>
      </c>
      <c r="E33" s="53" t="s">
        <v>2391</v>
      </c>
    </row>
    <row r="34" spans="1:5" ht="16" x14ac:dyDescent="0.2">
      <c r="A34" s="36">
        <v>19</v>
      </c>
      <c r="B34" s="69" t="str">
        <f>T(_xlfn.XLOOKUP(A34,'Master Task &amp; KSA List'!$A$2:$A$10785,'Master Task &amp; KSA List'!$D$2:$D$10785,""))</f>
        <v>K0013</v>
      </c>
      <c r="C34" s="69" t="str">
        <f>_xlfn.XLOOKUP(A34,'Master Task &amp; KSA List'!$A$2:$A$10785,'Master Task &amp; KSA List'!$E$2:$E$10785)</f>
        <v>KSA</v>
      </c>
      <c r="D34" s="37" t="str">
        <f>_xlfn.XLOOKUP(A34,'Master Task &amp; KSA List'!$A$2:$A$10785,'Master Task &amp; KSA List'!$F$2:$F$10785)</f>
        <v>Knowledge of cyber defense and vulnerability assessment tools, including open source tools, and their capabilities.</v>
      </c>
      <c r="E34" s="53" t="s">
        <v>2391</v>
      </c>
    </row>
    <row r="35" spans="1:5" ht="32" x14ac:dyDescent="0.2">
      <c r="A35" s="36">
        <v>63</v>
      </c>
      <c r="B35" s="69" t="str">
        <f>T(_xlfn.XLOOKUP(A35,'Master Task &amp; KSA List'!$A$2:$A$10785,'Master Task &amp; KSA List'!$D$2:$D$10785,""))</f>
        <v>K0044</v>
      </c>
      <c r="C35" s="69" t="str">
        <f>_xlfn.XLOOKUP(A35,'Master Task &amp; KSA List'!$A$2:$A$10785,'Master Task &amp; KSA List'!$E$2:$E$10785)</f>
        <v>KSA</v>
      </c>
      <c r="D35" s="37" t="str">
        <f>_xlfn.XLOOKUP(A35,'Master Task &amp; KSA List'!$A$2:$A$10785,'Master Task &amp; KSA List'!$F$2:$F$10785)</f>
        <v>Knowledge of cybersecurity principles and organizational requirements (relevant to confidentiality, integrity, availability, authentication, non-repudiation).</v>
      </c>
      <c r="E35" s="53" t="s">
        <v>2391</v>
      </c>
    </row>
    <row r="36" spans="1:5" ht="32" x14ac:dyDescent="0.2">
      <c r="A36" s="82">
        <v>55</v>
      </c>
      <c r="B36" s="69" t="str">
        <f>T(_xlfn.XLOOKUP(A36,'Master Task &amp; KSA List'!$A$2:$A$10785,'Master Task &amp; KSA List'!$D$2:$D$10785,""))</f>
        <v>K0038</v>
      </c>
      <c r="C36" s="69" t="str">
        <f>_xlfn.XLOOKUP(A36,'Master Task &amp; KSA List'!$A$2:$A$10785,'Master Task &amp; KSA List'!$E$2:$E$10785)</f>
        <v>KSA</v>
      </c>
      <c r="D36" s="37" t="str">
        <f>_xlfn.XLOOKUP(A36,'Master Task &amp; KSA List'!$A$2:$A$10785,'Master Task &amp; KSA List'!$F$2:$F$10785)</f>
        <v>Knowledge of cybersecurity principles used to manage risks related to the use, processing, storage, and transmission of information or data.</v>
      </c>
      <c r="E36" s="53" t="s">
        <v>2391</v>
      </c>
    </row>
    <row r="37" spans="1:5" ht="16" x14ac:dyDescent="0.2">
      <c r="A37" s="82">
        <v>70</v>
      </c>
      <c r="B37" s="69" t="str">
        <f>T(_xlfn.XLOOKUP(A37,'Master Task &amp; KSA List'!$A$2:$A$10785,'Master Task &amp; KSA List'!$D$2:$D$10785,""))</f>
        <v>K0049</v>
      </c>
      <c r="C37" s="69" t="str">
        <f>_xlfn.XLOOKUP(A37,'Master Task &amp; KSA List'!$A$2:$A$10785,'Master Task &amp; KSA List'!$E$2:$E$10785)</f>
        <v>KSA</v>
      </c>
      <c r="D37" s="37" t="str">
        <f>_xlfn.XLOOKUP(A37,'Master Task &amp; KSA List'!$A$2:$A$10785,'Master Task &amp; KSA List'!$F$2:$F$10785)</f>
        <v xml:space="preserve">Knowledge of information technology (IT) security principles and methods (e.g., firewalls, demilitarized zones, encryption). </v>
      </c>
      <c r="E37" s="53" t="s">
        <v>2391</v>
      </c>
    </row>
    <row r="38" spans="1:5" ht="16" x14ac:dyDescent="0.2">
      <c r="A38" s="36">
        <v>58</v>
      </c>
      <c r="B38" s="69" t="str">
        <f>T(_xlfn.XLOOKUP(A38,'Master Task &amp; KSA List'!$A$2:$A$10785,'Master Task &amp; KSA List'!$D$2:$D$10785,""))</f>
        <v>K0040</v>
      </c>
      <c r="C38" s="69" t="str">
        <f>_xlfn.XLOOKUP(A38,'Master Task &amp; KSA List'!$A$2:$A$10785,'Master Task &amp; KSA List'!$E$2:$E$10785)</f>
        <v>KSA</v>
      </c>
      <c r="D38" s="37" t="str">
        <f>_xlfn.XLOOKUP(A38,'Master Task &amp; KSA List'!$A$2:$A$10785,'Master Task &amp; KSA List'!$F$2:$F$10785)</f>
        <v>Knowledge of known vulnerabilities from alerts, advisories, errata, and bulletins.</v>
      </c>
      <c r="E38" s="53" t="s">
        <v>2391</v>
      </c>
    </row>
    <row r="39" spans="1:5" ht="32" x14ac:dyDescent="0.2">
      <c r="A39" s="36">
        <v>1072</v>
      </c>
      <c r="B39" s="69" t="str">
        <f>T(_xlfn.XLOOKUP(A39,'Master Task &amp; KSA List'!$A$2:$A$10785,'Master Task &amp; KSA List'!$D$2:$D$10785,""))</f>
        <v>K0179</v>
      </c>
      <c r="C39" s="69" t="str">
        <f>_xlfn.XLOOKUP(A39,'Master Task &amp; KSA List'!$A$2:$A$10785,'Master Task &amp; KSA List'!$E$2:$E$10785)</f>
        <v>KSA</v>
      </c>
      <c r="D39" s="37" t="str">
        <f>_xlfn.XLOOKUP(A39,'Master Task &amp; KSA List'!$A$2:$A$10785,'Master Task &amp; KSA List'!$F$2:$F$10785)</f>
        <v>Knowledge of network security architecture concepts including topology, protocols, components, and principles (e.g., application of defense-in-depth, Zero Trust).</v>
      </c>
      <c r="E39" s="53" t="s">
        <v>2391</v>
      </c>
    </row>
    <row r="40" spans="1:5" ht="16" x14ac:dyDescent="0.2">
      <c r="A40" s="82">
        <v>40</v>
      </c>
      <c r="B40" s="69" t="str">
        <f>T(_xlfn.XLOOKUP(A40,'Master Task &amp; KSA List'!$A$2:$A$10785,'Master Task &amp; KSA List'!$D$2:$D$10785,""))</f>
        <v>K0028</v>
      </c>
      <c r="C40" s="69" t="str">
        <f>_xlfn.XLOOKUP(A40,'Master Task &amp; KSA List'!$A$2:$A$10785,'Master Task &amp; KSA List'!$E$2:$E$10785)</f>
        <v>KSA</v>
      </c>
      <c r="D40" s="37" t="str">
        <f>_xlfn.XLOOKUP(A40,'Master Task &amp; KSA List'!$A$2:$A$10785,'Master Task &amp; KSA List'!$F$2:$F$10785)</f>
        <v>Knowledge of organization's evaluation and validation requirements.</v>
      </c>
      <c r="E40" s="53" t="s">
        <v>2391</v>
      </c>
    </row>
    <row r="41" spans="1:5" ht="32" x14ac:dyDescent="0.2">
      <c r="A41" s="82" t="s">
        <v>4838</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penetration testing principles, tools, and techniques, including specialized tools for non-traditional systems and networks (e.g., control systems).</v>
      </c>
      <c r="E41" s="53" t="s">
        <v>2391</v>
      </c>
    </row>
    <row r="42" spans="1:5" ht="16" x14ac:dyDescent="0.2">
      <c r="A42" s="36" t="s">
        <v>4368</v>
      </c>
      <c r="B42" s="69" t="str">
        <f>T(_xlfn.XLOOKUP(A42,'Master Task &amp; KSA List'!$A$2:$A$10785,'Master Task &amp; KSA List'!$D$2:$D$10785,""))</f>
        <v>K0267</v>
      </c>
      <c r="C42" s="69" t="str">
        <f>_xlfn.XLOOKUP(A42,'Master Task &amp; KSA List'!$A$2:$A$10785,'Master Task &amp; KSA List'!$E$2:$E$10785)</f>
        <v>KSA</v>
      </c>
      <c r="D42" s="37" t="str">
        <f>_xlfn.XLOOKUP(A42,'Master Task &amp; KSA List'!$A$2:$A$10785,'Master Task &amp; KSA List'!$F$2:$F$10785)</f>
        <v>Knowledge of relevant laws, policies, procedures, or governance related to critical infrastructure.</v>
      </c>
      <c r="E42" s="53" t="s">
        <v>2391</v>
      </c>
    </row>
    <row r="43" spans="1:5" ht="16" x14ac:dyDescent="0.2">
      <c r="A43" s="36" t="s">
        <v>4738</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risk management processes and requirements per the Risk Management Framework (RMF).</v>
      </c>
      <c r="E43" s="53" t="s">
        <v>2391</v>
      </c>
    </row>
    <row r="44" spans="1:5" ht="48" x14ac:dyDescent="0.2">
      <c r="A44" s="36">
        <v>105</v>
      </c>
      <c r="B44" s="69" t="str">
        <f>T(_xlfn.XLOOKUP(A44,'Master Task &amp; KSA List'!$A$2:$A$10785,'Master Task &amp; KSA List'!$D$2:$D$10785,""))</f>
        <v>K0070</v>
      </c>
      <c r="C44" s="69" t="str">
        <f>_xlfn.XLOOKUP(A44,'Master Task &amp; KSA List'!$A$2:$A$10785,'Master Task &amp; KSA List'!$E$2:$E$10785)</f>
        <v>KSA</v>
      </c>
      <c r="D44" s="37" t="str">
        <f>_xlfn.XLOOKUP(A44,'Master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44" s="53" t="s">
        <v>2391</v>
      </c>
    </row>
    <row r="45" spans="1:5" ht="16" x14ac:dyDescent="0.2">
      <c r="A45" s="82" t="s">
        <v>4877</v>
      </c>
      <c r="B45" s="69" t="str">
        <f>T(_xlfn.XLOOKUP(A45,'Master Task &amp; KSA List'!$A$2:$A$10785,'Master Task &amp; KSA List'!$D$2:$D$10785,""))</f>
        <v>K0037</v>
      </c>
      <c r="C45" s="69" t="str">
        <f>_xlfn.XLOOKUP(A45,'Master Task &amp; KSA List'!$A$2:$A$10785,'Master Task &amp; KSA List'!$E$2:$E$10785)</f>
        <v>KSA</v>
      </c>
      <c r="D45" s="37" t="str">
        <f>_xlfn.XLOOKUP(A45,'Master Task &amp; KSA List'!$A$2:$A$10785,'Master Task &amp; KSA List'!$F$2:$F$10785)</f>
        <v>Knowledge of risk assessments and authorization per Risk Management Framework processes.</v>
      </c>
      <c r="E45" s="53" t="s">
        <v>2391</v>
      </c>
    </row>
    <row r="46" spans="1:5" ht="32" x14ac:dyDescent="0.2">
      <c r="A46" s="36">
        <v>183</v>
      </c>
      <c r="B46" s="69" t="str">
        <f>T(_xlfn.XLOOKUP(A46,'Master Task &amp; KSA List'!$A$2:$A$10785,'Master Task &amp; KSA List'!$D$2:$D$10785,""))</f>
        <v>S0027</v>
      </c>
      <c r="C46" s="69" t="str">
        <f>_xlfn.XLOOKUP(A46,'Master Task &amp; KSA List'!$A$2:$A$10785,'Master Task &amp; KSA List'!$E$2:$E$10785)</f>
        <v>KSA</v>
      </c>
      <c r="D46" s="37" t="str">
        <f>_xlfn.XLOOKUP(A46,'Master Task &amp; KSA List'!$A$2:$A$10785,'Master Task &amp; KSA List'!$F$2:$F$10785)</f>
        <v>Skill in determining how a security system should work (including its resilience and dependability capabilities) and how changes in conditions, operations, or the environment will affect these outcomes.</v>
      </c>
      <c r="E46" s="53" t="s">
        <v>2391</v>
      </c>
    </row>
    <row r="47" spans="1:5" ht="16" x14ac:dyDescent="0.2">
      <c r="A47" s="82">
        <v>197</v>
      </c>
      <c r="B47" s="69" t="str">
        <f>T(_xlfn.XLOOKUP(A47,'Master Task &amp; KSA List'!$A$2:$A$10785,'Master Task &amp; KSA List'!$D$2:$D$10785,""))</f>
        <v>S0034</v>
      </c>
      <c r="C47" s="69" t="str">
        <f>_xlfn.XLOOKUP(A47,'Master Task &amp; KSA List'!$A$2:$A$10785,'Master Task &amp; KSA List'!$E$2:$E$10785)</f>
        <v>KSA</v>
      </c>
      <c r="D47" s="37" t="str">
        <f>_xlfn.XLOOKUP(A47,'Master Task &amp; KSA List'!$A$2:$A$10785,'Master Task &amp; KSA List'!$F$2:$F$10785)</f>
        <v>Skill in discerning the protection needs (i.e., security controls) of information systems and networks.</v>
      </c>
      <c r="E47" s="53" t="s">
        <v>2391</v>
      </c>
    </row>
    <row r="48" spans="1:5" ht="16" x14ac:dyDescent="0.2">
      <c r="A48" s="36" t="s">
        <v>4446</v>
      </c>
      <c r="B48" s="69" t="str">
        <f>T(_xlfn.XLOOKUP(A48,'Master Task &amp; KSA List'!$A$2:$A$10785,'Master Task &amp; KSA List'!$D$2:$D$10785,""))</f>
        <v>K0287</v>
      </c>
      <c r="C48" s="69" t="str">
        <f>_xlfn.XLOOKUP(A48,'Master Task &amp; KSA List'!$A$2:$A$10785,'Master Task &amp; KSA List'!$E$2:$E$10785)</f>
        <v>KSA</v>
      </c>
      <c r="D48" s="37" t="str">
        <f>_xlfn.XLOOKUP(A48,'Master Task &amp; KSA List'!$A$2:$A$10785,'Master Task &amp; KSA List'!$F$2:$F$10785)</f>
        <v>Knowledge of an organization's information classification program and procedures for information compromise.</v>
      </c>
      <c r="E48" s="53" t="s">
        <v>2384</v>
      </c>
    </row>
    <row r="49" spans="1:5" ht="64" x14ac:dyDescent="0.2">
      <c r="A49" s="36">
        <v>1036</v>
      </c>
      <c r="B49" s="69" t="str">
        <f>T(_xlfn.XLOOKUP(A49,'Master Task &amp; KSA List'!$A$2:$A$10785,'Master Task &amp; KSA List'!$D$2:$D$10785,""))</f>
        <v>K0168</v>
      </c>
      <c r="C49" s="69" t="str">
        <f>_xlfn.XLOOKUP(A49,'Master Task &amp; KSA List'!$A$2:$A$10785,'Master Task &amp; KSA List'!$E$2:$E$10785)</f>
        <v>KSA</v>
      </c>
      <c r="D49" s="37" t="str">
        <f>_xlfn.XLOOKUP(A49,'Master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49" s="53" t="s">
        <v>2384</v>
      </c>
    </row>
    <row r="50" spans="1:5" ht="16" x14ac:dyDescent="0.2">
      <c r="A50" s="36">
        <v>27</v>
      </c>
      <c r="B50" s="69" t="str">
        <f>T(_xlfn.XLOOKUP(A50,'Master Task &amp; KSA List'!$A$2:$A$10785,'Master Task &amp; KSA List'!$D$2:$D$10785,""))</f>
        <v>K0019</v>
      </c>
      <c r="C50" s="69" t="str">
        <f>_xlfn.XLOOKUP(A50,'Master Task &amp; KSA List'!$A$2:$A$10785,'Master Task &amp; KSA List'!$E$2:$E$10785)</f>
        <v>KSA</v>
      </c>
      <c r="D50" s="37" t="str">
        <f>_xlfn.XLOOKUP(A50,'Master Task &amp; KSA List'!$A$2:$A$10785,'Master Task &amp; KSA List'!$F$2:$F$10785)</f>
        <v>Knowledge of cryptography and cryptographic key management concepts.</v>
      </c>
      <c r="E50" s="53" t="s">
        <v>2384</v>
      </c>
    </row>
    <row r="51" spans="1:5" ht="16" x14ac:dyDescent="0.2">
      <c r="A51" s="82" t="s">
        <v>4719</v>
      </c>
      <c r="B51" s="69" t="str">
        <f>T(_xlfn.XLOOKUP(A51,'Master Task &amp; KSA List'!$A$2:$A$10785,'Master Task &amp; KSA List'!$D$2:$D$10785,""))</f>
        <v>K0322</v>
      </c>
      <c r="C51" s="69" t="str">
        <f>_xlfn.XLOOKUP(A51,'Master Task &amp; KSA List'!$A$2:$A$10785,'Master Task &amp; KSA List'!$E$2:$E$10785)</f>
        <v>KSA</v>
      </c>
      <c r="D51" s="37" t="str">
        <f>_xlfn.XLOOKUP(A51,'Master Task &amp; KSA List'!$A$2:$A$10785,'Master Task &amp; KSA List'!$F$2:$F$10785)</f>
        <v>Knowledge of embedded systems.</v>
      </c>
      <c r="E51" s="53" t="s">
        <v>2384</v>
      </c>
    </row>
    <row r="52" spans="1:5" ht="32" x14ac:dyDescent="0.2">
      <c r="A52" s="82">
        <v>1037</v>
      </c>
      <c r="B52" s="69" t="str">
        <f>T(_xlfn.XLOOKUP(A52,'Master Task &amp; KSA List'!$A$2:$A$10785,'Master Task &amp; KSA List'!$D$2:$D$10785,""))</f>
        <v>K0169</v>
      </c>
      <c r="C52" s="69" t="str">
        <f>_xlfn.XLOOKUP(A52,'Master Task &amp; KSA List'!$A$2:$A$10785,'Master Task &amp; KSA List'!$E$2:$E$10785)</f>
        <v>KSA</v>
      </c>
      <c r="D52" s="37" t="str">
        <f>_xlfn.XLOOKUP(A52,'Master Task &amp; KSA List'!$A$2:$A$10785,'Master Task &amp; KSA List'!$F$2:$F$10785)</f>
        <v>Knowledge of information technology (IT) supply chain security and risk management policies, requirements, and procedures.</v>
      </c>
      <c r="E52" s="53" t="s">
        <v>2384</v>
      </c>
    </row>
    <row r="53" spans="1:5" ht="32" x14ac:dyDescent="0.2">
      <c r="A53" s="82" t="s">
        <v>4359</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local specialized system requirements (e.g., critical infrastructure/control systems that may not use standard information technology [IT]) for safety, performance, and reliability).</v>
      </c>
      <c r="E53" s="53" t="s">
        <v>2384</v>
      </c>
    </row>
    <row r="54" spans="1:5" ht="16" x14ac:dyDescent="0.2">
      <c r="A54" s="82">
        <v>38</v>
      </c>
      <c r="B54" s="69" t="str">
        <f>T(_xlfn.XLOOKUP(A54,'Master Task &amp; KSA List'!$A$2:$A$10785,'Master Task &amp; KSA List'!$D$2:$D$10785,""))</f>
        <v>K0027</v>
      </c>
      <c r="C54" s="69" t="str">
        <f>_xlfn.XLOOKUP(A54,'Master Task &amp; KSA List'!$A$2:$A$10785,'Master Task &amp; KSA List'!$E$2:$E$10785)</f>
        <v>KSA</v>
      </c>
      <c r="D54" s="37" t="str">
        <f>_xlfn.XLOOKUP(A54,'Master Task &amp; KSA List'!$A$2:$A$10785,'Master Task &amp; KSA List'!$F$2:$F$10785)</f>
        <v>Knowledge of organization's enterprise information security architecture system.</v>
      </c>
      <c r="E54" s="53" t="s">
        <v>2384</v>
      </c>
    </row>
    <row r="55" spans="1:5" ht="16" x14ac:dyDescent="0.2">
      <c r="A55" s="36" t="s">
        <v>4345</v>
      </c>
      <c r="B55" s="69" t="str">
        <f>T(_xlfn.XLOOKUP(A55,'Master Task &amp; KSA List'!$A$2:$A$10785,'Master Task &amp; KSA List'!$D$2:$D$10785,""))</f>
        <v>K0261</v>
      </c>
      <c r="C55" s="69" t="str">
        <f>_xlfn.XLOOKUP(A55,'Master Task &amp; KSA List'!$A$2:$A$10785,'Master Task &amp; KSA List'!$E$2:$E$10785)</f>
        <v>KSA</v>
      </c>
      <c r="D55" s="37" t="str">
        <f>_xlfn.XLOOKUP(A55,'Master Task &amp; KSA List'!$A$2:$A$10785,'Master Task &amp; KSA List'!$F$2:$F$10785)</f>
        <v>Knowledge of Payment Card Industry (PCI) data security standards.</v>
      </c>
      <c r="E55" s="53" t="s">
        <v>2384</v>
      </c>
    </row>
    <row r="56" spans="1:5" ht="16" x14ac:dyDescent="0.2">
      <c r="A56" s="36" t="s">
        <v>4348</v>
      </c>
      <c r="B56" s="69" t="str">
        <f>T(_xlfn.XLOOKUP(A56,'Master Task &amp; KSA List'!$A$2:$A$10785,'Master Task &amp; KSA List'!$D$2:$D$10785,""))</f>
        <v>K0262</v>
      </c>
      <c r="C56" s="69" t="str">
        <f>_xlfn.XLOOKUP(A56,'Master Task &amp; KSA List'!$A$2:$A$10785,'Master Task &amp; KSA List'!$E$2:$E$10785)</f>
        <v>KSA</v>
      </c>
      <c r="D56" s="37" t="str">
        <f>_xlfn.XLOOKUP(A56,'Master Task &amp; KSA List'!$A$2:$A$10785,'Master Task &amp; KSA List'!$F$2:$F$10785)</f>
        <v>Knowledge of Personal Health Information (PHI) data security standards.</v>
      </c>
      <c r="E56" s="53" t="s">
        <v>2384</v>
      </c>
    </row>
    <row r="57" spans="1:5" ht="16" x14ac:dyDescent="0.2">
      <c r="A57" s="36" t="s">
        <v>4342</v>
      </c>
      <c r="B57" s="69" t="str">
        <f>T(_xlfn.XLOOKUP(A57,'Master Task &amp; KSA List'!$A$2:$A$10785,'Master Task &amp; KSA List'!$D$2:$D$10785,""))</f>
        <v>K0260</v>
      </c>
      <c r="C57" s="69" t="str">
        <f>_xlfn.XLOOKUP(A57,'Master Task &amp; KSA List'!$A$2:$A$10785,'Master Task &amp; KSA List'!$E$2:$E$10785)</f>
        <v>KSA</v>
      </c>
      <c r="D57" s="37" t="str">
        <f>_xlfn.XLOOKUP(A57,'Master Task &amp; KSA List'!$A$2:$A$10785,'Master Task &amp; KSA List'!$F$2:$F$10785)</f>
        <v>Knowledge of Personally Identifiable Information (PII) data security standards.</v>
      </c>
      <c r="E57" s="53" t="s">
        <v>2384</v>
      </c>
    </row>
    <row r="58" spans="1:5" ht="32" x14ac:dyDescent="0.2">
      <c r="A58" s="36">
        <v>1131</v>
      </c>
      <c r="B58" s="69" t="str">
        <f>T(_xlfn.XLOOKUP(A58,'Master Task &amp; KSA List'!$A$2:$A$10785,'Master Task &amp; KSA List'!$D$2:$D$10785,""))</f>
        <v>K0199</v>
      </c>
      <c r="C58" s="69" t="str">
        <f>_xlfn.XLOOKUP(A58,'Master Task &amp; KSA List'!$A$2:$A$10785,'Master Task &amp; KSA List'!$E$2:$E$10785)</f>
        <v>KSA</v>
      </c>
      <c r="D58" s="37" t="str">
        <f>_xlfn.XLOOKUP(A58,'Master Task &amp; KSA List'!$A$2:$A$10785,'Master Task &amp; KSA List'!$F$2:$F$10785)</f>
        <v>Knowledge of security architecture concepts and enterprise architecture reference models (e.g., Zackman, Federal Enterprise Architecture [FEA]).</v>
      </c>
      <c r="E58" s="53" t="s">
        <v>2384</v>
      </c>
    </row>
    <row r="59" spans="1:5" ht="16" x14ac:dyDescent="0.2">
      <c r="A59" s="36">
        <v>1142</v>
      </c>
      <c r="B59" s="69" t="str">
        <f>T(_xlfn.XLOOKUP(A59,'Master Task &amp; KSA List'!$A$2:$A$10785,'Master Task &amp; KSA List'!$D$2:$D$10785,""))</f>
        <v>K0203</v>
      </c>
      <c r="C59" s="69" t="str">
        <f>_xlfn.XLOOKUP(A59,'Master Task &amp; KSA List'!$A$2:$A$10785,'Master Task &amp; KSA List'!$E$2:$E$10785)</f>
        <v>KSA</v>
      </c>
      <c r="D59" s="37" t="str">
        <f>_xlfn.XLOOKUP(A59,'Master Task &amp; KSA List'!$A$2:$A$10785,'Master Task &amp; KSA List'!$F$2:$F$10785)</f>
        <v>Knowledge of security models (e.g., Bell-LaPadula model, Biba integrity model, Clark-Wilson integrity model).</v>
      </c>
      <c r="E59" s="53" t="s">
        <v>2384</v>
      </c>
    </row>
    <row r="60" spans="1:5" ht="16" x14ac:dyDescent="0.2">
      <c r="A60" s="36">
        <v>121</v>
      </c>
      <c r="B60" s="69" t="str">
        <f>T(_xlfn.XLOOKUP(A60,'Master Task &amp; KSA List'!$A$2:$A$10785,'Master Task &amp; KSA List'!$D$2:$D$10785,""))</f>
        <v>K0084</v>
      </c>
      <c r="C60" s="69" t="str">
        <f>_xlfn.XLOOKUP(A60,'Master Task &amp; KSA List'!$A$2:$A$10785,'Master Task &amp; KSA List'!$E$2:$E$10785)</f>
        <v>KSA</v>
      </c>
      <c r="D60" s="37" t="str">
        <f>_xlfn.XLOOKUP(A60,'Master Task &amp; KSA List'!$A$2:$A$10785,'Master Task &amp; KSA List'!$F$2:$F$10785)</f>
        <v>Knowledge of structured analysis principles and methods.</v>
      </c>
      <c r="E60" s="53" t="s">
        <v>2384</v>
      </c>
    </row>
    <row r="61" spans="1:5" ht="16" x14ac:dyDescent="0.2">
      <c r="A61" s="36">
        <v>128</v>
      </c>
      <c r="B61" s="69" t="str">
        <f>T(_xlfn.XLOOKUP(A61,'Master Task &amp; KSA List'!$A$2:$A$10785,'Master Task &amp; KSA List'!$D$2:$D$10785,""))</f>
        <v>K0089</v>
      </c>
      <c r="C61" s="69" t="str">
        <f>_xlfn.XLOOKUP(A61,'Master Task &amp; KSA List'!$A$2:$A$10785,'Master Task &amp; KSA List'!$E$2:$E$10785)</f>
        <v>KSA</v>
      </c>
      <c r="D61" s="37" t="str">
        <f>_xlfn.XLOOKUP(A61,'Master Task &amp; KSA List'!$A$2:$A$10785,'Master Task &amp; KSA List'!$F$2:$F$10785)</f>
        <v>Knowledge of systems diagnostic tools and fault identification techniques.</v>
      </c>
      <c r="E61" s="53" t="s">
        <v>2384</v>
      </c>
    </row>
    <row r="62" spans="1:5" ht="16" x14ac:dyDescent="0.2">
      <c r="A62" s="36">
        <v>143</v>
      </c>
      <c r="B62" s="69" t="str">
        <f>T(_xlfn.XLOOKUP(A62,'Master Task &amp; KSA List'!$A$2:$A$10785,'Master Task &amp; KSA List'!$D$2:$D$10785,""))</f>
        <v>K0101</v>
      </c>
      <c r="C62" s="69" t="str">
        <f>_xlfn.XLOOKUP(A62,'Master Task &amp; KSA List'!$A$2:$A$10785,'Master Task &amp; KSA List'!$E$2:$E$10785)</f>
        <v>KSA</v>
      </c>
      <c r="D62" s="37" t="str">
        <f>_xlfn.XLOOKUP(A62,'Master Task &amp; KSA List'!$A$2:$A$10785,'Master Task &amp; KSA List'!$F$2:$F$10785)</f>
        <v>Knowledge of the organization’s enterprise information technology (IT) goals and objectives.</v>
      </c>
      <c r="E62" s="53" t="s">
        <v>2384</v>
      </c>
    </row>
    <row r="63" spans="1:5" ht="16" x14ac:dyDescent="0.2">
      <c r="A63" s="36">
        <v>942</v>
      </c>
      <c r="B63" s="69" t="str">
        <f>T(_xlfn.XLOOKUP(A63,'Master Task &amp; KSA List'!$A$2:$A$10785,'Master Task &amp; KSA List'!$D$2:$D$10785,""))</f>
        <v>K0146</v>
      </c>
      <c r="C63" s="69" t="str">
        <f>_xlfn.XLOOKUP(A63,'Master Task &amp; KSA List'!$A$2:$A$10785,'Master Task &amp; KSA List'!$E$2:$E$10785)</f>
        <v>KSA</v>
      </c>
      <c r="D63" s="37" t="str">
        <f>_xlfn.XLOOKUP(A63,'Master Task &amp; KSA List'!$A$2:$A$10785,'Master Task &amp; KSA List'!$F$2:$F$10785)</f>
        <v>Knowledge of the organization's core business/mission processes.</v>
      </c>
      <c r="E63" s="53" t="s">
        <v>2384</v>
      </c>
    </row>
    <row r="64" spans="1:5" ht="16" x14ac:dyDescent="0.2">
      <c r="A64" s="82">
        <v>156</v>
      </c>
      <c r="B64" s="69" t="str">
        <f>T(_xlfn.XLOOKUP(A64,'Master Task &amp; KSA List'!$A$2:$A$10785,'Master Task &amp; KSA List'!$D$2:$D$10785,""))</f>
        <v>S0006</v>
      </c>
      <c r="C64" s="69" t="str">
        <f>_xlfn.XLOOKUP(A64,'Master Task &amp; KSA List'!$A$2:$A$10785,'Master Task &amp; KSA List'!$E$2:$E$10785)</f>
        <v>KSA</v>
      </c>
      <c r="D64" s="37" t="str">
        <f>_xlfn.XLOOKUP(A64,'Master Task &amp; KSA List'!$A$2:$A$10785,'Master Task &amp; KSA List'!$F$2:$F$10785)</f>
        <v>Skill in applying confidentiality, integrity, and availability principles.</v>
      </c>
      <c r="E64" s="53" t="s">
        <v>2384</v>
      </c>
    </row>
    <row r="65" spans="1:5" ht="16" x14ac:dyDescent="0.2">
      <c r="A65" s="82" t="s">
        <v>4705</v>
      </c>
      <c r="B65" s="69" t="str">
        <f>T(_xlfn.XLOOKUP(A65,'Master Task &amp; KSA List'!$A$2:$A$10785,'Master Task &amp; KSA List'!$D$2:$D$10785,""))</f>
        <v/>
      </c>
      <c r="C65" s="69" t="str">
        <f>_xlfn.XLOOKUP(A65,'Master Task &amp; KSA List'!$A$2:$A$10785,'Master Task &amp; KSA List'!$E$2:$E$10785)</f>
        <v>KSA</v>
      </c>
      <c r="D65" s="37" t="str">
        <f>_xlfn.XLOOKUP(A65,'Master Task &amp; KSA List'!$A$2:$A$10785,'Master Task &amp; KSA List'!$F$2:$F$10785)</f>
        <v>Skill in conducting vulnerability scans and recognizing vulnerabilities in information systems and networks.</v>
      </c>
      <c r="E65" s="53" t="s">
        <v>2384</v>
      </c>
    </row>
    <row r="66" spans="1:5" ht="16" x14ac:dyDescent="0.2">
      <c r="A66" s="36">
        <v>1039</v>
      </c>
      <c r="B66" s="69" t="str">
        <f>T(_xlfn.XLOOKUP(A66,'Master Task &amp; KSA List'!$A$2:$A$10785,'Master Task &amp; KSA List'!$D$2:$D$10785,""))</f>
        <v>S0086</v>
      </c>
      <c r="C66" s="69" t="str">
        <f>_xlfn.XLOOKUP(A66,'Master Task &amp; KSA List'!$A$2:$A$10785,'Master Task &amp; KSA List'!$E$2:$E$10785)</f>
        <v>KSA</v>
      </c>
      <c r="D66" s="37" t="str">
        <f>_xlfn.XLOOKUP(A66,'Master Task &amp; KSA List'!$A$2:$A$10785,'Master Task &amp; KSA List'!$F$2:$F$10785)</f>
        <v>Skill in evaluating the trustworthiness of the supplier and/or product.</v>
      </c>
      <c r="E66" s="53" t="s">
        <v>2384</v>
      </c>
    </row>
    <row r="67" spans="1:5" ht="16" x14ac:dyDescent="0.2">
      <c r="A67" s="36" t="s">
        <v>5999</v>
      </c>
      <c r="B67" s="69"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Knowledge of new and emerging control systems technologies.</v>
      </c>
      <c r="E67" s="36" t="s">
        <v>2384</v>
      </c>
    </row>
    <row r="68" spans="1:5" ht="32" x14ac:dyDescent="0.2">
      <c r="A68" s="36">
        <v>203</v>
      </c>
      <c r="B68" s="69" t="str">
        <f>T(_xlfn.XLOOKUP(A68,'Master Task &amp; KSA List'!$A$2:$A$10785,'Master Task &amp; KSA List'!$D$2:$D$10785,""))</f>
        <v>S0038</v>
      </c>
      <c r="C68" s="69" t="str">
        <f>_xlfn.XLOOKUP(A68,'Master Task &amp; KSA List'!$A$2:$A$10785,'Master Task &amp; KSA List'!$E$2:$E$10785)</f>
        <v>KSA</v>
      </c>
      <c r="D68" s="37" t="str">
        <f>_xlfn.XLOOKUP(A68,'Master Task &amp; KSA List'!$A$2:$A$10785,'Master Task &amp; KSA List'!$F$2:$F$10785)</f>
        <v>Skill in identifying measures or indicators of system performance and the actions needed to improve or correct performance, relative to the goals of the system.</v>
      </c>
      <c r="E68" s="53" t="s">
        <v>2384</v>
      </c>
    </row>
  </sheetData>
  <mergeCells count="4">
    <mergeCell ref="A2:C2"/>
    <mergeCell ref="A3:C3"/>
    <mergeCell ref="A4:C4"/>
    <mergeCell ref="A5:C5"/>
  </mergeCells>
  <conditionalFormatting sqref="A7">
    <cfRule type="duplicateValues" dxfId="4818" priority="109"/>
    <cfRule type="duplicateValues" dxfId="4817" priority="110"/>
  </conditionalFormatting>
  <conditionalFormatting sqref="A8">
    <cfRule type="duplicateValues" dxfId="4816" priority="108"/>
    <cfRule type="duplicateValues" dxfId="4815" priority="107"/>
  </conditionalFormatting>
  <conditionalFormatting sqref="A9">
    <cfRule type="duplicateValues" dxfId="4814" priority="106"/>
    <cfRule type="duplicateValues" dxfId="4813" priority="105"/>
  </conditionalFormatting>
  <conditionalFormatting sqref="A10">
    <cfRule type="duplicateValues" dxfId="4812" priority="104"/>
    <cfRule type="duplicateValues" dxfId="4811" priority="103"/>
  </conditionalFormatting>
  <conditionalFormatting sqref="A11">
    <cfRule type="duplicateValues" dxfId="4810" priority="102"/>
    <cfRule type="duplicateValues" dxfId="4809" priority="101"/>
  </conditionalFormatting>
  <conditionalFormatting sqref="A12">
    <cfRule type="duplicateValues" dxfId="4808" priority="99"/>
    <cfRule type="duplicateValues" dxfId="4807" priority="100"/>
  </conditionalFormatting>
  <conditionalFormatting sqref="A13">
    <cfRule type="duplicateValues" dxfId="4806" priority="98"/>
    <cfRule type="duplicateValues" dxfId="4805" priority="97"/>
  </conditionalFormatting>
  <conditionalFormatting sqref="A14">
    <cfRule type="duplicateValues" dxfId="4804" priority="96"/>
    <cfRule type="duplicateValues" dxfId="4803" priority="95"/>
  </conditionalFormatting>
  <conditionalFormatting sqref="A15">
    <cfRule type="duplicateValues" dxfId="4802" priority="94"/>
    <cfRule type="duplicateValues" dxfId="4801" priority="93"/>
  </conditionalFormatting>
  <conditionalFormatting sqref="A16">
    <cfRule type="duplicateValues" dxfId="4800" priority="92"/>
    <cfRule type="duplicateValues" dxfId="4799" priority="91"/>
  </conditionalFormatting>
  <conditionalFormatting sqref="A17">
    <cfRule type="duplicateValues" dxfId="4798" priority="90"/>
    <cfRule type="duplicateValues" dxfId="4797" priority="89"/>
  </conditionalFormatting>
  <conditionalFormatting sqref="A18">
    <cfRule type="duplicateValues" dxfId="4796" priority="88"/>
    <cfRule type="duplicateValues" dxfId="4795" priority="87"/>
  </conditionalFormatting>
  <conditionalFormatting sqref="A19">
    <cfRule type="duplicateValues" dxfId="4794" priority="85"/>
    <cfRule type="duplicateValues" dxfId="4793" priority="86"/>
  </conditionalFormatting>
  <conditionalFormatting sqref="A20:A22">
    <cfRule type="duplicateValues" dxfId="4792" priority="111"/>
  </conditionalFormatting>
  <conditionalFormatting sqref="A23">
    <cfRule type="duplicateValues" dxfId="4791" priority="84"/>
  </conditionalFormatting>
  <conditionalFormatting sqref="A25">
    <cfRule type="duplicateValues" dxfId="4790" priority="83"/>
    <cfRule type="duplicateValues" dxfId="4789" priority="82"/>
  </conditionalFormatting>
  <conditionalFormatting sqref="A26">
    <cfRule type="duplicateValues" dxfId="4788" priority="81"/>
    <cfRule type="duplicateValues" dxfId="4787" priority="80"/>
  </conditionalFormatting>
  <conditionalFormatting sqref="A27">
    <cfRule type="duplicateValues" dxfId="4786" priority="79"/>
    <cfRule type="duplicateValues" dxfId="4785" priority="78"/>
  </conditionalFormatting>
  <conditionalFormatting sqref="A28">
    <cfRule type="duplicateValues" dxfId="4784" priority="77"/>
    <cfRule type="duplicateValues" dxfId="4783" priority="76"/>
  </conditionalFormatting>
  <conditionalFormatting sqref="A29">
    <cfRule type="duplicateValues" dxfId="4782" priority="75"/>
    <cfRule type="duplicateValues" dxfId="4781" priority="74"/>
  </conditionalFormatting>
  <conditionalFormatting sqref="A30">
    <cfRule type="duplicateValues" dxfId="4780" priority="73"/>
    <cfRule type="duplicateValues" dxfId="4779" priority="72"/>
  </conditionalFormatting>
  <conditionalFormatting sqref="A31:A32">
    <cfRule type="duplicateValues" dxfId="4778" priority="1"/>
    <cfRule type="duplicateValues" dxfId="4777" priority="2"/>
  </conditionalFormatting>
  <conditionalFormatting sqref="A33">
    <cfRule type="duplicateValues" dxfId="4776" priority="70"/>
    <cfRule type="duplicateValues" dxfId="4775" priority="71"/>
  </conditionalFormatting>
  <conditionalFormatting sqref="A34">
    <cfRule type="duplicateValues" dxfId="4774" priority="69"/>
    <cfRule type="duplicateValues" dxfId="4773" priority="68"/>
  </conditionalFormatting>
  <conditionalFormatting sqref="A35">
    <cfRule type="duplicateValues" dxfId="4772" priority="67"/>
    <cfRule type="duplicateValues" dxfId="4771" priority="66"/>
  </conditionalFormatting>
  <conditionalFormatting sqref="A36">
    <cfRule type="duplicateValues" dxfId="4770" priority="65"/>
    <cfRule type="duplicateValues" dxfId="4769" priority="64"/>
  </conditionalFormatting>
  <conditionalFormatting sqref="A37">
    <cfRule type="duplicateValues" dxfId="4768" priority="63"/>
    <cfRule type="duplicateValues" dxfId="4767" priority="62"/>
  </conditionalFormatting>
  <conditionalFormatting sqref="A38">
    <cfRule type="duplicateValues" dxfId="4766" priority="61"/>
    <cfRule type="duplicateValues" dxfId="4765" priority="60"/>
  </conditionalFormatting>
  <conditionalFormatting sqref="A39">
    <cfRule type="duplicateValues" dxfId="4764" priority="58"/>
    <cfRule type="duplicateValues" dxfId="4763" priority="59"/>
  </conditionalFormatting>
  <conditionalFormatting sqref="A40">
    <cfRule type="duplicateValues" dxfId="4762" priority="56"/>
    <cfRule type="duplicateValues" dxfId="4761" priority="57"/>
  </conditionalFormatting>
  <conditionalFormatting sqref="A41">
    <cfRule type="duplicateValues" dxfId="4760" priority="55"/>
    <cfRule type="duplicateValues" dxfId="4759" priority="54"/>
  </conditionalFormatting>
  <conditionalFormatting sqref="A42">
    <cfRule type="duplicateValues" dxfId="4758" priority="53"/>
    <cfRule type="duplicateValues" dxfId="4757" priority="52"/>
  </conditionalFormatting>
  <conditionalFormatting sqref="A43">
    <cfRule type="duplicateValues" dxfId="4756" priority="51"/>
    <cfRule type="duplicateValues" dxfId="4755" priority="50"/>
  </conditionalFormatting>
  <conditionalFormatting sqref="A44">
    <cfRule type="duplicateValues" dxfId="4754" priority="49"/>
    <cfRule type="duplicateValues" dxfId="4753" priority="48"/>
  </conditionalFormatting>
  <conditionalFormatting sqref="A45">
    <cfRule type="duplicateValues" dxfId="4752" priority="47"/>
    <cfRule type="duplicateValues" dxfId="4751" priority="46"/>
  </conditionalFormatting>
  <conditionalFormatting sqref="A46">
    <cfRule type="duplicateValues" dxfId="4750" priority="45"/>
    <cfRule type="duplicateValues" dxfId="4749" priority="44"/>
  </conditionalFormatting>
  <conditionalFormatting sqref="A47">
    <cfRule type="duplicateValues" dxfId="4748" priority="42"/>
    <cfRule type="duplicateValues" dxfId="4747" priority="43"/>
  </conditionalFormatting>
  <conditionalFormatting sqref="A48">
    <cfRule type="duplicateValues" dxfId="4746" priority="40"/>
    <cfRule type="duplicateValues" dxfId="4745" priority="41"/>
  </conditionalFormatting>
  <conditionalFormatting sqref="A49">
    <cfRule type="duplicateValues" dxfId="4744" priority="39"/>
    <cfRule type="duplicateValues" dxfId="4743" priority="38"/>
  </conditionalFormatting>
  <conditionalFormatting sqref="A50">
    <cfRule type="duplicateValues" dxfId="4742" priority="37"/>
    <cfRule type="duplicateValues" dxfId="4741" priority="36"/>
  </conditionalFormatting>
  <conditionalFormatting sqref="A51">
    <cfRule type="duplicateValues" dxfId="4740" priority="35"/>
    <cfRule type="duplicateValues" dxfId="4739" priority="34"/>
  </conditionalFormatting>
  <conditionalFormatting sqref="A52">
    <cfRule type="duplicateValues" dxfId="4738" priority="32"/>
    <cfRule type="duplicateValues" dxfId="4737" priority="33"/>
  </conditionalFormatting>
  <conditionalFormatting sqref="A53">
    <cfRule type="duplicateValues" dxfId="4736" priority="31"/>
    <cfRule type="duplicateValues" dxfId="4735" priority="30"/>
  </conditionalFormatting>
  <conditionalFormatting sqref="A54">
    <cfRule type="duplicateValues" dxfId="4734" priority="29"/>
    <cfRule type="duplicateValues" dxfId="4733" priority="28"/>
  </conditionalFormatting>
  <conditionalFormatting sqref="A55">
    <cfRule type="duplicateValues" dxfId="4732" priority="27"/>
    <cfRule type="duplicateValues" dxfId="4731" priority="26"/>
  </conditionalFormatting>
  <conditionalFormatting sqref="A56">
    <cfRule type="duplicateValues" dxfId="4730" priority="25"/>
    <cfRule type="duplicateValues" dxfId="4729" priority="24"/>
  </conditionalFormatting>
  <conditionalFormatting sqref="A57">
    <cfRule type="duplicateValues" dxfId="4728" priority="23"/>
    <cfRule type="duplicateValues" dxfId="4727" priority="22"/>
  </conditionalFormatting>
  <conditionalFormatting sqref="A58">
    <cfRule type="duplicateValues" dxfId="4726" priority="20"/>
    <cfRule type="duplicateValues" dxfId="4725" priority="21"/>
  </conditionalFormatting>
  <conditionalFormatting sqref="A59">
    <cfRule type="duplicateValues" dxfId="4724" priority="18"/>
    <cfRule type="duplicateValues" dxfId="4723" priority="19"/>
  </conditionalFormatting>
  <conditionalFormatting sqref="A60">
    <cfRule type="duplicateValues" dxfId="4722" priority="17"/>
    <cfRule type="duplicateValues" dxfId="4721" priority="16"/>
  </conditionalFormatting>
  <conditionalFormatting sqref="A61">
    <cfRule type="duplicateValues" dxfId="4720" priority="15"/>
    <cfRule type="duplicateValues" dxfId="4719" priority="14"/>
  </conditionalFormatting>
  <conditionalFormatting sqref="A62">
    <cfRule type="duplicateValues" dxfId="4718" priority="13"/>
    <cfRule type="duplicateValues" dxfId="4717" priority="12"/>
  </conditionalFormatting>
  <conditionalFormatting sqref="A63">
    <cfRule type="duplicateValues" dxfId="4716" priority="11"/>
    <cfRule type="duplicateValues" dxfId="4715" priority="10"/>
  </conditionalFormatting>
  <conditionalFormatting sqref="A64">
    <cfRule type="duplicateValues" dxfId="4714" priority="9"/>
    <cfRule type="duplicateValues" dxfId="4713" priority="8"/>
  </conditionalFormatting>
  <conditionalFormatting sqref="A65">
    <cfRule type="duplicateValues" dxfId="4712" priority="7"/>
    <cfRule type="duplicateValues" dxfId="4711" priority="6"/>
  </conditionalFormatting>
  <conditionalFormatting sqref="A66:A67">
    <cfRule type="duplicateValues" dxfId="4710" priority="5"/>
    <cfRule type="duplicateValues" dxfId="4709" priority="4"/>
  </conditionalFormatting>
  <conditionalFormatting sqref="A68">
    <cfRule type="duplicateValues" dxfId="4708" priority="3"/>
  </conditionalFormatting>
  <hyperlinks>
    <hyperlink ref="A1" location="'DCWF Roles'!A1" display="DCWF Roles" xr:uid="{E8A546A6-2CCB-4C5C-AFD5-A729DE29201E}"/>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06D4-129B-443B-9EFA-E56EB2CBE8CE}">
  <dimension ref="A1:E93"/>
  <sheetViews>
    <sheetView topLeftCell="A19"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Roles'!C21," (",'DCWF Roles'!D21,")")</f>
        <v>Secure Software Assessor (622)</v>
      </c>
      <c r="E3" s="62" t="s">
        <v>2389</v>
      </c>
    </row>
    <row r="4" spans="1:5" ht="32" x14ac:dyDescent="0.2">
      <c r="A4" s="171"/>
      <c r="B4" s="172"/>
      <c r="C4" s="173"/>
      <c r="D4" s="66" t="str">
        <f>'DCWF Roles'!F21</f>
        <v>Analyzes the security of new or existing computer applications, software, or specialized utility programs and provides actionable results.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826</v>
      </c>
      <c r="B7" s="69" t="str">
        <f>T(_xlfn.XLOOKUP(A7,'Master Task &amp; KSA List'!$A$2:$A$10785,'Master Task &amp; KSA List'!$D$2:$D$10785,""))</f>
        <v>T0217</v>
      </c>
      <c r="C7" s="69" t="str">
        <f>_xlfn.XLOOKUP(A7,'Master Task &amp; KSA List'!$A$2:$A$10785,'Master Task &amp; KSA List'!$E$2:$E$10785)</f>
        <v>Task</v>
      </c>
      <c r="D7" s="37" t="str">
        <f>_xlfn.XLOOKUP(A7,'Master Task &amp; KSA List'!$A$2:$A$10785,'Master Task &amp; KSA List'!$F$2:$F$10785)</f>
        <v>Address security implications in the software acceptance phase including completion criteria, risk acceptance and documentation, common criteria, and methods of independent testing.</v>
      </c>
      <c r="E7" s="53" t="s">
        <v>2391</v>
      </c>
    </row>
    <row r="8" spans="1:5" ht="32" x14ac:dyDescent="0.2">
      <c r="A8" s="24">
        <v>417</v>
      </c>
      <c r="B8" s="69" t="str">
        <f>T(_xlfn.XLOOKUP(A8,'Master Task &amp; KSA List'!$A$2:$A$10785,'Master Task &amp; KSA List'!$D$2:$D$10785,""))</f>
        <v>T0013</v>
      </c>
      <c r="C8" s="69" t="str">
        <f>_xlfn.XLOOKUP(A8,'Master Task &amp; KSA List'!$A$2:$A$10785,'Master Task &amp; KSA List'!$E$2:$E$10785)</f>
        <v>Task</v>
      </c>
      <c r="D8" s="37" t="str">
        <f>_xlfn.XLOOKUP(A8,'Master Task &amp; KSA List'!$A$2:$A$10785,'Master Task &amp; KSA List'!$F$2:$F$10785)</f>
        <v>Apply coding and testing standards, apply security testing tools including "fuzzing" static-analysis code scanning tools, and conduct code reviews.</v>
      </c>
      <c r="E8" s="53" t="s">
        <v>2391</v>
      </c>
    </row>
    <row r="9" spans="1:5" ht="32" x14ac:dyDescent="0.2">
      <c r="A9" s="24">
        <v>432</v>
      </c>
      <c r="B9" s="69" t="str">
        <f>T(_xlfn.XLOOKUP(A9,'Master Task &amp; KSA List'!$A$2:$A$10785,'Master Task &amp; KSA List'!$D$2:$D$10785,""))</f>
        <v>T0022</v>
      </c>
      <c r="C9" s="69" t="str">
        <f>_xlfn.XLOOKUP(A9,'Master Task &amp; KSA List'!$A$2:$A$10785,'Master Task &amp; KSA List'!$E$2:$E$10785)</f>
        <v>Task</v>
      </c>
      <c r="D9" s="37" t="str">
        <f>_xlfn.XLOOKUP(A9,'Master Task &amp; KSA List'!$A$2:$A$10785,'Master Task &amp; KSA List'!$F$2:$F$10785)</f>
        <v>Capture security controls used during the requirements phase to integrate security within the process, to identify key security objectives, and to maximize software security while minimizing disruption to plans and schedules.</v>
      </c>
      <c r="E9" s="53" t="s">
        <v>2391</v>
      </c>
    </row>
    <row r="10" spans="1:5" ht="16" x14ac:dyDescent="0.2">
      <c r="A10" s="24">
        <v>467</v>
      </c>
      <c r="B10" s="69" t="str">
        <f>T(_xlfn.XLOOKUP(A10,'Master Task &amp; KSA List'!$A$2:$A$10785,'Master Task &amp; KSA List'!$D$2:$D$10785,""))</f>
        <v>T0040</v>
      </c>
      <c r="C10" s="69" t="str">
        <f>_xlfn.XLOOKUP(A10,'Master Task &amp; KSA List'!$A$2:$A$10785,'Master Task &amp; KSA List'!$E$2:$E$10785)</f>
        <v>Task</v>
      </c>
      <c r="D10" s="37" t="str">
        <f>_xlfn.XLOOKUP(A10,'Master Task &amp; KSA List'!$A$2:$A$10785,'Master Task &amp; KSA List'!$F$2:$F$10785)</f>
        <v>Consult with engineering staff to evaluate interface between hardware and software.</v>
      </c>
      <c r="E10" s="53" t="s">
        <v>2391</v>
      </c>
    </row>
    <row r="11" spans="1:5" ht="16" x14ac:dyDescent="0.2">
      <c r="A11" s="24" t="s">
        <v>2362</v>
      </c>
      <c r="B11" s="69" t="str">
        <f>T(_xlfn.XLOOKUP(A11,'Master Task &amp; KSA List'!$A$2:$A$10785,'Master Task &amp; KSA List'!$D$2:$D$10785,""))</f>
        <v>T0554</v>
      </c>
      <c r="C11" s="69" t="str">
        <f>_xlfn.XLOOKUP(A11,'Master Task &amp; KSA List'!$A$2:$A$10785,'Master Task &amp; KSA List'!$E$2:$E$10785)</f>
        <v>Task</v>
      </c>
      <c r="D11" s="37" t="str">
        <f>_xlfn.XLOOKUP(A11,'Master Task &amp; KSA List'!$A$2:$A$10785,'Master Task &amp; KSA List'!$F$2:$F$10785)</f>
        <v>Determine and document software patches or the extent of releases that would leave software vulnerable.</v>
      </c>
      <c r="E11" s="53" t="s">
        <v>2391</v>
      </c>
    </row>
    <row r="12" spans="1:5" ht="16" x14ac:dyDescent="0.2">
      <c r="A12" s="24" t="s">
        <v>2035</v>
      </c>
      <c r="B12" s="69" t="str">
        <f>T(_xlfn.XLOOKUP(A12,'Master Task &amp; KSA List'!$A$2:$A$10785,'Master Task &amp; KSA List'!$D$2:$D$10785,""))</f>
        <v>T0456</v>
      </c>
      <c r="C12" s="69" t="str">
        <f>_xlfn.XLOOKUP(A12,'Master Task &amp; KSA List'!$A$2:$A$10785,'Master Task &amp; KSA List'!$E$2:$E$10785)</f>
        <v>Task</v>
      </c>
      <c r="D12" s="37" t="str">
        <f>_xlfn.XLOOKUP(A12,'Master Task &amp; KSA List'!$A$2:$A$10785,'Master Task &amp; KSA List'!$F$2:$F$10785)</f>
        <v>Develop secure software testing and validation procedures.</v>
      </c>
      <c r="E12" s="53" t="s">
        <v>2391</v>
      </c>
    </row>
    <row r="13" spans="1:5" ht="16" x14ac:dyDescent="0.2">
      <c r="A13" s="28">
        <v>634</v>
      </c>
      <c r="B13" s="69" t="str">
        <f>T(_xlfn.XLOOKUP(A13,'Master Task &amp; KSA List'!$A$2:$A$10785,'Master Task &amp; KSA List'!$D$2:$D$10785,""))</f>
        <v>T0111</v>
      </c>
      <c r="C13" s="69" t="str">
        <f>_xlfn.XLOOKUP(A13,'Master Task &amp; KSA List'!$A$2:$A$10785,'Master Task &amp; KSA List'!$E$2:$E$10785)</f>
        <v>Task</v>
      </c>
      <c r="D13" s="37" t="str">
        <f>_xlfn.XLOOKUP(A13,'Master Task &amp; KSA List'!$A$2:$A$10785,'Master Task &amp; KSA List'!$F$2:$F$10785)</f>
        <v>Identify basic common coding flaws at a high level.</v>
      </c>
      <c r="E13" s="53" t="s">
        <v>2391</v>
      </c>
    </row>
    <row r="14" spans="1:5" ht="32" x14ac:dyDescent="0.2">
      <c r="A14" s="28">
        <v>645</v>
      </c>
      <c r="B14" s="69" t="str">
        <f>T(_xlfn.XLOOKUP(A14,'Master Task &amp; KSA List'!$A$2:$A$10785,'Master Task &amp; KSA List'!$D$2:$D$10785,""))</f>
        <v>T0118</v>
      </c>
      <c r="C14" s="69" t="str">
        <f>_xlfn.XLOOKUP(A14,'Master Task &amp; KSA List'!$A$2:$A$10785,'Master Task &amp; KSA List'!$E$2:$E$10785)</f>
        <v>Task</v>
      </c>
      <c r="D14" s="37" t="str">
        <f>_xlfn.XLOOKUP(A14,'Master Task &amp; KSA List'!$A$2:$A$10785,'Master Task &amp; KSA List'!$F$2:$F$10785)</f>
        <v>Identify security issues around steady state operation and management of software and incorporate security measures that must be taken when a product reaches its end of life.</v>
      </c>
      <c r="E14" s="53" t="s">
        <v>2391</v>
      </c>
    </row>
    <row r="15" spans="1:5" ht="32" x14ac:dyDescent="0.2">
      <c r="A15" s="24">
        <v>770</v>
      </c>
      <c r="B15" s="69" t="str">
        <f>T(_xlfn.XLOOKUP(A15,'Master Task &amp; KSA List'!$A$2:$A$10785,'Master Task &amp; KSA List'!$D$2:$D$10785,""))</f>
        <v>T0181</v>
      </c>
      <c r="C15" s="69" t="str">
        <f>_xlfn.XLOOKUP(A15,'Master Task &amp; KSA List'!$A$2:$A$10785,'Master Task &amp; KSA List'!$E$2:$E$10785)</f>
        <v>Task</v>
      </c>
      <c r="D15" s="37" t="str">
        <f>_xlfn.XLOOKUP(A15,'Master Task &amp; KSA List'!$A$2:$A$10785,'Master Task &amp; KSA List'!$F$2:$F$10785)</f>
        <v>Perform risk analysis (e.g., threat, vulnerability, and probability of occurrence) whenever an application or system undergoes a major change.</v>
      </c>
      <c r="E15" s="53" t="s">
        <v>2391</v>
      </c>
    </row>
    <row r="16" spans="1:5" ht="16" x14ac:dyDescent="0.2">
      <c r="A16" s="24" t="s">
        <v>2240</v>
      </c>
      <c r="B16" s="69" t="str">
        <f>T(_xlfn.XLOOKUP(A16,'Master Task &amp; KSA List'!$A$2:$A$10785,'Master Task &amp; KSA List'!$D$2:$D$10785,""))</f>
        <v>T0516</v>
      </c>
      <c r="C16" s="69" t="str">
        <f>_xlfn.XLOOKUP(A16,'Master Task &amp; KSA List'!$A$2:$A$10785,'Master Task &amp; KSA List'!$E$2:$E$10785)</f>
        <v>Task</v>
      </c>
      <c r="D16" s="37" t="str">
        <f>_xlfn.XLOOKUP(A16,'Master Task &amp; KSA List'!$A$2:$A$10785,'Master Task &amp; KSA List'!$F$2:$F$10785)</f>
        <v>Perform secure program testing, review, and/or assessment to identify potential flaws in codes and mitigate vulnerabilities.</v>
      </c>
      <c r="E16" s="53" t="s">
        <v>2391</v>
      </c>
    </row>
    <row r="17" spans="1:5" ht="32" x14ac:dyDescent="0.2">
      <c r="A17" s="28">
        <v>865</v>
      </c>
      <c r="B17" s="69" t="str">
        <f>T(_xlfn.XLOOKUP(A17,'Master Task &amp; KSA List'!$A$2:$A$10785,'Master Task &amp; KSA List'!$D$2:$D$10785,""))</f>
        <v>T0236</v>
      </c>
      <c r="C17" s="69" t="str">
        <f>_xlfn.XLOOKUP(A17,'Master Task &amp; KSA List'!$A$2:$A$10785,'Master Task &amp; KSA List'!$E$2:$E$10785)</f>
        <v>Task</v>
      </c>
      <c r="D17" s="37" t="str">
        <f>_xlfn.XLOOKUP(A17,'Master Task &amp; KSA List'!$A$2:$A$10785,'Master Task &amp; KSA List'!$F$2:$F$10785)</f>
        <v>Translate security requirements into application design elements including documenting the elements of the software attack surfaces, conducting threat modeling, and defining any specific security criteria.</v>
      </c>
      <c r="E17" s="53" t="s">
        <v>2391</v>
      </c>
    </row>
    <row r="18" spans="1:5" ht="32" x14ac:dyDescent="0.2">
      <c r="A18" s="24" t="s">
        <v>1933</v>
      </c>
      <c r="B18" s="69" t="str">
        <f>T(_xlfn.XLOOKUP(A18,'Master Task &amp; KSA List'!$A$2:$A$10785,'Master Task &amp; KSA List'!$D$2:$D$10785,""))</f>
        <v>T0424</v>
      </c>
      <c r="C18" s="69" t="str">
        <f>_xlfn.XLOOKUP(A18,'Master Task &amp; KSA List'!$A$2:$A$10785,'Master Task &amp; KSA List'!$E$2:$E$10785)</f>
        <v>Task</v>
      </c>
      <c r="D18" s="37" t="str">
        <f>_xlfn.XLOOKUP(A18,'Master Task &amp; KSA List'!$A$2:$A$10785,'Master Task &amp; KSA List'!$F$2:$F$10785)</f>
        <v>Analyze and provide information to stakeholders that will support the development of security a application or modification of an existing security application.</v>
      </c>
      <c r="E18" s="53" t="s">
        <v>2384</v>
      </c>
    </row>
    <row r="19" spans="1:5" ht="32" x14ac:dyDescent="0.2">
      <c r="A19" s="24" t="s">
        <v>1945</v>
      </c>
      <c r="B19" s="69" t="str">
        <f>T(_xlfn.XLOOKUP(A19,'Master Task &amp; KSA List'!$A$2:$A$10785,'Master Task &amp; KSA List'!$D$2:$D$10785,""))</f>
        <v>T0428</v>
      </c>
      <c r="C19" s="69" t="str">
        <f>_xlfn.XLOOKUP(A19,'Master Task &amp; KSA List'!$A$2:$A$10785,'Master Task &amp; KSA List'!$E$2:$E$10785)</f>
        <v>Task</v>
      </c>
      <c r="D19" s="37" t="str">
        <f>_xlfn.XLOOKUP(A19,'Master Task &amp; KSA List'!$A$2:$A$10785,'Master Task &amp; KSA List'!$F$2:$F$10785)</f>
        <v>Analyze security needs and software requirements to determine feasibility of design within time and cost constraints and security mandates.</v>
      </c>
      <c r="E19" s="53" t="s">
        <v>2384</v>
      </c>
    </row>
    <row r="20" spans="1:5" ht="16" x14ac:dyDescent="0.2">
      <c r="A20" s="24">
        <v>418</v>
      </c>
      <c r="B20" s="69" t="str">
        <f>T(_xlfn.XLOOKUP(A20,'Master Task &amp; KSA List'!$A$2:$A$10785,'Master Task &amp; KSA List'!$D$2:$D$10785,""))</f>
        <v>T0014</v>
      </c>
      <c r="C20" s="69" t="str">
        <f>_xlfn.XLOOKUP(A20,'Master Task &amp; KSA List'!$A$2:$A$10785,'Master Task &amp; KSA List'!$E$2:$E$10785)</f>
        <v>Task</v>
      </c>
      <c r="D20" s="37" t="str">
        <f>_xlfn.XLOOKUP(A20,'Master Task &amp; KSA List'!$A$2:$A$10785,'Master Task &amp; KSA List'!$F$2:$F$10785)</f>
        <v>Apply secure code documentation.</v>
      </c>
      <c r="E20" s="53" t="s">
        <v>2384</v>
      </c>
    </row>
    <row r="21" spans="1:5" ht="32" x14ac:dyDescent="0.2">
      <c r="A21" s="24" t="s">
        <v>1971</v>
      </c>
      <c r="B21" s="69" t="str">
        <f>T(_xlfn.XLOOKUP(A21,'Master Task &amp; KSA List'!$A$2:$A$10785,'Master Task &amp; KSA List'!$D$2:$D$10785,""))</f>
        <v>T0436</v>
      </c>
      <c r="C21" s="69" t="str">
        <f>_xlfn.XLOOKUP(A21,'Master Task &amp; KSA List'!$A$2:$A$10785,'Master Task &amp; KSA List'!$E$2:$E$10785)</f>
        <v>Task</v>
      </c>
      <c r="D21" s="37" t="str">
        <f>_xlfn.XLOOKUP(A21,'Master Task &amp; KSA List'!$A$2:$A$10785,'Master Task &amp; KSA List'!$F$2:$F$10785)</f>
        <v>Conduct trial runs of programs and software applications to ensure the desired information is produced and instructions and security levels are correct.</v>
      </c>
      <c r="E21" s="53" t="s">
        <v>2384</v>
      </c>
    </row>
    <row r="22" spans="1:5" ht="16" x14ac:dyDescent="0.2">
      <c r="A22" s="24">
        <v>2156</v>
      </c>
      <c r="B22" s="69" t="str">
        <f>T(_xlfn.XLOOKUP(A22,'Master Task &amp; KSA List'!$A$2:$A$10785,'Master Task &amp; KSA List'!$D$2:$D$10785,""))</f>
        <v>T0311</v>
      </c>
      <c r="C22" s="69" t="str">
        <f>_xlfn.XLOOKUP(A22,'Master Task &amp; KSA List'!$A$2:$A$10785,'Master Task &amp; KSA List'!$E$2:$E$10785)</f>
        <v>Task</v>
      </c>
      <c r="D22" s="37" t="str">
        <f>_xlfn.XLOOKUP(A22,'Master Task &amp; KSA List'!$A$2:$A$10785,'Master Task &amp; KSA List'!$F$2:$F$10785)</f>
        <v>Consult with customers about software system design and maintenance.</v>
      </c>
      <c r="E22" s="53" t="s">
        <v>2384</v>
      </c>
    </row>
    <row r="23" spans="1:5" ht="16" x14ac:dyDescent="0.2">
      <c r="A23" s="24" t="s">
        <v>2038</v>
      </c>
      <c r="B23" s="69" t="str">
        <f>T(_xlfn.XLOOKUP(A23,'Master Task &amp; KSA List'!$A$2:$A$10785,'Master Task &amp; KSA List'!$D$2:$D$10785,""))</f>
        <v>T0457</v>
      </c>
      <c r="C23" s="69" t="str">
        <f>_xlfn.XLOOKUP(A23,'Master Task &amp; KSA List'!$A$2:$A$10785,'Master Task &amp; KSA List'!$E$2:$E$10785)</f>
        <v>Task</v>
      </c>
      <c r="D23" s="37" t="str">
        <f>_xlfn.XLOOKUP(A23,'Master Task &amp; KSA List'!$A$2:$A$10785,'Master Task &amp; KSA List'!$F$2:$F$10785)</f>
        <v>Develop system testing and validation procedures, programming, and documentation.</v>
      </c>
      <c r="E23" s="53" t="s">
        <v>2384</v>
      </c>
    </row>
    <row r="24" spans="1:5" ht="16" x14ac:dyDescent="0.2">
      <c r="A24" s="24">
        <v>465</v>
      </c>
      <c r="B24" s="69" t="str">
        <f>T(_xlfn.XLOOKUP(A24,'Master Task &amp; KSA List'!$A$2:$A$10785,'Master Task &amp; KSA List'!$D$2:$D$10785,""))</f>
        <v>T0038</v>
      </c>
      <c r="C24" s="69" t="str">
        <f>_xlfn.XLOOKUP(A24,'Master Task &amp; KSA List'!$A$2:$A$10785,'Master Task &amp; KSA List'!$E$2:$E$10785)</f>
        <v>Task</v>
      </c>
      <c r="D24" s="37" t="str">
        <f>_xlfn.XLOOKUP(A24,'Master Task &amp; KSA List'!$A$2:$A$10785,'Master Task &amp; KSA List'!$F$2:$F$10785)</f>
        <v>Develop threat model based on customer interviews and requirements.</v>
      </c>
      <c r="E24" s="53" t="s">
        <v>2384</v>
      </c>
    </row>
    <row r="25" spans="1:5" ht="16" x14ac:dyDescent="0.2">
      <c r="A25" s="24">
        <v>2335</v>
      </c>
      <c r="B25" s="69" t="str">
        <f>T(_xlfn.XLOOKUP(A25,'Master Task &amp; KSA List'!$A$2:$A$10785,'Master Task &amp; KSA List'!$D$2:$D$10785,""))</f>
        <v>T0324</v>
      </c>
      <c r="C25" s="69" t="str">
        <f>_xlfn.XLOOKUP(A25,'Master Task &amp; KSA List'!$A$2:$A$10785,'Master Task &amp; KSA List'!$E$2:$E$10785)</f>
        <v>Task</v>
      </c>
      <c r="D25" s="37" t="str">
        <f>_xlfn.XLOOKUP(A25,'Master Task &amp; KSA List'!$A$2:$A$10785,'Master Task &amp; KSA List'!$F$2:$F$10785)</f>
        <v>Direct software programming and development of documentation.</v>
      </c>
      <c r="E25" s="53" t="s">
        <v>2384</v>
      </c>
    </row>
    <row r="26" spans="1:5" ht="32" x14ac:dyDescent="0.2">
      <c r="A26" s="24">
        <v>602</v>
      </c>
      <c r="B26" s="69" t="str">
        <f>T(_xlfn.XLOOKUP(A26,'Master Task &amp; KSA List'!$A$2:$A$10785,'Master Task &amp; KSA List'!$D$2:$D$10785,""))</f>
        <v>T0100</v>
      </c>
      <c r="C26" s="69" t="str">
        <f>_xlfn.XLOOKUP(A26,'Master Task &amp; KSA List'!$A$2:$A$10785,'Master Task &amp; KSA List'!$E$2:$E$10785)</f>
        <v>Task</v>
      </c>
      <c r="D26" s="37" t="str">
        <f>_xlfn.XLOOKUP(A26,'Master Task &amp; KSA List'!$A$2:$A$10785,'Master Task &amp; KSA List'!$F$2:$F$10785)</f>
        <v>Evaluate factors such as reporting formats required, cost constraints, and need for security restrictions to determine hardware configuration.</v>
      </c>
      <c r="E26" s="53" t="s">
        <v>2384</v>
      </c>
    </row>
    <row r="27" spans="1:5" ht="32" x14ac:dyDescent="0.2">
      <c r="A27" s="24">
        <v>644</v>
      </c>
      <c r="B27" s="69" t="str">
        <f>T(_xlfn.XLOOKUP(A27,'Master Task &amp; KSA List'!$A$2:$A$10785,'Master Task &amp; KSA List'!$D$2:$D$10785,""))</f>
        <v>T0117</v>
      </c>
      <c r="C27" s="69" t="str">
        <f>_xlfn.XLOOKUP(A27,'Master Task &amp; KSA List'!$A$2:$A$10785,'Master Task &amp; KSA List'!$E$2:$E$10785)</f>
        <v>Task</v>
      </c>
      <c r="D27" s="37" t="str">
        <f>_xlfn.XLOOKUP(A27,'Master Task &amp; KSA List'!$A$2:$A$10785,'Master Task &amp; KSA List'!$F$2:$F$10785)</f>
        <v>Identify security implications and apply methodologies within centralized and decentralized environments across the enterprises computer systems in software development.</v>
      </c>
      <c r="E27" s="53" t="s">
        <v>2384</v>
      </c>
    </row>
    <row r="28" spans="1:5" ht="16" x14ac:dyDescent="0.2">
      <c r="A28" s="24">
        <v>756</v>
      </c>
      <c r="B28" s="69" t="str">
        <f>T(_xlfn.XLOOKUP(A28,'Master Task &amp; KSA List'!$A$2:$A$10785,'Master Task &amp; KSA List'!$D$2:$D$10785,""))</f>
        <v>T0171</v>
      </c>
      <c r="C28" s="69" t="str">
        <f>_xlfn.XLOOKUP(A28,'Master Task &amp; KSA List'!$A$2:$A$10785,'Master Task &amp; KSA List'!$E$2:$E$10785)</f>
        <v>Task</v>
      </c>
      <c r="D28" s="37" t="str">
        <f>_xlfn.XLOOKUP(A28,'Master Task &amp; KSA List'!$A$2:$A$10785,'Master Task &amp; KSA List'!$F$2:$F$10785)</f>
        <v>Perform integrated quality assurance testing for security functionality and resiliency attack.</v>
      </c>
      <c r="E28" s="53" t="s">
        <v>2384</v>
      </c>
    </row>
    <row r="29" spans="1:5" ht="16" x14ac:dyDescent="0.2">
      <c r="A29" s="24">
        <v>969</v>
      </c>
      <c r="B29" s="69" t="str">
        <f>T(_xlfn.XLOOKUP(A29,'Master Task &amp; KSA List'!$A$2:$A$10785,'Master Task &amp; KSA List'!$D$2:$D$10785,""))</f>
        <v>T0266</v>
      </c>
      <c r="C29" s="69" t="str">
        <f>_xlfn.XLOOKUP(A29,'Master Task &amp; KSA List'!$A$2:$A$10785,'Master Task &amp; KSA List'!$E$2:$E$10785)</f>
        <v>Task</v>
      </c>
      <c r="D29" s="37" t="str">
        <f>_xlfn.XLOOKUP(A29,'Master Task &amp; KSA List'!$A$2:$A$10785,'Master Task &amp; KSA List'!$F$2:$F$10785)</f>
        <v>Perform penetration testing as required for new or updated applications.</v>
      </c>
      <c r="E29" s="53" t="s">
        <v>2384</v>
      </c>
    </row>
    <row r="30" spans="1:5" ht="16" x14ac:dyDescent="0.2">
      <c r="A30" s="24">
        <v>936</v>
      </c>
      <c r="B30" s="69" t="str">
        <f>T(_xlfn.XLOOKUP(A30,'Master Task &amp; KSA List'!$A$2:$A$10785,'Master Task &amp; KSA List'!$D$2:$D$10785,""))</f>
        <v>T0251</v>
      </c>
      <c r="C30" s="69" t="str">
        <f>_xlfn.XLOOKUP(A30,'Master Task &amp; KSA List'!$A$2:$A$10785,'Master Task &amp; KSA List'!$E$2:$E$10785)</f>
        <v>Task</v>
      </c>
      <c r="D30" s="37" t="str">
        <f>_xlfn.XLOOKUP(A30,'Master Task &amp; KSA List'!$A$2:$A$10785,'Master Task &amp; KSA List'!$F$2:$F$10785)</f>
        <v>Develop security compliance processes and/or audits for external services (e.g., cloud service providers, data centers).</v>
      </c>
      <c r="E30" s="36" t="s">
        <v>2384</v>
      </c>
    </row>
    <row r="31" spans="1:5" ht="32" x14ac:dyDescent="0.2">
      <c r="A31" s="24">
        <v>710</v>
      </c>
      <c r="B31" s="69" t="str">
        <f>T(_xlfn.XLOOKUP(A31,'Master Task &amp; KSA List'!$A$2:$A$10785,'Master Task &amp; KSA List'!$D$2:$D$10785,""))</f>
        <v>T0150</v>
      </c>
      <c r="C31" s="69" t="str">
        <f>_xlfn.XLOOKUP(A31,'Master Task &amp; KSA List'!$A$2:$A$10785,'Master Task &amp; KSA List'!$E$2:$E$10785)</f>
        <v>Task</v>
      </c>
      <c r="D31" s="37" t="str">
        <f>_xlfn.XLOOKUP(A31,'Master Task &amp; KSA List'!$A$2:$A$10785,'Master Task &amp; KSA List'!$F$2:$F$10785)</f>
        <v>Monitor and evaluate a system's compliance with information technology (IT) security, resilience, and dependability requirements.</v>
      </c>
      <c r="E31" s="36" t="s">
        <v>2384</v>
      </c>
    </row>
    <row r="32" spans="1:5" ht="16" x14ac:dyDescent="0.2">
      <c r="A32" s="24">
        <v>850</v>
      </c>
      <c r="B32" s="69" t="str">
        <f>T(_xlfn.XLOOKUP(A32,'Master Task &amp; KSA List'!$A$2:$A$10785,'Master Task &amp; KSA List'!$D$2:$D$10785,""))</f>
        <v>T0228</v>
      </c>
      <c r="C32" s="69" t="str">
        <f>_xlfn.XLOOKUP(A32,'Master Task &amp; KSA List'!$A$2:$A$10785,'Master Task &amp; KSA List'!$E$2:$E$10785)</f>
        <v>Task</v>
      </c>
      <c r="D32" s="37" t="str">
        <f>_xlfn.XLOOKUP(A32,'Master Task &amp; KSA List'!$A$2:$A$10785,'Master Task &amp; KSA List'!$F$2:$F$10785)</f>
        <v>Store, retrieve, and manipulate data for analysis of system capabilities and requirements.</v>
      </c>
      <c r="E32" s="53" t="s">
        <v>2384</v>
      </c>
    </row>
    <row r="33" spans="1:5" ht="32" x14ac:dyDescent="0.2">
      <c r="A33" s="24">
        <v>2839</v>
      </c>
      <c r="B33" s="69" t="str">
        <f>T(_xlfn.XLOOKUP(A33,'Master Task &amp; KSA List'!$A$2:$A$10785,'Master Task &amp; KSA List'!$D$2:$D$10785,""))</f>
        <v>T0337</v>
      </c>
      <c r="C33" s="69" t="str">
        <f>_xlfn.XLOOKUP(A33,'Master Task &amp; KSA List'!$A$2:$A$10785,'Master Task &amp; KSA List'!$E$2:$E$10785)</f>
        <v>Task</v>
      </c>
      <c r="D33" s="37" t="str">
        <f>_xlfn.XLOOKUP(A33,'Master Task &amp; KSA List'!$A$2:$A$10785,'Master Task &amp; KSA List'!$F$2:$F$10785)</f>
        <v>Supervise and assign work to programmers, designers, technologists and technicians, and other engineering and scientific personnel. </v>
      </c>
      <c r="E33" s="53" t="s">
        <v>2384</v>
      </c>
    </row>
    <row r="34" spans="1:5" x14ac:dyDescent="0.2">
      <c r="A34" s="56"/>
      <c r="B34" s="96"/>
      <c r="C34" s="96"/>
      <c r="D34" s="93"/>
      <c r="E34" s="56"/>
    </row>
    <row r="35" spans="1:5" ht="16" x14ac:dyDescent="0.2">
      <c r="A35" s="40">
        <v>22</v>
      </c>
      <c r="B35" s="69" t="str">
        <f>T(_xlfn.XLOOKUP(A35,'Master Task &amp; KSA List'!$A$2:$A$10785,'Master Task &amp; KSA List'!$D$2:$D$10785,""))</f>
        <v>K0001</v>
      </c>
      <c r="C35" s="69" t="str">
        <f>_xlfn.XLOOKUP(A35,'Master Task &amp; KSA List'!$A$2:$A$10785,'Master Task &amp; KSA List'!$E$2:$E$10785)</f>
        <v>KSA</v>
      </c>
      <c r="D35" s="37" t="str">
        <f>_xlfn.XLOOKUP(A35,'Master Task &amp; KSA List'!$A$2:$A$10785,'Master Task &amp; KSA List'!$F$2:$F$10785)</f>
        <v xml:space="preserve">* Knowledge of computer networking concepts and protocols, and network security methodologies. </v>
      </c>
      <c r="E35" s="53" t="s">
        <v>2391</v>
      </c>
    </row>
    <row r="36" spans="1:5" ht="16" x14ac:dyDescent="0.2">
      <c r="A36" s="40">
        <v>1159</v>
      </c>
      <c r="B36" s="69" t="str">
        <f>T(_xlfn.XLOOKUP(A36,'Master Task &amp; KSA List'!$A$2:$A$10785,'Master Task &amp; KSA List'!$D$2:$D$10785,""))</f>
        <v>K0005</v>
      </c>
      <c r="C36" s="69" t="str">
        <f>_xlfn.XLOOKUP(A36,'Master Task &amp; KSA List'!$A$2:$A$10785,'Master Task &amp; KSA List'!$E$2:$E$10785)</f>
        <v>KSA</v>
      </c>
      <c r="D36" s="37" t="str">
        <f>_xlfn.XLOOKUP(A36,'Master Task &amp; KSA List'!$A$2:$A$10785,'Master Task &amp; KSA List'!$F$2:$F$10785)</f>
        <v xml:space="preserve">* Knowledge of cyber threats and vulnerabilities. </v>
      </c>
      <c r="E36" s="53" t="s">
        <v>2391</v>
      </c>
    </row>
    <row r="37" spans="1:5" ht="16" x14ac:dyDescent="0.2">
      <c r="A37" s="40">
        <v>1158</v>
      </c>
      <c r="B37" s="69" t="str">
        <f>T(_xlfn.XLOOKUP(A37,'Master Task &amp; KSA List'!$A$2:$A$10785,'Master Task &amp; KSA List'!$D$2:$D$10785,""))</f>
        <v>K0004</v>
      </c>
      <c r="C37" s="69" t="str">
        <f>_xlfn.XLOOKUP(A37,'Master Task &amp; KSA List'!$A$2:$A$10785,'Master Task &amp; KSA List'!$E$2:$E$10785)</f>
        <v>KSA</v>
      </c>
      <c r="D37" s="37" t="str">
        <f>_xlfn.XLOOKUP(A37,'Master Task &amp; KSA List'!$A$2:$A$10785,'Master Task &amp; KSA List'!$F$2:$F$10785)</f>
        <v>* Knowledge of cybersecurity principles.</v>
      </c>
      <c r="E37" s="53" t="s">
        <v>2391</v>
      </c>
    </row>
    <row r="38" spans="1:5" ht="16" x14ac:dyDescent="0.2">
      <c r="A38" s="40">
        <v>1157</v>
      </c>
      <c r="B38" s="69" t="str">
        <f>T(_xlfn.XLOOKUP(A38,'Master Task &amp; KSA List'!$A$2:$A$10785,'Master Task &amp; KSA List'!$D$2:$D$10785,""))</f>
        <v>K0003</v>
      </c>
      <c r="C38" s="69" t="str">
        <f>_xlfn.XLOOKUP(A38,'Master Task &amp; KSA List'!$A$2:$A$10785,'Master Task &amp; KSA List'!$E$2:$E$10785)</f>
        <v>KSA</v>
      </c>
      <c r="D38" s="37" t="str">
        <f>_xlfn.XLOOKUP(A38,'Master Task &amp; KSA List'!$A$2:$A$10785,'Master Task &amp; KSA List'!$F$2:$F$10785)</f>
        <v xml:space="preserve">* Knowledge of national and international laws, regulations, policies, and ethics as they relate to cybersecurity. </v>
      </c>
      <c r="E38" s="53" t="s">
        <v>2391</v>
      </c>
    </row>
    <row r="39" spans="1:5" ht="16" x14ac:dyDescent="0.2">
      <c r="A39" s="40">
        <v>108</v>
      </c>
      <c r="B39" s="69" t="str">
        <f>T(_xlfn.XLOOKUP(A39,'Master Task &amp; KSA List'!$A$2:$A$10785,'Master Task &amp; KSA List'!$D$2:$D$10785,""))</f>
        <v>K0002</v>
      </c>
      <c r="C39" s="69" t="str">
        <f>_xlfn.XLOOKUP(A39,'Master Task &amp; KSA List'!$A$2:$A$10785,'Master Task &amp; KSA List'!$E$2:$E$10785)</f>
        <v>KSA</v>
      </c>
      <c r="D39" s="37" t="str">
        <f>_xlfn.XLOOKUP(A39,'Master Task &amp; KSA List'!$A$2:$A$10785,'Master Task &amp; KSA List'!$F$2:$F$10785)</f>
        <v>* Knowledge of risk management processes (e.g., methods for assessing and mitigating risk).</v>
      </c>
      <c r="E39" s="53" t="s">
        <v>2391</v>
      </c>
    </row>
    <row r="40" spans="1:5" ht="16" x14ac:dyDescent="0.2">
      <c r="A40" s="40">
        <v>6900</v>
      </c>
      <c r="B40" s="69" t="str">
        <f>T(_xlfn.XLOOKUP(A40,'Master Task &amp; KSA List'!$A$2:$A$10785,'Master Task &amp; KSA List'!$D$2:$D$10785,""))</f>
        <v>K0006</v>
      </c>
      <c r="C40" s="69" t="str">
        <f>_xlfn.XLOOKUP(A40,'Master Task &amp; KSA List'!$A$2:$A$10785,'Master Task &amp; KSA List'!$E$2:$E$10785)</f>
        <v>KSA</v>
      </c>
      <c r="D40" s="37" t="str">
        <f>_xlfn.XLOOKUP(A40,'Master Task &amp; KSA List'!$A$2:$A$10785,'Master Task &amp; KSA List'!$F$2:$F$10785)</f>
        <v>* Knowledge of specific operational impacts of cybersecurity lapses.</v>
      </c>
      <c r="E40" s="53" t="s">
        <v>2391</v>
      </c>
    </row>
    <row r="41" spans="1:5" ht="32" x14ac:dyDescent="0.2">
      <c r="A41" s="40">
        <v>6935</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 Knowledge of cloud computing service models Software as Service (SaaS), Infrastructure as a Service (IaaS), and Platform as a Service (PaaS).  </v>
      </c>
      <c r="E41" s="53" t="s">
        <v>2391</v>
      </c>
    </row>
    <row r="42" spans="1:5" ht="32" x14ac:dyDescent="0.2">
      <c r="A42" s="40">
        <v>6938</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 Knowledge of cloud computing deployment models in private, public, and hybrid environment and the difference between on-premises and off-premises environments. </v>
      </c>
      <c r="E42" s="53" t="s">
        <v>2391</v>
      </c>
    </row>
    <row r="43" spans="1:5" ht="16" x14ac:dyDescent="0.2">
      <c r="A43" s="26">
        <v>56</v>
      </c>
      <c r="B43" s="69" t="str">
        <f>T(_xlfn.XLOOKUP(A43,'Master Task &amp; KSA List'!$A$2:$A$10785,'Master Task &amp; KSA List'!$D$2:$D$10785,""))</f>
        <v>K0039</v>
      </c>
      <c r="C43" s="69" t="str">
        <f>_xlfn.XLOOKUP(A43,'Master Task &amp; KSA List'!$A$2:$A$10785,'Master Task &amp; KSA List'!$E$2:$E$10785)</f>
        <v>KSA</v>
      </c>
      <c r="D43" s="37" t="str">
        <f>_xlfn.XLOOKUP(A43,'Master Task &amp; KSA List'!$A$2:$A$10785,'Master Task &amp; KSA List'!$F$2:$F$10785)</f>
        <v>Knowledge of cybersecurity principles and methods that apply to software development.</v>
      </c>
      <c r="E43" s="53" t="s">
        <v>2391</v>
      </c>
    </row>
    <row r="44" spans="1:5" ht="32" x14ac:dyDescent="0.2">
      <c r="A44" s="36">
        <v>63</v>
      </c>
      <c r="B44" s="69" t="str">
        <f>T(_xlfn.XLOOKUP(A44,'Master Task &amp; KSA List'!$A$2:$A$10785,'Master Task &amp; KSA List'!$D$2:$D$10785,""))</f>
        <v>K0044</v>
      </c>
      <c r="C44" s="69" t="str">
        <f>_xlfn.XLOOKUP(A44,'Master Task &amp; KSA List'!$A$2:$A$10785,'Master Task &amp; KSA List'!$E$2:$E$10785)</f>
        <v>KSA</v>
      </c>
      <c r="D44" s="37" t="str">
        <f>_xlfn.XLOOKUP(A44,'Master Task &amp; KSA List'!$A$2:$A$10785,'Master Task &amp; KSA List'!$F$2:$F$10785)</f>
        <v>Knowledge of cybersecurity principles and organizational requirements (relevant to confidentiality, integrity, availability, authentication, non-repudiation).</v>
      </c>
      <c r="E44" s="53" t="s">
        <v>2391</v>
      </c>
    </row>
    <row r="45" spans="1:5" ht="16" x14ac:dyDescent="0.2">
      <c r="A45" s="26" t="s">
        <v>4351</v>
      </c>
      <c r="B45" s="69" t="str">
        <f>T(_xlfn.XLOOKUP(A45,'Master Task &amp; KSA List'!$A$2:$A$10785,'Master Task &amp; KSA List'!$D$2:$D$10785,""))</f>
        <v>K0263</v>
      </c>
      <c r="C45" s="69" t="str">
        <f>_xlfn.XLOOKUP(A45,'Master Task &amp; KSA List'!$A$2:$A$10785,'Master Task &amp; KSA List'!$E$2:$E$10785)</f>
        <v>KSA</v>
      </c>
      <c r="D45" s="37" t="str">
        <f>_xlfn.XLOOKUP(A45,'Master Task &amp; KSA List'!$A$2:$A$10785,'Master Task &amp; KSA List'!$F$2:$F$10785)</f>
        <v>Knowledge of information technology (IT) risk management policies, requirements, and procedures.</v>
      </c>
      <c r="E45" s="53" t="s">
        <v>2391</v>
      </c>
    </row>
    <row r="46" spans="1:5" ht="16" x14ac:dyDescent="0.2">
      <c r="A46" s="26">
        <v>90</v>
      </c>
      <c r="B46" s="69" t="str">
        <f>T(_xlfn.XLOOKUP(A46,'Master Task &amp; KSA List'!$A$2:$A$10785,'Master Task &amp; KSA List'!$D$2:$D$10785,""))</f>
        <v>K0060</v>
      </c>
      <c r="C46" s="69" t="str">
        <f>_xlfn.XLOOKUP(A46,'Master Task &amp; KSA List'!$A$2:$A$10785,'Master Task &amp; KSA List'!$E$2:$E$10785)</f>
        <v>KSA</v>
      </c>
      <c r="D46" s="37" t="str">
        <f>_xlfn.XLOOKUP(A46,'Master Task &amp; KSA List'!$A$2:$A$10785,'Master Task &amp; KSA List'!$F$2:$F$10785)</f>
        <v>Knowledge of operating systems.</v>
      </c>
      <c r="E46" s="53" t="s">
        <v>2391</v>
      </c>
    </row>
    <row r="47" spans="1:5" ht="16" x14ac:dyDescent="0.2">
      <c r="A47" s="82">
        <v>40</v>
      </c>
      <c r="B47" s="69" t="str">
        <f>T(_xlfn.XLOOKUP(A47,'Master Task &amp; KSA List'!$A$2:$A$10785,'Master Task &amp; KSA List'!$D$2:$D$10785,""))</f>
        <v>K0028</v>
      </c>
      <c r="C47" s="69" t="str">
        <f>_xlfn.XLOOKUP(A47,'Master Task &amp; KSA List'!$A$2:$A$10785,'Master Task &amp; KSA List'!$E$2:$E$10785)</f>
        <v>KSA</v>
      </c>
      <c r="D47" s="37" t="str">
        <f>_xlfn.XLOOKUP(A47,'Master Task &amp; KSA List'!$A$2:$A$10785,'Master Task &amp; KSA List'!$F$2:$F$10785)</f>
        <v>Knowledge of organization's evaluation and validation requirements.</v>
      </c>
      <c r="E47" s="53" t="s">
        <v>2391</v>
      </c>
    </row>
    <row r="48" spans="1:5" ht="16" x14ac:dyDescent="0.2">
      <c r="A48" s="36" t="s">
        <v>4342</v>
      </c>
      <c r="B48" s="69" t="str">
        <f>T(_xlfn.XLOOKUP(A48,'Master Task &amp; KSA List'!$A$2:$A$10785,'Master Task &amp; KSA List'!$D$2:$D$10785,""))</f>
        <v>K0260</v>
      </c>
      <c r="C48" s="69" t="str">
        <f>_xlfn.XLOOKUP(A48,'Master Task &amp; KSA List'!$A$2:$A$10785,'Master Task &amp; KSA List'!$E$2:$E$10785)</f>
        <v>KSA</v>
      </c>
      <c r="D48" s="37" t="str">
        <f>_xlfn.XLOOKUP(A48,'Master Task &amp; KSA List'!$A$2:$A$10785,'Master Task &amp; KSA List'!$F$2:$F$10785)</f>
        <v>Knowledge of Personally Identifiable Information (PII) data security standards.</v>
      </c>
      <c r="E48" s="53" t="s">
        <v>2391</v>
      </c>
    </row>
    <row r="49" spans="1:5" ht="16" x14ac:dyDescent="0.2">
      <c r="A49" s="26">
        <v>109</v>
      </c>
      <c r="B49" s="69" t="str">
        <f>T(_xlfn.XLOOKUP(A49,'Master Task &amp; KSA List'!$A$2:$A$10785,'Master Task &amp; KSA List'!$D$2:$D$10785,""))</f>
        <v>K0073</v>
      </c>
      <c r="C49" s="69" t="str">
        <f>_xlfn.XLOOKUP(A49,'Master Task &amp; KSA List'!$A$2:$A$10785,'Master Task &amp; KSA List'!$E$2:$E$10785)</f>
        <v>KSA</v>
      </c>
      <c r="D49" s="37" t="str">
        <f>_xlfn.XLOOKUP(A49,'Master Task &amp; KSA List'!$A$2:$A$10785,'Master Task &amp; KSA List'!$F$2:$F$10785)</f>
        <v>Knowledge of secure configuration management techniques.</v>
      </c>
      <c r="E49" s="53" t="s">
        <v>2391</v>
      </c>
    </row>
    <row r="50" spans="1:5" ht="16" x14ac:dyDescent="0.2">
      <c r="A50" s="26">
        <v>1071</v>
      </c>
      <c r="B50" s="69" t="str">
        <f>T(_xlfn.XLOOKUP(A50,'Master Task &amp; KSA List'!$A$2:$A$10785,'Master Task &amp; KSA List'!$D$2:$D$10785,""))</f>
        <v>K0178</v>
      </c>
      <c r="C50" s="69" t="str">
        <f>_xlfn.XLOOKUP(A50,'Master Task &amp; KSA List'!$A$2:$A$10785,'Master Task &amp; KSA List'!$E$2:$E$10785)</f>
        <v>KSA</v>
      </c>
      <c r="D50" s="37" t="str">
        <f>_xlfn.XLOOKUP(A50,'Master Task &amp; KSA List'!$A$2:$A$10785,'Master Task &amp; KSA List'!$F$2:$F$10785)</f>
        <v>Knowledge of secure software deployment methodologies, tools, and practices.</v>
      </c>
      <c r="E50" s="53" t="s">
        <v>2391</v>
      </c>
    </row>
    <row r="51" spans="1:5" ht="16" x14ac:dyDescent="0.2">
      <c r="A51" s="26">
        <v>976</v>
      </c>
      <c r="B51" s="69" t="str">
        <f>T(_xlfn.XLOOKUP(A51,'Master Task &amp; KSA List'!$A$2:$A$10785,'Master Task &amp; KSA List'!$D$2:$D$10785,""))</f>
        <v>K0153</v>
      </c>
      <c r="C51" s="69" t="str">
        <f>_xlfn.XLOOKUP(A51,'Master Task &amp; KSA List'!$A$2:$A$10785,'Master Task &amp; KSA List'!$E$2:$E$10785)</f>
        <v>KSA</v>
      </c>
      <c r="D51" s="37" t="str">
        <f>_xlfn.XLOOKUP(A51,'Master Task &amp; KSA List'!$A$2:$A$10785,'Master Task &amp; KSA List'!$F$2:$F$10785)</f>
        <v>Knowledge of software quality assurance process.</v>
      </c>
      <c r="E51" s="53" t="s">
        <v>2391</v>
      </c>
    </row>
    <row r="52" spans="1:5" ht="48" x14ac:dyDescent="0.2">
      <c r="A52" s="36">
        <v>105</v>
      </c>
      <c r="B52" s="69" t="str">
        <f>T(_xlfn.XLOOKUP(A52,'Master Task &amp; KSA List'!$A$2:$A$10785,'Master Task &amp; KSA List'!$D$2:$D$10785,""))</f>
        <v>K0070</v>
      </c>
      <c r="C52" s="69" t="str">
        <f>_xlfn.XLOOKUP(A52,'Master Task &amp; KSA List'!$A$2:$A$10785,'Master Task &amp; KSA List'!$E$2:$E$10785)</f>
        <v>KSA</v>
      </c>
      <c r="D52" s="37" t="str">
        <f>_xlfn.XLOOKUP(A52,'Master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52" s="53" t="s">
        <v>2391</v>
      </c>
    </row>
    <row r="53" spans="1:5" ht="16" x14ac:dyDescent="0.2">
      <c r="A53" s="82" t="s">
        <v>4705</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Skill in conducting vulnerability scans and recognizing vulnerabilities in information systems and networks.</v>
      </c>
      <c r="E53" s="53" t="s">
        <v>2391</v>
      </c>
    </row>
    <row r="54" spans="1:5" ht="16" x14ac:dyDescent="0.2">
      <c r="A54" s="26">
        <v>177</v>
      </c>
      <c r="B54" s="69" t="str">
        <f>T(_xlfn.XLOOKUP(A54,'Master Task &amp; KSA List'!$A$2:$A$10785,'Master Task &amp; KSA List'!$D$2:$D$10785,""))</f>
        <v>S0022</v>
      </c>
      <c r="C54" s="69" t="str">
        <f>_xlfn.XLOOKUP(A54,'Master Task &amp; KSA List'!$A$2:$A$10785,'Master Task &amp; KSA List'!$E$2:$E$10785)</f>
        <v>KSA</v>
      </c>
      <c r="D54" s="37" t="str">
        <f>_xlfn.XLOOKUP(A54,'Master Task &amp; KSA List'!$A$2:$A$10785,'Master Task &amp; KSA List'!$F$2:$F$10785)</f>
        <v>Skill in designing countermeasures to identified security risks.</v>
      </c>
      <c r="E54" s="53" t="s">
        <v>2391</v>
      </c>
    </row>
    <row r="55" spans="1:5" ht="16" x14ac:dyDescent="0.2">
      <c r="A55" s="82">
        <v>197</v>
      </c>
      <c r="B55" s="69" t="str">
        <f>T(_xlfn.XLOOKUP(A55,'Master Task &amp; KSA List'!$A$2:$A$10785,'Master Task &amp; KSA List'!$D$2:$D$10785,""))</f>
        <v>S0034</v>
      </c>
      <c r="C55" s="69" t="str">
        <f>_xlfn.XLOOKUP(A55,'Master Task &amp; KSA List'!$A$2:$A$10785,'Master Task &amp; KSA List'!$E$2:$E$10785)</f>
        <v>KSA</v>
      </c>
      <c r="D55" s="37" t="str">
        <f>_xlfn.XLOOKUP(A55,'Master Task &amp; KSA List'!$A$2:$A$10785,'Master Task &amp; KSA List'!$F$2:$F$10785)</f>
        <v>Skill in discerning the protection needs (i.e., security controls) of information systems and networks.</v>
      </c>
      <c r="E55" s="53" t="s">
        <v>2391</v>
      </c>
    </row>
    <row r="56" spans="1:5" ht="16" x14ac:dyDescent="0.2">
      <c r="A56" s="26" t="s">
        <v>4333</v>
      </c>
      <c r="B56" s="69" t="str">
        <f>T(_xlfn.XLOOKUP(A56,'Master Task &amp; KSA List'!$A$2:$A$10785,'Master Task &amp; KSA List'!$D$2:$D$10785,""))</f>
        <v>S0135</v>
      </c>
      <c r="C56" s="69" t="str">
        <f>_xlfn.XLOOKUP(A56,'Master Task &amp; KSA List'!$A$2:$A$10785,'Master Task &amp; KSA List'!$E$2:$E$10785)</f>
        <v>KSA</v>
      </c>
      <c r="D56" s="37" t="str">
        <f>_xlfn.XLOOKUP(A56,'Master Task &amp; KSA List'!$A$2:$A$10785,'Master Task &amp; KSA List'!$F$2:$F$10785)</f>
        <v>Skill in secure test plan design (e. g. unit, integration, system, acceptance).</v>
      </c>
      <c r="E56" s="53" t="s">
        <v>2391</v>
      </c>
    </row>
    <row r="57" spans="1:5" ht="16" x14ac:dyDescent="0.2">
      <c r="A57" s="26" t="s">
        <v>4841</v>
      </c>
      <c r="B57" s="69" t="str">
        <f>T(_xlfn.XLOOKUP(A57,'Master Task &amp; KSA List'!$A$2:$A$10785,'Master Task &amp; KSA List'!$D$2:$D$10785,""))</f>
        <v>S0174</v>
      </c>
      <c r="C57" s="69" t="str">
        <f>_xlfn.XLOOKUP(A57,'Master Task &amp; KSA List'!$A$2:$A$10785,'Master Task &amp; KSA List'!$E$2:$E$10785)</f>
        <v>KSA</v>
      </c>
      <c r="D57" s="37" t="str">
        <f>_xlfn.XLOOKUP(A57,'Master Task &amp; KSA List'!$A$2:$A$10785,'Master Task &amp; KSA List'!$F$2:$F$10785)</f>
        <v>Skill in using code analysis tools.</v>
      </c>
      <c r="E57" s="53" t="s">
        <v>2391</v>
      </c>
    </row>
    <row r="58" spans="1:5" ht="16" x14ac:dyDescent="0.2">
      <c r="A58" s="26">
        <v>3080</v>
      </c>
      <c r="B58" s="69" t="str">
        <f>T(_xlfn.XLOOKUP(A58,'Master Task &amp; KSA List'!$A$2:$A$10785,'Master Task &amp; KSA List'!$D$2:$D$10785,""))</f>
        <v>A0021</v>
      </c>
      <c r="C58" s="69" t="str">
        <f>_xlfn.XLOOKUP(A58,'Master Task &amp; KSA List'!$A$2:$A$10785,'Master Task &amp; KSA List'!$E$2:$E$10785)</f>
        <v>KSA</v>
      </c>
      <c r="D58" s="37" t="str">
        <f>_xlfn.XLOOKUP(A58,'Master Task &amp; KSA List'!$A$2:$A$10785,'Master Task &amp; KSA List'!$F$2:$F$10785)</f>
        <v>Ability to use and understand complex mathematical concepts (e.g., discrete math).</v>
      </c>
      <c r="E58" s="53" t="s">
        <v>2384</v>
      </c>
    </row>
    <row r="59" spans="1:5" ht="16" x14ac:dyDescent="0.2">
      <c r="A59" s="26">
        <v>20</v>
      </c>
      <c r="B59" s="69" t="str">
        <f>T(_xlfn.XLOOKUP(A59,'Master Task &amp; KSA List'!$A$2:$A$10785,'Master Task &amp; KSA List'!$D$2:$D$10785,""))</f>
        <v>K0014</v>
      </c>
      <c r="C59" s="69" t="str">
        <f>_xlfn.XLOOKUP(A59,'Master Task &amp; KSA List'!$A$2:$A$10785,'Master Task &amp; KSA List'!$E$2:$E$10785)</f>
        <v>KSA</v>
      </c>
      <c r="D59" s="37" t="str">
        <f>_xlfn.XLOOKUP(A59,'Master Task &amp; KSA List'!$A$2:$A$10785,'Master Task &amp; KSA List'!$F$2:$F$10785)</f>
        <v>Knowledge of complex data structures.</v>
      </c>
      <c r="E59" s="53" t="s">
        <v>2384</v>
      </c>
    </row>
    <row r="60" spans="1:5" ht="16" x14ac:dyDescent="0.2">
      <c r="A60" s="26">
        <v>23</v>
      </c>
      <c r="B60" s="69" t="str">
        <f>T(_xlfn.XLOOKUP(A60,'Master Task &amp; KSA List'!$A$2:$A$10785,'Master Task &amp; KSA List'!$D$2:$D$10785,""))</f>
        <v>K0016</v>
      </c>
      <c r="C60" s="69" t="str">
        <f>_xlfn.XLOOKUP(A60,'Master Task &amp; KSA List'!$A$2:$A$10785,'Master Task &amp; KSA List'!$E$2:$E$10785)</f>
        <v>KSA</v>
      </c>
      <c r="D60" s="37" t="str">
        <f>_xlfn.XLOOKUP(A60,'Master Task &amp; KSA List'!$A$2:$A$10785,'Master Task &amp; KSA List'!$F$2:$F$10785)</f>
        <v>Knowledge of computer programming principles such as object-oriented design.</v>
      </c>
      <c r="E60" s="53" t="s">
        <v>2384</v>
      </c>
    </row>
    <row r="61" spans="1:5" ht="16" x14ac:dyDescent="0.2">
      <c r="A61" s="82" t="s">
        <v>4719</v>
      </c>
      <c r="B61" s="69" t="str">
        <f>T(_xlfn.XLOOKUP(A61,'Master Task &amp; KSA List'!$A$2:$A$10785,'Master Task &amp; KSA List'!$D$2:$D$10785,""))</f>
        <v>K0322</v>
      </c>
      <c r="C61" s="69" t="str">
        <f>_xlfn.XLOOKUP(A61,'Master Task &amp; KSA List'!$A$2:$A$10785,'Master Task &amp; KSA List'!$E$2:$E$10785)</f>
        <v>KSA</v>
      </c>
      <c r="D61" s="37" t="str">
        <f>_xlfn.XLOOKUP(A61,'Master Task &amp; KSA List'!$A$2:$A$10785,'Master Task &amp; KSA List'!$F$2:$F$10785)</f>
        <v>Knowledge of embedded systems.</v>
      </c>
      <c r="E61" s="53" t="s">
        <v>2384</v>
      </c>
    </row>
    <row r="62" spans="1:5" ht="16" x14ac:dyDescent="0.2">
      <c r="A62" s="26">
        <v>904</v>
      </c>
      <c r="B62" s="69" t="str">
        <f>T(_xlfn.XLOOKUP(A62,'Master Task &amp; KSA List'!$A$2:$A$10785,'Master Task &amp; KSA List'!$D$2:$D$10785,""))</f>
        <v>K0139</v>
      </c>
      <c r="C62" s="69" t="str">
        <f>_xlfn.XLOOKUP(A62,'Master Task &amp; KSA List'!$A$2:$A$10785,'Master Task &amp; KSA List'!$E$2:$E$10785)</f>
        <v>KSA</v>
      </c>
      <c r="D62" s="37" t="str">
        <f>_xlfn.XLOOKUP(A62,'Master Task &amp; KSA List'!$A$2:$A$10785,'Master Task &amp; KSA List'!$F$2:$F$10785)</f>
        <v>Knowledge of interpreted and compiled computer languages.</v>
      </c>
      <c r="E62" s="53" t="s">
        <v>2384</v>
      </c>
    </row>
    <row r="63" spans="1:5" ht="16" x14ac:dyDescent="0.2">
      <c r="A63" s="36">
        <v>72</v>
      </c>
      <c r="B63" s="69" t="str">
        <f>T(_xlfn.XLOOKUP(A63,'Master Task &amp; KSA List'!$A$2:$A$10785,'Master Task &amp; KSA List'!$D$2:$D$10785,""))</f>
        <v>K0050</v>
      </c>
      <c r="C63" s="69" t="str">
        <f>_xlfn.XLOOKUP(A63,'Master Task &amp; KSA List'!$A$2:$A$10785,'Master Task &amp; KSA List'!$E$2:$E$10785)</f>
        <v>KSA</v>
      </c>
      <c r="D63" s="37" t="str">
        <f>_xlfn.XLOOKUP(A63,'Master Task &amp; KSA List'!$A$2:$A$10785,'Master Task &amp; KSA List'!$F$2:$F$10785)</f>
        <v>Knowledge of local area and wide area networking principles and concepts including bandwidth management.</v>
      </c>
      <c r="E63" s="53" t="s">
        <v>2384</v>
      </c>
    </row>
    <row r="64" spans="1:5" ht="32" x14ac:dyDescent="0.2">
      <c r="A64" s="82" t="s">
        <v>4359</v>
      </c>
      <c r="B64" s="69"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Knowledge of local specialized system requirements (e.g., critical infrastructure/control systems that may not use standard information technology [IT]) for safety, performance, and reliability).</v>
      </c>
      <c r="E64" s="53" t="s">
        <v>2384</v>
      </c>
    </row>
    <row r="65" spans="1:5" ht="16" x14ac:dyDescent="0.2">
      <c r="A65" s="26">
        <v>74</v>
      </c>
      <c r="B65" s="69" t="str">
        <f>T(_xlfn.XLOOKUP(A65,'Master Task &amp; KSA List'!$A$2:$A$10785,'Master Task &amp; KSA List'!$D$2:$D$10785,""))</f>
        <v>K0051</v>
      </c>
      <c r="C65" s="69" t="str">
        <f>_xlfn.XLOOKUP(A65,'Master Task &amp; KSA List'!$A$2:$A$10785,'Master Task &amp; KSA List'!$E$2:$E$10785)</f>
        <v>KSA</v>
      </c>
      <c r="D65" s="37" t="str">
        <f>_xlfn.XLOOKUP(A65,'Master Task &amp; KSA List'!$A$2:$A$10785,'Master Task &amp; KSA List'!$F$2:$F$10785)</f>
        <v>Knowledge of low-level computer languages (e.g., assembly languages).</v>
      </c>
      <c r="E65" s="53" t="s">
        <v>2384</v>
      </c>
    </row>
    <row r="66" spans="1:5" ht="32" x14ac:dyDescent="0.2">
      <c r="A66" s="26" t="s">
        <v>4786</v>
      </c>
      <c r="B66" s="69" t="str">
        <f>T(_xlfn.XLOOKUP(A66,'Master Task &amp; KSA List'!$A$2:$A$10785,'Master Task &amp; KSA List'!$D$2:$D$10785,""))</f>
        <v>K0332</v>
      </c>
      <c r="C66" s="69" t="str">
        <f>_xlfn.XLOOKUP(A66,'Master Task &amp; KSA List'!$A$2:$A$10785,'Master Task &amp; KSA List'!$E$2:$E$10785)</f>
        <v>KSA</v>
      </c>
      <c r="D66" s="37" t="str">
        <f>_xlfn.XLOOKUP(A66,'Master Task &amp; KSA List'!$A$2:$A$10785,'Master Task &amp; KSA List'!$F$2:$F$10785)</f>
        <v>Knowledge of network protocols such as TCP/IP, Dynamic Host Configuration, Domain Name System (DNS), and directory services.</v>
      </c>
      <c r="E66" s="53" t="s">
        <v>2384</v>
      </c>
    </row>
    <row r="67" spans="1:5" ht="32" x14ac:dyDescent="0.2">
      <c r="A67" s="36">
        <v>1072</v>
      </c>
      <c r="B67" s="69" t="str">
        <f>T(_xlfn.XLOOKUP(A67,'Master Task &amp; KSA List'!$A$2:$A$10785,'Master Task &amp; KSA List'!$D$2:$D$10785,""))</f>
        <v>K0179</v>
      </c>
      <c r="C67" s="69" t="str">
        <f>_xlfn.XLOOKUP(A67,'Master Task &amp; KSA List'!$A$2:$A$10785,'Master Task &amp; KSA List'!$E$2:$E$10785)</f>
        <v>KSA</v>
      </c>
      <c r="D67" s="37" t="str">
        <f>_xlfn.XLOOKUP(A67,'Master Task &amp; KSA List'!$A$2:$A$10785,'Master Task &amp; KSA List'!$F$2:$F$10785)</f>
        <v>Knowledge of network security architecture concepts including topology, protocols, components, and principles (e.g., application of defense-in-depth, Zero Trust).</v>
      </c>
      <c r="E67" s="53" t="s">
        <v>2384</v>
      </c>
    </row>
    <row r="68" spans="1:5" ht="16" x14ac:dyDescent="0.2">
      <c r="A68" s="82">
        <v>38</v>
      </c>
      <c r="B68" s="69" t="str">
        <f>T(_xlfn.XLOOKUP(A68,'Master Task &amp; KSA List'!$A$2:$A$10785,'Master Task &amp; KSA List'!$D$2:$D$10785,""))</f>
        <v>K0027</v>
      </c>
      <c r="C68" s="69" t="str">
        <f>_xlfn.XLOOKUP(A68,'Master Task &amp; KSA List'!$A$2:$A$10785,'Master Task &amp; KSA List'!$E$2:$E$10785)</f>
        <v>KSA</v>
      </c>
      <c r="D68" s="37" t="str">
        <f>_xlfn.XLOOKUP(A68,'Master Task &amp; KSA List'!$A$2:$A$10785,'Master Task &amp; KSA List'!$F$2:$F$10785)</f>
        <v>Knowledge of organization's enterprise information security architecture system.</v>
      </c>
      <c r="E68" s="53" t="s">
        <v>2384</v>
      </c>
    </row>
    <row r="69" spans="1:5" ht="16" x14ac:dyDescent="0.2">
      <c r="A69" s="36" t="s">
        <v>4345</v>
      </c>
      <c r="B69" s="69" t="str">
        <f>T(_xlfn.XLOOKUP(A69,'Master Task &amp; KSA List'!$A$2:$A$10785,'Master Task &amp; KSA List'!$D$2:$D$10785,""))</f>
        <v>K0261</v>
      </c>
      <c r="C69" s="69" t="str">
        <f>_xlfn.XLOOKUP(A69,'Master Task &amp; KSA List'!$A$2:$A$10785,'Master Task &amp; KSA List'!$E$2:$E$10785)</f>
        <v>KSA</v>
      </c>
      <c r="D69" s="37" t="str">
        <f>_xlfn.XLOOKUP(A69,'Master Task &amp; KSA List'!$A$2:$A$10785,'Master Task &amp; KSA List'!$F$2:$F$10785)</f>
        <v>Knowledge of Payment Card Industry (PCI) data security standards.</v>
      </c>
      <c r="E69" s="53" t="s">
        <v>2384</v>
      </c>
    </row>
    <row r="70" spans="1:5" ht="16" x14ac:dyDescent="0.2">
      <c r="A70" s="82" t="s">
        <v>4836</v>
      </c>
      <c r="B70" s="69" t="str">
        <f>T(_xlfn.XLOOKUP(A70,'Master Task &amp; KSA List'!$A$2:$A$10785,'Master Task &amp; KSA List'!$D$2:$D$10785,""))</f>
        <v>K0342</v>
      </c>
      <c r="C70" s="69" t="str">
        <f>_xlfn.XLOOKUP(A70,'Master Task &amp; KSA List'!$A$2:$A$10785,'Master Task &amp; KSA List'!$E$2:$E$10785)</f>
        <v>KSA</v>
      </c>
      <c r="D70" s="37" t="str">
        <f>_xlfn.XLOOKUP(A70,'Master Task &amp; KSA List'!$A$2:$A$10785,'Master Task &amp; KSA List'!$F$2:$F$10785)</f>
        <v>Knowledge of penetration testing principles, tools, and techniques.</v>
      </c>
      <c r="E70" s="53" t="s">
        <v>2384</v>
      </c>
    </row>
    <row r="71" spans="1:5" ht="16" x14ac:dyDescent="0.2">
      <c r="A71" s="36" t="s">
        <v>4348</v>
      </c>
      <c r="B71" s="69" t="str">
        <f>T(_xlfn.XLOOKUP(A71,'Master Task &amp; KSA List'!$A$2:$A$10785,'Master Task &amp; KSA List'!$D$2:$D$10785,""))</f>
        <v>K0262</v>
      </c>
      <c r="C71" s="69" t="str">
        <f>_xlfn.XLOOKUP(A71,'Master Task &amp; KSA List'!$A$2:$A$10785,'Master Task &amp; KSA List'!$E$2:$E$10785)</f>
        <v>KSA</v>
      </c>
      <c r="D71" s="37" t="str">
        <f>_xlfn.XLOOKUP(A71,'Master Task &amp; KSA List'!$A$2:$A$10785,'Master Task &amp; KSA List'!$F$2:$F$10785)</f>
        <v>Knowledge of Personal Health Information (PHI) data security standards.</v>
      </c>
      <c r="E71" s="53" t="s">
        <v>2384</v>
      </c>
    </row>
    <row r="72" spans="1:5" ht="16" x14ac:dyDescent="0.2">
      <c r="A72" s="26">
        <v>100</v>
      </c>
      <c r="B72" s="69" t="str">
        <f>T(_xlfn.XLOOKUP(A72,'Master Task &amp; KSA List'!$A$2:$A$10785,'Master Task &amp; KSA List'!$D$2:$D$10785,""))</f>
        <v>K0066</v>
      </c>
      <c r="C72" s="69" t="str">
        <f>_xlfn.XLOOKUP(A72,'Master Task &amp; KSA List'!$A$2:$A$10785,'Master Task &amp; KSA List'!$E$2:$E$10785)</f>
        <v>KSA</v>
      </c>
      <c r="D72" s="37" t="str">
        <f>_xlfn.XLOOKUP(A72,'Master Task &amp; KSA List'!$A$2:$A$10785,'Master Task &amp; KSA List'!$F$2:$F$10785)</f>
        <v>Knowledge of Privacy Impact Assessments.</v>
      </c>
      <c r="E72" s="53" t="s">
        <v>2384</v>
      </c>
    </row>
    <row r="73" spans="1:5" ht="16" x14ac:dyDescent="0.2">
      <c r="A73" s="26">
        <v>102</v>
      </c>
      <c r="B73" s="69" t="str">
        <f>T(_xlfn.XLOOKUP(A73,'Master Task &amp; KSA List'!$A$2:$A$10785,'Master Task &amp; KSA List'!$D$2:$D$10785,""))</f>
        <v>K0068</v>
      </c>
      <c r="C73" s="69" t="str">
        <f>_xlfn.XLOOKUP(A73,'Master Task &amp; KSA List'!$A$2:$A$10785,'Master Task &amp; KSA List'!$E$2:$E$10785)</f>
        <v>KSA</v>
      </c>
      <c r="D73" s="37" t="str">
        <f>_xlfn.XLOOKUP(A73,'Master Task &amp; KSA List'!$A$2:$A$10785,'Master Task &amp; KSA List'!$F$2:$F$10785)</f>
        <v>Knowledge of programming language structures and logic.</v>
      </c>
      <c r="E73" s="53" t="s">
        <v>2384</v>
      </c>
    </row>
    <row r="74" spans="1:5" ht="16" x14ac:dyDescent="0.2">
      <c r="A74" s="26" t="s">
        <v>4844</v>
      </c>
      <c r="B74" s="69" t="str">
        <f>T(_xlfn.XLOOKUP(A74,'Master Task &amp; KSA List'!$A$2:$A$10785,'Master Task &amp; KSA List'!$D$2:$D$10785,""))</f>
        <v>K0343</v>
      </c>
      <c r="C74" s="69" t="str">
        <f>_xlfn.XLOOKUP(A74,'Master Task &amp; KSA List'!$A$2:$A$10785,'Master Task &amp; KSA List'!$E$2:$E$10785)</f>
        <v>KSA</v>
      </c>
      <c r="D74" s="37" t="str">
        <f>_xlfn.XLOOKUP(A74,'Master Task &amp; KSA List'!$A$2:$A$10785,'Master Task &amp; KSA List'!$F$2:$F$10785)</f>
        <v>Knowledge of root cause analysis techniques.</v>
      </c>
      <c r="E74" s="53" t="s">
        <v>2384</v>
      </c>
    </row>
    <row r="75" spans="1:5" ht="16" x14ac:dyDescent="0.2">
      <c r="A75" s="26">
        <v>905</v>
      </c>
      <c r="B75" s="69" t="str">
        <f>T(_xlfn.XLOOKUP(A75,'Master Task &amp; KSA List'!$A$2:$A$10785,'Master Task &amp; KSA List'!$D$2:$D$10785,""))</f>
        <v>K0140</v>
      </c>
      <c r="C75" s="69" t="str">
        <f>_xlfn.XLOOKUP(A75,'Master Task &amp; KSA List'!$A$2:$A$10785,'Master Task &amp; KSA List'!$E$2:$E$10785)</f>
        <v>KSA</v>
      </c>
      <c r="D75" s="37" t="str">
        <f>_xlfn.XLOOKUP(A75,'Master Task &amp; KSA List'!$A$2:$A$10785,'Master Task &amp; KSA List'!$F$2:$F$10785)</f>
        <v>Knowledge of secure coding techniques.</v>
      </c>
      <c r="E75" s="53" t="s">
        <v>2384</v>
      </c>
    </row>
    <row r="76" spans="1:5" ht="32" x14ac:dyDescent="0.2">
      <c r="A76" s="36">
        <v>1131</v>
      </c>
      <c r="B76" s="69" t="str">
        <f>T(_xlfn.XLOOKUP(A76,'Master Task &amp; KSA List'!$A$2:$A$10785,'Master Task &amp; KSA List'!$D$2:$D$10785,""))</f>
        <v>K0199</v>
      </c>
      <c r="C76" s="69" t="str">
        <f>_xlfn.XLOOKUP(A76,'Master Task &amp; KSA List'!$A$2:$A$10785,'Master Task &amp; KSA List'!$E$2:$E$10785)</f>
        <v>KSA</v>
      </c>
      <c r="D76" s="37" t="str">
        <f>_xlfn.XLOOKUP(A76,'Master Task &amp; KSA List'!$A$2:$A$10785,'Master Task &amp; KSA List'!$F$2:$F$10785)</f>
        <v>Knowledge of security architecture concepts and enterprise architecture reference models (e.g., Zackman, Federal Enterprise Architecture [FEA]).</v>
      </c>
      <c r="E76" s="53" t="s">
        <v>2384</v>
      </c>
    </row>
    <row r="77" spans="1:5" ht="16" x14ac:dyDescent="0.2">
      <c r="A77" s="26">
        <v>116</v>
      </c>
      <c r="B77" s="69" t="str">
        <f>T(_xlfn.XLOOKUP(A77,'Master Task &amp; KSA List'!$A$2:$A$10785,'Master Task &amp; KSA List'!$D$2:$D$10785,""))</f>
        <v>K0079</v>
      </c>
      <c r="C77" s="69" t="str">
        <f>_xlfn.XLOOKUP(A77,'Master Task &amp; KSA List'!$A$2:$A$10785,'Master Task &amp; KSA List'!$E$2:$E$10785)</f>
        <v>KSA</v>
      </c>
      <c r="D77" s="37" t="str">
        <f>_xlfn.XLOOKUP(A77,'Master Task &amp; KSA List'!$A$2:$A$10785,'Master Task &amp; KSA List'!$F$2:$F$10785)</f>
        <v>Knowledge of software debugging principles.</v>
      </c>
      <c r="E77" s="53" t="s">
        <v>2384</v>
      </c>
    </row>
    <row r="78" spans="1:5" ht="16" x14ac:dyDescent="0.2">
      <c r="A78" s="26">
        <v>117</v>
      </c>
      <c r="B78" s="69" t="str">
        <f>T(_xlfn.XLOOKUP(A78,'Master Task &amp; KSA List'!$A$2:$A$10785,'Master Task &amp; KSA List'!$D$2:$D$10785,""))</f>
        <v>K0080</v>
      </c>
      <c r="C78" s="69" t="str">
        <f>_xlfn.XLOOKUP(A78,'Master Task &amp; KSA List'!$A$2:$A$10785,'Master Task &amp; KSA List'!$E$2:$E$10785)</f>
        <v>KSA</v>
      </c>
      <c r="D78" s="37" t="str">
        <f>_xlfn.XLOOKUP(A78,'Master Task &amp; KSA List'!$A$2:$A$10785,'Master Task &amp; KSA List'!$F$2:$F$10785)</f>
        <v>Knowledge of software design tools, methods, and techniques.</v>
      </c>
      <c r="E78" s="53" t="s">
        <v>2384</v>
      </c>
    </row>
    <row r="79" spans="1:5" ht="16" x14ac:dyDescent="0.2">
      <c r="A79" s="26">
        <v>118</v>
      </c>
      <c r="B79" s="69" t="str">
        <f>T(_xlfn.XLOOKUP(A79,'Master Task &amp; KSA List'!$A$2:$A$10785,'Master Task &amp; KSA List'!$D$2:$D$10785,""))</f>
        <v>K0081</v>
      </c>
      <c r="C79" s="69" t="str">
        <f>_xlfn.XLOOKUP(A79,'Master Task &amp; KSA List'!$A$2:$A$10785,'Master Task &amp; KSA List'!$E$2:$E$10785)</f>
        <v>KSA</v>
      </c>
      <c r="D79" s="37" t="str">
        <f>_xlfn.XLOOKUP(A79,'Master Task &amp; KSA List'!$A$2:$A$10785,'Master Task &amp; KSA List'!$F$2:$F$10785)</f>
        <v>Knowledge of software development models (e.g., Waterfall Model, Spiral Model).</v>
      </c>
      <c r="E79" s="53" t="s">
        <v>2384</v>
      </c>
    </row>
    <row r="80" spans="1:5" ht="16" x14ac:dyDescent="0.2">
      <c r="A80" s="26">
        <v>119</v>
      </c>
      <c r="B80" s="69" t="str">
        <f>T(_xlfn.XLOOKUP(A80,'Master Task &amp; KSA List'!$A$2:$A$10785,'Master Task &amp; KSA List'!$D$2:$D$10785,""))</f>
        <v>K0082</v>
      </c>
      <c r="C80" s="69" t="str">
        <f>_xlfn.XLOOKUP(A80,'Master Task &amp; KSA List'!$A$2:$A$10785,'Master Task &amp; KSA List'!$E$2:$E$10785)</f>
        <v>KSA</v>
      </c>
      <c r="D80" s="37" t="str">
        <f>_xlfn.XLOOKUP(A80,'Master Task &amp; KSA List'!$A$2:$A$10785,'Master Task &amp; KSA List'!$F$2:$F$10785)</f>
        <v>Knowledge of software engineering.</v>
      </c>
      <c r="E80" s="53" t="s">
        <v>2384</v>
      </c>
    </row>
    <row r="81" spans="1:5" ht="32" x14ac:dyDescent="0.2">
      <c r="A81" s="26">
        <v>968</v>
      </c>
      <c r="B81" s="69" t="str">
        <f>T(_xlfn.XLOOKUP(A81,'Master Task &amp; KSA List'!$A$2:$A$10785,'Master Task &amp; KSA List'!$D$2:$D$10785,""))</f>
        <v>K0152</v>
      </c>
      <c r="C81" s="69" t="str">
        <f>_xlfn.XLOOKUP(A81,'Master Task &amp; KSA List'!$A$2:$A$10785,'Master Task &amp; KSA List'!$E$2:$E$10785)</f>
        <v>KSA</v>
      </c>
      <c r="D81" s="37" t="str">
        <f>_xlfn.XLOOKUP(A81,'Master Task &amp; KSA List'!$A$2:$A$10785,'Master Task &amp; KSA List'!$F$2:$F$10785)</f>
        <v>Knowledge of software related information technology (IT) security principles and methods (e.g., modularization, layering, abstraction, data hiding, simplicity/minimization).</v>
      </c>
      <c r="E81" s="53" t="s">
        <v>2384</v>
      </c>
    </row>
    <row r="82" spans="1:5" ht="16" x14ac:dyDescent="0.2">
      <c r="A82" s="36">
        <v>121</v>
      </c>
      <c r="B82" s="69" t="str">
        <f>T(_xlfn.XLOOKUP(A82,'Master Task &amp; KSA List'!$A$2:$A$10785,'Master Task &amp; KSA List'!$D$2:$D$10785,""))</f>
        <v>K0084</v>
      </c>
      <c r="C82" s="69" t="str">
        <f>_xlfn.XLOOKUP(A82,'Master Task &amp; KSA List'!$A$2:$A$10785,'Master Task &amp; KSA List'!$E$2:$E$10785)</f>
        <v>KSA</v>
      </c>
      <c r="D82" s="37" t="str">
        <f>_xlfn.XLOOKUP(A82,'Master Task &amp; KSA List'!$A$2:$A$10785,'Master Task &amp; KSA List'!$F$2:$F$10785)</f>
        <v>Knowledge of structured analysis principles and methods.</v>
      </c>
      <c r="E82" s="53" t="s">
        <v>2384</v>
      </c>
    </row>
    <row r="83" spans="1:5" ht="16" x14ac:dyDescent="0.2">
      <c r="A83" s="26">
        <v>979</v>
      </c>
      <c r="B83" s="69" t="str">
        <f>T(_xlfn.XLOOKUP(A83,'Master Task &amp; KSA List'!$A$2:$A$10785,'Master Task &amp; KSA List'!$D$2:$D$10785,""))</f>
        <v>K0154</v>
      </c>
      <c r="C83" s="69" t="str">
        <f>_xlfn.XLOOKUP(A83,'Master Task &amp; KSA List'!$A$2:$A$10785,'Master Task &amp; KSA List'!$E$2:$E$10785)</f>
        <v>KSA</v>
      </c>
      <c r="D83" s="37" t="str">
        <f>_xlfn.XLOOKUP(A83,'Master Task &amp; KSA List'!$A$2:$A$10785,'Master Task &amp; KSA List'!$F$2:$F$10785)</f>
        <v>Knowledge of supply chain risk management standards, processes, and practices.</v>
      </c>
      <c r="E83" s="53" t="s">
        <v>2384</v>
      </c>
    </row>
    <row r="84" spans="1:5" ht="16" x14ac:dyDescent="0.2">
      <c r="A84" s="26">
        <v>124</v>
      </c>
      <c r="B84" s="69" t="str">
        <f>T(_xlfn.XLOOKUP(A84,'Master Task &amp; KSA List'!$A$2:$A$10785,'Master Task &amp; KSA List'!$D$2:$D$10785,""))</f>
        <v>K0086</v>
      </c>
      <c r="C84" s="69" t="str">
        <f>_xlfn.XLOOKUP(A84,'Master Task &amp; KSA List'!$A$2:$A$10785,'Master Task &amp; KSA List'!$E$2:$E$10785)</f>
        <v>KSA</v>
      </c>
      <c r="D84" s="37" t="str">
        <f>_xlfn.XLOOKUP(A84,'Master Task &amp; KSA List'!$A$2:$A$10785,'Master Task &amp; KSA List'!$F$2:$F$10785)</f>
        <v>Knowledge of system design tools, methods, and techniques, including automated systems analysis and design tools.</v>
      </c>
      <c r="E84" s="53" t="s">
        <v>2384</v>
      </c>
    </row>
    <row r="85" spans="1:5" ht="48" x14ac:dyDescent="0.2">
      <c r="A85" s="26">
        <v>1135</v>
      </c>
      <c r="B85" s="69" t="str">
        <f>T(_xlfn.XLOOKUP(A85,'Master Task &amp; KSA List'!$A$2:$A$10785,'Master Task &amp; KSA List'!$D$2:$D$10785,""))</f>
        <v>K0202</v>
      </c>
      <c r="C85" s="69" t="str">
        <f>_xlfn.XLOOKUP(A85,'Master Task &amp; KSA List'!$A$2:$A$10785,'Master Task &amp; KSA List'!$E$2:$E$10785)</f>
        <v>KSA</v>
      </c>
      <c r="D85" s="37" t="str">
        <f>_xlfn.XLOOKUP(A85,'Master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85" s="53" t="s">
        <v>2384</v>
      </c>
    </row>
    <row r="86" spans="1:5" ht="32" x14ac:dyDescent="0.2">
      <c r="A86" s="26">
        <v>149</v>
      </c>
      <c r="B86" s="69" t="str">
        <f>T(_xlfn.XLOOKUP(A86,'Master Task &amp; KSA List'!$A$2:$A$10785,'Master Task &amp; KSA List'!$D$2:$D$10785,""))</f>
        <v>K0105</v>
      </c>
      <c r="C86" s="69" t="str">
        <f>_xlfn.XLOOKUP(A86,'Master Task &amp; KSA List'!$A$2:$A$10785,'Master Task &amp; KSA List'!$E$2:$E$10785)</f>
        <v>KSA</v>
      </c>
      <c r="D86" s="37" t="str">
        <f>_xlfn.XLOOKUP(A86,'Master Task &amp; KSA List'!$A$2:$A$10785,'Master Task &amp; KSA List'!$F$2:$F$10785)</f>
        <v>Knowledge of web services, including service-oriented architecture, Simple Object Access Protocol, and web service description language.</v>
      </c>
      <c r="E86" s="53" t="s">
        <v>2384</v>
      </c>
    </row>
    <row r="87" spans="1:5" ht="16" x14ac:dyDescent="0.2">
      <c r="A87" s="26">
        <v>191</v>
      </c>
      <c r="B87" s="69" t="str">
        <f>T(_xlfn.XLOOKUP(A87,'Master Task &amp; KSA List'!$A$2:$A$10785,'Master Task &amp; KSA List'!$D$2:$D$10785,""))</f>
        <v>S0031</v>
      </c>
      <c r="C87" s="69" t="str">
        <f>_xlfn.XLOOKUP(A87,'Master Task &amp; KSA List'!$A$2:$A$10785,'Master Task &amp; KSA List'!$E$2:$E$10785)</f>
        <v>KSA</v>
      </c>
      <c r="D87" s="37" t="str">
        <f>_xlfn.XLOOKUP(A87,'Master Task &amp; KSA List'!$A$2:$A$10785,'Master Task &amp; KSA List'!$F$2:$F$10785)</f>
        <v>Skill in developing and applying security system access controls.</v>
      </c>
      <c r="E87" s="53" t="s">
        <v>2384</v>
      </c>
    </row>
    <row r="88" spans="1:5" ht="16" x14ac:dyDescent="0.2">
      <c r="A88" s="26">
        <v>168</v>
      </c>
      <c r="B88" s="69" t="str">
        <f>T(_xlfn.XLOOKUP(A88,'Master Task &amp; KSA List'!$A$2:$A$10785,'Master Task &amp; KSA List'!$D$2:$D$10785,""))</f>
        <v>S0014</v>
      </c>
      <c r="C88" s="69" t="str">
        <f>_xlfn.XLOOKUP(A88,'Master Task &amp; KSA List'!$A$2:$A$10785,'Master Task &amp; KSA List'!$E$2:$E$10785)</f>
        <v>KSA</v>
      </c>
      <c r="D88" s="37" t="str">
        <f>_xlfn.XLOOKUP(A88,'Master Task &amp; KSA List'!$A$2:$A$10785,'Master Task &amp; KSA List'!$F$2:$F$10785)</f>
        <v>Skill in conducting software debugging.</v>
      </c>
      <c r="E88" s="36" t="s">
        <v>2384</v>
      </c>
    </row>
    <row r="89" spans="1:5" ht="32" x14ac:dyDescent="0.2">
      <c r="A89" s="26">
        <v>6932</v>
      </c>
      <c r="B89" s="69"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Knowledge of mobile device (Android/iOS) development structures, principles, platforms, containers, languages, and the specific vulnerabilities associated with mobile device development.</v>
      </c>
      <c r="E89" s="36" t="s">
        <v>2384</v>
      </c>
    </row>
    <row r="90" spans="1:5" ht="16" x14ac:dyDescent="0.2">
      <c r="A90" s="26">
        <v>6944</v>
      </c>
      <c r="B90" s="69"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Skill in implementing defensive programming techniques.</v>
      </c>
      <c r="E90" s="36" t="s">
        <v>2384</v>
      </c>
    </row>
    <row r="91" spans="1:5" ht="16" x14ac:dyDescent="0.2">
      <c r="A91" s="26">
        <v>975</v>
      </c>
      <c r="B91" s="69" t="str">
        <f>T(_xlfn.XLOOKUP(A91,'Master Task &amp; KSA List'!$A$2:$A$10785,'Master Task &amp; KSA List'!$D$2:$D$10785,""))</f>
        <v>S0083</v>
      </c>
      <c r="C91" s="69" t="str">
        <f>_xlfn.XLOOKUP(A91,'Master Task &amp; KSA List'!$A$2:$A$10785,'Master Task &amp; KSA List'!$E$2:$E$10785)</f>
        <v>KSA</v>
      </c>
      <c r="D91" s="37" t="str">
        <f>_xlfn.XLOOKUP(A91,'Master Task &amp; KSA List'!$A$2:$A$10785,'Master Task &amp; KSA List'!$F$2:$F$10785)</f>
        <v>Skill in integrating black box security testing tools into quality assurance process of software releases.</v>
      </c>
      <c r="E91" s="53" t="s">
        <v>2384</v>
      </c>
    </row>
    <row r="92" spans="1:5" ht="16" x14ac:dyDescent="0.2">
      <c r="A92" s="26" t="s">
        <v>4847</v>
      </c>
      <c r="B92" s="69" t="str">
        <f>T(_xlfn.XLOOKUP(A92,'Master Task &amp; KSA List'!$A$2:$A$10785,'Master Task &amp; KSA List'!$D$2:$D$10785,""))</f>
        <v>S0175</v>
      </c>
      <c r="C92" s="69" t="str">
        <f>_xlfn.XLOOKUP(A92,'Master Task &amp; KSA List'!$A$2:$A$10785,'Master Task &amp; KSA List'!$E$2:$E$10785)</f>
        <v>KSA</v>
      </c>
      <c r="D92" s="37" t="str">
        <f>_xlfn.XLOOKUP(A92,'Master Task &amp; KSA List'!$A$2:$A$10785,'Master Task &amp; KSA List'!$F$2:$F$10785)</f>
        <v>Skill in performing root cause analysis.</v>
      </c>
      <c r="E92" s="53" t="s">
        <v>2384</v>
      </c>
    </row>
    <row r="93" spans="1:5" ht="32" x14ac:dyDescent="0.2">
      <c r="A93" s="26" t="s">
        <v>4443</v>
      </c>
      <c r="B93" s="69" t="str">
        <f>T(_xlfn.XLOOKUP(A93,'Master Task &amp; KSA List'!$A$2:$A$10785,'Master Task &amp; KSA List'!$D$2:$D$10785,""))</f>
        <v>S0138</v>
      </c>
      <c r="C93" s="69" t="str">
        <f>_xlfn.XLOOKUP(A93,'Master Task &amp; KSA List'!$A$2:$A$10785,'Master Task &amp; KSA List'!$E$2:$E$10785)</f>
        <v>KSA</v>
      </c>
      <c r="D93" s="37" t="str">
        <f>_xlfn.XLOOKUP(A93,'Master Task &amp; KSA List'!$A$2:$A$10785,'Master Task &amp; KSA List'!$F$2:$F$10785)</f>
        <v>Skill in using Public-Key Infrastructure (PKI) encryption and digital signature capabilities into applications (e.g., S/MIME email, SSL traffic).</v>
      </c>
      <c r="E93" s="53" t="s">
        <v>2384</v>
      </c>
    </row>
  </sheetData>
  <mergeCells count="4">
    <mergeCell ref="A2:C2"/>
    <mergeCell ref="A3:C3"/>
    <mergeCell ref="A4:C4"/>
    <mergeCell ref="A5:C5"/>
  </mergeCells>
  <conditionalFormatting sqref="A7">
    <cfRule type="duplicateValues" dxfId="4707" priority="153"/>
    <cfRule type="duplicateValues" dxfId="4706" priority="154"/>
  </conditionalFormatting>
  <conditionalFormatting sqref="A8">
    <cfRule type="duplicateValues" dxfId="4705" priority="152"/>
    <cfRule type="duplicateValues" dxfId="4704" priority="151"/>
  </conditionalFormatting>
  <conditionalFormatting sqref="A9">
    <cfRule type="duplicateValues" dxfId="4703" priority="150"/>
    <cfRule type="duplicateValues" dxfId="4702" priority="149"/>
  </conditionalFormatting>
  <conditionalFormatting sqref="A10">
    <cfRule type="duplicateValues" dxfId="4701" priority="148"/>
    <cfRule type="duplicateValues" dxfId="4700" priority="147"/>
  </conditionalFormatting>
  <conditionalFormatting sqref="A11">
    <cfRule type="duplicateValues" dxfId="4699" priority="146"/>
    <cfRule type="duplicateValues" dxfId="4698" priority="145"/>
  </conditionalFormatting>
  <conditionalFormatting sqref="A12">
    <cfRule type="duplicateValues" dxfId="4697" priority="143"/>
    <cfRule type="duplicateValues" dxfId="4696" priority="144"/>
  </conditionalFormatting>
  <conditionalFormatting sqref="A13">
    <cfRule type="duplicateValues" dxfId="4695" priority="141"/>
    <cfRule type="duplicateValues" dxfId="4694" priority="142"/>
  </conditionalFormatting>
  <conditionalFormatting sqref="A14">
    <cfRule type="duplicateValues" dxfId="4693" priority="140"/>
    <cfRule type="duplicateValues" dxfId="4692" priority="139"/>
  </conditionalFormatting>
  <conditionalFormatting sqref="A15">
    <cfRule type="duplicateValues" dxfId="4691" priority="138"/>
    <cfRule type="duplicateValues" dxfId="4690" priority="137"/>
  </conditionalFormatting>
  <conditionalFormatting sqref="A16">
    <cfRule type="duplicateValues" dxfId="4689" priority="136"/>
    <cfRule type="duplicateValues" dxfId="4688" priority="135"/>
  </conditionalFormatting>
  <conditionalFormatting sqref="A17">
    <cfRule type="duplicateValues" dxfId="4687" priority="134"/>
    <cfRule type="duplicateValues" dxfId="4686" priority="133"/>
  </conditionalFormatting>
  <conditionalFormatting sqref="A18">
    <cfRule type="duplicateValues" dxfId="4685" priority="132"/>
    <cfRule type="duplicateValues" dxfId="4684" priority="131"/>
  </conditionalFormatting>
  <conditionalFormatting sqref="A19">
    <cfRule type="duplicateValues" dxfId="4683" priority="130"/>
    <cfRule type="duplicateValues" dxfId="4682" priority="129"/>
  </conditionalFormatting>
  <conditionalFormatting sqref="A20">
    <cfRule type="duplicateValues" dxfId="4681" priority="127"/>
    <cfRule type="duplicateValues" dxfId="4680" priority="128"/>
  </conditionalFormatting>
  <conditionalFormatting sqref="A21">
    <cfRule type="duplicateValues" dxfId="4679" priority="2"/>
    <cfRule type="duplicateValues" dxfId="4678" priority="1"/>
  </conditionalFormatting>
  <conditionalFormatting sqref="A22">
    <cfRule type="duplicateValues" dxfId="4677" priority="124"/>
    <cfRule type="duplicateValues" dxfId="4676" priority="123"/>
  </conditionalFormatting>
  <conditionalFormatting sqref="A23">
    <cfRule type="duplicateValues" dxfId="4675" priority="122"/>
    <cfRule type="duplicateValues" dxfId="4674" priority="121"/>
  </conditionalFormatting>
  <conditionalFormatting sqref="A24">
    <cfRule type="duplicateValues" dxfId="4673" priority="120"/>
    <cfRule type="duplicateValues" dxfId="4672" priority="119"/>
  </conditionalFormatting>
  <conditionalFormatting sqref="A25">
    <cfRule type="duplicateValues" dxfId="4671" priority="118"/>
    <cfRule type="duplicateValues" dxfId="4670" priority="117"/>
  </conditionalFormatting>
  <conditionalFormatting sqref="A26">
    <cfRule type="duplicateValues" dxfId="4669" priority="116"/>
    <cfRule type="duplicateValues" dxfId="4668" priority="115"/>
  </conditionalFormatting>
  <conditionalFormatting sqref="A27">
    <cfRule type="duplicateValues" dxfId="4667" priority="114"/>
    <cfRule type="duplicateValues" dxfId="4666" priority="113"/>
  </conditionalFormatting>
  <conditionalFormatting sqref="A28">
    <cfRule type="duplicateValues" dxfId="4665" priority="112"/>
    <cfRule type="duplicateValues" dxfId="4664" priority="111"/>
  </conditionalFormatting>
  <conditionalFormatting sqref="A29:A31">
    <cfRule type="duplicateValues" dxfId="4663" priority="155"/>
  </conditionalFormatting>
  <conditionalFormatting sqref="A32">
    <cfRule type="duplicateValues" dxfId="4662" priority="109"/>
    <cfRule type="duplicateValues" dxfId="4661" priority="110"/>
  </conditionalFormatting>
  <conditionalFormatting sqref="A33">
    <cfRule type="duplicateValues" dxfId="4660" priority="108"/>
  </conditionalFormatting>
  <conditionalFormatting sqref="A35">
    <cfRule type="duplicateValues" dxfId="4659" priority="107"/>
    <cfRule type="duplicateValues" dxfId="4658" priority="106"/>
  </conditionalFormatting>
  <conditionalFormatting sqref="A36">
    <cfRule type="duplicateValues" dxfId="4657" priority="105"/>
    <cfRule type="duplicateValues" dxfId="4656" priority="104"/>
  </conditionalFormatting>
  <conditionalFormatting sqref="A37">
    <cfRule type="duplicateValues" dxfId="4655" priority="102"/>
    <cfRule type="duplicateValues" dxfId="4654" priority="103"/>
  </conditionalFormatting>
  <conditionalFormatting sqref="A38">
    <cfRule type="duplicateValues" dxfId="4653" priority="100"/>
    <cfRule type="duplicateValues" dxfId="4652" priority="101"/>
  </conditionalFormatting>
  <conditionalFormatting sqref="A39">
    <cfRule type="duplicateValues" dxfId="4651" priority="99"/>
    <cfRule type="duplicateValues" dxfId="4650" priority="98"/>
  </conditionalFormatting>
  <conditionalFormatting sqref="A40">
    <cfRule type="duplicateValues" dxfId="4649" priority="97"/>
    <cfRule type="duplicateValues" dxfId="4648" priority="96"/>
  </conditionalFormatting>
  <conditionalFormatting sqref="A41:A42">
    <cfRule type="duplicateValues" dxfId="4647" priority="4"/>
    <cfRule type="duplicateValues" dxfId="4646" priority="3"/>
  </conditionalFormatting>
  <conditionalFormatting sqref="A43">
    <cfRule type="duplicateValues" dxfId="4645" priority="95"/>
    <cfRule type="duplicateValues" dxfId="4644" priority="94"/>
  </conditionalFormatting>
  <conditionalFormatting sqref="A44">
    <cfRule type="duplicateValues" dxfId="4643" priority="93"/>
    <cfRule type="duplicateValues" dxfId="4642" priority="92"/>
  </conditionalFormatting>
  <conditionalFormatting sqref="A45">
    <cfRule type="duplicateValues" dxfId="4641" priority="91"/>
    <cfRule type="duplicateValues" dxfId="4640" priority="90"/>
  </conditionalFormatting>
  <conditionalFormatting sqref="A46">
    <cfRule type="duplicateValues" dxfId="4639" priority="89"/>
    <cfRule type="duplicateValues" dxfId="4638" priority="88"/>
  </conditionalFormatting>
  <conditionalFormatting sqref="A47">
    <cfRule type="duplicateValues" dxfId="4637" priority="87"/>
    <cfRule type="duplicateValues" dxfId="4636" priority="86"/>
  </conditionalFormatting>
  <conditionalFormatting sqref="A48">
    <cfRule type="duplicateValues" dxfId="4635" priority="84"/>
    <cfRule type="duplicateValues" dxfId="4634" priority="85"/>
  </conditionalFormatting>
  <conditionalFormatting sqref="A49">
    <cfRule type="duplicateValues" dxfId="4633" priority="82"/>
    <cfRule type="duplicateValues" dxfId="4632" priority="83"/>
  </conditionalFormatting>
  <conditionalFormatting sqref="A50">
    <cfRule type="duplicateValues" dxfId="4631" priority="81"/>
    <cfRule type="duplicateValues" dxfId="4630" priority="80"/>
  </conditionalFormatting>
  <conditionalFormatting sqref="A51">
    <cfRule type="duplicateValues" dxfId="4629" priority="78"/>
    <cfRule type="duplicateValues" dxfId="4628" priority="79"/>
  </conditionalFormatting>
  <conditionalFormatting sqref="A52">
    <cfRule type="duplicateValues" dxfId="4627" priority="77"/>
    <cfRule type="duplicateValues" dxfId="4626" priority="76"/>
  </conditionalFormatting>
  <conditionalFormatting sqref="A53">
    <cfRule type="duplicateValues" dxfId="4625" priority="75"/>
    <cfRule type="duplicateValues" dxfId="4624" priority="74"/>
  </conditionalFormatting>
  <conditionalFormatting sqref="A54">
    <cfRule type="duplicateValues" dxfId="4623" priority="73"/>
    <cfRule type="duplicateValues" dxfId="4622" priority="72"/>
  </conditionalFormatting>
  <conditionalFormatting sqref="A55">
    <cfRule type="duplicateValues" dxfId="4621" priority="71"/>
    <cfRule type="duplicateValues" dxfId="4620" priority="70"/>
  </conditionalFormatting>
  <conditionalFormatting sqref="A56">
    <cfRule type="duplicateValues" dxfId="4619" priority="69"/>
    <cfRule type="duplicateValues" dxfId="4618" priority="68"/>
  </conditionalFormatting>
  <conditionalFormatting sqref="A57">
    <cfRule type="duplicateValues" dxfId="4617" priority="66"/>
    <cfRule type="duplicateValues" dxfId="4616" priority="67"/>
  </conditionalFormatting>
  <conditionalFormatting sqref="A58">
    <cfRule type="duplicateValues" dxfId="4615" priority="64"/>
    <cfRule type="duplicateValues" dxfId="4614" priority="65"/>
  </conditionalFormatting>
  <conditionalFormatting sqref="A59">
    <cfRule type="duplicateValues" dxfId="4613" priority="63"/>
    <cfRule type="duplicateValues" dxfId="4612" priority="62"/>
  </conditionalFormatting>
  <conditionalFormatting sqref="A60">
    <cfRule type="duplicateValues" dxfId="4611" priority="61"/>
    <cfRule type="duplicateValues" dxfId="4610" priority="60"/>
  </conditionalFormatting>
  <conditionalFormatting sqref="A61">
    <cfRule type="duplicateValues" dxfId="4609" priority="59"/>
    <cfRule type="duplicateValues" dxfId="4608" priority="58"/>
  </conditionalFormatting>
  <conditionalFormatting sqref="A62">
    <cfRule type="duplicateValues" dxfId="4607" priority="57"/>
    <cfRule type="duplicateValues" dxfId="4606" priority="56"/>
  </conditionalFormatting>
  <conditionalFormatting sqref="A63">
    <cfRule type="duplicateValues" dxfId="4605" priority="55"/>
    <cfRule type="duplicateValues" dxfId="4604" priority="54"/>
  </conditionalFormatting>
  <conditionalFormatting sqref="A64">
    <cfRule type="duplicateValues" dxfId="4603" priority="53"/>
    <cfRule type="duplicateValues" dxfId="4602" priority="52"/>
  </conditionalFormatting>
  <conditionalFormatting sqref="A65">
    <cfRule type="duplicateValues" dxfId="4601" priority="50"/>
    <cfRule type="duplicateValues" dxfId="4600" priority="51"/>
  </conditionalFormatting>
  <conditionalFormatting sqref="A66">
    <cfRule type="duplicateValues" dxfId="4599" priority="48"/>
    <cfRule type="duplicateValues" dxfId="4598" priority="49"/>
  </conditionalFormatting>
  <conditionalFormatting sqref="A67">
    <cfRule type="duplicateValues" dxfId="4597" priority="47"/>
    <cfRule type="duplicateValues" dxfId="4596" priority="46"/>
  </conditionalFormatting>
  <conditionalFormatting sqref="A68">
    <cfRule type="duplicateValues" dxfId="4595" priority="44"/>
    <cfRule type="duplicateValues" dxfId="4594" priority="45"/>
  </conditionalFormatting>
  <conditionalFormatting sqref="A69">
    <cfRule type="duplicateValues" dxfId="4593" priority="43"/>
    <cfRule type="duplicateValues" dxfId="4592" priority="42"/>
  </conditionalFormatting>
  <conditionalFormatting sqref="A70">
    <cfRule type="duplicateValues" dxfId="4591" priority="40"/>
    <cfRule type="duplicateValues" dxfId="4590" priority="41"/>
  </conditionalFormatting>
  <conditionalFormatting sqref="A71">
    <cfRule type="duplicateValues" dxfId="4589" priority="39"/>
    <cfRule type="duplicateValues" dxfId="4588" priority="38"/>
  </conditionalFormatting>
  <conditionalFormatting sqref="A72">
    <cfRule type="duplicateValues" dxfId="4587" priority="36"/>
    <cfRule type="duplicateValues" dxfId="4586" priority="37"/>
  </conditionalFormatting>
  <conditionalFormatting sqref="A73">
    <cfRule type="duplicateValues" dxfId="4585" priority="35"/>
    <cfRule type="duplicateValues" dxfId="4584" priority="34"/>
  </conditionalFormatting>
  <conditionalFormatting sqref="A74">
    <cfRule type="duplicateValues" dxfId="4583" priority="32"/>
    <cfRule type="duplicateValues" dxfId="4582" priority="33"/>
  </conditionalFormatting>
  <conditionalFormatting sqref="A75">
    <cfRule type="duplicateValues" dxfId="4581" priority="31"/>
    <cfRule type="duplicateValues" dxfId="4580" priority="30"/>
  </conditionalFormatting>
  <conditionalFormatting sqref="A76">
    <cfRule type="duplicateValues" dxfId="4579" priority="29"/>
    <cfRule type="duplicateValues" dxfId="4578" priority="28"/>
  </conditionalFormatting>
  <conditionalFormatting sqref="A77">
    <cfRule type="duplicateValues" dxfId="4577" priority="27"/>
    <cfRule type="duplicateValues" dxfId="4576" priority="26"/>
  </conditionalFormatting>
  <conditionalFormatting sqref="A78">
    <cfRule type="duplicateValues" dxfId="4575" priority="25"/>
    <cfRule type="duplicateValues" dxfId="4574" priority="24"/>
  </conditionalFormatting>
  <conditionalFormatting sqref="A79">
    <cfRule type="duplicateValues" dxfId="4573" priority="23"/>
    <cfRule type="duplicateValues" dxfId="4572" priority="22"/>
  </conditionalFormatting>
  <conditionalFormatting sqref="A80">
    <cfRule type="duplicateValues" dxfId="4571" priority="20"/>
    <cfRule type="duplicateValues" dxfId="4570" priority="21"/>
  </conditionalFormatting>
  <conditionalFormatting sqref="A81">
    <cfRule type="duplicateValues" dxfId="4569" priority="18"/>
    <cfRule type="duplicateValues" dxfId="4568" priority="19"/>
  </conditionalFormatting>
  <conditionalFormatting sqref="A82">
    <cfRule type="duplicateValues" dxfId="4567" priority="17"/>
    <cfRule type="duplicateValues" dxfId="4566" priority="16"/>
  </conditionalFormatting>
  <conditionalFormatting sqref="A83">
    <cfRule type="duplicateValues" dxfId="4565" priority="15"/>
    <cfRule type="duplicateValues" dxfId="4564" priority="14"/>
  </conditionalFormatting>
  <conditionalFormatting sqref="A84">
    <cfRule type="duplicateValues" dxfId="4563" priority="13"/>
    <cfRule type="duplicateValues" dxfId="4562" priority="12"/>
  </conditionalFormatting>
  <conditionalFormatting sqref="A85">
    <cfRule type="duplicateValues" dxfId="4561" priority="11"/>
    <cfRule type="duplicateValues" dxfId="4560" priority="10"/>
  </conditionalFormatting>
  <conditionalFormatting sqref="A86">
    <cfRule type="duplicateValues" dxfId="4559" priority="9"/>
  </conditionalFormatting>
  <conditionalFormatting sqref="A87:A90">
    <cfRule type="duplicateValues" dxfId="4558" priority="8"/>
  </conditionalFormatting>
  <conditionalFormatting sqref="A91">
    <cfRule type="duplicateValues" dxfId="4557" priority="7"/>
  </conditionalFormatting>
  <conditionalFormatting sqref="A92">
    <cfRule type="duplicateValues" dxfId="4556" priority="6"/>
  </conditionalFormatting>
  <conditionalFormatting sqref="A93">
    <cfRule type="duplicateValues" dxfId="4555" priority="5"/>
  </conditionalFormatting>
  <hyperlinks>
    <hyperlink ref="A1" location="'DCWF Roles'!A1" display="DCWF Roles" xr:uid="{B8A9F06C-43EA-447E-A11C-F654EA296B3A}"/>
  </hyperlink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5B32-B866-461C-BFC6-DFA5897B7E66}">
  <dimension ref="A1:E121"/>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Roles'!C22," (",'DCWF Roles'!D22,")")</f>
        <v>Information Systems Security Developer (631)</v>
      </c>
      <c r="E3" s="62" t="s">
        <v>2389</v>
      </c>
    </row>
    <row r="4" spans="1:5" ht="16" x14ac:dyDescent="0.2">
      <c r="A4" s="171"/>
      <c r="B4" s="172"/>
      <c r="C4" s="173"/>
      <c r="D4" s="66" t="str">
        <f>'DCWF Roles'!F22</f>
        <v>Designs, develops, tests, and evaluates information system security throughout the systems development lifecycle.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4">
        <v>416</v>
      </c>
      <c r="B7" s="69" t="str">
        <f>T(_xlfn.XLOOKUP(A7,'Master Task &amp; KSA List'!$A$2:$A$10785,'Master Task &amp; KSA List'!$D$2:$D$10785,""))</f>
        <v>T0012</v>
      </c>
      <c r="C7" s="69" t="str">
        <f>_xlfn.XLOOKUP(A7,'Master Task &amp; KSA List'!$A$2:$A$10785,'Master Task &amp; KSA List'!$E$2:$E$10785)</f>
        <v>Task</v>
      </c>
      <c r="D7" s="37" t="str">
        <f>_xlfn.XLOOKUP(A7,'Master Task &amp; KSA List'!$A$2:$A$10785,'Master Task &amp; KSA List'!$F$2:$F$10785)</f>
        <v>Analyze design constraints, analyze trade-offs and detailed system and security design, and consider lifecycle support.</v>
      </c>
      <c r="E7" s="53" t="s">
        <v>2391</v>
      </c>
    </row>
    <row r="8" spans="1:5" ht="16" x14ac:dyDescent="0.2">
      <c r="A8" s="24">
        <v>998</v>
      </c>
      <c r="B8" s="69" t="str">
        <f>T(_xlfn.XLOOKUP(A8,'Master Task &amp; KSA List'!$A$2:$A$10785,'Master Task &amp; KSA List'!$D$2:$D$10785,""))</f>
        <v>T0270</v>
      </c>
      <c r="C8" s="69" t="str">
        <f>_xlfn.XLOOKUP(A8,'Master Task &amp; KSA List'!$A$2:$A$10785,'Master Task &amp; KSA List'!$E$2:$E$10785)</f>
        <v>Task</v>
      </c>
      <c r="D8" s="37" t="str">
        <f>_xlfn.XLOOKUP(A8,'Master Task &amp; KSA List'!$A$2:$A$10785,'Master Task &amp; KSA List'!$F$2:$F$10785)</f>
        <v>Analyze user needs and requirements to plan and conduct system security development.</v>
      </c>
      <c r="E8" s="53" t="s">
        <v>2391</v>
      </c>
    </row>
    <row r="9" spans="1:5" ht="16" x14ac:dyDescent="0.2">
      <c r="A9" s="24">
        <v>419</v>
      </c>
      <c r="B9" s="69" t="str">
        <f>T(_xlfn.XLOOKUP(A9,'Master Task &amp; KSA List'!$A$2:$A$10785,'Master Task &amp; KSA List'!$D$2:$D$10785,""))</f>
        <v>T0015</v>
      </c>
      <c r="C9" s="69" t="str">
        <f>_xlfn.XLOOKUP(A9,'Master Task &amp; KSA List'!$A$2:$A$10785,'Master Task &amp; KSA List'!$E$2:$E$10785)</f>
        <v>Task</v>
      </c>
      <c r="D9" s="37" t="str">
        <f>_xlfn.XLOOKUP(A9,'Master Task &amp; KSA List'!$A$2:$A$10785,'Master Task &amp; KSA List'!$F$2:$F$10785)</f>
        <v>Apply security policies to applications that interface with one another, such as Business-to-Business (B2B) applications.</v>
      </c>
      <c r="E9" s="53" t="s">
        <v>2391</v>
      </c>
    </row>
    <row r="10" spans="1:5" ht="16" x14ac:dyDescent="0.2">
      <c r="A10" s="24">
        <v>425</v>
      </c>
      <c r="B10" s="69" t="str">
        <f>T(_xlfn.XLOOKUP(A10,'Master Task &amp; KSA List'!$A$2:$A$10785,'Master Task &amp; KSA List'!$D$2:$D$10785,""))</f>
        <v>T0018</v>
      </c>
      <c r="C10" s="69" t="str">
        <f>_xlfn.XLOOKUP(A10,'Master Task &amp; KSA List'!$A$2:$A$10785,'Master Task &amp; KSA List'!$E$2:$E$10785)</f>
        <v>Task</v>
      </c>
      <c r="D10" s="37" t="str">
        <f>_xlfn.XLOOKUP(A10,'Master Task &amp; KSA List'!$A$2:$A$10785,'Master Task &amp; KSA List'!$F$2:$F$10785)</f>
        <v>Assess the effectiveness of cybersecurity measures utilized by system(s).</v>
      </c>
      <c r="E10" s="53" t="s">
        <v>2391</v>
      </c>
    </row>
    <row r="11" spans="1:5" ht="16" x14ac:dyDescent="0.2">
      <c r="A11" s="24">
        <v>426</v>
      </c>
      <c r="B11" s="69" t="str">
        <f>T(_xlfn.XLOOKUP(A11,'Master Task &amp; KSA List'!$A$2:$A$10785,'Master Task &amp; KSA List'!$D$2:$D$10785,""))</f>
        <v>T0019</v>
      </c>
      <c r="C11" s="69" t="str">
        <f>_xlfn.XLOOKUP(A11,'Master Task &amp; KSA List'!$A$2:$A$10785,'Master Task &amp; KSA List'!$E$2:$E$10785)</f>
        <v>Task</v>
      </c>
      <c r="D11" s="37" t="str">
        <f>_xlfn.XLOOKUP(A11,'Master Task &amp; KSA List'!$A$2:$A$10785,'Master Task &amp; KSA List'!$F$2:$F$10785)</f>
        <v>Assess threats to and vulnerabilities of computer system(s) to develop a security risk profile.</v>
      </c>
      <c r="E11" s="53" t="s">
        <v>2391</v>
      </c>
    </row>
    <row r="12" spans="1:5" ht="16" x14ac:dyDescent="0.2">
      <c r="A12" s="24">
        <v>431</v>
      </c>
      <c r="B12" s="69" t="str">
        <f>T(_xlfn.XLOOKUP(A12,'Master Task &amp; KSA List'!$A$2:$A$10785,'Master Task &amp; KSA List'!$D$2:$D$10785,""))</f>
        <v>T0021</v>
      </c>
      <c r="C12" s="69" t="str">
        <f>_xlfn.XLOOKUP(A12,'Master Task &amp; KSA List'!$A$2:$A$10785,'Master Task &amp; KSA List'!$E$2:$E$10785)</f>
        <v>Task</v>
      </c>
      <c r="D12" s="37" t="str">
        <f>_xlfn.XLOOKUP(A12,'Master Task &amp; KSA List'!$A$2:$A$10785,'Master Task &amp; KSA List'!$F$2:$F$10785)</f>
        <v>Build, test, and modify product prototypes using working models or theoretical models.</v>
      </c>
      <c r="E12" s="53" t="s">
        <v>2391</v>
      </c>
    </row>
    <row r="13" spans="1:5" ht="32" x14ac:dyDescent="0.2">
      <c r="A13" s="28">
        <v>457</v>
      </c>
      <c r="B13" s="69" t="str">
        <f>T(_xlfn.XLOOKUP(A13,'Master Task &amp; KSA List'!$A$2:$A$10785,'Master Task &amp; KSA List'!$D$2:$D$10785,""))</f>
        <v>T0032</v>
      </c>
      <c r="C13" s="69" t="str">
        <f>_xlfn.XLOOKUP(A13,'Master Task &amp; KSA List'!$A$2:$A$10785,'Master Task &amp; KSA List'!$E$2:$E$10785)</f>
        <v>Task</v>
      </c>
      <c r="D13" s="37" t="str">
        <f>_xlfn.XLOOKUP(A13,'Master Task &amp; KSA List'!$A$2:$A$10785,'Master Task &amp; KSA List'!$F$2:$F$10785)</f>
        <v>Conduct Privacy Impact Assessments (PIA) of the application’s security design for the appropriate security controls, which protect the confidentiality and integrity of Personally Identifiable Information (PII).</v>
      </c>
      <c r="E13" s="53" t="s">
        <v>2391</v>
      </c>
    </row>
    <row r="14" spans="1:5" ht="16" x14ac:dyDescent="0.2">
      <c r="A14" s="24">
        <v>494</v>
      </c>
      <c r="B14" s="69" t="str">
        <f>T(_xlfn.XLOOKUP(A14,'Master Task &amp; KSA List'!$A$2:$A$10785,'Master Task &amp; KSA List'!$D$2:$D$10785,""))</f>
        <v>T0053</v>
      </c>
      <c r="C14" s="69" t="str">
        <f>_xlfn.XLOOKUP(A14,'Master Task &amp; KSA List'!$A$2:$A$10785,'Master Task &amp; KSA List'!$E$2:$E$10785)</f>
        <v>Task</v>
      </c>
      <c r="D14" s="37" t="str">
        <f>_xlfn.XLOOKUP(A14,'Master Task &amp; KSA List'!$A$2:$A$10785,'Master Task &amp; KSA List'!$F$2:$F$10785)</f>
        <v>Design and develop cybersecurity or cybersecurity-enabled products.</v>
      </c>
      <c r="E14" s="53" t="s">
        <v>2391</v>
      </c>
    </row>
    <row r="15" spans="1:5" ht="16" x14ac:dyDescent="0.2">
      <c r="A15" s="24">
        <v>997</v>
      </c>
      <c r="B15" s="69" t="str">
        <f>T(_xlfn.XLOOKUP(A15,'Master Task &amp; KSA List'!$A$2:$A$10785,'Master Task &amp; KSA List'!$D$2:$D$10785,""))</f>
        <v>T0269</v>
      </c>
      <c r="C15" s="69" t="str">
        <f>_xlfn.XLOOKUP(A15,'Master Task &amp; KSA List'!$A$2:$A$10785,'Master Task &amp; KSA List'!$E$2:$E$10785)</f>
        <v>Task</v>
      </c>
      <c r="D15" s="37" t="str">
        <f>_xlfn.XLOOKUP(A15,'Master Task &amp; KSA List'!$A$2:$A$10785,'Master Task &amp; KSA List'!$F$2:$F$10785)</f>
        <v>Design and develop key management functions (as related to cybersecurity).</v>
      </c>
      <c r="E15" s="53" t="s">
        <v>2391</v>
      </c>
    </row>
    <row r="16" spans="1:5" ht="32" x14ac:dyDescent="0.2">
      <c r="A16" s="24">
        <v>501</v>
      </c>
      <c r="B16" s="69" t="str">
        <f>T(_xlfn.XLOOKUP(A16,'Master Task &amp; KSA List'!$A$2:$A$10785,'Master Task &amp; KSA List'!$D$2:$D$10785,""))</f>
        <v>T0056</v>
      </c>
      <c r="C16" s="69" t="str">
        <f>_xlfn.XLOOKUP(A16,'Master Task &amp; KSA List'!$A$2:$A$10785,'Master Task &amp; KSA List'!$E$2:$E$10785)</f>
        <v>Task</v>
      </c>
      <c r="D16" s="37" t="str">
        <f>_xlfn.XLOOKUP(A16,'Master Task &amp; KSA List'!$A$2:$A$10785,'Master Task &amp; KSA List'!$F$2:$F$10785)</f>
        <v>Design or integrate appropriate data backup capabilities into overall system designs, and ensure appropriate technical and procedural processes exist for secure system backups and protected storage of backup data.</v>
      </c>
      <c r="E16" s="53" t="s">
        <v>2391</v>
      </c>
    </row>
    <row r="17" spans="1:5" ht="16" x14ac:dyDescent="0.2">
      <c r="A17" s="24" t="s">
        <v>2014</v>
      </c>
      <c r="B17" s="69" t="str">
        <f>T(_xlfn.XLOOKUP(A17,'Master Task &amp; KSA List'!$A$2:$A$10785,'Master Task &amp; KSA List'!$D$2:$D$10785,""))</f>
        <v>T0449</v>
      </c>
      <c r="C17" s="69" t="str">
        <f>_xlfn.XLOOKUP(A17,'Master Task &amp; KSA List'!$A$2:$A$10785,'Master Task &amp; KSA List'!$E$2:$E$10785)</f>
        <v>Task</v>
      </c>
      <c r="D17" s="37" t="str">
        <f>_xlfn.XLOOKUP(A17,'Master Task &amp; KSA List'!$A$2:$A$10785,'Master Task &amp; KSA List'!$F$2:$F$10785)</f>
        <v>Design to security requirements to ensure requirements are met for all systems and/or applications.</v>
      </c>
      <c r="E17" s="53" t="s">
        <v>2391</v>
      </c>
    </row>
    <row r="18" spans="1:5" ht="32" x14ac:dyDescent="0.2">
      <c r="A18" s="24" t="s">
        <v>2005</v>
      </c>
      <c r="B18" s="69" t="str">
        <f>T(_xlfn.XLOOKUP(A18,'Master Task &amp; KSA List'!$A$2:$A$10785,'Master Task &amp; KSA List'!$D$2:$D$10785,""))</f>
        <v>T0446</v>
      </c>
      <c r="C18" s="69" t="str">
        <f>_xlfn.XLOOKUP(A18,'Master Task &amp; KSA List'!$A$2:$A$10785,'Master Task &amp; KSA List'!$E$2:$E$10785)</f>
        <v>Task</v>
      </c>
      <c r="D18" s="37" t="str">
        <f>_xlfn.XLOOKUP(A18,'Master Task &amp; KSA List'!$A$2:$A$10785,'Master Task &amp; KSA List'!$F$2:$F$10785)</f>
        <v>Design, develop, integrate, and update system security measures that provide confidentiality, integrity, availability, authentication, and non-repudiation.</v>
      </c>
      <c r="E18" s="53" t="s">
        <v>2391</v>
      </c>
    </row>
    <row r="19" spans="1:5" ht="32" x14ac:dyDescent="0.2">
      <c r="A19" s="28">
        <v>5200</v>
      </c>
      <c r="B19" s="69" t="str">
        <f>T(_xlfn.XLOOKUP(A19,'Master Task &amp; KSA List'!$A$2:$A$10785,'Master Task &amp; KSA List'!$D$2:$D$10785,""))</f>
        <v>T0359</v>
      </c>
      <c r="C19" s="69" t="str">
        <f>_xlfn.XLOOKUP(A19,'Master Task &amp; KSA List'!$A$2:$A$10785,'Master Task &amp; KSA List'!$E$2:$E$10785)</f>
        <v>Task</v>
      </c>
      <c r="D19" s="37" t="str">
        <f>_xlfn.XLOOKUP(A19,'Master Task &amp; KSA List'!$A$2:$A$10785,'Master Task &amp; KSA List'!$F$2:$F$10785)</f>
        <v>Design, implement, test, and evaluate secure interfaces between information systems, physical systems, and/or embedded technologies.</v>
      </c>
      <c r="E19" s="53" t="s">
        <v>2391</v>
      </c>
    </row>
    <row r="20" spans="1:5" ht="16" x14ac:dyDescent="0.2">
      <c r="A20" s="24">
        <v>516</v>
      </c>
      <c r="B20" s="69" t="str">
        <f>T(_xlfn.XLOOKUP(A20,'Master Task &amp; KSA List'!$A$2:$A$10785,'Master Task &amp; KSA List'!$D$2:$D$10785,""))</f>
        <v>T0061</v>
      </c>
      <c r="C20" s="69" t="str">
        <f>_xlfn.XLOOKUP(A20,'Master Task &amp; KSA List'!$A$2:$A$10785,'Master Task &amp; KSA List'!$E$2:$E$10785)</f>
        <v>Task</v>
      </c>
      <c r="D20" s="37" t="str">
        <f>_xlfn.XLOOKUP(A20,'Master Task &amp; KSA List'!$A$2:$A$10785,'Master Task &amp; KSA List'!$F$2:$F$10785)</f>
        <v>Develop and direct system testing and validation procedures and documentation.</v>
      </c>
      <c r="E20" s="53" t="s">
        <v>2391</v>
      </c>
    </row>
    <row r="21" spans="1:5" ht="32" x14ac:dyDescent="0.2">
      <c r="A21" s="24">
        <v>530</v>
      </c>
      <c r="B21" s="69" t="str">
        <f>T(_xlfn.XLOOKUP(A21,'Master Task &amp; KSA List'!$A$2:$A$10785,'Master Task &amp; KSA List'!$D$2:$D$10785,""))</f>
        <v>T0069</v>
      </c>
      <c r="C21" s="69" t="str">
        <f>_xlfn.XLOOKUP(A21,'Master Task &amp; KSA List'!$A$2:$A$10785,'Master Task &amp; KSA List'!$E$2:$E$10785)</f>
        <v>Task</v>
      </c>
      <c r="D21" s="37" t="str">
        <f>_xlfn.XLOOKUP(A21,'Master Task &amp; KSA List'!$A$2:$A$10785,'Master Task &amp; KSA List'!$F$2:$F$10785)</f>
        <v>Develop detailed security design documentation for component and interface specifications to support system design and development.</v>
      </c>
      <c r="E21" s="53" t="s">
        <v>2391</v>
      </c>
    </row>
    <row r="22" spans="1:5" ht="32" x14ac:dyDescent="0.2">
      <c r="A22" s="24">
        <v>531</v>
      </c>
      <c r="B22" s="69" t="str">
        <f>T(_xlfn.XLOOKUP(A22,'Master Task &amp; KSA List'!$A$2:$A$10785,'Master Task &amp; KSA List'!$D$2:$D$10785,""))</f>
        <v>T0070</v>
      </c>
      <c r="C22" s="69" t="str">
        <f>_xlfn.XLOOKUP(A22,'Master Task &amp; KSA List'!$A$2:$A$10785,'Master Task &amp; KSA List'!$E$2:$E$10785)</f>
        <v>Task</v>
      </c>
      <c r="D22" s="37" t="str">
        <f>_xlfn.XLOOKUP(A22,'Master Task &amp; KSA List'!$A$2:$A$10785,'Master Task &amp; KSA List'!$F$2:$F$10785)</f>
        <v>Develop Disaster Recovery and Continuity of Operations plans for systems under development and ensure testing prior to systems entering a production environment.</v>
      </c>
      <c r="E22" s="53" t="s">
        <v>2391</v>
      </c>
    </row>
    <row r="23" spans="1:5" ht="16" x14ac:dyDescent="0.2">
      <c r="A23" s="28">
        <v>2354</v>
      </c>
      <c r="B23" s="69" t="str">
        <f>T(_xlfn.XLOOKUP(A23,'Master Task &amp; KSA List'!$A$2:$A$10785,'Master Task &amp; KSA List'!$D$2:$D$10785,""))</f>
        <v>T0326</v>
      </c>
      <c r="C23" s="69" t="str">
        <f>_xlfn.XLOOKUP(A23,'Master Task &amp; KSA List'!$A$2:$A$10785,'Master Task &amp; KSA List'!$E$2:$E$10785)</f>
        <v>Task</v>
      </c>
      <c r="D23" s="37" t="str">
        <f>_xlfn.XLOOKUP(A23,'Master Task &amp; KSA List'!$A$2:$A$10785,'Master Task &amp; KSA List'!$F$2:$F$10785)</f>
        <v xml:space="preserve">Employ configuration management processes. </v>
      </c>
      <c r="E23" s="53" t="s">
        <v>2391</v>
      </c>
    </row>
    <row r="24" spans="1:5" ht="32" x14ac:dyDescent="0.2">
      <c r="A24" s="24">
        <v>1000</v>
      </c>
      <c r="B24" s="69" t="str">
        <f>T(_xlfn.XLOOKUP(A24,'Master Task &amp; KSA List'!$A$2:$A$10785,'Master Task &amp; KSA List'!$D$2:$D$10785,""))</f>
        <v>T0272</v>
      </c>
      <c r="C24" s="69" t="str">
        <f>_xlfn.XLOOKUP(A24,'Master Task &amp; KSA List'!$A$2:$A$10785,'Master Task &amp; KSA List'!$E$2:$E$10785)</f>
        <v>Task</v>
      </c>
      <c r="D24" s="37" t="str">
        <f>_xlfn.XLOOKUP(A24,'Master Task &amp; KSA List'!$A$2:$A$10785,'Master Task &amp; KSA List'!$F$2:$F$10785)</f>
        <v>Ensure security design and cybersecurity development activities are properly documented (providing a functional description of security implementation) and updated as necessary.</v>
      </c>
      <c r="E24" s="53" t="s">
        <v>2391</v>
      </c>
    </row>
    <row r="25" spans="1:5" ht="32" x14ac:dyDescent="0.2">
      <c r="A25" s="28">
        <v>630</v>
      </c>
      <c r="B25" s="69" t="str">
        <f>T(_xlfn.XLOOKUP(A25,'Master Task &amp; KSA List'!$A$2:$A$10785,'Master Task &amp; KSA List'!$D$2:$D$10785,""))</f>
        <v>T0107</v>
      </c>
      <c r="C25" s="69" t="str">
        <f>_xlfn.XLOOKUP(A25,'Master Task &amp; KSA List'!$A$2:$A$10785,'Master Task &amp; KSA List'!$E$2:$E$10785)</f>
        <v>Task</v>
      </c>
      <c r="D25" s="37" t="str">
        <f>_xlfn.XLOOKUP(A25,'Master Task &amp; KSA List'!$A$2:$A$10785,'Master Task &amp; KSA List'!$F$2:$F$10785)</f>
        <v>Identify and direct the remediation of technical problems encountered during testing and implementation of new systems (e.g., identify and find work-arounds for communication protocols that are not interoperable).</v>
      </c>
      <c r="E25" s="53" t="s">
        <v>2391</v>
      </c>
    </row>
    <row r="26" spans="1:5" ht="32" x14ac:dyDescent="0.2">
      <c r="A26" s="28">
        <v>1152</v>
      </c>
      <c r="B26" s="69" t="str">
        <f>T(_xlfn.XLOOKUP(A26,'Master Task &amp; KSA List'!$A$2:$A$10785,'Master Task &amp; KSA List'!$D$2:$D$10785,""))</f>
        <v>T0304</v>
      </c>
      <c r="C26" s="69" t="str">
        <f>_xlfn.XLOOKUP(A26,'Master Task &amp; KSA List'!$A$2:$A$10785,'Master Task &amp; KSA List'!$E$2:$E$10785)</f>
        <v>Task</v>
      </c>
      <c r="D26" s="37" t="str">
        <f>_xlfn.XLOOKUP(A26,'Master Task &amp; KSA List'!$A$2:$A$10785,'Master Task &amp; KSA List'!$F$2:$F$10785)</f>
        <v>Implement and integrate system development life cycle (SDLC) methodologies (e.g., IBM Rational Unified Process) into development environment.</v>
      </c>
      <c r="E26" s="53" t="s">
        <v>2391</v>
      </c>
    </row>
    <row r="27" spans="1:5" ht="16" x14ac:dyDescent="0.2">
      <c r="A27" s="24">
        <v>659</v>
      </c>
      <c r="B27" s="69" t="str">
        <f>T(_xlfn.XLOOKUP(A27,'Master Task &amp; KSA List'!$A$2:$A$10785,'Master Task &amp; KSA List'!$D$2:$D$10785,""))</f>
        <v>T0122</v>
      </c>
      <c r="C27" s="69" t="str">
        <f>_xlfn.XLOOKUP(A27,'Master Task &amp; KSA List'!$A$2:$A$10785,'Master Task &amp; KSA List'!$E$2:$E$10785)</f>
        <v>Task</v>
      </c>
      <c r="D27" s="37" t="str">
        <f>_xlfn.XLOOKUP(A27,'Master Task &amp; KSA List'!$A$2:$A$10785,'Master Task &amp; KSA List'!$F$2:$F$10785)</f>
        <v>Implement security designs for new or existing system(s).</v>
      </c>
      <c r="E27" s="53" t="s">
        <v>2391</v>
      </c>
    </row>
    <row r="28" spans="1:5" ht="16" x14ac:dyDescent="0.2">
      <c r="A28" s="28">
        <v>662</v>
      </c>
      <c r="B28" s="69" t="str">
        <f>T(_xlfn.XLOOKUP(A28,'Master Task &amp; KSA List'!$A$2:$A$10785,'Master Task &amp; KSA List'!$D$2:$D$10785,""))</f>
        <v>T0124</v>
      </c>
      <c r="C28" s="69" t="str">
        <f>_xlfn.XLOOKUP(A28,'Master Task &amp; KSA List'!$A$2:$A$10785,'Master Task &amp; KSA List'!$E$2:$E$10785)</f>
        <v>Task</v>
      </c>
      <c r="D28" s="37" t="str">
        <f>_xlfn.XLOOKUP(A28,'Master Task &amp; KSA List'!$A$2:$A$10785,'Master Task &amp; KSA List'!$F$2:$F$10785)</f>
        <v>Incorporate cybersecurity vulnerability solutions into system designs (e.g., Cybersecurity Vulnerability Alerts).</v>
      </c>
      <c r="E28" s="53" t="s">
        <v>2391</v>
      </c>
    </row>
    <row r="29" spans="1:5" ht="16" x14ac:dyDescent="0.2">
      <c r="A29" s="27" t="s">
        <v>2219</v>
      </c>
      <c r="B29" s="69" t="str">
        <f>T(_xlfn.XLOOKUP(A29,'Master Task &amp; KSA List'!$A$2:$A$10785,'Master Task &amp; KSA List'!$D$2:$D$10785,""))</f>
        <v>T0509</v>
      </c>
      <c r="C29" s="69" t="str">
        <f>_xlfn.XLOOKUP(A29,'Master Task &amp; KSA List'!$A$2:$A$10785,'Master Task &amp; KSA List'!$E$2:$E$10785)</f>
        <v>Task</v>
      </c>
      <c r="D29" s="37" t="str">
        <f>_xlfn.XLOOKUP(A29,'Master Task &amp; KSA List'!$A$2:$A$10785,'Master Task &amp; KSA List'!$F$2:$F$10785)</f>
        <v>Perform an information security risk assessment.</v>
      </c>
      <c r="E29" s="53" t="s">
        <v>2391</v>
      </c>
    </row>
    <row r="30" spans="1:5" ht="32" x14ac:dyDescent="0.2">
      <c r="A30" s="24">
        <v>770</v>
      </c>
      <c r="B30" s="69" t="str">
        <f>T(_xlfn.XLOOKUP(A30,'Master Task &amp; KSA List'!$A$2:$A$10785,'Master Task &amp; KSA List'!$D$2:$D$10785,""))</f>
        <v>T0181</v>
      </c>
      <c r="C30" s="69" t="str">
        <f>_xlfn.XLOOKUP(A30,'Master Task &amp; KSA List'!$A$2:$A$10785,'Master Task &amp; KSA List'!$E$2:$E$10785)</f>
        <v>Task</v>
      </c>
      <c r="D30" s="37" t="str">
        <f>_xlfn.XLOOKUP(A30,'Master Task &amp; KSA List'!$A$2:$A$10785,'Master Task &amp; KSA List'!$F$2:$F$10785)</f>
        <v>Perform risk analysis (e.g., threat, vulnerability, and probability of occurrence) whenever an application or system undergoes a major change.</v>
      </c>
      <c r="E30" s="53" t="s">
        <v>2391</v>
      </c>
    </row>
    <row r="31" spans="1:5" ht="16" x14ac:dyDescent="0.2">
      <c r="A31" s="24" t="s">
        <v>2248</v>
      </c>
      <c r="B31" s="69" t="str">
        <f>T(_xlfn.XLOOKUP(A31,'Master Task &amp; KSA List'!$A$2:$A$10785,'Master Task &amp; KSA List'!$D$2:$D$10785,""))</f>
        <v>T0518</v>
      </c>
      <c r="C31" s="69" t="str">
        <f>_xlfn.XLOOKUP(A31,'Master Task &amp; KSA List'!$A$2:$A$10785,'Master Task &amp; KSA List'!$E$2:$E$10785)</f>
        <v>Task</v>
      </c>
      <c r="D31" s="37" t="str">
        <f>_xlfn.XLOOKUP(A31,'Master Task &amp; KSA List'!$A$2:$A$10785,'Master Task &amp; KSA List'!$F$2:$F$10785)</f>
        <v>Perform security reviews and identify security gaps in architecture.</v>
      </c>
      <c r="E31" s="53" t="s">
        <v>2391</v>
      </c>
    </row>
    <row r="32" spans="1:5" ht="32" x14ac:dyDescent="0.2">
      <c r="A32" s="24">
        <v>809</v>
      </c>
      <c r="B32" s="69" t="str">
        <f>T(_xlfn.XLOOKUP(A32,'Master Task &amp; KSA List'!$A$2:$A$10785,'Master Task &amp; KSA List'!$D$2:$D$10785,""))</f>
        <v>T0205</v>
      </c>
      <c r="C32" s="69" t="str">
        <f>_xlfn.XLOOKUP(A32,'Master Task &amp; KSA List'!$A$2:$A$10785,'Master Task &amp; KSA List'!$E$2:$E$10785)</f>
        <v>Task</v>
      </c>
      <c r="D32" s="37" t="str">
        <f>_xlfn.XLOOKUP(A32,'Master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32" s="53" t="s">
        <v>2391</v>
      </c>
    </row>
    <row r="33" spans="1:5" ht="16" x14ac:dyDescent="0.2">
      <c r="A33" s="28">
        <v>856</v>
      </c>
      <c r="B33" s="69" t="str">
        <f>T(_xlfn.XLOOKUP(A33,'Master Task &amp; KSA List'!$A$2:$A$10785,'Master Task &amp; KSA List'!$D$2:$D$10785,""))</f>
        <v>T0231</v>
      </c>
      <c r="C33" s="69" t="str">
        <f>_xlfn.XLOOKUP(A33,'Master Task &amp; KSA List'!$A$2:$A$10785,'Master Task &amp; KSA List'!$E$2:$E$10785)</f>
        <v>Task</v>
      </c>
      <c r="D33" s="37" t="str">
        <f>_xlfn.XLOOKUP(A33,'Master Task &amp; KSA List'!$A$2:$A$10785,'Master Task &amp; KSA List'!$F$2:$F$10785)</f>
        <v>Provide support to security/certification test and evaluation activities.</v>
      </c>
      <c r="E33" s="53" t="s">
        <v>2391</v>
      </c>
    </row>
    <row r="34" spans="1:5" ht="16" x14ac:dyDescent="0.2">
      <c r="A34" s="24">
        <v>850</v>
      </c>
      <c r="B34" s="69" t="str">
        <f>T(_xlfn.XLOOKUP(A34,'Master Task &amp; KSA List'!$A$2:$A$10785,'Master Task &amp; KSA List'!$D$2:$D$10785,""))</f>
        <v>T0228</v>
      </c>
      <c r="C34" s="69" t="str">
        <f>_xlfn.XLOOKUP(A34,'Master Task &amp; KSA List'!$A$2:$A$10785,'Master Task &amp; KSA List'!$E$2:$E$10785)</f>
        <v>Task</v>
      </c>
      <c r="D34" s="37" t="str">
        <f>_xlfn.XLOOKUP(A34,'Master Task &amp; KSA List'!$A$2:$A$10785,'Master Task &amp; KSA List'!$F$2:$F$10785)</f>
        <v>Store, retrieve, and manipulate data for analysis of system capabilities and requirements.</v>
      </c>
      <c r="E34" s="53" t="s">
        <v>2391</v>
      </c>
    </row>
    <row r="35" spans="1:5" ht="48" x14ac:dyDescent="0.2">
      <c r="A35" s="24">
        <v>999</v>
      </c>
      <c r="B35" s="69" t="str">
        <f>T(_xlfn.XLOOKUP(A35,'Master Task &amp; KSA List'!$A$2:$A$10785,'Master Task &amp; KSA List'!$D$2:$D$10785,""))</f>
        <v>T0271</v>
      </c>
      <c r="C35" s="69" t="str">
        <f>_xlfn.XLOOKUP(A35,'Master Task &amp; KSA List'!$A$2:$A$10785,'Master Task &amp; KSA List'!$E$2:$E$10785)</f>
        <v>Task</v>
      </c>
      <c r="D35" s="37" t="str">
        <f>_xlfn.XLOOKUP(A35,'Master Task &amp; KSA List'!$A$2:$A$10785,'Master Task &amp; KSA List'!$F$2:$F$10785)</f>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c r="E35" s="53" t="s">
        <v>2384</v>
      </c>
    </row>
    <row r="36" spans="1:5" ht="16" x14ac:dyDescent="0.2">
      <c r="A36" s="24" t="s">
        <v>2071</v>
      </c>
      <c r="B36" s="69" t="str">
        <f>T(_xlfn.XLOOKUP(A36,'Master Task &amp; KSA List'!$A$2:$A$10785,'Master Task &amp; KSA List'!$D$2:$D$10785,""))</f>
        <v>T0466</v>
      </c>
      <c r="C36" s="69" t="str">
        <f>_xlfn.XLOOKUP(A36,'Master Task &amp; KSA List'!$A$2:$A$10785,'Master Task &amp; KSA List'!$E$2:$E$10785)</f>
        <v>Task</v>
      </c>
      <c r="D36" s="37" t="str">
        <f>_xlfn.XLOOKUP(A36,'Master Task &amp; KSA List'!$A$2:$A$10785,'Master Task &amp; KSA List'!$F$2:$F$10785)</f>
        <v>Develop mitigation strategies to address cost, schedule, performance, and security risks.</v>
      </c>
      <c r="E36" s="53" t="s">
        <v>2384</v>
      </c>
    </row>
    <row r="37" spans="1:5" ht="48" x14ac:dyDescent="0.2">
      <c r="A37" s="24">
        <v>632</v>
      </c>
      <c r="B37" s="69" t="str">
        <f>T(_xlfn.XLOOKUP(A37,'Master Task &amp; KSA List'!$A$2:$A$10785,'Master Task &amp; KSA List'!$D$2:$D$10785,""))</f>
        <v>T0109</v>
      </c>
      <c r="C37" s="69" t="str">
        <f>_xlfn.XLOOKUP(A37,'Master Task &amp; KSA List'!$A$2:$A$10785,'Master Task &amp; KSA List'!$E$2:$E$10785)</f>
        <v>Task</v>
      </c>
      <c r="D37" s="37" t="str">
        <f>_xlfn.XLOOKUP(A37,'Master Task &amp; KSA List'!$A$2:$A$10785,'Master Task &amp; KSA List'!$F$2:$F$10785)</f>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c r="E37" s="53" t="s">
        <v>2384</v>
      </c>
    </row>
    <row r="38" spans="1:5" ht="32" x14ac:dyDescent="0.2">
      <c r="A38" s="28">
        <v>626</v>
      </c>
      <c r="B38" s="69" t="str">
        <f>T(_xlfn.XLOOKUP(A38,'Master Task &amp; KSA List'!$A$2:$A$10785,'Master Task &amp; KSA List'!$D$2:$D$10785,""))</f>
        <v>T0105</v>
      </c>
      <c r="C38" s="69" t="str">
        <f>_xlfn.XLOOKUP(A38,'Master Task &amp; KSA List'!$A$2:$A$10785,'Master Task &amp; KSA List'!$E$2:$E$10785)</f>
        <v>Task</v>
      </c>
      <c r="D38" s="37" t="str">
        <f>_xlfn.XLOOKUP(A38,'Master Task &amp; KSA List'!$A$2:$A$10785,'Master Task &amp; KSA List'!$F$2:$F$10785)</f>
        <v>Identify components or elements, allocate security functions to those elements, and describe the relationships between the elements.</v>
      </c>
      <c r="E38" s="53" t="s">
        <v>2384</v>
      </c>
    </row>
    <row r="39" spans="1:5" ht="32" x14ac:dyDescent="0.2">
      <c r="A39" s="28">
        <v>648</v>
      </c>
      <c r="B39" s="69" t="str">
        <f>T(_xlfn.XLOOKUP(A39,'Master Task &amp; KSA List'!$A$2:$A$10785,'Master Task &amp; KSA List'!$D$2:$D$10785,""))</f>
        <v>T0119</v>
      </c>
      <c r="C39" s="69" t="str">
        <f>_xlfn.XLOOKUP(A39,'Master Task &amp; KSA List'!$A$2:$A$10785,'Master Task &amp; KSA List'!$E$2:$E$10785)</f>
        <v>Task</v>
      </c>
      <c r="D39" s="37" t="str">
        <f>_xlfn.XLOOKUP(A39,'Master Task &amp; KSA List'!$A$2:$A$10785,'Master Task &amp; KSA List'!$F$2:$F$10785)</f>
        <v>Identify, assess, and recommend cybersecurity or cybersecurity-enabled products for use within a system and ensure recommended products are in compliance with organization's evaluation and validation requirements.</v>
      </c>
      <c r="E39" s="53" t="s">
        <v>2384</v>
      </c>
    </row>
    <row r="40" spans="1:5" ht="16" x14ac:dyDescent="0.2">
      <c r="A40" s="24">
        <v>803</v>
      </c>
      <c r="B40" s="69" t="str">
        <f>T(_xlfn.XLOOKUP(A40,'Master Task &amp; KSA List'!$A$2:$A$10785,'Master Task &amp; KSA List'!$D$2:$D$10785,""))</f>
        <v>T0201</v>
      </c>
      <c r="C40" s="69" t="str">
        <f>_xlfn.XLOOKUP(A40,'Master Task &amp; KSA List'!$A$2:$A$10785,'Master Task &amp; KSA List'!$E$2:$E$10785)</f>
        <v>Task</v>
      </c>
      <c r="D40" s="37" t="str">
        <f>_xlfn.XLOOKUP(A40,'Master Task &amp; KSA List'!$A$2:$A$10785,'Master Task &amp; KSA List'!$F$2:$F$10785)</f>
        <v>Provide guidelines for implementing developed systems to customers or installation teams.</v>
      </c>
      <c r="E40" s="53" t="s">
        <v>2384</v>
      </c>
    </row>
    <row r="41" spans="1:5" ht="16" x14ac:dyDescent="0.2">
      <c r="A41" s="24" t="s">
        <v>2277</v>
      </c>
      <c r="B41" s="69" t="str">
        <f>T(_xlfn.XLOOKUP(A41,'Master Task &amp; KSA List'!$A$2:$A$10785,'Master Task &amp; KSA List'!$D$2:$D$10785,""))</f>
        <v>T0527</v>
      </c>
      <c r="C41" s="69" t="str">
        <f>_xlfn.XLOOKUP(A41,'Master Task &amp; KSA List'!$A$2:$A$10785,'Master Task &amp; KSA List'!$E$2:$E$10785)</f>
        <v>Task</v>
      </c>
      <c r="D41" s="37" t="str">
        <f>_xlfn.XLOOKUP(A41,'Master Task &amp; KSA List'!$A$2:$A$10785,'Master Task &amp; KSA List'!$F$2:$F$10785)</f>
        <v xml:space="preserve">Provide input to implementation plans and standard operating procedures as they relate to information systems security. </v>
      </c>
      <c r="E41" s="53" t="s">
        <v>2384</v>
      </c>
    </row>
    <row r="42" spans="1:5" ht="16" x14ac:dyDescent="0.2">
      <c r="A42" s="28" t="s">
        <v>2319</v>
      </c>
      <c r="B42" s="69" t="str">
        <f>T(_xlfn.XLOOKUP(A42,'Master Task &amp; KSA List'!$A$2:$A$10785,'Master Task &amp; KSA List'!$D$2:$D$10785,""))</f>
        <v>T0541</v>
      </c>
      <c r="C42" s="69" t="str">
        <f>_xlfn.XLOOKUP(A42,'Master Task &amp; KSA List'!$A$2:$A$10785,'Master Task &amp; KSA List'!$E$2:$E$10785)</f>
        <v>Task</v>
      </c>
      <c r="D42" s="37" t="str">
        <f>_xlfn.XLOOKUP(A42,'Master Task &amp; KSA List'!$A$2:$A$10785,'Master Task &amp; KSA List'!$F$2:$F$10785)</f>
        <v>Trace system requirements to design components and perform gap analysis.</v>
      </c>
      <c r="E42" s="53" t="s">
        <v>2384</v>
      </c>
    </row>
    <row r="43" spans="1:5" ht="16" x14ac:dyDescent="0.2">
      <c r="A43" s="28">
        <v>936</v>
      </c>
      <c r="B43" s="69" t="str">
        <f>T(_xlfn.XLOOKUP(A43,'Master Task &amp; KSA List'!$A$2:$A$10785,'Master Task &amp; KSA List'!$D$2:$D$10785,""))</f>
        <v>T0251</v>
      </c>
      <c r="C43" s="69" t="str">
        <f>_xlfn.XLOOKUP(A43,'Master Task &amp; KSA List'!$A$2:$A$10785,'Master Task &amp; KSA List'!$E$2:$E$10785)</f>
        <v>Task</v>
      </c>
      <c r="D43" s="37" t="str">
        <f>_xlfn.XLOOKUP(A43,'Master Task &amp; KSA List'!$A$2:$A$10785,'Master Task &amp; KSA List'!$F$2:$F$10785)</f>
        <v>Develop security compliance processes and/or audits for external services (e.g., cloud service providers, data centers).</v>
      </c>
      <c r="E43" s="36" t="s">
        <v>2384</v>
      </c>
    </row>
    <row r="44" spans="1:5" ht="32" x14ac:dyDescent="0.2">
      <c r="A44" s="28">
        <v>710</v>
      </c>
      <c r="B44" s="69" t="str">
        <f>T(_xlfn.XLOOKUP(A44,'Master Task &amp; KSA List'!$A$2:$A$10785,'Master Task &amp; KSA List'!$D$2:$D$10785,""))</f>
        <v>T0150</v>
      </c>
      <c r="C44" s="69" t="str">
        <f>_xlfn.XLOOKUP(A44,'Master Task &amp; KSA List'!$A$2:$A$10785,'Master Task &amp; KSA List'!$E$2:$E$10785)</f>
        <v>Task</v>
      </c>
      <c r="D44" s="37" t="str">
        <f>_xlfn.XLOOKUP(A44,'Master Task &amp; KSA List'!$A$2:$A$10785,'Master Task &amp; KSA List'!$F$2:$F$10785)</f>
        <v>Monitor and evaluate a system's compliance with information technology (IT) security, resilience, and dependability requirements.</v>
      </c>
      <c r="E44" s="36" t="s">
        <v>2384</v>
      </c>
    </row>
    <row r="45" spans="1:5" ht="16" x14ac:dyDescent="0.2">
      <c r="A45" s="27">
        <v>874</v>
      </c>
      <c r="B45" s="69" t="str">
        <f>T(_xlfn.XLOOKUP(A45,'Master Task &amp; KSA List'!$A$2:$A$10785,'Master Task &amp; KSA List'!$D$2:$D$10785,""))</f>
        <v>T0242</v>
      </c>
      <c r="C45" s="69" t="str">
        <f>_xlfn.XLOOKUP(A45,'Master Task &amp; KSA List'!$A$2:$A$10785,'Master Task &amp; KSA List'!$E$2:$E$10785)</f>
        <v>Task</v>
      </c>
      <c r="D45" s="37" t="str">
        <f>_xlfn.XLOOKUP(A45,'Master Task &amp; KSA List'!$A$2:$A$10785,'Master Task &amp; KSA List'!$F$2:$F$10785)</f>
        <v>Utilize models and simulations to analyze or predict system performance under different operating conditions.</v>
      </c>
      <c r="E45" s="53" t="s">
        <v>2384</v>
      </c>
    </row>
    <row r="46" spans="1:5" ht="16" x14ac:dyDescent="0.2">
      <c r="A46" s="28" t="s">
        <v>2330</v>
      </c>
      <c r="B46" s="69" t="str">
        <f>T(_xlfn.XLOOKUP(A46,'Master Task &amp; KSA List'!$A$2:$A$10785,'Master Task &amp; KSA List'!$D$2:$D$10785,""))</f>
        <v>T0544</v>
      </c>
      <c r="C46" s="69" t="str">
        <f>_xlfn.XLOOKUP(A46,'Master Task &amp; KSA List'!$A$2:$A$10785,'Master Task &amp; KSA List'!$E$2:$E$10785)</f>
        <v>Task</v>
      </c>
      <c r="D46" s="37" t="str">
        <f>_xlfn.XLOOKUP(A46,'Master Task &amp; KSA List'!$A$2:$A$10785,'Master Task &amp; KSA List'!$F$2:$F$10785)</f>
        <v>Verify stability, interoperability, portability, and/or scalability of system architecture.</v>
      </c>
      <c r="E46" s="53" t="s">
        <v>2384</v>
      </c>
    </row>
    <row r="47" spans="1:5" x14ac:dyDescent="0.2">
      <c r="A47" s="56"/>
      <c r="B47" s="96"/>
      <c r="C47" s="96"/>
      <c r="D47" s="93"/>
      <c r="E47" s="56"/>
    </row>
    <row r="48" spans="1:5" ht="16" x14ac:dyDescent="0.2">
      <c r="A48" s="40">
        <v>22</v>
      </c>
      <c r="B48" s="69" t="str">
        <f>T(_xlfn.XLOOKUP(A48,'Master Task &amp; KSA List'!$A$2:$A$10785,'Master Task &amp; KSA List'!$D$2:$D$10785,""))</f>
        <v>K0001</v>
      </c>
      <c r="C48" s="69" t="str">
        <f>_xlfn.XLOOKUP(A48,'Master Task &amp; KSA List'!$A$2:$A$10785,'Master Task &amp; KSA List'!$E$2:$E$10785)</f>
        <v>KSA</v>
      </c>
      <c r="D48" s="37" t="str">
        <f>_xlfn.XLOOKUP(A48,'Master Task &amp; KSA List'!$A$2:$A$10785,'Master Task &amp; KSA List'!$F$2:$F$10785)</f>
        <v xml:space="preserve">* Knowledge of computer networking concepts and protocols, and network security methodologies. </v>
      </c>
      <c r="E48" s="53" t="s">
        <v>2391</v>
      </c>
    </row>
    <row r="49" spans="1:5" ht="16" x14ac:dyDescent="0.2">
      <c r="A49" s="40">
        <v>1159</v>
      </c>
      <c r="B49" s="69" t="str">
        <f>T(_xlfn.XLOOKUP(A49,'Master Task &amp; KSA List'!$A$2:$A$10785,'Master Task &amp; KSA List'!$D$2:$D$10785,""))</f>
        <v>K0005</v>
      </c>
      <c r="C49" s="69" t="str">
        <f>_xlfn.XLOOKUP(A49,'Master Task &amp; KSA List'!$A$2:$A$10785,'Master Task &amp; KSA List'!$E$2:$E$10785)</f>
        <v>KSA</v>
      </c>
      <c r="D49" s="37" t="str">
        <f>_xlfn.XLOOKUP(A49,'Master Task &amp; KSA List'!$A$2:$A$10785,'Master Task &amp; KSA List'!$F$2:$F$10785)</f>
        <v xml:space="preserve">* Knowledge of cyber threats and vulnerabilities. </v>
      </c>
      <c r="E49" s="53" t="s">
        <v>2391</v>
      </c>
    </row>
    <row r="50" spans="1:5" ht="16" x14ac:dyDescent="0.2">
      <c r="A50" s="40">
        <v>1158</v>
      </c>
      <c r="B50" s="69" t="str">
        <f>T(_xlfn.XLOOKUP(A50,'Master Task &amp; KSA List'!$A$2:$A$10785,'Master Task &amp; KSA List'!$D$2:$D$10785,""))</f>
        <v>K0004</v>
      </c>
      <c r="C50" s="69" t="str">
        <f>_xlfn.XLOOKUP(A50,'Master Task &amp; KSA List'!$A$2:$A$10785,'Master Task &amp; KSA List'!$E$2:$E$10785)</f>
        <v>KSA</v>
      </c>
      <c r="D50" s="37" t="str">
        <f>_xlfn.XLOOKUP(A50,'Master Task &amp; KSA List'!$A$2:$A$10785,'Master Task &amp; KSA List'!$F$2:$F$10785)</f>
        <v>* Knowledge of cybersecurity principles.</v>
      </c>
      <c r="E50" s="53" t="s">
        <v>2391</v>
      </c>
    </row>
    <row r="51" spans="1:5" ht="16" x14ac:dyDescent="0.2">
      <c r="A51" s="40">
        <v>1157</v>
      </c>
      <c r="B51" s="69" t="str">
        <f>T(_xlfn.XLOOKUP(A51,'Master Task &amp; KSA List'!$A$2:$A$10785,'Master Task &amp; KSA List'!$D$2:$D$10785,""))</f>
        <v>K0003</v>
      </c>
      <c r="C51" s="69" t="str">
        <f>_xlfn.XLOOKUP(A51,'Master Task &amp; KSA List'!$A$2:$A$10785,'Master Task &amp; KSA List'!$E$2:$E$10785)</f>
        <v>KSA</v>
      </c>
      <c r="D51" s="37" t="str">
        <f>_xlfn.XLOOKUP(A51,'Master Task &amp; KSA List'!$A$2:$A$10785,'Master Task &amp; KSA List'!$F$2:$F$10785)</f>
        <v xml:space="preserve">* Knowledge of national and international laws, regulations, policies, and ethics as they relate to cybersecurity. </v>
      </c>
      <c r="E51" s="53" t="s">
        <v>2391</v>
      </c>
    </row>
    <row r="52" spans="1:5" ht="16" x14ac:dyDescent="0.2">
      <c r="A52" s="40">
        <v>108</v>
      </c>
      <c r="B52" s="69" t="str">
        <f>T(_xlfn.XLOOKUP(A52,'Master Task &amp; KSA List'!$A$2:$A$10785,'Master Task &amp; KSA List'!$D$2:$D$10785,""))</f>
        <v>K0002</v>
      </c>
      <c r="C52" s="69" t="str">
        <f>_xlfn.XLOOKUP(A52,'Master Task &amp; KSA List'!$A$2:$A$10785,'Master Task &amp; KSA List'!$E$2:$E$10785)</f>
        <v>KSA</v>
      </c>
      <c r="D52" s="37" t="str">
        <f>_xlfn.XLOOKUP(A52,'Master Task &amp; KSA List'!$A$2:$A$10785,'Master Task &amp; KSA List'!$F$2:$F$10785)</f>
        <v>* Knowledge of risk management processes (e.g., methods for assessing and mitigating risk).</v>
      </c>
      <c r="E52" s="53" t="s">
        <v>2391</v>
      </c>
    </row>
    <row r="53" spans="1:5" ht="16" x14ac:dyDescent="0.2">
      <c r="A53" s="40">
        <v>6900</v>
      </c>
      <c r="B53" s="69" t="str">
        <f>T(_xlfn.XLOOKUP(A53,'Master Task &amp; KSA List'!$A$2:$A$10785,'Master Task &amp; KSA List'!$D$2:$D$10785,""))</f>
        <v>K0006</v>
      </c>
      <c r="C53" s="69" t="str">
        <f>_xlfn.XLOOKUP(A53,'Master Task &amp; KSA List'!$A$2:$A$10785,'Master Task &amp; KSA List'!$E$2:$E$10785)</f>
        <v>KSA</v>
      </c>
      <c r="D53" s="37" t="str">
        <f>_xlfn.XLOOKUP(A53,'Master Task &amp; KSA List'!$A$2:$A$10785,'Master Task &amp; KSA List'!$F$2:$F$10785)</f>
        <v>* Knowledge of specific operational impacts of cybersecurity lapses.</v>
      </c>
      <c r="E53" s="53" t="s">
        <v>2391</v>
      </c>
    </row>
    <row r="54" spans="1:5" ht="32" x14ac:dyDescent="0.2">
      <c r="A54" s="40">
        <v>6935</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 Knowledge of cloud computing service models Software as Service (SaaS), Infrastructure as a Service (IaaS), and Platform as a Service (PaaS).  </v>
      </c>
      <c r="E54" s="53" t="s">
        <v>2391</v>
      </c>
    </row>
    <row r="55" spans="1:5" ht="32" x14ac:dyDescent="0.2">
      <c r="A55" s="40">
        <v>6938</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 Knowledge of cloud computing deployment models in private, public, and hybrid environment and the difference between on-premises and off-premises environments. </v>
      </c>
      <c r="E55" s="53" t="s">
        <v>2391</v>
      </c>
    </row>
    <row r="56" spans="1:5" ht="32" x14ac:dyDescent="0.2">
      <c r="A56" s="40">
        <v>6918</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Ability to apply cybersecurity strategy to cloud computing service and deployment models, identifying proper architecture for different operating environments.</v>
      </c>
      <c r="E56" s="36" t="s">
        <v>2384</v>
      </c>
    </row>
    <row r="57" spans="1:5" ht="16" x14ac:dyDescent="0.2">
      <c r="A57" s="40">
        <v>6919</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Ability to determine the best cloud deployment model for the appropriate operating environment. </v>
      </c>
      <c r="E57" s="36" t="s">
        <v>2384</v>
      </c>
    </row>
    <row r="58" spans="1:5" ht="32" x14ac:dyDescent="0.2">
      <c r="A58" s="40">
        <v>1125</v>
      </c>
      <c r="B58" s="69" t="str">
        <f>T(_xlfn.XLOOKUP(A58,'Master Task &amp; KSA List'!$A$2:$A$10785,'Master Task &amp; KSA List'!$D$2:$D$10785,""))</f>
        <v>K0194</v>
      </c>
      <c r="C58" s="69" t="str">
        <f>_xlfn.XLOOKUP(A58,'Master Task &amp; KSA List'!$A$2:$A$10785,'Master Task &amp; KSA List'!$E$2:$E$10785)</f>
        <v>KSA</v>
      </c>
      <c r="D58" s="37" t="str">
        <f>_xlfn.XLOOKUP(A58,'Master Task &amp; KSA List'!$A$2:$A$10785,'Master Task &amp; KSA List'!$F$2:$F$10785)</f>
        <v>Knowledge of Cloud-based knowledge management technologies and concepts related to security, governance, procurement, and administration.</v>
      </c>
      <c r="E58" s="36" t="s">
        <v>2384</v>
      </c>
    </row>
    <row r="59" spans="1:5" ht="48" x14ac:dyDescent="0.2">
      <c r="A59" s="40">
        <v>1135</v>
      </c>
      <c r="B59" s="69" t="str">
        <f>T(_xlfn.XLOOKUP(A59,'Master Task &amp; KSA List'!$A$2:$A$10785,'Master Task &amp; KSA List'!$D$2:$D$10785,""))</f>
        <v>K0202</v>
      </c>
      <c r="C59" s="69" t="str">
        <f>_xlfn.XLOOKUP(A59,'Master Task &amp; KSA List'!$A$2:$A$10785,'Master Task &amp; KSA List'!$E$2:$E$10785)</f>
        <v>KSA</v>
      </c>
      <c r="D59" s="37" t="str">
        <f>_xlfn.XLOOKUP(A59,'Master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59" s="36" t="s">
        <v>2384</v>
      </c>
    </row>
    <row r="60" spans="1:5" ht="32" x14ac:dyDescent="0.2">
      <c r="A60" s="40" t="s">
        <v>4443</v>
      </c>
      <c r="B60" s="69" t="str">
        <f>T(_xlfn.XLOOKUP(A60,'Master Task &amp; KSA List'!$A$2:$A$10785,'Master Task &amp; KSA List'!$D$2:$D$10785,""))</f>
        <v>S0138</v>
      </c>
      <c r="C60" s="69" t="str">
        <f>_xlfn.XLOOKUP(A60,'Master Task &amp; KSA List'!$A$2:$A$10785,'Master Task &amp; KSA List'!$E$2:$E$10785)</f>
        <v>KSA</v>
      </c>
      <c r="D60" s="37" t="str">
        <f>_xlfn.XLOOKUP(A60,'Master Task &amp; KSA List'!$A$2:$A$10785,'Master Task &amp; KSA List'!$F$2:$F$10785)</f>
        <v>Skill in using Public-Key Infrastructure (PKI) encryption and digital signature capabilities into applications (e.g., S/MIME email, SSL traffic).</v>
      </c>
      <c r="E60" s="36" t="s">
        <v>2384</v>
      </c>
    </row>
    <row r="61" spans="1:5" ht="16" x14ac:dyDescent="0.2">
      <c r="A61" s="36" t="s">
        <v>4804</v>
      </c>
      <c r="B61" s="69" t="str">
        <f>T(_xlfn.XLOOKUP(A61,'Master Task &amp; KSA List'!$A$2:$A$10785,'Master Task &amp; KSA List'!$D$2:$D$10785,""))</f>
        <v>K0336</v>
      </c>
      <c r="C61" s="69" t="str">
        <f>_xlfn.XLOOKUP(A61,'Master Task &amp; KSA List'!$A$2:$A$10785,'Master Task &amp; KSA List'!$E$2:$E$10785)</f>
        <v>KSA</v>
      </c>
      <c r="D61" s="37" t="str">
        <f>_xlfn.XLOOKUP(A61,'Master Task &amp; KSA List'!$A$2:$A$10785,'Master Task &amp; KSA List'!$F$2:$F$10785)</f>
        <v>Knowledge of access authentication methods.</v>
      </c>
      <c r="E61" s="53" t="s">
        <v>2391</v>
      </c>
    </row>
    <row r="62" spans="1:5" ht="16" x14ac:dyDescent="0.2">
      <c r="A62" s="36">
        <v>21</v>
      </c>
      <c r="B62" s="69" t="str">
        <f>T(_xlfn.XLOOKUP(A62,'Master Task &amp; KSA List'!$A$2:$A$10785,'Master Task &amp; KSA List'!$D$2:$D$10785,""))</f>
        <v>K0015</v>
      </c>
      <c r="C62" s="69" t="str">
        <f>_xlfn.XLOOKUP(A62,'Master Task &amp; KSA List'!$A$2:$A$10785,'Master Task &amp; KSA List'!$E$2:$E$10785)</f>
        <v>KSA</v>
      </c>
      <c r="D62" s="37" t="str">
        <f>_xlfn.XLOOKUP(A62,'Master Task &amp; KSA List'!$A$2:$A$10785,'Master Task &amp; KSA List'!$F$2:$F$10785)</f>
        <v>Knowledge of computer algorithms.</v>
      </c>
      <c r="E62" s="53" t="s">
        <v>2391</v>
      </c>
    </row>
    <row r="63" spans="1:5" ht="16" x14ac:dyDescent="0.2">
      <c r="A63" s="36" t="s">
        <v>4613</v>
      </c>
      <c r="B63" s="69" t="str">
        <f>T(_xlfn.XLOOKUP(A63,'Master Task &amp; KSA List'!$A$2:$A$10785,'Master Task &amp; KSA List'!$D$2:$D$10785,""))</f>
        <v>K0308</v>
      </c>
      <c r="C63" s="69" t="str">
        <f>_xlfn.XLOOKUP(A63,'Master Task &amp; KSA List'!$A$2:$A$10785,'Master Task &amp; KSA List'!$E$2:$E$10785)</f>
        <v>KSA</v>
      </c>
      <c r="D63" s="37" t="str">
        <f>_xlfn.XLOOKUP(A63,'Master Task &amp; KSA List'!$A$2:$A$10785,'Master Task &amp; KSA List'!$F$2:$F$10785)</f>
        <v>Knowledge of cryptology.</v>
      </c>
      <c r="E63" s="53" t="s">
        <v>2391</v>
      </c>
    </row>
    <row r="64" spans="1:5" ht="32" x14ac:dyDescent="0.2">
      <c r="A64" s="36">
        <v>63</v>
      </c>
      <c r="B64" s="69" t="str">
        <f>T(_xlfn.XLOOKUP(A64,'Master Task &amp; KSA List'!$A$2:$A$10785,'Master Task &amp; KSA List'!$D$2:$D$10785,""))</f>
        <v>K0044</v>
      </c>
      <c r="C64" s="69" t="str">
        <f>_xlfn.XLOOKUP(A64,'Master Task &amp; KSA List'!$A$2:$A$10785,'Master Task &amp; KSA List'!$E$2:$E$10785)</f>
        <v>KSA</v>
      </c>
      <c r="D64" s="37" t="str">
        <f>_xlfn.XLOOKUP(A64,'Master Task &amp; KSA List'!$A$2:$A$10785,'Master Task &amp; KSA List'!$F$2:$F$10785)</f>
        <v>Knowledge of cybersecurity principles and organizational requirements (relevant to confidentiality, integrity, availability, authentication, non-repudiation).</v>
      </c>
      <c r="E64" s="53" t="s">
        <v>2391</v>
      </c>
    </row>
    <row r="65" spans="1:5" ht="16" x14ac:dyDescent="0.2">
      <c r="A65" s="36">
        <v>34</v>
      </c>
      <c r="B65" s="69" t="str">
        <f>T(_xlfn.XLOOKUP(A65,'Master Task &amp; KSA List'!$A$2:$A$10785,'Master Task &amp; KSA List'!$D$2:$D$10785,""))</f>
        <v>K0024</v>
      </c>
      <c r="C65" s="69" t="str">
        <f>_xlfn.XLOOKUP(A65,'Master Task &amp; KSA List'!$A$2:$A$10785,'Master Task &amp; KSA List'!$E$2:$E$10785)</f>
        <v>KSA</v>
      </c>
      <c r="D65" s="37" t="str">
        <f>_xlfn.XLOOKUP(A65,'Master Task &amp; KSA List'!$A$2:$A$10785,'Master Task &amp; KSA List'!$F$2:$F$10785)</f>
        <v>Knowledge of database systems.</v>
      </c>
      <c r="E65" s="53" t="s">
        <v>2391</v>
      </c>
    </row>
    <row r="66" spans="1:5" ht="16" x14ac:dyDescent="0.2">
      <c r="A66" s="82" t="s">
        <v>4719</v>
      </c>
      <c r="B66" s="69" t="str">
        <f>T(_xlfn.XLOOKUP(A66,'Master Task &amp; KSA List'!$A$2:$A$10785,'Master Task &amp; KSA List'!$D$2:$D$10785,""))</f>
        <v>K0322</v>
      </c>
      <c r="C66" s="69" t="str">
        <f>_xlfn.XLOOKUP(A66,'Master Task &amp; KSA List'!$A$2:$A$10785,'Master Task &amp; KSA List'!$E$2:$E$10785)</f>
        <v>KSA</v>
      </c>
      <c r="D66" s="37" t="str">
        <f>_xlfn.XLOOKUP(A66,'Master Task &amp; KSA List'!$A$2:$A$10785,'Master Task &amp; KSA List'!$F$2:$F$10785)</f>
        <v>Knowledge of embedded systems.</v>
      </c>
      <c r="E66" s="53" t="s">
        <v>2391</v>
      </c>
    </row>
    <row r="67" spans="1:5" ht="48" x14ac:dyDescent="0.2">
      <c r="A67" s="36">
        <v>25</v>
      </c>
      <c r="B67" s="69" t="str">
        <f>T(_xlfn.XLOOKUP(A67,'Master Task &amp; KSA List'!$A$2:$A$10785,'Master Task &amp; KSA List'!$D$2:$D$10785,""))</f>
        <v>K0018</v>
      </c>
      <c r="C67" s="69" t="str">
        <f>_xlfn.XLOOKUP(A67,'Master Task &amp; KSA List'!$A$2:$A$10785,'Master Task &amp; KSA List'!$E$2:$E$10785)</f>
        <v>KSA</v>
      </c>
      <c r="D67" s="37" t="str">
        <f>_xlfn.XLOOKUP(A67,'Master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67" s="53" t="s">
        <v>2391</v>
      </c>
    </row>
    <row r="68" spans="1:5" ht="16" x14ac:dyDescent="0.2">
      <c r="A68" s="82">
        <v>46</v>
      </c>
      <c r="B68" s="69" t="str">
        <f>T(_xlfn.XLOOKUP(A68,'Master Task &amp; KSA List'!$A$2:$A$10785,'Master Task &amp; KSA List'!$D$2:$D$10785,""))</f>
        <v>K0032</v>
      </c>
      <c r="C68" s="69" t="str">
        <f>_xlfn.XLOOKUP(A68,'Master Task &amp; KSA List'!$A$2:$A$10785,'Master Task &amp; KSA List'!$E$2:$E$10785)</f>
        <v>KSA</v>
      </c>
      <c r="D68" s="37" t="str">
        <f>_xlfn.XLOOKUP(A68,'Master Task &amp; KSA List'!$A$2:$A$10785,'Master Task &amp; KSA List'!$F$2:$F$10785)</f>
        <v>Knowledge of fault tolerance.</v>
      </c>
      <c r="E68" s="53" t="s">
        <v>2391</v>
      </c>
    </row>
    <row r="69" spans="1:5" ht="16" x14ac:dyDescent="0.2">
      <c r="A69" s="36">
        <v>51</v>
      </c>
      <c r="B69" s="69" t="str">
        <f>T(_xlfn.XLOOKUP(A69,'Master Task &amp; KSA List'!$A$2:$A$10785,'Master Task &amp; KSA List'!$D$2:$D$10785,""))</f>
        <v>K0035</v>
      </c>
      <c r="C69" s="69" t="str">
        <f>_xlfn.XLOOKUP(A69,'Master Task &amp; KSA List'!$A$2:$A$10785,'Master Task &amp; KSA List'!$E$2:$E$10785)</f>
        <v>KSA</v>
      </c>
      <c r="D69" s="37" t="str">
        <f>_xlfn.XLOOKUP(A69,'Master Task &amp; KSA List'!$A$2:$A$10785,'Master Task &amp; KSA List'!$F$2:$F$10785)</f>
        <v>Knowledge of how system components are installed, integrated, and optimized.</v>
      </c>
      <c r="E69" s="53" t="s">
        <v>2391</v>
      </c>
    </row>
    <row r="70" spans="1:5" ht="32" x14ac:dyDescent="0.2">
      <c r="A70" s="36">
        <v>92</v>
      </c>
      <c r="B70" s="69" t="str">
        <f>T(_xlfn.XLOOKUP(A70,'Master Task &amp; KSA List'!$A$2:$A$10785,'Master Task &amp; KSA List'!$D$2:$D$10785,""))</f>
        <v>K0061</v>
      </c>
      <c r="C70" s="69" t="str">
        <f>_xlfn.XLOOKUP(A70,'Master Task &amp; KSA List'!$A$2:$A$10785,'Master Task &amp; KSA List'!$E$2:$E$10785)</f>
        <v>KSA</v>
      </c>
      <c r="D70" s="37" t="str">
        <f>_xlfn.XLOOKUP(A70,'Master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70" s="53" t="s">
        <v>2391</v>
      </c>
    </row>
    <row r="71" spans="1:5" ht="16" x14ac:dyDescent="0.2">
      <c r="A71" s="36">
        <v>52</v>
      </c>
      <c r="B71" s="69" t="str">
        <f>T(_xlfn.XLOOKUP(A71,'Master Task &amp; KSA List'!$A$2:$A$10785,'Master Task &amp; KSA List'!$D$2:$D$10785,""))</f>
        <v>K0036</v>
      </c>
      <c r="C71" s="69" t="str">
        <f>_xlfn.XLOOKUP(A71,'Master Task &amp; KSA List'!$A$2:$A$10785,'Master Task &amp; KSA List'!$E$2:$E$10785)</f>
        <v>KSA</v>
      </c>
      <c r="D71" s="37" t="str">
        <f>_xlfn.XLOOKUP(A71,'Master Task &amp; KSA List'!$A$2:$A$10785,'Master Task &amp; KSA List'!$F$2:$F$10785)</f>
        <v>Knowledge of human-computer interaction principles.</v>
      </c>
      <c r="E71" s="53" t="s">
        <v>2391</v>
      </c>
    </row>
    <row r="72" spans="1:5" ht="16" x14ac:dyDescent="0.2">
      <c r="A72" s="82">
        <v>64</v>
      </c>
      <c r="B72" s="69" t="str">
        <f>T(_xlfn.XLOOKUP(A72,'Master Task &amp; KSA List'!$A$2:$A$10785,'Master Task &amp; KSA List'!$D$2:$D$10785,""))</f>
        <v>K0045</v>
      </c>
      <c r="C72" s="69" t="str">
        <f>_xlfn.XLOOKUP(A72,'Master Task &amp; KSA List'!$A$2:$A$10785,'Master Task &amp; KSA List'!$E$2:$E$10785)</f>
        <v>KSA</v>
      </c>
      <c r="D72" s="37" t="str">
        <f>_xlfn.XLOOKUP(A72,'Master Task &amp; KSA List'!$A$2:$A$10785,'Master Task &amp; KSA List'!$F$2:$F$10785)</f>
        <v>Knowledge of information security systems engineering principles.</v>
      </c>
      <c r="E72" s="53" t="s">
        <v>2391</v>
      </c>
    </row>
    <row r="73" spans="1:5" ht="16" x14ac:dyDescent="0.2">
      <c r="A73" s="82">
        <v>70</v>
      </c>
      <c r="B73" s="69" t="str">
        <f>T(_xlfn.XLOOKUP(A73,'Master Task &amp; KSA List'!$A$2:$A$10785,'Master Task &amp; KSA List'!$D$2:$D$10785,""))</f>
        <v>K0049</v>
      </c>
      <c r="C73" s="69" t="str">
        <f>_xlfn.XLOOKUP(A73,'Master Task &amp; KSA List'!$A$2:$A$10785,'Master Task &amp; KSA List'!$E$2:$E$10785)</f>
        <v>KSA</v>
      </c>
      <c r="D73" s="37" t="str">
        <f>_xlfn.XLOOKUP(A73,'Master Task &amp; KSA List'!$A$2:$A$10785,'Master Task &amp; KSA List'!$F$2:$F$10785)</f>
        <v xml:space="preserve">Knowledge of information technology (IT) security principles and methods (e.g., firewalls, demilitarized zones, encryption). </v>
      </c>
      <c r="E73" s="53" t="s">
        <v>2391</v>
      </c>
    </row>
    <row r="74" spans="1:5" ht="16" x14ac:dyDescent="0.2">
      <c r="A74" s="36">
        <v>72</v>
      </c>
      <c r="B74" s="69" t="str">
        <f>T(_xlfn.XLOOKUP(A74,'Master Task &amp; KSA List'!$A$2:$A$10785,'Master Task &amp; KSA List'!$D$2:$D$10785,""))</f>
        <v>K0050</v>
      </c>
      <c r="C74" s="69" t="str">
        <f>_xlfn.XLOOKUP(A74,'Master Task &amp; KSA List'!$A$2:$A$10785,'Master Task &amp; KSA List'!$E$2:$E$10785)</f>
        <v>KSA</v>
      </c>
      <c r="D74" s="37" t="str">
        <f>_xlfn.XLOOKUP(A74,'Master Task &amp; KSA List'!$A$2:$A$10785,'Master Task &amp; KSA List'!$F$2:$F$10785)</f>
        <v>Knowledge of local area and wide area networking principles and concepts including bandwidth management.</v>
      </c>
      <c r="E74" s="53" t="s">
        <v>2391</v>
      </c>
    </row>
    <row r="75" spans="1:5" ht="32" x14ac:dyDescent="0.2">
      <c r="A75" s="82" t="s">
        <v>4359</v>
      </c>
      <c r="B75" s="69"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Knowledge of local specialized system requirements (e.g., critical infrastructure/control systems that may not use standard information technology [IT]) for safety, performance, and reliability).</v>
      </c>
      <c r="E75" s="53" t="s">
        <v>2391</v>
      </c>
    </row>
    <row r="76" spans="1:5" ht="16" x14ac:dyDescent="0.2">
      <c r="A76" s="36">
        <v>79</v>
      </c>
      <c r="B76" s="69" t="str">
        <f>T(_xlfn.XLOOKUP(A76,'Master Task &amp; KSA List'!$A$2:$A$10785,'Master Task &amp; KSA List'!$D$2:$D$10785,""))</f>
        <v>K0056</v>
      </c>
      <c r="C76" s="69" t="str">
        <f>_xlfn.XLOOKUP(A76,'Master Task &amp; KSA List'!$A$2:$A$10785,'Master Task &amp; KSA List'!$E$2:$E$10785)</f>
        <v>KSA</v>
      </c>
      <c r="D76" s="37" t="str">
        <f>_xlfn.XLOOKUP(A76,'Master Task &amp; KSA List'!$A$2:$A$10785,'Master Task &amp; KSA List'!$F$2:$F$10785)</f>
        <v>Knowledge of network access, identity, and access management (e.g., public key infrastructure [PKI]).</v>
      </c>
      <c r="E76" s="53" t="s">
        <v>2391</v>
      </c>
    </row>
    <row r="77" spans="1:5" ht="32" x14ac:dyDescent="0.2">
      <c r="A77" s="36" t="s">
        <v>4789</v>
      </c>
      <c r="B77" s="69" t="str">
        <f>T(_xlfn.XLOOKUP(A77,'Master Task &amp; KSA List'!$A$2:$A$10785,'Master Task &amp; KSA List'!$D$2:$D$10785,""))</f>
        <v>K0333</v>
      </c>
      <c r="C77" s="69" t="str">
        <f>_xlfn.XLOOKUP(A77,'Master Task &amp; KSA List'!$A$2:$A$10785,'Master Task &amp; KSA List'!$E$2:$E$10785)</f>
        <v>KSA</v>
      </c>
      <c r="D77" s="37" t="str">
        <f>_xlfn.XLOOKUP(A77,'Master Task &amp; KSA List'!$A$2:$A$10785,'Master Task &amp; KSA List'!$F$2:$F$10785)</f>
        <v>Knowledge of network design processes, to include understanding of security objectives, operational objectives, and tradeoffs.</v>
      </c>
      <c r="E77" s="53" t="s">
        <v>2391</v>
      </c>
    </row>
    <row r="78" spans="1:5" ht="32" x14ac:dyDescent="0.2">
      <c r="A78" s="26" t="s">
        <v>4786</v>
      </c>
      <c r="B78" s="69" t="str">
        <f>T(_xlfn.XLOOKUP(A78,'Master Task &amp; KSA List'!$A$2:$A$10785,'Master Task &amp; KSA List'!$D$2:$D$10785,""))</f>
        <v>K0332</v>
      </c>
      <c r="C78" s="69" t="str">
        <f>_xlfn.XLOOKUP(A78,'Master Task &amp; KSA List'!$A$2:$A$10785,'Master Task &amp; KSA List'!$E$2:$E$10785)</f>
        <v>KSA</v>
      </c>
      <c r="D78" s="37" t="str">
        <f>_xlfn.XLOOKUP(A78,'Master Task &amp; KSA List'!$A$2:$A$10785,'Master Task &amp; KSA List'!$F$2:$F$10785)</f>
        <v>Knowledge of network protocols such as TCP/IP, Dynamic Host Configuration, Domain Name System (DNS), and directory services.</v>
      </c>
      <c r="E78" s="53" t="s">
        <v>2391</v>
      </c>
    </row>
    <row r="79" spans="1:5" ht="32" x14ac:dyDescent="0.2">
      <c r="A79" s="36">
        <v>1072</v>
      </c>
      <c r="B79" s="69" t="str">
        <f>T(_xlfn.XLOOKUP(A79,'Master Task &amp; KSA List'!$A$2:$A$10785,'Master Task &amp; KSA List'!$D$2:$D$10785,""))</f>
        <v>K0179</v>
      </c>
      <c r="C79" s="69" t="str">
        <f>_xlfn.XLOOKUP(A79,'Master Task &amp; KSA List'!$A$2:$A$10785,'Master Task &amp; KSA List'!$E$2:$E$10785)</f>
        <v>KSA</v>
      </c>
      <c r="D79" s="37" t="str">
        <f>_xlfn.XLOOKUP(A79,'Master Task &amp; KSA List'!$A$2:$A$10785,'Master Task &amp; KSA List'!$F$2:$F$10785)</f>
        <v>Knowledge of network security architecture concepts including topology, protocols, components, and principles (e.g., application of defense-in-depth, Zero Trust).</v>
      </c>
      <c r="E79" s="53" t="s">
        <v>2391</v>
      </c>
    </row>
    <row r="80" spans="1:5" ht="32" x14ac:dyDescent="0.2">
      <c r="A80" s="36">
        <v>1073</v>
      </c>
      <c r="B80" s="69" t="str">
        <f>T(_xlfn.XLOOKUP(A80,'Master Task &amp; KSA List'!$A$2:$A$10785,'Master Task &amp; KSA List'!$D$2:$D$10785,""))</f>
        <v>K0180</v>
      </c>
      <c r="C80" s="69" t="str">
        <f>_xlfn.XLOOKUP(A80,'Master Task &amp; KSA List'!$A$2:$A$10785,'Master Task &amp; KSA List'!$E$2:$E$10785)</f>
        <v>KSA</v>
      </c>
      <c r="D80" s="37" t="str">
        <f>_xlfn.XLOOKUP(A80,'Master Task &amp; KSA List'!$A$2:$A$10785,'Master Task &amp; KSA List'!$F$2:$F$10785)</f>
        <v>Knowledge of network systems management principles, models, methods (e.g., end-to-end systems performance monitoring), and tools.</v>
      </c>
      <c r="E80" s="53" t="s">
        <v>2391</v>
      </c>
    </row>
    <row r="81" spans="1:5" ht="16" x14ac:dyDescent="0.2">
      <c r="A81" s="26">
        <v>90</v>
      </c>
      <c r="B81" s="69" t="str">
        <f>T(_xlfn.XLOOKUP(A81,'Master Task &amp; KSA List'!$A$2:$A$10785,'Master Task &amp; KSA List'!$D$2:$D$10785,""))</f>
        <v>K0060</v>
      </c>
      <c r="C81" s="69" t="str">
        <f>_xlfn.XLOOKUP(A81,'Master Task &amp; KSA List'!$A$2:$A$10785,'Master Task &amp; KSA List'!$E$2:$E$10785)</f>
        <v>KSA</v>
      </c>
      <c r="D81" s="37" t="str">
        <f>_xlfn.XLOOKUP(A81,'Master Task &amp; KSA List'!$A$2:$A$10785,'Master Task &amp; KSA List'!$F$2:$F$10785)</f>
        <v>Knowledge of operating systems.</v>
      </c>
      <c r="E81" s="53" t="s">
        <v>2391</v>
      </c>
    </row>
    <row r="82" spans="1:5" ht="16" x14ac:dyDescent="0.2">
      <c r="A82" s="82">
        <v>38</v>
      </c>
      <c r="B82" s="69" t="str">
        <f>T(_xlfn.XLOOKUP(A82,'Master Task &amp; KSA List'!$A$2:$A$10785,'Master Task &amp; KSA List'!$D$2:$D$10785,""))</f>
        <v>K0027</v>
      </c>
      <c r="C82" s="69" t="str">
        <f>_xlfn.XLOOKUP(A82,'Master Task &amp; KSA List'!$A$2:$A$10785,'Master Task &amp; KSA List'!$E$2:$E$10785)</f>
        <v>KSA</v>
      </c>
      <c r="D82" s="37" t="str">
        <f>_xlfn.XLOOKUP(A82,'Master Task &amp; KSA List'!$A$2:$A$10785,'Master Task &amp; KSA List'!$F$2:$F$10785)</f>
        <v>Knowledge of organization's enterprise information security architecture system.</v>
      </c>
      <c r="E82" s="53" t="s">
        <v>2391</v>
      </c>
    </row>
    <row r="83" spans="1:5" ht="16" x14ac:dyDescent="0.2">
      <c r="A83" s="36">
        <v>94</v>
      </c>
      <c r="B83" s="69" t="str">
        <f>T(_xlfn.XLOOKUP(A83,'Master Task &amp; KSA List'!$A$2:$A$10785,'Master Task &amp; KSA List'!$D$2:$D$10785,""))</f>
        <v>K0063</v>
      </c>
      <c r="C83" s="69" t="str">
        <f>_xlfn.XLOOKUP(A83,'Master Task &amp; KSA List'!$A$2:$A$10785,'Master Task &amp; KSA List'!$E$2:$E$10785)</f>
        <v>KSA</v>
      </c>
      <c r="D83" s="37" t="str">
        <f>_xlfn.XLOOKUP(A83,'Master Task &amp; KSA List'!$A$2:$A$10785,'Master Task &amp; KSA List'!$F$2:$F$10785)</f>
        <v>Knowledge of parallel and distributed computing concepts.</v>
      </c>
      <c r="E83" s="53" t="s">
        <v>2391</v>
      </c>
    </row>
    <row r="84" spans="1:5" ht="16" x14ac:dyDescent="0.2">
      <c r="A84" s="36">
        <v>98</v>
      </c>
      <c r="B84" s="69" t="str">
        <f>T(_xlfn.XLOOKUP(A84,'Master Task &amp; KSA List'!$A$2:$A$10785,'Master Task &amp; KSA List'!$D$2:$D$10785,""))</f>
        <v>K0065</v>
      </c>
      <c r="C84" s="69" t="str">
        <f>_xlfn.XLOOKUP(A84,'Master Task &amp; KSA List'!$A$2:$A$10785,'Master Task &amp; KSA List'!$E$2:$E$10785)</f>
        <v>KSA</v>
      </c>
      <c r="D84" s="37" t="str">
        <f>_xlfn.XLOOKUP(A84,'Master Task &amp; KSA List'!$A$2:$A$10785,'Master Task &amp; KSA List'!$F$2:$F$10785)</f>
        <v>Knowledge of policy-based and risk adaptive access controls.</v>
      </c>
      <c r="E84" s="53" t="s">
        <v>2391</v>
      </c>
    </row>
    <row r="85" spans="1:5" ht="16" x14ac:dyDescent="0.2">
      <c r="A85" s="82">
        <v>101</v>
      </c>
      <c r="B85" s="69" t="str">
        <f>T(_xlfn.XLOOKUP(A85,'Master Task &amp; KSA List'!$A$2:$A$10785,'Master Task &amp; KSA List'!$D$2:$D$10785,""))</f>
        <v>K0067</v>
      </c>
      <c r="C85" s="69" t="str">
        <f>_xlfn.XLOOKUP(A85,'Master Task &amp; KSA List'!$A$2:$A$10785,'Master Task &amp; KSA List'!$E$2:$E$10785)</f>
        <v>KSA</v>
      </c>
      <c r="D85" s="37" t="str">
        <f>_xlfn.XLOOKUP(A85,'Master Task &amp; KSA List'!$A$2:$A$10785,'Master Task &amp; KSA List'!$F$2:$F$10785)</f>
        <v>Knowledge of process engineering concepts.</v>
      </c>
      <c r="E85" s="53" t="s">
        <v>2391</v>
      </c>
    </row>
    <row r="86" spans="1:5" ht="16" x14ac:dyDescent="0.2">
      <c r="A86" s="26">
        <v>109</v>
      </c>
      <c r="B86" s="69" t="str">
        <f>T(_xlfn.XLOOKUP(A86,'Master Task &amp; KSA List'!$A$2:$A$10785,'Master Task &amp; KSA List'!$D$2:$D$10785,""))</f>
        <v>K0073</v>
      </c>
      <c r="C86" s="69" t="str">
        <f>_xlfn.XLOOKUP(A86,'Master Task &amp; KSA List'!$A$2:$A$10785,'Master Task &amp; KSA List'!$E$2:$E$10785)</f>
        <v>KSA</v>
      </c>
      <c r="D86" s="37" t="str">
        <f>_xlfn.XLOOKUP(A86,'Master Task &amp; KSA List'!$A$2:$A$10785,'Master Task &amp; KSA List'!$F$2:$F$10785)</f>
        <v>Knowledge of secure configuration management techniques.</v>
      </c>
      <c r="E86" s="53" t="s">
        <v>2391</v>
      </c>
    </row>
    <row r="87" spans="1:5" ht="16" x14ac:dyDescent="0.2">
      <c r="A87" s="36" t="s">
        <v>4410</v>
      </c>
      <c r="B87" s="69" t="str">
        <f>T(_xlfn.XLOOKUP(A87,'Master Task &amp; KSA List'!$A$2:$A$10785,'Master Task &amp; KSA List'!$D$2:$D$10785,""))</f>
        <v>K0276</v>
      </c>
      <c r="C87" s="69" t="str">
        <f>_xlfn.XLOOKUP(A87,'Master Task &amp; KSA List'!$A$2:$A$10785,'Master Task &amp; KSA List'!$E$2:$E$10785)</f>
        <v>KSA</v>
      </c>
      <c r="D87" s="37" t="str">
        <f>_xlfn.XLOOKUP(A87,'Master Task &amp; KSA List'!$A$2:$A$10785,'Master Task &amp; KSA List'!$F$2:$F$10785)</f>
        <v>Knowledge of security management.</v>
      </c>
      <c r="E87" s="53" t="s">
        <v>2391</v>
      </c>
    </row>
    <row r="88" spans="1:5" ht="16" x14ac:dyDescent="0.2">
      <c r="A88" s="36">
        <v>1142</v>
      </c>
      <c r="B88" s="69" t="str">
        <f>T(_xlfn.XLOOKUP(A88,'Master Task &amp; KSA List'!$A$2:$A$10785,'Master Task &amp; KSA List'!$D$2:$D$10785,""))</f>
        <v>K0203</v>
      </c>
      <c r="C88" s="69" t="str">
        <f>_xlfn.XLOOKUP(A88,'Master Task &amp; KSA List'!$A$2:$A$10785,'Master Task &amp; KSA List'!$E$2:$E$10785)</f>
        <v>KSA</v>
      </c>
      <c r="D88" s="37" t="str">
        <f>_xlfn.XLOOKUP(A88,'Master Task &amp; KSA List'!$A$2:$A$10785,'Master Task &amp; KSA List'!$F$2:$F$10785)</f>
        <v>Knowledge of security models (e.g., Bell-LaPadula model, Biba integrity model, Clark-Wilson integrity model).</v>
      </c>
      <c r="E88" s="53" t="s">
        <v>2391</v>
      </c>
    </row>
    <row r="89" spans="1:5" ht="32" x14ac:dyDescent="0.2">
      <c r="A89" s="36">
        <v>1133</v>
      </c>
      <c r="B89" s="69" t="str">
        <f>T(_xlfn.XLOOKUP(A89,'Master Task &amp; KSA List'!$A$2:$A$10785,'Master Task &amp; KSA List'!$D$2:$D$10785,""))</f>
        <v>K0200</v>
      </c>
      <c r="C89" s="69" t="str">
        <f>_xlfn.XLOOKUP(A89,'Master Task &amp; KSA List'!$A$2:$A$10785,'Master Task &amp; KSA List'!$E$2:$E$10785)</f>
        <v>KSA</v>
      </c>
      <c r="D89" s="37" t="str">
        <f>_xlfn.XLOOKUP(A89,'Master Task &amp; KSA List'!$A$2:$A$10785,'Master Task &amp; KSA List'!$F$2:$F$10785)</f>
        <v>Knowledge of service management concepts for networks and related standards (e.g., Information Technology Infrastructure Library, current version [ITIL]).</v>
      </c>
      <c r="E89" s="53" t="s">
        <v>2391</v>
      </c>
    </row>
    <row r="90" spans="1:5" ht="16" x14ac:dyDescent="0.2">
      <c r="A90" s="26">
        <v>118</v>
      </c>
      <c r="B90" s="69" t="str">
        <f>T(_xlfn.XLOOKUP(A90,'Master Task &amp; KSA List'!$A$2:$A$10785,'Master Task &amp; KSA List'!$D$2:$D$10785,""))</f>
        <v>K0081</v>
      </c>
      <c r="C90" s="69" t="str">
        <f>_xlfn.XLOOKUP(A90,'Master Task &amp; KSA List'!$A$2:$A$10785,'Master Task &amp; KSA List'!$E$2:$E$10785)</f>
        <v>KSA</v>
      </c>
      <c r="D90" s="37" t="str">
        <f>_xlfn.XLOOKUP(A90,'Master Task &amp; KSA List'!$A$2:$A$10785,'Master Task &amp; KSA List'!$F$2:$F$10785)</f>
        <v>Knowledge of software development models (e.g., Waterfall Model, Spiral Model).</v>
      </c>
      <c r="E90" s="53" t="s">
        <v>2391</v>
      </c>
    </row>
    <row r="91" spans="1:5" ht="16" x14ac:dyDescent="0.2">
      <c r="A91" s="26">
        <v>119</v>
      </c>
      <c r="B91" s="69" t="str">
        <f>T(_xlfn.XLOOKUP(A91,'Master Task &amp; KSA List'!$A$2:$A$10785,'Master Task &amp; KSA List'!$D$2:$D$10785,""))</f>
        <v>K0082</v>
      </c>
      <c r="C91" s="69" t="str">
        <f>_xlfn.XLOOKUP(A91,'Master Task &amp; KSA List'!$A$2:$A$10785,'Master Task &amp; KSA List'!$E$2:$E$10785)</f>
        <v>KSA</v>
      </c>
      <c r="D91" s="37" t="str">
        <f>_xlfn.XLOOKUP(A91,'Master Task &amp; KSA List'!$A$2:$A$10785,'Master Task &amp; KSA List'!$F$2:$F$10785)</f>
        <v>Knowledge of software engineering.</v>
      </c>
      <c r="E91" s="53" t="s">
        <v>2391</v>
      </c>
    </row>
    <row r="92" spans="1:5" ht="16" x14ac:dyDescent="0.2">
      <c r="A92" s="36">
        <v>121</v>
      </c>
      <c r="B92" s="69" t="str">
        <f>T(_xlfn.XLOOKUP(A92,'Master Task &amp; KSA List'!$A$2:$A$10785,'Master Task &amp; KSA List'!$D$2:$D$10785,""))</f>
        <v>K0084</v>
      </c>
      <c r="C92" s="69" t="str">
        <f>_xlfn.XLOOKUP(A92,'Master Task &amp; KSA List'!$A$2:$A$10785,'Master Task &amp; KSA List'!$E$2:$E$10785)</f>
        <v>KSA</v>
      </c>
      <c r="D92" s="37" t="str">
        <f>_xlfn.XLOOKUP(A92,'Master Task &amp; KSA List'!$A$2:$A$10785,'Master Task &amp; KSA List'!$F$2:$F$10785)</f>
        <v>Knowledge of structured analysis principles and methods.</v>
      </c>
      <c r="E92" s="53" t="s">
        <v>2391</v>
      </c>
    </row>
    <row r="93" spans="1:5" ht="16" x14ac:dyDescent="0.2">
      <c r="A93" s="26">
        <v>124</v>
      </c>
      <c r="B93" s="69" t="str">
        <f>T(_xlfn.XLOOKUP(A93,'Master Task &amp; KSA List'!$A$2:$A$10785,'Master Task &amp; KSA List'!$D$2:$D$10785,""))</f>
        <v>K0086</v>
      </c>
      <c r="C93" s="69" t="str">
        <f>_xlfn.XLOOKUP(A93,'Master Task &amp; KSA List'!$A$2:$A$10785,'Master Task &amp; KSA List'!$E$2:$E$10785)</f>
        <v>KSA</v>
      </c>
      <c r="D93" s="37" t="str">
        <f>_xlfn.XLOOKUP(A93,'Master Task &amp; KSA List'!$A$2:$A$10785,'Master Task &amp; KSA List'!$F$2:$F$10785)</f>
        <v>Knowledge of system design tools, methods, and techniques, including automated systems analysis and design tools.</v>
      </c>
      <c r="E93" s="53" t="s">
        <v>2391</v>
      </c>
    </row>
    <row r="94" spans="1:5" ht="16" x14ac:dyDescent="0.2">
      <c r="A94" s="82">
        <v>129</v>
      </c>
      <c r="B94" s="69" t="str">
        <f>T(_xlfn.XLOOKUP(A94,'Master Task &amp; KSA List'!$A$2:$A$10785,'Master Task &amp; KSA List'!$D$2:$D$10785,""))</f>
        <v>K0090</v>
      </c>
      <c r="C94" s="69" t="str">
        <f>_xlfn.XLOOKUP(A94,'Master Task &amp; KSA List'!$A$2:$A$10785,'Master Task &amp; KSA List'!$E$2:$E$10785)</f>
        <v>KSA</v>
      </c>
      <c r="D94" s="37" t="str">
        <f>_xlfn.XLOOKUP(A94,'Master Task &amp; KSA List'!$A$2:$A$10785,'Master Task &amp; KSA List'!$F$2:$F$10785)</f>
        <v>Knowledge of system life cycle management principles, including software security and usability.</v>
      </c>
      <c r="E94" s="53" t="s">
        <v>2391</v>
      </c>
    </row>
    <row r="95" spans="1:5" ht="32" x14ac:dyDescent="0.2">
      <c r="A95" s="82">
        <v>126</v>
      </c>
      <c r="B95" s="69" t="str">
        <f>T(_xlfn.XLOOKUP(A95,'Master Task &amp; KSA List'!$A$2:$A$10785,'Master Task &amp; KSA List'!$D$2:$D$10785,""))</f>
        <v>K0087</v>
      </c>
      <c r="C95" s="69" t="str">
        <f>_xlfn.XLOOKUP(A95,'Master Task &amp; KSA List'!$A$2:$A$10785,'Master Task &amp; KSA List'!$E$2:$E$10785)</f>
        <v>KSA</v>
      </c>
      <c r="D95" s="37" t="str">
        <f>_xlfn.XLOOKUP(A95,'Master Task &amp; KSA List'!$A$2:$A$10785,'Master Task &amp; KSA List'!$F$2:$F$10785)</f>
        <v>Knowledge of system software and organizational design standards, policies, and authorized approaches (e.g., International Organization for Standardization [ISO] guidelines) relating to system design.</v>
      </c>
      <c r="E95" s="53" t="s">
        <v>2391</v>
      </c>
    </row>
    <row r="96" spans="1:5" ht="16" x14ac:dyDescent="0.2">
      <c r="A96" s="26">
        <v>130</v>
      </c>
      <c r="B96" s="69" t="str">
        <f>T(_xlfn.XLOOKUP(A96,'Master Task &amp; KSA List'!$A$2:$A$10785,'Master Task &amp; KSA List'!$D$2:$D$10785,""))</f>
        <v>K0091</v>
      </c>
      <c r="C96" s="69" t="str">
        <f>_xlfn.XLOOKUP(A96,'Master Task &amp; KSA List'!$A$2:$A$10785,'Master Task &amp; KSA List'!$E$2:$E$10785)</f>
        <v>KSA</v>
      </c>
      <c r="D96" s="37" t="str">
        <f>_xlfn.XLOOKUP(A96,'Master Task &amp; KSA List'!$A$2:$A$10785,'Master Task &amp; KSA List'!$F$2:$F$10785)</f>
        <v>Knowledge of systems testing and evaluation methods.</v>
      </c>
      <c r="E96" s="53" t="s">
        <v>2391</v>
      </c>
    </row>
    <row r="97" spans="1:5" ht="16" x14ac:dyDescent="0.2">
      <c r="A97" s="36">
        <v>144</v>
      </c>
      <c r="B97" s="69" t="str">
        <f>T(_xlfn.XLOOKUP(A97,'Master Task &amp; KSA List'!$A$2:$A$10785,'Master Task &amp; KSA List'!$D$2:$D$10785,""))</f>
        <v>K0102</v>
      </c>
      <c r="C97" s="69" t="str">
        <f>_xlfn.XLOOKUP(A97,'Master Task &amp; KSA List'!$A$2:$A$10785,'Master Task &amp; KSA List'!$E$2:$E$10785)</f>
        <v>KSA</v>
      </c>
      <c r="D97" s="37" t="str">
        <f>_xlfn.XLOOKUP(A97,'Master Task &amp; KSA List'!$A$2:$A$10785,'Master Task &amp; KSA List'!$F$2:$F$10785)</f>
        <v>Knowledge of the systems engineering process.</v>
      </c>
      <c r="E97" s="53" t="s">
        <v>2391</v>
      </c>
    </row>
    <row r="98" spans="1:5" ht="16" x14ac:dyDescent="0.2">
      <c r="A98" s="36">
        <v>1002</v>
      </c>
      <c r="B98" s="69" t="str">
        <f>T(_xlfn.XLOOKUP(A98,'Master Task &amp; KSA List'!$A$2:$A$10785,'Master Task &amp; KSA List'!$D$2:$D$10785,""))</f>
        <v>S0085</v>
      </c>
      <c r="C98" s="69" t="str">
        <f>_xlfn.XLOOKUP(A98,'Master Task &amp; KSA List'!$A$2:$A$10785,'Master Task &amp; KSA List'!$E$2:$E$10785)</f>
        <v>KSA</v>
      </c>
      <c r="D98" s="37" t="str">
        <f>_xlfn.XLOOKUP(A98,'Master Task &amp; KSA List'!$A$2:$A$10785,'Master Task &amp; KSA List'!$F$2:$F$10785)</f>
        <v>Skill in conducting audits or reviews of technical systems.</v>
      </c>
      <c r="E98" s="53" t="s">
        <v>2391</v>
      </c>
    </row>
    <row r="99" spans="1:5" ht="16" x14ac:dyDescent="0.2">
      <c r="A99" s="82" t="s">
        <v>4705</v>
      </c>
      <c r="B99" s="69"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Skill in conducting vulnerability scans and recognizing vulnerabilities in information systems and networks.</v>
      </c>
      <c r="E99" s="53" t="s">
        <v>2391</v>
      </c>
    </row>
    <row r="100" spans="1:5" ht="16" x14ac:dyDescent="0.2">
      <c r="A100" s="26">
        <v>177</v>
      </c>
      <c r="B100" s="69" t="str">
        <f>T(_xlfn.XLOOKUP(A100,'Master Task &amp; KSA List'!$A$2:$A$10785,'Master Task &amp; KSA List'!$D$2:$D$10785,""))</f>
        <v>S0022</v>
      </c>
      <c r="C100" s="69" t="str">
        <f>_xlfn.XLOOKUP(A100,'Master Task &amp; KSA List'!$A$2:$A$10785,'Master Task &amp; KSA List'!$E$2:$E$10785)</f>
        <v>KSA</v>
      </c>
      <c r="D100" s="37" t="str">
        <f>_xlfn.XLOOKUP(A100,'Master Task &amp; KSA List'!$A$2:$A$10785,'Master Task &amp; KSA List'!$F$2:$F$10785)</f>
        <v>Skill in designing countermeasures to identified security risks.</v>
      </c>
      <c r="E100" s="53" t="s">
        <v>2391</v>
      </c>
    </row>
    <row r="101" spans="1:5" ht="16" x14ac:dyDescent="0.2">
      <c r="A101" s="36">
        <v>179</v>
      </c>
      <c r="B101" s="69" t="str">
        <f>T(_xlfn.XLOOKUP(A101,'Master Task &amp; KSA List'!$A$2:$A$10785,'Master Task &amp; KSA List'!$D$2:$D$10785,""))</f>
        <v>S0023</v>
      </c>
      <c r="C101" s="69" t="str">
        <f>_xlfn.XLOOKUP(A101,'Master Task &amp; KSA List'!$A$2:$A$10785,'Master Task &amp; KSA List'!$E$2:$E$10785)</f>
        <v>KSA</v>
      </c>
      <c r="D101" s="37" t="str">
        <f>_xlfn.XLOOKUP(A101,'Master Task &amp; KSA List'!$A$2:$A$10785,'Master Task &amp; KSA List'!$F$2:$F$10785)</f>
        <v>Skill in designing security controls based on cybersecurity principles and tenets.</v>
      </c>
      <c r="E101" s="53" t="s">
        <v>2391</v>
      </c>
    </row>
    <row r="102" spans="1:5" ht="16" x14ac:dyDescent="0.2">
      <c r="A102" s="82">
        <v>197</v>
      </c>
      <c r="B102" s="69" t="str">
        <f>T(_xlfn.XLOOKUP(A102,'Master Task &amp; KSA List'!$A$2:$A$10785,'Master Task &amp; KSA List'!$D$2:$D$10785,""))</f>
        <v>S0034</v>
      </c>
      <c r="C102" s="69" t="str">
        <f>_xlfn.XLOOKUP(A102,'Master Task &amp; KSA List'!$A$2:$A$10785,'Master Task &amp; KSA List'!$E$2:$E$10785)</f>
        <v>KSA</v>
      </c>
      <c r="D102" s="37" t="str">
        <f>_xlfn.XLOOKUP(A102,'Master Task &amp; KSA List'!$A$2:$A$10785,'Master Task &amp; KSA List'!$F$2:$F$10785)</f>
        <v>Skill in discerning the protection needs (i.e., security controls) of information systems and networks.</v>
      </c>
      <c r="E102" s="53" t="s">
        <v>2391</v>
      </c>
    </row>
    <row r="103" spans="1:5" ht="16" x14ac:dyDescent="0.2">
      <c r="A103" s="36">
        <v>199</v>
      </c>
      <c r="B103" s="69" t="str">
        <f>T(_xlfn.XLOOKUP(A103,'Master Task &amp; KSA List'!$A$2:$A$10785,'Master Task &amp; KSA List'!$D$2:$D$10785,""))</f>
        <v>S0036</v>
      </c>
      <c r="C103" s="69" t="str">
        <f>_xlfn.XLOOKUP(A103,'Master Task &amp; KSA List'!$A$2:$A$10785,'Master Task &amp; KSA List'!$E$2:$E$10785)</f>
        <v>KSA</v>
      </c>
      <c r="D103" s="37" t="str">
        <f>_xlfn.XLOOKUP(A103,'Master Task &amp; KSA List'!$A$2:$A$10785,'Master Task &amp; KSA List'!$F$2:$F$10785)</f>
        <v>Skill in evaluating the adequacy of security designs.</v>
      </c>
      <c r="E103" s="53" t="s">
        <v>2391</v>
      </c>
    </row>
    <row r="104" spans="1:5" ht="16" x14ac:dyDescent="0.2">
      <c r="A104" s="36" t="s">
        <v>4446</v>
      </c>
      <c r="B104" s="69" t="str">
        <f>T(_xlfn.XLOOKUP(A104,'Master Task &amp; KSA List'!$A$2:$A$10785,'Master Task &amp; KSA List'!$D$2:$D$10785,""))</f>
        <v>K0287</v>
      </c>
      <c r="C104" s="69" t="str">
        <f>_xlfn.XLOOKUP(A104,'Master Task &amp; KSA List'!$A$2:$A$10785,'Master Task &amp; KSA List'!$E$2:$E$10785)</f>
        <v>KSA</v>
      </c>
      <c r="D104" s="37" t="str">
        <f>_xlfn.XLOOKUP(A104,'Master Task &amp; KSA List'!$A$2:$A$10785,'Master Task &amp; KSA List'!$F$2:$F$10785)</f>
        <v>Knowledge of an organization's information classification program and procedures for information compromise.</v>
      </c>
      <c r="E104" s="53" t="s">
        <v>2384</v>
      </c>
    </row>
    <row r="105" spans="1:5" ht="16" x14ac:dyDescent="0.2">
      <c r="A105" s="36" t="s">
        <v>4511</v>
      </c>
      <c r="B105" s="69" t="str">
        <f>T(_xlfn.XLOOKUP(A105,'Master Task &amp; KSA List'!$A$2:$A$10785,'Master Task &amp; KSA List'!$D$2:$D$10785,""))</f>
        <v>K0297</v>
      </c>
      <c r="C105" s="69" t="str">
        <f>_xlfn.XLOOKUP(A105,'Master Task &amp; KSA List'!$A$2:$A$10785,'Master Task &amp; KSA List'!$E$2:$E$10785)</f>
        <v>KSA</v>
      </c>
      <c r="D105" s="37" t="str">
        <f>_xlfn.XLOOKUP(A105,'Master Task &amp; KSA List'!$A$2:$A$10785,'Master Task &amp; KSA List'!$F$2:$F$10785)</f>
        <v>Knowledge of countermeasure design for identified security risks.</v>
      </c>
      <c r="E105" s="53" t="s">
        <v>2384</v>
      </c>
    </row>
    <row r="106" spans="1:5" ht="32" x14ac:dyDescent="0.2">
      <c r="A106" s="36">
        <v>42</v>
      </c>
      <c r="B106" s="69" t="str">
        <f>T(_xlfn.XLOOKUP(A106,'Master Task &amp; KSA List'!$A$2:$A$10785,'Master Task &amp; KSA List'!$D$2:$D$10785,""))</f>
        <v>K0030</v>
      </c>
      <c r="C106" s="69" t="str">
        <f>_xlfn.XLOOKUP(A106,'Master Task &amp; KSA List'!$A$2:$A$10785,'Master Task &amp; KSA List'!$E$2:$E$10785)</f>
        <v>KSA</v>
      </c>
      <c r="D106" s="37" t="str">
        <f>_xlfn.XLOOKUP(A106,'Master Task &amp; KSA List'!$A$2:$A$10785,'Master Task &amp; KSA List'!$F$2:$F$10785)</f>
        <v>Knowledge of electrical engineering as applied to computer architecture, including circuit boards, processors, chips, and associated computer hardware.</v>
      </c>
      <c r="E106" s="53" t="s">
        <v>2384</v>
      </c>
    </row>
    <row r="107" spans="1:5" ht="32" x14ac:dyDescent="0.2">
      <c r="A107" s="82">
        <v>1037</v>
      </c>
      <c r="B107" s="69" t="str">
        <f>T(_xlfn.XLOOKUP(A107,'Master Task &amp; KSA List'!$A$2:$A$10785,'Master Task &amp; KSA List'!$D$2:$D$10785,""))</f>
        <v>K0169</v>
      </c>
      <c r="C107" s="69" t="str">
        <f>_xlfn.XLOOKUP(A107,'Master Task &amp; KSA List'!$A$2:$A$10785,'Master Task &amp; KSA List'!$E$2:$E$10785)</f>
        <v>KSA</v>
      </c>
      <c r="D107" s="37" t="str">
        <f>_xlfn.XLOOKUP(A107,'Master Task &amp; KSA List'!$A$2:$A$10785,'Master Task &amp; KSA List'!$F$2:$F$10785)</f>
        <v>Knowledge of information technology (IT) supply chain security and risk management policies, requirements, and procedures.</v>
      </c>
      <c r="E107" s="53" t="s">
        <v>2384</v>
      </c>
    </row>
    <row r="108" spans="1:5" ht="32" x14ac:dyDescent="0.2">
      <c r="A108" s="36" t="s">
        <v>4728</v>
      </c>
      <c r="B108" s="69" t="str">
        <f>T(_xlfn.XLOOKUP(A108,'Master Task &amp; KSA List'!$A$2:$A$10785,'Master Task &amp; KSA List'!$D$2:$D$10785,""))</f>
        <v>K0325</v>
      </c>
      <c r="C108" s="69" t="str">
        <f>_xlfn.XLOOKUP(A108,'Master Task &amp; KSA List'!$A$2:$A$10785,'Master Task &amp; KSA List'!$E$2:$E$10785)</f>
        <v>KSA</v>
      </c>
      <c r="D108" s="37" t="str">
        <f>_xlfn.XLOOKUP(A108,'Master Task &amp; KSA List'!$A$2:$A$10785,'Master Task &amp; KSA List'!$F$2:$F$10785)</f>
        <v>Knowledge of Information Theory (e.g., source coding, channel coding, algorithm complexity theory, and data compression).</v>
      </c>
      <c r="E108" s="53" t="s">
        <v>2384</v>
      </c>
    </row>
    <row r="109" spans="1:5" ht="16" x14ac:dyDescent="0.2">
      <c r="A109" s="26">
        <v>904</v>
      </c>
      <c r="B109" s="69" t="str">
        <f>T(_xlfn.XLOOKUP(A109,'Master Task &amp; KSA List'!$A$2:$A$10785,'Master Task &amp; KSA List'!$D$2:$D$10785,""))</f>
        <v>K0139</v>
      </c>
      <c r="C109" s="69" t="str">
        <f>_xlfn.XLOOKUP(A109,'Master Task &amp; KSA List'!$A$2:$A$10785,'Master Task &amp; KSA List'!$E$2:$E$10785)</f>
        <v>KSA</v>
      </c>
      <c r="D109" s="37" t="str">
        <f>_xlfn.XLOOKUP(A109,'Master Task &amp; KSA List'!$A$2:$A$10785,'Master Task &amp; KSA List'!$F$2:$F$10785)</f>
        <v>Knowledge of interpreted and compiled computer languages.</v>
      </c>
      <c r="E109" s="53" t="s">
        <v>2384</v>
      </c>
    </row>
    <row r="110" spans="1:5" ht="32" x14ac:dyDescent="0.2">
      <c r="A110" s="26">
        <v>133</v>
      </c>
      <c r="B110" s="69" t="str">
        <f>T(_xlfn.XLOOKUP(A110,'Master Task &amp; KSA List'!$A$2:$A$10785,'Master Task &amp; KSA List'!$D$2:$D$10785,""))</f>
        <v>K0093</v>
      </c>
      <c r="C110" s="69" t="str">
        <f>_xlfn.XLOOKUP(A110,'Master Task &amp; KSA List'!$A$2:$A$10785,'Master Task &amp; KSA List'!$E$2:$E$10785)</f>
        <v>KSA</v>
      </c>
      <c r="D110" s="37" t="str">
        <f>_xlfn.XLOOKUP(A110,'Master Task &amp; KSA List'!$A$2:$A$10785,'Master Task &amp; KSA List'!$F$2:$F$10785)</f>
        <v>Knowledge of key telecommunications concepts (e.g., Routing Algorithms, Fiber Optics Systems Link Budgeting, Add/Drop Multiplexers).</v>
      </c>
      <c r="E110" s="53" t="s">
        <v>2384</v>
      </c>
    </row>
    <row r="111" spans="1:5" ht="16" x14ac:dyDescent="0.2">
      <c r="A111" s="36">
        <v>75</v>
      </c>
      <c r="B111" s="69" t="str">
        <f>T(_xlfn.XLOOKUP(A111,'Master Task &amp; KSA List'!$A$2:$A$10785,'Master Task &amp; KSA List'!$D$2:$D$10785,""))</f>
        <v>K0052</v>
      </c>
      <c r="C111" s="69" t="str">
        <f>_xlfn.XLOOKUP(A111,'Master Task &amp; KSA List'!$A$2:$A$10785,'Master Task &amp; KSA List'!$E$2:$E$10785)</f>
        <v>KSA</v>
      </c>
      <c r="D111" s="37" t="str">
        <f>_xlfn.XLOOKUP(A111,'Master Task &amp; KSA List'!$A$2:$A$10785,'Master Task &amp; KSA List'!$F$2:$F$10785)</f>
        <v>Knowledge of mathematics, including logarithms, trigonometry, linear algebra, calculus, and statistics.</v>
      </c>
      <c r="E111" s="53" t="s">
        <v>2384</v>
      </c>
    </row>
    <row r="112" spans="1:5" ht="16" x14ac:dyDescent="0.2">
      <c r="A112" s="36">
        <v>78</v>
      </c>
      <c r="B112" s="69" t="str">
        <f>T(_xlfn.XLOOKUP(A112,'Master Task &amp; KSA List'!$A$2:$A$10785,'Master Task &amp; KSA List'!$D$2:$D$10785,""))</f>
        <v>K0055</v>
      </c>
      <c r="C112" s="69" t="str">
        <f>_xlfn.XLOOKUP(A112,'Master Task &amp; KSA List'!$A$2:$A$10785,'Master Task &amp; KSA List'!$E$2:$E$10785)</f>
        <v>KSA</v>
      </c>
      <c r="D112" s="37" t="str">
        <f>_xlfn.XLOOKUP(A112,'Master Task &amp; KSA List'!$A$2:$A$10785,'Master Task &amp; KSA List'!$F$2:$F$10785)</f>
        <v>Knowledge of microprocessors.</v>
      </c>
      <c r="E112" s="53" t="s">
        <v>2384</v>
      </c>
    </row>
    <row r="113" spans="1:5" ht="16" x14ac:dyDescent="0.2">
      <c r="A113" s="82">
        <v>40</v>
      </c>
      <c r="B113" s="69" t="str">
        <f>T(_xlfn.XLOOKUP(A113,'Master Task &amp; KSA List'!$A$2:$A$10785,'Master Task &amp; KSA List'!$D$2:$D$10785,""))</f>
        <v>K0028</v>
      </c>
      <c r="C113" s="69" t="str">
        <f>_xlfn.XLOOKUP(A113,'Master Task &amp; KSA List'!$A$2:$A$10785,'Master Task &amp; KSA List'!$E$2:$E$10785)</f>
        <v>KSA</v>
      </c>
      <c r="D113" s="37" t="str">
        <f>_xlfn.XLOOKUP(A113,'Master Task &amp; KSA List'!$A$2:$A$10785,'Master Task &amp; KSA List'!$F$2:$F$10785)</f>
        <v>Knowledge of organization's evaluation and validation requirements.</v>
      </c>
      <c r="E113" s="53" t="s">
        <v>2384</v>
      </c>
    </row>
    <row r="114" spans="1:5" ht="16" x14ac:dyDescent="0.2">
      <c r="A114" s="36" t="s">
        <v>4345</v>
      </c>
      <c r="B114" s="69" t="str">
        <f>T(_xlfn.XLOOKUP(A114,'Master Task &amp; KSA List'!$A$2:$A$10785,'Master Task &amp; KSA List'!$D$2:$D$10785,""))</f>
        <v>K0261</v>
      </c>
      <c r="C114" s="69" t="str">
        <f>_xlfn.XLOOKUP(A114,'Master Task &amp; KSA List'!$A$2:$A$10785,'Master Task &amp; KSA List'!$E$2:$E$10785)</f>
        <v>KSA</v>
      </c>
      <c r="D114" s="37" t="str">
        <f>_xlfn.XLOOKUP(A114,'Master Task &amp; KSA List'!$A$2:$A$10785,'Master Task &amp; KSA List'!$F$2:$F$10785)</f>
        <v>Knowledge of Payment Card Industry (PCI) data security standards.</v>
      </c>
      <c r="E114" s="53" t="s">
        <v>2384</v>
      </c>
    </row>
    <row r="115" spans="1:5" ht="16" x14ac:dyDescent="0.2">
      <c r="A115" s="36" t="s">
        <v>4348</v>
      </c>
      <c r="B115" s="69" t="str">
        <f>T(_xlfn.XLOOKUP(A115,'Master Task &amp; KSA List'!$A$2:$A$10785,'Master Task &amp; KSA List'!$D$2:$D$10785,""))</f>
        <v>K0262</v>
      </c>
      <c r="C115" s="69" t="str">
        <f>_xlfn.XLOOKUP(A115,'Master Task &amp; KSA List'!$A$2:$A$10785,'Master Task &amp; KSA List'!$E$2:$E$10785)</f>
        <v>KSA</v>
      </c>
      <c r="D115" s="37" t="str">
        <f>_xlfn.XLOOKUP(A115,'Master Task &amp; KSA List'!$A$2:$A$10785,'Master Task &amp; KSA List'!$F$2:$F$10785)</f>
        <v>Knowledge of Personal Health Information (PHI) data security standards.</v>
      </c>
      <c r="E115" s="53" t="s">
        <v>2384</v>
      </c>
    </row>
    <row r="116" spans="1:5" ht="16" x14ac:dyDescent="0.2">
      <c r="A116" s="36" t="s">
        <v>4342</v>
      </c>
      <c r="B116" s="69" t="str">
        <f>T(_xlfn.XLOOKUP(A116,'Master Task &amp; KSA List'!$A$2:$A$10785,'Master Task &amp; KSA List'!$D$2:$D$10785,""))</f>
        <v>K0260</v>
      </c>
      <c r="C116" s="69" t="str">
        <f>_xlfn.XLOOKUP(A116,'Master Task &amp; KSA List'!$A$2:$A$10785,'Master Task &amp; KSA List'!$E$2:$E$10785)</f>
        <v>KSA</v>
      </c>
      <c r="D116" s="37" t="str">
        <f>_xlfn.XLOOKUP(A116,'Master Task &amp; KSA List'!$A$2:$A$10785,'Master Task &amp; KSA List'!$F$2:$F$10785)</f>
        <v>Knowledge of Personally Identifiable Information (PII) data security standards.</v>
      </c>
      <c r="E116" s="53" t="s">
        <v>2384</v>
      </c>
    </row>
    <row r="117" spans="1:5" ht="16" x14ac:dyDescent="0.2">
      <c r="A117" s="26">
        <v>100</v>
      </c>
      <c r="B117" s="69" t="str">
        <f>T(_xlfn.XLOOKUP(A117,'Master Task &amp; KSA List'!$A$2:$A$10785,'Master Task &amp; KSA List'!$D$2:$D$10785,""))</f>
        <v>K0066</v>
      </c>
      <c r="C117" s="69" t="str">
        <f>_xlfn.XLOOKUP(A117,'Master Task &amp; KSA List'!$A$2:$A$10785,'Master Task &amp; KSA List'!$E$2:$E$10785)</f>
        <v>KSA</v>
      </c>
      <c r="D117" s="37" t="str">
        <f>_xlfn.XLOOKUP(A117,'Master Task &amp; KSA List'!$A$2:$A$10785,'Master Task &amp; KSA List'!$F$2:$F$10785)</f>
        <v>Knowledge of Privacy Impact Assessments.</v>
      </c>
      <c r="E117" s="53" t="s">
        <v>2384</v>
      </c>
    </row>
    <row r="118" spans="1:5" ht="16" x14ac:dyDescent="0.2">
      <c r="A118" s="36">
        <v>180</v>
      </c>
      <c r="B118" s="69" t="str">
        <f>T(_xlfn.XLOOKUP(A118,'Master Task &amp; KSA List'!$A$2:$A$10785,'Master Task &amp; KSA List'!$D$2:$D$10785,""))</f>
        <v>S0024</v>
      </c>
      <c r="C118" s="69" t="str">
        <f>_xlfn.XLOOKUP(A118,'Master Task &amp; KSA List'!$A$2:$A$10785,'Master Task &amp; KSA List'!$E$2:$E$10785)</f>
        <v>KSA</v>
      </c>
      <c r="D118" s="37" t="str">
        <f>_xlfn.XLOOKUP(A118,'Master Task &amp; KSA List'!$A$2:$A$10785,'Master Task &amp; KSA List'!$F$2:$F$10785)</f>
        <v>Skill in designing the integration of hardware and software solutions.</v>
      </c>
      <c r="E118" s="53" t="s">
        <v>2384</v>
      </c>
    </row>
    <row r="119" spans="1:5" ht="16" x14ac:dyDescent="0.2">
      <c r="A119" s="26">
        <v>191</v>
      </c>
      <c r="B119" s="69" t="str">
        <f>T(_xlfn.XLOOKUP(A119,'Master Task &amp; KSA List'!$A$2:$A$10785,'Master Task &amp; KSA List'!$D$2:$D$10785,""))</f>
        <v>S0031</v>
      </c>
      <c r="C119" s="69" t="str">
        <f>_xlfn.XLOOKUP(A119,'Master Task &amp; KSA List'!$A$2:$A$10785,'Master Task &amp; KSA List'!$E$2:$E$10785)</f>
        <v>KSA</v>
      </c>
      <c r="D119" s="37" t="str">
        <f>_xlfn.XLOOKUP(A119,'Master Task &amp; KSA List'!$A$2:$A$10785,'Master Task &amp; KSA List'!$F$2:$F$10785)</f>
        <v>Skill in developing and applying security system access controls.</v>
      </c>
      <c r="E119" s="53" t="s">
        <v>2384</v>
      </c>
    </row>
    <row r="120" spans="1:5" ht="16" x14ac:dyDescent="0.2">
      <c r="A120" s="36" t="s">
        <v>4505</v>
      </c>
      <c r="B120" s="69" t="str">
        <f>T(_xlfn.XLOOKUP(A120,'Master Task &amp; KSA List'!$A$2:$A$10785,'Master Task &amp; KSA List'!$D$2:$D$10785,""))</f>
        <v>S0145</v>
      </c>
      <c r="C120" s="69" t="str">
        <f>_xlfn.XLOOKUP(A120,'Master Task &amp; KSA List'!$A$2:$A$10785,'Master Task &amp; KSA List'!$E$2:$E$10785)</f>
        <v>KSA</v>
      </c>
      <c r="D120" s="37" t="str">
        <f>_xlfn.XLOOKUP(A120,'Master Task &amp; KSA List'!$A$2:$A$10785,'Master Task &amp; KSA List'!$F$2:$F$10785)</f>
        <v>Skill in integrating and applying policies that meet system security objectives.</v>
      </c>
      <c r="E120" s="53" t="s">
        <v>2384</v>
      </c>
    </row>
    <row r="121" spans="1:5" ht="16" x14ac:dyDescent="0.2">
      <c r="A121" s="36" t="s">
        <v>4577</v>
      </c>
      <c r="B121" s="69" t="str">
        <f>T(_xlfn.XLOOKUP(A121,'Master Task &amp; KSA List'!$A$2:$A$10785,'Master Task &amp; KSA List'!$D$2:$D$10785,""))</f>
        <v>S0160</v>
      </c>
      <c r="C121" s="69" t="str">
        <f>_xlfn.XLOOKUP(A121,'Master Task &amp; KSA List'!$A$2:$A$10785,'Master Task &amp; KSA List'!$E$2:$E$10785)</f>
        <v>KSA</v>
      </c>
      <c r="D121" s="37" t="str">
        <f>_xlfn.XLOOKUP(A121,'Master Task &amp; KSA List'!$A$2:$A$10785,'Master Task &amp; KSA List'!$F$2:$F$10785)</f>
        <v>Skill in the use of design modeling (e.g., unified modeling language).</v>
      </c>
      <c r="E121" s="53" t="s">
        <v>2384</v>
      </c>
    </row>
  </sheetData>
  <mergeCells count="4">
    <mergeCell ref="A2:C2"/>
    <mergeCell ref="A3:C3"/>
    <mergeCell ref="A4:C4"/>
    <mergeCell ref="A5:C5"/>
  </mergeCells>
  <conditionalFormatting sqref="A7">
    <cfRule type="duplicateValues" dxfId="4554" priority="342"/>
  </conditionalFormatting>
  <conditionalFormatting sqref="A8">
    <cfRule type="duplicateValues" dxfId="4553" priority="205"/>
    <cfRule type="duplicateValues" dxfId="4552" priority="204"/>
  </conditionalFormatting>
  <conditionalFormatting sqref="A9">
    <cfRule type="duplicateValues" dxfId="4551" priority="203"/>
    <cfRule type="duplicateValues" dxfId="4550" priority="202"/>
  </conditionalFormatting>
  <conditionalFormatting sqref="A10">
    <cfRule type="duplicateValues" dxfId="4549" priority="201"/>
    <cfRule type="duplicateValues" dxfId="4548" priority="200"/>
  </conditionalFormatting>
  <conditionalFormatting sqref="A11">
    <cfRule type="duplicateValues" dxfId="4547" priority="199"/>
    <cfRule type="duplicateValues" dxfId="4546" priority="198"/>
  </conditionalFormatting>
  <conditionalFormatting sqref="A12">
    <cfRule type="duplicateValues" dxfId="4545" priority="197"/>
    <cfRule type="duplicateValues" dxfId="4544" priority="196"/>
  </conditionalFormatting>
  <conditionalFormatting sqref="A13">
    <cfRule type="duplicateValues" dxfId="4543" priority="195"/>
    <cfRule type="duplicateValues" dxfId="4542" priority="194"/>
  </conditionalFormatting>
  <conditionalFormatting sqref="A14">
    <cfRule type="duplicateValues" dxfId="4541" priority="193"/>
    <cfRule type="duplicateValues" dxfId="4540" priority="192"/>
  </conditionalFormatting>
  <conditionalFormatting sqref="A15">
    <cfRule type="duplicateValues" dxfId="4539" priority="191"/>
    <cfRule type="duplicateValues" dxfId="4538" priority="190"/>
  </conditionalFormatting>
  <conditionalFormatting sqref="A16">
    <cfRule type="duplicateValues" dxfId="4537" priority="189"/>
    <cfRule type="duplicateValues" dxfId="4536" priority="188"/>
  </conditionalFormatting>
  <conditionalFormatting sqref="A17">
    <cfRule type="duplicateValues" dxfId="4535" priority="186"/>
    <cfRule type="duplicateValues" dxfId="4534" priority="187"/>
  </conditionalFormatting>
  <conditionalFormatting sqref="A18">
    <cfRule type="duplicateValues" dxfId="4533" priority="185"/>
    <cfRule type="duplicateValues" dxfId="4532" priority="184"/>
  </conditionalFormatting>
  <conditionalFormatting sqref="A19">
    <cfRule type="duplicateValues" dxfId="4531" priority="183"/>
    <cfRule type="duplicateValues" dxfId="4530" priority="182"/>
  </conditionalFormatting>
  <conditionalFormatting sqref="A20">
    <cfRule type="duplicateValues" dxfId="4529" priority="181"/>
    <cfRule type="duplicateValues" dxfId="4528" priority="180"/>
  </conditionalFormatting>
  <conditionalFormatting sqref="A21">
    <cfRule type="duplicateValues" dxfId="4527" priority="179"/>
    <cfRule type="duplicateValues" dxfId="4526" priority="178"/>
  </conditionalFormatting>
  <conditionalFormatting sqref="A22">
    <cfRule type="duplicateValues" dxfId="4525" priority="177"/>
    <cfRule type="duplicateValues" dxfId="4524" priority="176"/>
  </conditionalFormatting>
  <conditionalFormatting sqref="A23">
    <cfRule type="duplicateValues" dxfId="4523" priority="175"/>
    <cfRule type="duplicateValues" dxfId="4522" priority="174"/>
  </conditionalFormatting>
  <conditionalFormatting sqref="A24">
    <cfRule type="duplicateValues" dxfId="4521" priority="173"/>
    <cfRule type="duplicateValues" dxfId="4520" priority="172"/>
  </conditionalFormatting>
  <conditionalFormatting sqref="A25">
    <cfRule type="duplicateValues" dxfId="4519" priority="171"/>
    <cfRule type="duplicateValues" dxfId="4518" priority="170"/>
  </conditionalFormatting>
  <conditionalFormatting sqref="A26">
    <cfRule type="duplicateValues" dxfId="4517" priority="169"/>
    <cfRule type="duplicateValues" dxfId="4516" priority="168"/>
  </conditionalFormatting>
  <conditionalFormatting sqref="A27">
    <cfRule type="duplicateValues" dxfId="4515" priority="167"/>
    <cfRule type="duplicateValues" dxfId="4514" priority="166"/>
  </conditionalFormatting>
  <conditionalFormatting sqref="A28">
    <cfRule type="duplicateValues" dxfId="4513" priority="164"/>
    <cfRule type="duplicateValues" dxfId="4512" priority="165"/>
  </conditionalFormatting>
  <conditionalFormatting sqref="A29">
    <cfRule type="duplicateValues" dxfId="4511" priority="163"/>
    <cfRule type="duplicateValues" dxfId="4510" priority="162"/>
  </conditionalFormatting>
  <conditionalFormatting sqref="A30">
    <cfRule type="duplicateValues" dxfId="4509" priority="161"/>
    <cfRule type="duplicateValues" dxfId="4508" priority="160"/>
  </conditionalFormatting>
  <conditionalFormatting sqref="A31">
    <cfRule type="duplicateValues" dxfId="4507" priority="159"/>
    <cfRule type="duplicateValues" dxfId="4506" priority="158"/>
  </conditionalFormatting>
  <conditionalFormatting sqref="A32">
    <cfRule type="duplicateValues" dxfId="4505" priority="157"/>
    <cfRule type="duplicateValues" dxfId="4504" priority="156"/>
  </conditionalFormatting>
  <conditionalFormatting sqref="A33">
    <cfRule type="duplicateValues" dxfId="4503" priority="155"/>
    <cfRule type="duplicateValues" dxfId="4502" priority="154"/>
  </conditionalFormatting>
  <conditionalFormatting sqref="A34">
    <cfRule type="duplicateValues" dxfId="4501" priority="153"/>
    <cfRule type="duplicateValues" dxfId="4500" priority="152"/>
  </conditionalFormatting>
  <conditionalFormatting sqref="A35">
    <cfRule type="duplicateValues" dxfId="4499" priority="151"/>
    <cfRule type="duplicateValues" dxfId="4498" priority="150"/>
  </conditionalFormatting>
  <conditionalFormatting sqref="A36">
    <cfRule type="duplicateValues" dxfId="4497" priority="149"/>
    <cfRule type="duplicateValues" dxfId="4496" priority="148"/>
  </conditionalFormatting>
  <conditionalFormatting sqref="A37">
    <cfRule type="duplicateValues" dxfId="4495" priority="147"/>
    <cfRule type="duplicateValues" dxfId="4494" priority="146"/>
  </conditionalFormatting>
  <conditionalFormatting sqref="A38">
    <cfRule type="duplicateValues" dxfId="4493" priority="145"/>
    <cfRule type="duplicateValues" dxfId="4492" priority="144"/>
  </conditionalFormatting>
  <conditionalFormatting sqref="A39">
    <cfRule type="duplicateValues" dxfId="4491" priority="143"/>
    <cfRule type="duplicateValues" dxfId="4490" priority="142"/>
  </conditionalFormatting>
  <conditionalFormatting sqref="A40">
    <cfRule type="duplicateValues" dxfId="4489" priority="141"/>
    <cfRule type="duplicateValues" dxfId="4488" priority="140"/>
  </conditionalFormatting>
  <conditionalFormatting sqref="A41">
    <cfRule type="duplicateValues" dxfId="4487" priority="139"/>
    <cfRule type="duplicateValues" dxfId="4486" priority="138"/>
  </conditionalFormatting>
  <conditionalFormatting sqref="A42:A44">
    <cfRule type="duplicateValues" dxfId="4485" priority="137"/>
  </conditionalFormatting>
  <conditionalFormatting sqref="A45">
    <cfRule type="duplicateValues" dxfId="4484" priority="136"/>
  </conditionalFormatting>
  <conditionalFormatting sqref="A46">
    <cfRule type="duplicateValues" dxfId="4483" priority="135"/>
  </conditionalFormatting>
  <conditionalFormatting sqref="A48">
    <cfRule type="duplicateValues" dxfId="4482" priority="134"/>
    <cfRule type="duplicateValues" dxfId="4481" priority="133"/>
  </conditionalFormatting>
  <conditionalFormatting sqref="A49">
    <cfRule type="duplicateValues" dxfId="4480" priority="132"/>
    <cfRule type="duplicateValues" dxfId="4479" priority="131"/>
  </conditionalFormatting>
  <conditionalFormatting sqref="A50">
    <cfRule type="duplicateValues" dxfId="4478" priority="130"/>
    <cfRule type="duplicateValues" dxfId="4477" priority="129"/>
  </conditionalFormatting>
  <conditionalFormatting sqref="A51">
    <cfRule type="duplicateValues" dxfId="4476" priority="128"/>
    <cfRule type="duplicateValues" dxfId="4475" priority="127"/>
  </conditionalFormatting>
  <conditionalFormatting sqref="A52">
    <cfRule type="duplicateValues" dxfId="4474" priority="126"/>
    <cfRule type="duplicateValues" dxfId="4473" priority="125"/>
  </conditionalFormatting>
  <conditionalFormatting sqref="A53 A56:A60">
    <cfRule type="duplicateValues" dxfId="4472" priority="123"/>
  </conditionalFormatting>
  <conditionalFormatting sqref="A53">
    <cfRule type="duplicateValues" dxfId="4471" priority="124"/>
  </conditionalFormatting>
  <conditionalFormatting sqref="A54:A55">
    <cfRule type="duplicateValues" dxfId="4470" priority="1"/>
    <cfRule type="duplicateValues" dxfId="4469" priority="2"/>
  </conditionalFormatting>
  <conditionalFormatting sqref="A61">
    <cfRule type="duplicateValues" dxfId="4468" priority="121"/>
    <cfRule type="duplicateValues" dxfId="4467" priority="122"/>
  </conditionalFormatting>
  <conditionalFormatting sqref="A62">
    <cfRule type="duplicateValues" dxfId="4466" priority="120"/>
    <cfRule type="duplicateValues" dxfId="4465" priority="119"/>
  </conditionalFormatting>
  <conditionalFormatting sqref="A63">
    <cfRule type="duplicateValues" dxfId="4464" priority="118"/>
    <cfRule type="duplicateValues" dxfId="4463" priority="117"/>
  </conditionalFormatting>
  <conditionalFormatting sqref="A64">
    <cfRule type="duplicateValues" dxfId="4462" priority="116"/>
    <cfRule type="duplicateValues" dxfId="4461" priority="115"/>
  </conditionalFormatting>
  <conditionalFormatting sqref="A65">
    <cfRule type="duplicateValues" dxfId="4460" priority="114"/>
    <cfRule type="duplicateValues" dxfId="4459" priority="113"/>
  </conditionalFormatting>
  <conditionalFormatting sqref="A66">
    <cfRule type="duplicateValues" dxfId="4458" priority="112"/>
    <cfRule type="duplicateValues" dxfId="4457" priority="111"/>
  </conditionalFormatting>
  <conditionalFormatting sqref="A67">
    <cfRule type="duplicateValues" dxfId="4456" priority="110"/>
    <cfRule type="duplicateValues" dxfId="4455" priority="109"/>
  </conditionalFormatting>
  <conditionalFormatting sqref="A68">
    <cfRule type="duplicateValues" dxfId="4454" priority="108"/>
    <cfRule type="duplicateValues" dxfId="4453" priority="107"/>
  </conditionalFormatting>
  <conditionalFormatting sqref="A69">
    <cfRule type="duplicateValues" dxfId="4452" priority="105"/>
    <cfRule type="duplicateValues" dxfId="4451" priority="106"/>
  </conditionalFormatting>
  <conditionalFormatting sqref="A70">
    <cfRule type="duplicateValues" dxfId="4450" priority="103"/>
    <cfRule type="duplicateValues" dxfId="4449" priority="104"/>
  </conditionalFormatting>
  <conditionalFormatting sqref="A71">
    <cfRule type="duplicateValues" dxfId="4448" priority="102"/>
    <cfRule type="duplicateValues" dxfId="4447" priority="101"/>
  </conditionalFormatting>
  <conditionalFormatting sqref="A72">
    <cfRule type="duplicateValues" dxfId="4446" priority="100"/>
    <cfRule type="duplicateValues" dxfId="4445" priority="99"/>
  </conditionalFormatting>
  <conditionalFormatting sqref="A73">
    <cfRule type="duplicateValues" dxfId="4444" priority="98"/>
    <cfRule type="duplicateValues" dxfId="4443" priority="97"/>
  </conditionalFormatting>
  <conditionalFormatting sqref="A74">
    <cfRule type="duplicateValues" dxfId="4442" priority="96"/>
    <cfRule type="duplicateValues" dxfId="4441" priority="95"/>
  </conditionalFormatting>
  <conditionalFormatting sqref="A75">
    <cfRule type="duplicateValues" dxfId="4440" priority="94"/>
    <cfRule type="duplicateValues" dxfId="4439" priority="93"/>
  </conditionalFormatting>
  <conditionalFormatting sqref="A76">
    <cfRule type="duplicateValues" dxfId="4438" priority="92"/>
    <cfRule type="duplicateValues" dxfId="4437" priority="91"/>
  </conditionalFormatting>
  <conditionalFormatting sqref="A77">
    <cfRule type="duplicateValues" dxfId="4436" priority="90"/>
    <cfRule type="duplicateValues" dxfId="4435" priority="89"/>
  </conditionalFormatting>
  <conditionalFormatting sqref="A78">
    <cfRule type="duplicateValues" dxfId="4434" priority="88"/>
    <cfRule type="duplicateValues" dxfId="4433" priority="87"/>
  </conditionalFormatting>
  <conditionalFormatting sqref="A79">
    <cfRule type="duplicateValues" dxfId="4432" priority="86"/>
    <cfRule type="duplicateValues" dxfId="4431" priority="85"/>
  </conditionalFormatting>
  <conditionalFormatting sqref="A80">
    <cfRule type="duplicateValues" dxfId="4430" priority="83"/>
    <cfRule type="duplicateValues" dxfId="4429" priority="84"/>
  </conditionalFormatting>
  <conditionalFormatting sqref="A81">
    <cfRule type="duplicateValues" dxfId="4428" priority="82"/>
    <cfRule type="duplicateValues" dxfId="4427" priority="81"/>
  </conditionalFormatting>
  <conditionalFormatting sqref="A82">
    <cfRule type="duplicateValues" dxfId="4426" priority="80"/>
    <cfRule type="duplicateValues" dxfId="4425" priority="79"/>
  </conditionalFormatting>
  <conditionalFormatting sqref="A83">
    <cfRule type="duplicateValues" dxfId="4424" priority="78"/>
    <cfRule type="duplicateValues" dxfId="4423" priority="77"/>
  </conditionalFormatting>
  <conditionalFormatting sqref="A84">
    <cfRule type="duplicateValues" dxfId="4422" priority="76"/>
    <cfRule type="duplicateValues" dxfId="4421" priority="75"/>
  </conditionalFormatting>
  <conditionalFormatting sqref="A85">
    <cfRule type="duplicateValues" dxfId="4420" priority="74"/>
    <cfRule type="duplicateValues" dxfId="4419" priority="73"/>
  </conditionalFormatting>
  <conditionalFormatting sqref="A86">
    <cfRule type="duplicateValues" dxfId="4418" priority="72"/>
    <cfRule type="duplicateValues" dxfId="4417" priority="71"/>
  </conditionalFormatting>
  <conditionalFormatting sqref="A87">
    <cfRule type="duplicateValues" dxfId="4416" priority="70"/>
    <cfRule type="duplicateValues" dxfId="4415" priority="69"/>
  </conditionalFormatting>
  <conditionalFormatting sqref="A88">
    <cfRule type="duplicateValues" dxfId="4414" priority="68"/>
    <cfRule type="duplicateValues" dxfId="4413" priority="67"/>
  </conditionalFormatting>
  <conditionalFormatting sqref="A89">
    <cfRule type="duplicateValues" dxfId="4412" priority="66"/>
    <cfRule type="duplicateValues" dxfId="4411" priority="65"/>
  </conditionalFormatting>
  <conditionalFormatting sqref="A90">
    <cfRule type="duplicateValues" dxfId="4410" priority="64"/>
    <cfRule type="duplicateValues" dxfId="4409" priority="63"/>
  </conditionalFormatting>
  <conditionalFormatting sqref="A91">
    <cfRule type="duplicateValues" dxfId="4408" priority="61"/>
    <cfRule type="duplicateValues" dxfId="4407" priority="62"/>
  </conditionalFormatting>
  <conditionalFormatting sqref="A92">
    <cfRule type="duplicateValues" dxfId="4406" priority="59"/>
    <cfRule type="duplicateValues" dxfId="4405" priority="60"/>
  </conditionalFormatting>
  <conditionalFormatting sqref="A93">
    <cfRule type="duplicateValues" dxfId="4404" priority="58"/>
    <cfRule type="duplicateValues" dxfId="4403" priority="57"/>
  </conditionalFormatting>
  <conditionalFormatting sqref="A94">
    <cfRule type="duplicateValues" dxfId="4402" priority="56"/>
    <cfRule type="duplicateValues" dxfId="4401" priority="55"/>
  </conditionalFormatting>
  <conditionalFormatting sqref="A95">
    <cfRule type="duplicateValues" dxfId="4400" priority="54"/>
    <cfRule type="duplicateValues" dxfId="4399" priority="53"/>
  </conditionalFormatting>
  <conditionalFormatting sqref="A96">
    <cfRule type="duplicateValues" dxfId="4398" priority="52"/>
    <cfRule type="duplicateValues" dxfId="4397" priority="51"/>
  </conditionalFormatting>
  <conditionalFormatting sqref="A97">
    <cfRule type="duplicateValues" dxfId="4396" priority="50"/>
    <cfRule type="duplicateValues" dxfId="4395" priority="49"/>
  </conditionalFormatting>
  <conditionalFormatting sqref="A98">
    <cfRule type="duplicateValues" dxfId="4394" priority="48"/>
    <cfRule type="duplicateValues" dxfId="4393" priority="47"/>
  </conditionalFormatting>
  <conditionalFormatting sqref="A99">
    <cfRule type="duplicateValues" dxfId="4392" priority="46"/>
    <cfRule type="duplicateValues" dxfId="4391" priority="45"/>
  </conditionalFormatting>
  <conditionalFormatting sqref="A100">
    <cfRule type="duplicateValues" dxfId="4390" priority="44"/>
    <cfRule type="duplicateValues" dxfId="4389" priority="43"/>
  </conditionalFormatting>
  <conditionalFormatting sqref="A101">
    <cfRule type="duplicateValues" dxfId="4388" priority="42"/>
    <cfRule type="duplicateValues" dxfId="4387" priority="41"/>
  </conditionalFormatting>
  <conditionalFormatting sqref="A102">
    <cfRule type="duplicateValues" dxfId="4386" priority="39"/>
    <cfRule type="duplicateValues" dxfId="4385" priority="40"/>
  </conditionalFormatting>
  <conditionalFormatting sqref="A103">
    <cfRule type="duplicateValues" dxfId="4384" priority="38"/>
    <cfRule type="duplicateValues" dxfId="4383" priority="37"/>
  </conditionalFormatting>
  <conditionalFormatting sqref="A104">
    <cfRule type="duplicateValues" dxfId="4382" priority="36"/>
    <cfRule type="duplicateValues" dxfId="4381" priority="35"/>
  </conditionalFormatting>
  <conditionalFormatting sqref="A105">
    <cfRule type="duplicateValues" dxfId="4380" priority="34"/>
    <cfRule type="duplicateValues" dxfId="4379" priority="33"/>
  </conditionalFormatting>
  <conditionalFormatting sqref="A106">
    <cfRule type="duplicateValues" dxfId="4378" priority="32"/>
    <cfRule type="duplicateValues" dxfId="4377" priority="31"/>
  </conditionalFormatting>
  <conditionalFormatting sqref="A107">
    <cfRule type="duplicateValues" dxfId="4376" priority="30"/>
    <cfRule type="duplicateValues" dxfId="4375" priority="29"/>
  </conditionalFormatting>
  <conditionalFormatting sqref="A108">
    <cfRule type="duplicateValues" dxfId="4374" priority="27"/>
    <cfRule type="duplicateValues" dxfId="4373" priority="28"/>
  </conditionalFormatting>
  <conditionalFormatting sqref="A109">
    <cfRule type="duplicateValues" dxfId="4372" priority="26"/>
    <cfRule type="duplicateValues" dxfId="4371" priority="25"/>
  </conditionalFormatting>
  <conditionalFormatting sqref="A110">
    <cfRule type="duplicateValues" dxfId="4370" priority="24"/>
    <cfRule type="duplicateValues" dxfId="4369" priority="23"/>
  </conditionalFormatting>
  <conditionalFormatting sqref="A111">
    <cfRule type="duplicateValues" dxfId="4368" priority="22"/>
    <cfRule type="duplicateValues" dxfId="4367" priority="21"/>
  </conditionalFormatting>
  <conditionalFormatting sqref="A112">
    <cfRule type="duplicateValues" dxfId="4366" priority="20"/>
    <cfRule type="duplicateValues" dxfId="4365" priority="19"/>
  </conditionalFormatting>
  <conditionalFormatting sqref="A113">
    <cfRule type="duplicateValues" dxfId="4364" priority="17"/>
    <cfRule type="duplicateValues" dxfId="4363" priority="18"/>
  </conditionalFormatting>
  <conditionalFormatting sqref="A114">
    <cfRule type="duplicateValues" dxfId="4362" priority="16"/>
    <cfRule type="duplicateValues" dxfId="4361" priority="15"/>
  </conditionalFormatting>
  <conditionalFormatting sqref="A115">
    <cfRule type="duplicateValues" dxfId="4360" priority="13"/>
    <cfRule type="duplicateValues" dxfId="4359" priority="14"/>
  </conditionalFormatting>
  <conditionalFormatting sqref="A116">
    <cfRule type="duplicateValues" dxfId="4358" priority="12"/>
    <cfRule type="duplicateValues" dxfId="4357" priority="11"/>
  </conditionalFormatting>
  <conditionalFormatting sqref="A117">
    <cfRule type="duplicateValues" dxfId="4356" priority="10"/>
    <cfRule type="duplicateValues" dxfId="4355" priority="9"/>
  </conditionalFormatting>
  <conditionalFormatting sqref="A118">
    <cfRule type="duplicateValues" dxfId="4354" priority="8"/>
    <cfRule type="duplicateValues" dxfId="4353" priority="7"/>
  </conditionalFormatting>
  <conditionalFormatting sqref="A119">
    <cfRule type="duplicateValues" dxfId="4352" priority="6"/>
    <cfRule type="duplicateValues" dxfId="4351" priority="5"/>
  </conditionalFormatting>
  <conditionalFormatting sqref="A120">
    <cfRule type="duplicateValues" dxfId="4350" priority="4"/>
  </conditionalFormatting>
  <conditionalFormatting sqref="A121">
    <cfRule type="duplicateValues" dxfId="4349" priority="3"/>
  </conditionalFormatting>
  <hyperlinks>
    <hyperlink ref="A1" location="'DCWF Roles'!A1" display="DCWF Roles" xr:uid="{DB1D1AE1-68BB-4AC3-81B3-8FC934350B55}"/>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FF70-2127-40AD-B231-D3606B4CCC74}">
  <dimension ref="A1:E119"/>
  <sheetViews>
    <sheetView topLeftCell="A34"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Roles'!C23," (",'DCWF Roles'!D23,")")</f>
        <v>Security Architect (652)</v>
      </c>
      <c r="E3" s="62" t="s">
        <v>2389</v>
      </c>
    </row>
    <row r="4" spans="1:5" ht="32" x14ac:dyDescent="0.2">
      <c r="A4" s="171"/>
      <c r="B4" s="172"/>
      <c r="C4" s="173"/>
      <c r="D4" s="66" t="str">
        <f>'DCWF Roles'!F23</f>
        <v>Designs enterprise and systems security throughout the development lifecycle; translates technology and environmental conditions (e.g., law and regulation) into security designs and processes.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994</v>
      </c>
      <c r="B7" s="69" t="str">
        <f>T(_xlfn.XLOOKUP(A7,'Master Task &amp; KSA List'!$A$2:$A$10785,'Master Task &amp; KSA List'!$D$2:$D$10785,""))</f>
        <v>T0268</v>
      </c>
      <c r="C7" s="69" t="str">
        <f>_xlfn.XLOOKUP(A7,'Master Task &amp; KSA List'!$A$2:$A$10785,'Master Task &amp; KSA List'!$E$2:$E$10785)</f>
        <v>Task</v>
      </c>
      <c r="D7" s="37" t="str">
        <f>_xlfn.XLOOKUP(A7,'Master Task &amp; KSA List'!$A$2:$A$10785,'Master Task &amp; KSA List'!$F$2:$F$10785)</f>
        <v>Define and document how the implementation of a new system or new interfaces between systems impacts the security posture of the current environment.</v>
      </c>
      <c r="E7" s="53" t="s">
        <v>2391</v>
      </c>
    </row>
    <row r="8" spans="1:5" ht="32" x14ac:dyDescent="0.2">
      <c r="A8" s="24">
        <v>2248</v>
      </c>
      <c r="B8" s="69" t="str">
        <f>T(_xlfn.XLOOKUP(A8,'Master Task &amp; KSA List'!$A$2:$A$10785,'Master Task &amp; KSA List'!$D$2:$D$10785,""))</f>
        <v>T0314</v>
      </c>
      <c r="C8" s="69" t="str">
        <f>_xlfn.XLOOKUP(A8,'Master Task &amp; KSA List'!$A$2:$A$10785,'Master Task &amp; KSA List'!$E$2:$E$10785)</f>
        <v>Task</v>
      </c>
      <c r="D8" s="37" t="str">
        <f>_xlfn.XLOOKUP(A8,'Master Task &amp; KSA List'!$A$2:$A$10785,'Master Task &amp; KSA List'!$F$2:$F$10785)</f>
        <v xml:space="preserve">Develop a system security context, a preliminary system security CONOPS, and define baseline system security requirements in accordance with applicable cybersecurity requirements. </v>
      </c>
      <c r="E8" s="53" t="s">
        <v>2391</v>
      </c>
    </row>
    <row r="9" spans="1:5" ht="48" x14ac:dyDescent="0.2">
      <c r="A9" s="26">
        <v>534</v>
      </c>
      <c r="B9" s="69" t="str">
        <f>T(_xlfn.XLOOKUP(A9,'Master Task &amp; KSA List'!$A$2:$A$10785,'Master Task &amp; KSA List'!$D$2:$D$10785,""))</f>
        <v>T0071</v>
      </c>
      <c r="C9" s="69" t="str">
        <f>_xlfn.XLOOKUP(A9,'Master Task &amp; KSA List'!$A$2:$A$10785,'Master Task &amp; KSA List'!$E$2:$E$10785)</f>
        <v>Task</v>
      </c>
      <c r="D9" s="37" t="str">
        <f>_xlfn.XLOOKUP(A9,'Master Task &amp; KSA List'!$A$2:$A$10785,'Master Task &amp; KSA List'!$F$2:$F$10785)</f>
        <v>Develop/integrate cybersecurity designs for systems and networks with multilevel security requirements or requirements for the processing of multiple classification levels of data primarily applicable to government organizations (e.g., UNCLASSIFIED, SECRET, and TOP SECRET).</v>
      </c>
      <c r="E9" s="53" t="s">
        <v>2391</v>
      </c>
    </row>
    <row r="10" spans="1:5" ht="32" x14ac:dyDescent="0.2">
      <c r="A10" s="26">
        <v>561</v>
      </c>
      <c r="B10" s="69" t="str">
        <f>T(_xlfn.XLOOKUP(A10,'Master Task &amp; KSA List'!$A$2:$A$10785,'Master Task &amp; KSA List'!$D$2:$D$10785,""))</f>
        <v>T0082</v>
      </c>
      <c r="C10" s="69" t="str">
        <f>_xlfn.XLOOKUP(A10,'Master Task &amp; KSA List'!$A$2:$A$10785,'Master Task &amp; KSA List'!$E$2:$E$10785)</f>
        <v>Task</v>
      </c>
      <c r="D10" s="37" t="str">
        <f>_xlfn.XLOOKUP(A10,'Master Task &amp; KSA List'!$A$2:$A$10785,'Master Task &amp; KSA List'!$F$2:$F$10785)</f>
        <v>Document and address organization's information security, cybersecurity architecture, and systems security engineering requirements throughout the acquisition lifecycle.</v>
      </c>
      <c r="E10" s="53" t="s">
        <v>2391</v>
      </c>
    </row>
    <row r="11" spans="1:5" ht="32" x14ac:dyDescent="0.2">
      <c r="A11" s="26" t="s">
        <v>2136</v>
      </c>
      <c r="B11" s="69" t="str">
        <f>T(_xlfn.XLOOKUP(A11,'Master Task &amp; KSA List'!$A$2:$A$10785,'Master Task &amp; KSA List'!$D$2:$D$10785,""))</f>
        <v>T0484</v>
      </c>
      <c r="C11" s="69" t="str">
        <f>_xlfn.XLOOKUP(A11,'Master Task &amp; KSA List'!$A$2:$A$10785,'Master Task &amp; KSA List'!$E$2:$E$10785)</f>
        <v>Task</v>
      </c>
      <c r="D11" s="37" t="str">
        <f>_xlfn.XLOOKUP(A11,'Master Task &amp; KSA List'!$A$2:$A$10785,'Master Task &amp; KSA List'!$F$2:$F$10785)</f>
        <v>Document the protection needs (i.e., security controls) for the information system(s) and network(s) and document appropriately.</v>
      </c>
      <c r="E11" s="53" t="s">
        <v>2391</v>
      </c>
    </row>
    <row r="12" spans="1:5" ht="16" x14ac:dyDescent="0.2">
      <c r="A12" s="24">
        <v>568</v>
      </c>
      <c r="B12" s="69" t="str">
        <f>T(_xlfn.XLOOKUP(A12,'Master Task &amp; KSA List'!$A$2:$A$10785,'Master Task &amp; KSA List'!$D$2:$D$10785,""))</f>
        <v>T0084</v>
      </c>
      <c r="C12" s="69" t="str">
        <f>_xlfn.XLOOKUP(A12,'Master Task &amp; KSA List'!$A$2:$A$10785,'Master Task &amp; KSA List'!$E$2:$E$10785)</f>
        <v>Task</v>
      </c>
      <c r="D12" s="37" t="str">
        <f>_xlfn.XLOOKUP(A12,'Master Task &amp; KSA List'!$A$2:$A$10785,'Master Task &amp; KSA List'!$F$2:$F$10785)</f>
        <v>Employ secure configuration management processes.</v>
      </c>
      <c r="E12" s="53" t="s">
        <v>2391</v>
      </c>
    </row>
    <row r="13" spans="1:5" ht="32" x14ac:dyDescent="0.2">
      <c r="A13" s="24">
        <v>579</v>
      </c>
      <c r="B13" s="69" t="str">
        <f>T(_xlfn.XLOOKUP(A13,'Master Task &amp; KSA List'!$A$2:$A$10785,'Master Task &amp; KSA List'!$D$2:$D$10785,""))</f>
        <v>T0090</v>
      </c>
      <c r="C13" s="69" t="str">
        <f>_xlfn.XLOOKUP(A13,'Master Task &amp; KSA List'!$A$2:$A$10785,'Master Task &amp; KSA List'!$E$2:$E$10785)</f>
        <v>Task</v>
      </c>
      <c r="D13" s="37" t="str">
        <f>_xlfn.XLOOKUP(A13,'Master Task &amp; KSA List'!$A$2:$A$10785,'Master Task &amp; KSA List'!$F$2:$F$10785)</f>
        <v>Ensure acquired or developed system(s) and architecture(s) are consistent with organization's cybersecurity architecture guidelines.</v>
      </c>
      <c r="E13" s="53" t="s">
        <v>2391</v>
      </c>
    </row>
    <row r="14" spans="1:5" ht="32" x14ac:dyDescent="0.2">
      <c r="A14" s="24">
        <v>2390</v>
      </c>
      <c r="B14" s="69" t="str">
        <f>T(_xlfn.XLOOKUP(A14,'Master Task &amp; KSA List'!$A$2:$A$10785,'Master Task &amp; KSA List'!$D$2:$D$10785,""))</f>
        <v>T0328</v>
      </c>
      <c r="C14" s="69" t="str">
        <f>_xlfn.XLOOKUP(A14,'Master Task &amp; KSA List'!$A$2:$A$10785,'Master Task &amp; KSA List'!$E$2:$E$10785)</f>
        <v>Task</v>
      </c>
      <c r="D14" s="37" t="str">
        <f>_xlfn.XLOOKUP(A14,'Master Task &amp; KSA List'!$A$2:$A$10785,'Master Task &amp; KSA List'!$F$2:$F$10785)</f>
        <v xml:space="preserve">Evaluate security architectures and designs to determine the adequacy of security design and architecture proposed or provided in response to requirements contained in acquisition documents. </v>
      </c>
      <c r="E14" s="53" t="s">
        <v>2391</v>
      </c>
    </row>
    <row r="15" spans="1:5" ht="16" x14ac:dyDescent="0.2">
      <c r="A15" s="28">
        <v>631</v>
      </c>
      <c r="B15" s="69" t="str">
        <f>T(_xlfn.XLOOKUP(A15,'Master Task &amp; KSA List'!$A$2:$A$10785,'Master Task &amp; KSA List'!$D$2:$D$10785,""))</f>
        <v>T0108</v>
      </c>
      <c r="C15" s="69" t="str">
        <f>_xlfn.XLOOKUP(A15,'Master Task &amp; KSA List'!$A$2:$A$10785,'Master Task &amp; KSA List'!$E$2:$E$10785)</f>
        <v>Task</v>
      </c>
      <c r="D15" s="37" t="str">
        <f>_xlfn.XLOOKUP(A15,'Master Task &amp; KSA List'!$A$2:$A$10785,'Master Task &amp; KSA List'!$F$2:$F$10785)</f>
        <v>Identify and prioritize critical business functions in collaboration with organizational stakeholders.</v>
      </c>
      <c r="E15" s="53" t="s">
        <v>2391</v>
      </c>
    </row>
    <row r="16" spans="1:5" ht="16" x14ac:dyDescent="0.2">
      <c r="A16" s="24">
        <v>765</v>
      </c>
      <c r="B16" s="69" t="str">
        <f>T(_xlfn.XLOOKUP(A16,'Master Task &amp; KSA List'!$A$2:$A$10785,'Master Task &amp; KSA List'!$D$2:$D$10785,""))</f>
        <v>T0177</v>
      </c>
      <c r="C16" s="69" t="str">
        <f>_xlfn.XLOOKUP(A16,'Master Task &amp; KSA List'!$A$2:$A$10785,'Master Task &amp; KSA List'!$E$2:$E$10785)</f>
        <v>Task</v>
      </c>
      <c r="D16" s="37" t="str">
        <f>_xlfn.XLOOKUP(A16,'Master Task &amp; KSA List'!$A$2:$A$10785,'Master Task &amp; KSA List'!$F$2:$F$10785)</f>
        <v>Perform security reviews, identify gaps in security architecture, and develop a security risk management plan.</v>
      </c>
      <c r="E16" s="53" t="s">
        <v>2391</v>
      </c>
    </row>
    <row r="17" spans="1:5" ht="16" x14ac:dyDescent="0.2">
      <c r="A17" s="24">
        <v>2014</v>
      </c>
      <c r="B17" s="69" t="str">
        <f>T(_xlfn.XLOOKUP(A17,'Master Task &amp; KSA List'!$A$2:$A$10785,'Master Task &amp; KSA List'!$D$2:$D$10785,""))</f>
        <v>T0307</v>
      </c>
      <c r="C17" s="69" t="str">
        <f>_xlfn.XLOOKUP(A17,'Master Task &amp; KSA List'!$A$2:$A$10785,'Master Task &amp; KSA List'!$E$2:$E$10785)</f>
        <v>Task</v>
      </c>
      <c r="D17" s="37" t="str">
        <f>_xlfn.XLOOKUP(A17,'Master Task &amp; KSA List'!$A$2:$A$10785,'Master Task &amp; KSA List'!$F$2:$F$10785)</f>
        <v xml:space="preserve">Analyze candidate architectures, allocate security services, and select security mechanisms. </v>
      </c>
      <c r="E17" s="53" t="s">
        <v>2384</v>
      </c>
    </row>
    <row r="18" spans="1:5" ht="16" x14ac:dyDescent="0.2">
      <c r="A18" s="24" t="s">
        <v>1942</v>
      </c>
      <c r="B18" s="69" t="str">
        <f>T(_xlfn.XLOOKUP(A18,'Master Task &amp; KSA List'!$A$2:$A$10785,'Master Task &amp; KSA List'!$D$2:$D$10785,""))</f>
        <v>T0427</v>
      </c>
      <c r="C18" s="69" t="str">
        <f>_xlfn.XLOOKUP(A18,'Master Task &amp; KSA List'!$A$2:$A$10785,'Master Task &amp; KSA List'!$E$2:$E$10785)</f>
        <v>Task</v>
      </c>
      <c r="D18" s="37" t="str">
        <f>_xlfn.XLOOKUP(A18,'Master Task &amp; KSA List'!$A$2:$A$10785,'Master Task &amp; KSA List'!$F$2:$F$10785)</f>
        <v>Analyze user needs and requirements to plan architecture.</v>
      </c>
      <c r="E18" s="53" t="s">
        <v>2384</v>
      </c>
    </row>
    <row r="19" spans="1:5" ht="16" x14ac:dyDescent="0.2">
      <c r="A19" s="26" t="s">
        <v>2368</v>
      </c>
      <c r="B19" s="69" t="str">
        <f>T(_xlfn.XLOOKUP(A19,'Master Task &amp; KSA List'!$A$2:$A$10785,'Master Task &amp; KSA List'!$D$2:$D$10785,""))</f>
        <v>T0556</v>
      </c>
      <c r="C19" s="69" t="str">
        <f>_xlfn.XLOOKUP(A19,'Master Task &amp; KSA List'!$A$2:$A$10785,'Master Task &amp; KSA List'!$E$2:$E$10785)</f>
        <v>Task</v>
      </c>
      <c r="D19" s="37" t="str">
        <f>_xlfn.XLOOKUP(A19,'Master Task &amp; KSA List'!$A$2:$A$10785,'Master Task &amp; KSA List'!$F$2:$F$10785)</f>
        <v>Assess and design security management functions as related to cyberspace.</v>
      </c>
      <c r="E19" s="53" t="s">
        <v>2384</v>
      </c>
    </row>
    <row r="20" spans="1:5" ht="32" x14ac:dyDescent="0.2">
      <c r="A20" s="26">
        <v>483</v>
      </c>
      <c r="B20" s="69" t="str">
        <f>T(_xlfn.XLOOKUP(A20,'Master Task &amp; KSA List'!$A$2:$A$10785,'Master Task &amp; KSA List'!$D$2:$D$10785,""))</f>
        <v>T0050</v>
      </c>
      <c r="C20" s="69" t="str">
        <f>_xlfn.XLOOKUP(A20,'Master Task &amp; KSA List'!$A$2:$A$10785,'Master Task &amp; KSA List'!$E$2:$E$10785)</f>
        <v>Task</v>
      </c>
      <c r="D20" s="37" t="str">
        <f>_xlfn.XLOOKUP(A20,'Master Task &amp; KSA List'!$A$2:$A$10785,'Master Task &amp; KSA List'!$F$2:$F$10785)</f>
        <v>Define and prioritize essential system capabilities or business functions required for partial or full system restoration after a catastrophic failure event.</v>
      </c>
      <c r="E20" s="53" t="s">
        <v>2384</v>
      </c>
    </row>
    <row r="21" spans="1:5" ht="48" x14ac:dyDescent="0.2">
      <c r="A21" s="24">
        <v>484</v>
      </c>
      <c r="B21" s="69" t="str">
        <f>T(_xlfn.XLOOKUP(A21,'Master Task &amp; KSA List'!$A$2:$A$10785,'Master Task &amp; KSA List'!$D$2:$D$10785,""))</f>
        <v>T0051</v>
      </c>
      <c r="C21" s="69" t="str">
        <f>_xlfn.XLOOKUP(A21,'Master Task &amp; KSA List'!$A$2:$A$10785,'Master Task &amp; KSA List'!$E$2:$E$10785)</f>
        <v>Task</v>
      </c>
      <c r="D21" s="37" t="str">
        <f>_xlfn.XLOOKUP(A21,'Master Task &amp; KSA List'!$A$2:$A$10785,'Master Task &amp; KSA List'!$F$2:$F$10785)</f>
        <v>Define appropriate levels of system availability based on critical system functions and ensure system requirements identify appropriate disaster recovery and continuity of operations requirements to include any appropriate fail-over/alternate site requirements, backup requirements, and material supportability requirements for system recover/restoration.</v>
      </c>
      <c r="E21" s="53" t="s">
        <v>2384</v>
      </c>
    </row>
    <row r="22" spans="1:5" ht="16" x14ac:dyDescent="0.2">
      <c r="A22" s="24" t="s">
        <v>2011</v>
      </c>
      <c r="B22" s="69" t="str">
        <f>T(_xlfn.XLOOKUP(A22,'Master Task &amp; KSA List'!$A$2:$A$10785,'Master Task &amp; KSA List'!$D$2:$D$10785,""))</f>
        <v>T0448</v>
      </c>
      <c r="C22" s="69" t="str">
        <f>_xlfn.XLOOKUP(A22,'Master Task &amp; KSA List'!$A$2:$A$10785,'Master Task &amp; KSA List'!$E$2:$E$10785)</f>
        <v>Task</v>
      </c>
      <c r="D22" s="37" t="str">
        <f>_xlfn.XLOOKUP(A22,'Master Task &amp; KSA List'!$A$2:$A$10785,'Master Task &amp; KSA List'!$F$2:$F$10785)</f>
        <v>Develop enterprise architecture or system components required to meet user needs.</v>
      </c>
      <c r="E22" s="53" t="s">
        <v>2384</v>
      </c>
    </row>
    <row r="23" spans="1:5" ht="16" x14ac:dyDescent="0.2">
      <c r="A23" s="24" t="s">
        <v>2094</v>
      </c>
      <c r="B23" s="69" t="str">
        <f>T(_xlfn.XLOOKUP(A23,'Master Task &amp; KSA List'!$A$2:$A$10785,'Master Task &amp; KSA List'!$D$2:$D$10785,""))</f>
        <v>T0473</v>
      </c>
      <c r="C23" s="69" t="str">
        <f>_xlfn.XLOOKUP(A23,'Master Task &amp; KSA List'!$A$2:$A$10785,'Master Task &amp; KSA List'!$E$2:$E$10785)</f>
        <v>Task</v>
      </c>
      <c r="D23" s="37" t="str">
        <f>_xlfn.XLOOKUP(A23,'Master Task &amp; KSA List'!$A$2:$A$10785,'Master Task &amp; KSA List'!$F$2:$F$10785)</f>
        <v>Document and update as necessary all definition and architecture activities.</v>
      </c>
      <c r="E23" s="53" t="s">
        <v>2384</v>
      </c>
    </row>
    <row r="24" spans="1:5" ht="16" x14ac:dyDescent="0.2">
      <c r="A24" s="24">
        <v>797</v>
      </c>
      <c r="B24" s="69" t="str">
        <f>T(_xlfn.XLOOKUP(A24,'Master Task &amp; KSA List'!$A$2:$A$10785,'Master Task &amp; KSA List'!$D$2:$D$10785,""))</f>
        <v>T0196</v>
      </c>
      <c r="C24" s="69" t="str">
        <f>_xlfn.XLOOKUP(A24,'Master Task &amp; KSA List'!$A$2:$A$10785,'Master Task &amp; KSA List'!$E$2:$E$10785)</f>
        <v>Task</v>
      </c>
      <c r="D24" s="37" t="str">
        <f>_xlfn.XLOOKUP(A24,'Master Task &amp; KSA List'!$A$2:$A$10785,'Master Task &amp; KSA List'!$F$2:$F$10785)</f>
        <v>Provide advice on project costs, design concepts, or design changes.</v>
      </c>
      <c r="E24" s="53" t="s">
        <v>2384</v>
      </c>
    </row>
    <row r="25" spans="1:5" ht="16" x14ac:dyDescent="0.2">
      <c r="A25" s="24">
        <v>465</v>
      </c>
      <c r="B25" s="69" t="str">
        <f>T(_xlfn.XLOOKUP(A25,'Master Task &amp; KSA List'!$A$2:$A$10785,'Master Task &amp; KSA List'!$D$2:$D$10785,""))</f>
        <v>T0038</v>
      </c>
      <c r="C25" s="69" t="str">
        <f>_xlfn.XLOOKUP(A25,'Master Task &amp; KSA List'!$A$2:$A$10785,'Master Task &amp; KSA List'!$E$2:$E$10785)</f>
        <v>Task</v>
      </c>
      <c r="D25" s="37" t="str">
        <f>_xlfn.XLOOKUP(A25,'Master Task &amp; KSA List'!$A$2:$A$10785,'Master Task &amp; KSA List'!$F$2:$F$10785)</f>
        <v>Develop threat model based on customer interviews and requirements.</v>
      </c>
      <c r="E25" s="36" t="s">
        <v>2384</v>
      </c>
    </row>
    <row r="26" spans="1:5" ht="32" x14ac:dyDescent="0.2">
      <c r="A26" s="24" t="s">
        <v>2053</v>
      </c>
      <c r="B26" s="69" t="str">
        <f>T(_xlfn.XLOOKUP(A26,'Master Task &amp; KSA List'!$A$2:$A$10785,'Master Task &amp; KSA List'!$D$2:$D$10785,""))</f>
        <v>T0462</v>
      </c>
      <c r="C26" s="69" t="str">
        <f>_xlfn.XLOOKUP(A26,'Master Task &amp; KSA List'!$A$2:$A$10785,'Master Task &amp; KSA List'!$E$2:$E$10785)</f>
        <v>Task</v>
      </c>
      <c r="D26" s="37" t="str">
        <f>_xlfn.XLOOKUP(A26,'Master Task &amp; KSA List'!$A$2:$A$10785,'Master Task &amp; KSA List'!$F$2:$F$10785)</f>
        <v>Develop procedures and test fail-over for system operations transfer to an alternate site based on system availability requirements.</v>
      </c>
      <c r="E26" s="36" t="s">
        <v>2384</v>
      </c>
    </row>
    <row r="27" spans="1:5" ht="32" x14ac:dyDescent="0.2">
      <c r="A27" s="24">
        <v>602</v>
      </c>
      <c r="B27" s="69" t="str">
        <f>T(_xlfn.XLOOKUP(A27,'Master Task &amp; KSA List'!$A$2:$A$10785,'Master Task &amp; KSA List'!$D$2:$D$10785,""))</f>
        <v>T0100</v>
      </c>
      <c r="C27" s="69" t="str">
        <f>_xlfn.XLOOKUP(A27,'Master Task &amp; KSA List'!$A$2:$A$10785,'Master Task &amp; KSA List'!$E$2:$E$10785)</f>
        <v>Task</v>
      </c>
      <c r="D27" s="37" t="str">
        <f>_xlfn.XLOOKUP(A27,'Master Task &amp; KSA List'!$A$2:$A$10785,'Master Task &amp; KSA List'!$F$2:$F$10785)</f>
        <v>Evaluate factors such as reporting formats required, cost constraints, and need for security restrictions to determine hardware configuration.</v>
      </c>
      <c r="E27" s="36" t="s">
        <v>2384</v>
      </c>
    </row>
    <row r="28" spans="1:5" ht="32" x14ac:dyDescent="0.2">
      <c r="A28" s="24">
        <v>669</v>
      </c>
      <c r="B28" s="69" t="str">
        <f>T(_xlfn.XLOOKUP(A28,'Master Task &amp; KSA List'!$A$2:$A$10785,'Master Task &amp; KSA List'!$D$2:$D$10785,""))</f>
        <v>T0127</v>
      </c>
      <c r="C28" s="69" t="str">
        <f>_xlfn.XLOOKUP(A28,'Master Task &amp; KSA List'!$A$2:$A$10785,'Master Task &amp; KSA List'!$E$2:$E$10785)</f>
        <v>Task</v>
      </c>
      <c r="D28" s="37" t="str">
        <f>_xlfn.XLOOKUP(A28,'Master Task &amp; KSA List'!$A$2:$A$10785,'Master Task &amp; KSA List'!$F$2:$F$10785)</f>
        <v>Integrate and align information security and/or cybersecurity policies to ensure system analysis meets security requirements.</v>
      </c>
      <c r="E28" s="36" t="s">
        <v>2384</v>
      </c>
    </row>
    <row r="29" spans="1:5" ht="32" x14ac:dyDescent="0.2">
      <c r="A29" s="24">
        <v>865</v>
      </c>
      <c r="B29" s="69" t="str">
        <f>T(_xlfn.XLOOKUP(A29,'Master Task &amp; KSA List'!$A$2:$A$10785,'Master Task &amp; KSA List'!$D$2:$D$10785,""))</f>
        <v>T0236</v>
      </c>
      <c r="C29" s="69" t="str">
        <f>_xlfn.XLOOKUP(A29,'Master Task &amp; KSA List'!$A$2:$A$10785,'Master Task &amp; KSA List'!$E$2:$E$10785)</f>
        <v>Task</v>
      </c>
      <c r="D29" s="37" t="str">
        <f>_xlfn.XLOOKUP(A29,'Master Task &amp; KSA List'!$A$2:$A$10785,'Master Task &amp; KSA List'!$F$2:$F$10785)</f>
        <v>Translate security requirements into application design elements including documenting the elements of the software attack surfaces, conducting threat modeling, and defining any specific security criteria.</v>
      </c>
      <c r="E29" s="36" t="s">
        <v>2384</v>
      </c>
    </row>
    <row r="30" spans="1:5" ht="32" x14ac:dyDescent="0.2">
      <c r="A30" s="24">
        <v>807</v>
      </c>
      <c r="B30" s="69" t="str">
        <f>T(_xlfn.XLOOKUP(A30,'Master Task &amp; KSA List'!$A$2:$A$10785,'Master Task &amp; KSA List'!$D$2:$D$10785,""))</f>
        <v>T0203</v>
      </c>
      <c r="C30" s="69" t="str">
        <f>_xlfn.XLOOKUP(A30,'Master Task &amp; KSA List'!$A$2:$A$10785,'Master Task &amp; KSA List'!$E$2:$E$10785)</f>
        <v>Task</v>
      </c>
      <c r="D30" s="37" t="str">
        <f>_xlfn.XLOOKUP(A30,'Master Task &amp; KSA List'!$A$2:$A$10785,'Master Task &amp; KSA List'!$F$2:$F$10785)</f>
        <v>Provide input on security requirements to be included in statements of work and other appropriate procurement documents.</v>
      </c>
      <c r="E30" s="53" t="s">
        <v>2384</v>
      </c>
    </row>
    <row r="31" spans="1:5" ht="16" x14ac:dyDescent="0.2">
      <c r="A31" s="24">
        <v>936</v>
      </c>
      <c r="B31" s="69" t="str">
        <f>T(_xlfn.XLOOKUP(A31,'Master Task &amp; KSA List'!$A$2:$A$10785,'Master Task &amp; KSA List'!$D$2:$D$10785,""))</f>
        <v>T0251</v>
      </c>
      <c r="C31" s="69" t="str">
        <f>_xlfn.XLOOKUP(A31,'Master Task &amp; KSA List'!$A$2:$A$10785,'Master Task &amp; KSA List'!$E$2:$E$10785)</f>
        <v>Task</v>
      </c>
      <c r="D31" s="37" t="str">
        <f>_xlfn.XLOOKUP(A31,'Master Task &amp; KSA List'!$A$2:$A$10785,'Master Task &amp; KSA List'!$F$2:$F$10785)</f>
        <v>Develop security compliance processes and/or audits for external services (e.g., cloud service providers, data centers).</v>
      </c>
      <c r="E31" s="36" t="s">
        <v>2384</v>
      </c>
    </row>
    <row r="32" spans="1:5" ht="32" x14ac:dyDescent="0.2">
      <c r="A32" s="24" t="s">
        <v>1865</v>
      </c>
      <c r="B32" s="69" t="str">
        <f>T(_xlfn.XLOOKUP(A32,'Master Task &amp; KSA List'!$A$2:$A$10785,'Master Task &amp; KSA List'!$D$2:$D$10785,""))</f>
        <v>T0413</v>
      </c>
      <c r="C32" s="69" t="str">
        <f>_xlfn.XLOOKUP(A32,'Master Task &amp; KSA List'!$A$2:$A$10785,'Master Task &amp; KSA List'!$E$2:$E$10785)</f>
        <v>Task</v>
      </c>
      <c r="D32" s="37" t="str">
        <f>_xlfn.XLOOKUP(A32,'Master Task &amp; KSA List'!$A$2:$A$10785,'Master Task &amp; KSA List'!$F$2:$F$10785)</f>
        <v>Develop data management capabilities (e.g., cloud based, centralized cryptographic key management) to include support to the mobile workforce.</v>
      </c>
      <c r="E32" s="36" t="s">
        <v>2384</v>
      </c>
    </row>
    <row r="33" spans="1:5" ht="32" x14ac:dyDescent="0.2">
      <c r="A33" s="24">
        <v>809</v>
      </c>
      <c r="B33" s="69" t="str">
        <f>T(_xlfn.XLOOKUP(A33,'Master Task &amp; KSA List'!$A$2:$A$10785,'Master Task &amp; KSA List'!$D$2:$D$10785,""))</f>
        <v>T0205</v>
      </c>
      <c r="C33" s="69" t="str">
        <f>_xlfn.XLOOKUP(A33,'Master Task &amp; KSA List'!$A$2:$A$10785,'Master Task &amp; KSA List'!$E$2:$E$10785)</f>
        <v>Task</v>
      </c>
      <c r="D33" s="37" t="str">
        <f>_xlfn.XLOOKUP(A33,'Master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33" s="53" t="s">
        <v>2384</v>
      </c>
    </row>
    <row r="34" spans="1:5" ht="16" x14ac:dyDescent="0.2">
      <c r="A34" s="24" t="s">
        <v>2324</v>
      </c>
      <c r="B34" s="69" t="str">
        <f>T(_xlfn.XLOOKUP(A34,'Master Task &amp; KSA List'!$A$2:$A$10785,'Master Task &amp; KSA List'!$D$2:$D$10785,""))</f>
        <v>T0542</v>
      </c>
      <c r="C34" s="69" t="str">
        <f>_xlfn.XLOOKUP(A34,'Master Task &amp; KSA List'!$A$2:$A$10785,'Master Task &amp; KSA List'!$E$2:$E$10785)</f>
        <v>Task</v>
      </c>
      <c r="D34" s="37" t="str">
        <f>_xlfn.XLOOKUP(A34,'Master Task &amp; KSA List'!$A$2:$A$10785,'Master Task &amp; KSA List'!$F$2:$F$10785)</f>
        <v>Translate proposed capabilities into technical requirements.</v>
      </c>
      <c r="E34" s="53" t="s">
        <v>2384</v>
      </c>
    </row>
    <row r="35" spans="1:5" ht="16" x14ac:dyDescent="0.2">
      <c r="A35" s="28">
        <v>2887</v>
      </c>
      <c r="B35" s="69" t="str">
        <f>T(_xlfn.XLOOKUP(A35,'Master Task &amp; KSA List'!$A$2:$A$10785,'Master Task &amp; KSA List'!$D$2:$D$10785,""))</f>
        <v>T0338</v>
      </c>
      <c r="C35" s="69" t="str">
        <f>_xlfn.XLOOKUP(A35,'Master Task &amp; KSA List'!$A$2:$A$10785,'Master Task &amp; KSA List'!$E$2:$E$10785)</f>
        <v>Task</v>
      </c>
      <c r="D35" s="37" t="str">
        <f>_xlfn.XLOOKUP(A35,'Master Task &amp; KSA List'!$A$2:$A$10785,'Master Task &amp; KSA List'!$F$2:$F$10785)</f>
        <v xml:space="preserve">Write detailed functional specifications that document the architecture development process. </v>
      </c>
      <c r="E35" s="53" t="s">
        <v>2384</v>
      </c>
    </row>
    <row r="36" spans="1:5" x14ac:dyDescent="0.2">
      <c r="A36" s="56"/>
      <c r="B36" s="96"/>
      <c r="C36" s="96"/>
      <c r="D36" s="93"/>
      <c r="E36" s="56"/>
    </row>
    <row r="37" spans="1:5" ht="16" x14ac:dyDescent="0.2">
      <c r="A37" s="40">
        <v>22</v>
      </c>
      <c r="B37" s="69" t="str">
        <f>T(_xlfn.XLOOKUP(A37,'Master Task &amp; KSA List'!$A$2:$A$10785,'Master Task &amp; KSA List'!$D$2:$D$10785,""))</f>
        <v>K0001</v>
      </c>
      <c r="C37" s="69" t="str">
        <f>_xlfn.XLOOKUP(A37,'Master Task &amp; KSA List'!$A$2:$A$10785,'Master Task &amp; KSA List'!$E$2:$E$10785)</f>
        <v>KSA</v>
      </c>
      <c r="D37" s="37" t="str">
        <f>_xlfn.XLOOKUP(A37,'Master Task &amp; KSA List'!$A$2:$A$10785,'Master Task &amp; KSA List'!$F$2:$F$10785)</f>
        <v xml:space="preserve">* Knowledge of computer networking concepts and protocols, and network security methodologies. </v>
      </c>
      <c r="E37" s="53" t="s">
        <v>2391</v>
      </c>
    </row>
    <row r="38" spans="1:5" ht="16" x14ac:dyDescent="0.2">
      <c r="A38" s="40">
        <v>1159</v>
      </c>
      <c r="B38" s="69" t="str">
        <f>T(_xlfn.XLOOKUP(A38,'Master Task &amp; KSA List'!$A$2:$A$10785,'Master Task &amp; KSA List'!$D$2:$D$10785,""))</f>
        <v>K0005</v>
      </c>
      <c r="C38" s="69" t="str">
        <f>_xlfn.XLOOKUP(A38,'Master Task &amp; KSA List'!$A$2:$A$10785,'Master Task &amp; KSA List'!$E$2:$E$10785)</f>
        <v>KSA</v>
      </c>
      <c r="D38" s="37" t="str">
        <f>_xlfn.XLOOKUP(A38,'Master Task &amp; KSA List'!$A$2:$A$10785,'Master Task &amp; KSA List'!$F$2:$F$10785)</f>
        <v xml:space="preserve">* Knowledge of cyber threats and vulnerabilities. </v>
      </c>
      <c r="E38" s="53" t="s">
        <v>2391</v>
      </c>
    </row>
    <row r="39" spans="1:5" ht="16" x14ac:dyDescent="0.2">
      <c r="A39" s="40">
        <v>1158</v>
      </c>
      <c r="B39" s="69" t="str">
        <f>T(_xlfn.XLOOKUP(A39,'Master Task &amp; KSA List'!$A$2:$A$10785,'Master Task &amp; KSA List'!$D$2:$D$10785,""))</f>
        <v>K0004</v>
      </c>
      <c r="C39" s="69" t="str">
        <f>_xlfn.XLOOKUP(A39,'Master Task &amp; KSA List'!$A$2:$A$10785,'Master Task &amp; KSA List'!$E$2:$E$10785)</f>
        <v>KSA</v>
      </c>
      <c r="D39" s="37" t="str">
        <f>_xlfn.XLOOKUP(A39,'Master Task &amp; KSA List'!$A$2:$A$10785,'Master Task &amp; KSA List'!$F$2:$F$10785)</f>
        <v>* Knowledge of cybersecurity principles.</v>
      </c>
      <c r="E39" s="53" t="s">
        <v>2391</v>
      </c>
    </row>
    <row r="40" spans="1:5" ht="16" x14ac:dyDescent="0.2">
      <c r="A40" s="40">
        <v>1157</v>
      </c>
      <c r="B40" s="69" t="str">
        <f>T(_xlfn.XLOOKUP(A40,'Master Task &amp; KSA List'!$A$2:$A$10785,'Master Task &amp; KSA List'!$D$2:$D$10785,""))</f>
        <v>K0003</v>
      </c>
      <c r="C40" s="69" t="str">
        <f>_xlfn.XLOOKUP(A40,'Master Task &amp; KSA List'!$A$2:$A$10785,'Master Task &amp; KSA List'!$E$2:$E$10785)</f>
        <v>KSA</v>
      </c>
      <c r="D40" s="37" t="str">
        <f>_xlfn.XLOOKUP(A40,'Master Task &amp; KSA List'!$A$2:$A$10785,'Master Task &amp; KSA List'!$F$2:$F$10785)</f>
        <v xml:space="preserve">* Knowledge of national and international laws, regulations, policies, and ethics as they relate to cybersecurity. </v>
      </c>
      <c r="E40" s="53" t="s">
        <v>2391</v>
      </c>
    </row>
    <row r="41" spans="1:5" ht="16" x14ac:dyDescent="0.2">
      <c r="A41" s="40">
        <v>108</v>
      </c>
      <c r="B41" s="69" t="str">
        <f>T(_xlfn.XLOOKUP(A41,'Master Task &amp; KSA List'!$A$2:$A$10785,'Master Task &amp; KSA List'!$D$2:$D$10785,""))</f>
        <v>K0002</v>
      </c>
      <c r="C41" s="69" t="str">
        <f>_xlfn.XLOOKUP(A41,'Master Task &amp; KSA List'!$A$2:$A$10785,'Master Task &amp; KSA List'!$E$2:$E$10785)</f>
        <v>KSA</v>
      </c>
      <c r="D41" s="37" t="str">
        <f>_xlfn.XLOOKUP(A41,'Master Task &amp; KSA List'!$A$2:$A$10785,'Master Task &amp; KSA List'!$F$2:$F$10785)</f>
        <v>* Knowledge of risk management processes (e.g., methods for assessing and mitigating risk).</v>
      </c>
      <c r="E41" s="53" t="s">
        <v>2391</v>
      </c>
    </row>
    <row r="42" spans="1:5" ht="16" x14ac:dyDescent="0.2">
      <c r="A42" s="40">
        <v>6900</v>
      </c>
      <c r="B42" s="69" t="str">
        <f>T(_xlfn.XLOOKUP(A42,'Master Task &amp; KSA List'!$A$2:$A$10785,'Master Task &amp; KSA List'!$D$2:$D$10785,""))</f>
        <v>K0006</v>
      </c>
      <c r="C42" s="69" t="str">
        <f>_xlfn.XLOOKUP(A42,'Master Task &amp; KSA List'!$A$2:$A$10785,'Master Task &amp; KSA List'!$E$2:$E$10785)</f>
        <v>KSA</v>
      </c>
      <c r="D42" s="37" t="str">
        <f>_xlfn.XLOOKUP(A42,'Master Task &amp; KSA List'!$A$2:$A$10785,'Master Task &amp; KSA List'!$F$2:$F$10785)</f>
        <v>* Knowledge of specific operational impacts of cybersecurity lapses.</v>
      </c>
      <c r="E42" s="53" t="s">
        <v>2391</v>
      </c>
    </row>
    <row r="43" spans="1:5" ht="32" x14ac:dyDescent="0.2">
      <c r="A43" s="40">
        <v>6935</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 Knowledge of cloud computing service models Software as Service (SaaS), Infrastructure as a Service (IaaS), and Platform as a Service (PaaS).  </v>
      </c>
      <c r="E43" s="53" t="s">
        <v>2391</v>
      </c>
    </row>
    <row r="44" spans="1:5" ht="32" x14ac:dyDescent="0.2">
      <c r="A44" s="40">
        <v>6938</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 Knowledge of cloud computing deployment models in private, public, and hybrid environment and the difference between on-premises and off-premises environments. </v>
      </c>
      <c r="E44" s="53" t="s">
        <v>2391</v>
      </c>
    </row>
    <row r="45" spans="1:5" ht="16" x14ac:dyDescent="0.2">
      <c r="A45" s="40">
        <v>6945</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Skill in migrating workloads to, from, and among the different cloud computing service models.  </v>
      </c>
      <c r="E45" s="36" t="s">
        <v>2384</v>
      </c>
    </row>
    <row r="46" spans="1:5" ht="16" x14ac:dyDescent="0.2">
      <c r="A46" s="40">
        <v>6942</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Skill in designing or implementing cloud computing deployment models.  </v>
      </c>
      <c r="E46" s="36" t="s">
        <v>2384</v>
      </c>
    </row>
    <row r="47" spans="1:5" ht="32" x14ac:dyDescent="0.2">
      <c r="A47" s="40">
        <v>6918</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Ability to apply cybersecurity strategy to cloud computing service and deployment models, identifying proper architecture for different operating environments.</v>
      </c>
      <c r="E47" s="36" t="s">
        <v>2384</v>
      </c>
    </row>
    <row r="48" spans="1:5" ht="16" x14ac:dyDescent="0.2">
      <c r="A48" s="40">
        <v>6919</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Ability to determine the best cloud deployment model for the appropriate operating environment. </v>
      </c>
      <c r="E48" s="36" t="s">
        <v>2384</v>
      </c>
    </row>
    <row r="49" spans="1:5" ht="32" x14ac:dyDescent="0.2">
      <c r="A49" s="40">
        <v>1125</v>
      </c>
      <c r="B49" s="69" t="str">
        <f>T(_xlfn.XLOOKUP(A49,'Master Task &amp; KSA List'!$A$2:$A$10785,'Master Task &amp; KSA List'!$D$2:$D$10785,""))</f>
        <v>K0194</v>
      </c>
      <c r="C49" s="69" t="str">
        <f>_xlfn.XLOOKUP(A49,'Master Task &amp; KSA List'!$A$2:$A$10785,'Master Task &amp; KSA List'!$E$2:$E$10785)</f>
        <v>KSA</v>
      </c>
      <c r="D49" s="37" t="str">
        <f>_xlfn.XLOOKUP(A49,'Master Task &amp; KSA List'!$A$2:$A$10785,'Master Task &amp; KSA List'!$F$2:$F$10785)</f>
        <v>Knowledge of Cloud-based knowledge management technologies and concepts related to security, governance, procurement, and administration.</v>
      </c>
      <c r="E49" s="36" t="s">
        <v>2384</v>
      </c>
    </row>
    <row r="50" spans="1:5" ht="16" x14ac:dyDescent="0.2">
      <c r="A50" s="40" t="s">
        <v>4431</v>
      </c>
      <c r="B50" s="69" t="str">
        <f>T(_xlfn.XLOOKUP(A50,'Master Task &amp; KSA List'!$A$2:$A$10785,'Master Task &amp; KSA List'!$D$2:$D$10785,""))</f>
        <v>K0283</v>
      </c>
      <c r="C50" s="69" t="str">
        <f>_xlfn.XLOOKUP(A50,'Master Task &amp; KSA List'!$A$2:$A$10785,'Master Task &amp; KSA List'!$E$2:$E$10785)</f>
        <v>KSA</v>
      </c>
      <c r="D50" s="37" t="str">
        <f>_xlfn.XLOOKUP(A50,'Master Task &amp; KSA List'!$A$2:$A$10785,'Master Task &amp; KSA List'!$F$2:$F$10785)</f>
        <v>Knowledge of use cases related to collaboration and content synchronization across platforms (e.g., Mobile, PC, Cloud).</v>
      </c>
      <c r="E50" s="36" t="s">
        <v>2384</v>
      </c>
    </row>
    <row r="51" spans="1:5" ht="16" x14ac:dyDescent="0.2">
      <c r="A51" s="40">
        <v>6210</v>
      </c>
      <c r="B51" s="69" t="str">
        <f>T(_xlfn.XLOOKUP(A51,'Master Task &amp; KSA List'!$A$2:$A$10785,'Master Task &amp; KSA List'!$D$2:$D$10785,""))</f>
        <v>K0230</v>
      </c>
      <c r="C51" s="69" t="str">
        <f>_xlfn.XLOOKUP(A51,'Master Task &amp; KSA List'!$A$2:$A$10785,'Master Task &amp; KSA List'!$E$2:$E$10785)</f>
        <v>KSA</v>
      </c>
      <c r="D51" s="37" t="str">
        <f>_xlfn.XLOOKUP(A51,'Master Task &amp; KSA List'!$A$2:$A$10785,'Master Task &amp; KSA List'!$F$2:$F$10785)</f>
        <v>Knowledge of cloud service models and possible limitations for an incident response.</v>
      </c>
      <c r="E51" s="36" t="s">
        <v>2384</v>
      </c>
    </row>
    <row r="52" spans="1:5" ht="48" x14ac:dyDescent="0.2">
      <c r="A52" s="40">
        <v>1135</v>
      </c>
      <c r="B52" s="69" t="str">
        <f>T(_xlfn.XLOOKUP(A52,'Master Task &amp; KSA List'!$A$2:$A$10785,'Master Task &amp; KSA List'!$D$2:$D$10785,""))</f>
        <v>K0202</v>
      </c>
      <c r="C52" s="69" t="str">
        <f>_xlfn.XLOOKUP(A52,'Master Task &amp; KSA List'!$A$2:$A$10785,'Master Task &amp; KSA List'!$E$2:$E$10785)</f>
        <v>KSA</v>
      </c>
      <c r="D52" s="37" t="str">
        <f>_xlfn.XLOOKUP(A52,'Master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52" s="36" t="s">
        <v>2384</v>
      </c>
    </row>
    <row r="53" spans="1:5" ht="32" x14ac:dyDescent="0.2">
      <c r="A53" s="40" t="s">
        <v>4443</v>
      </c>
      <c r="B53" s="69" t="str">
        <f>T(_xlfn.XLOOKUP(A53,'Master Task &amp; KSA List'!$A$2:$A$10785,'Master Task &amp; KSA List'!$D$2:$D$10785,""))</f>
        <v>S0138</v>
      </c>
      <c r="C53" s="69" t="str">
        <f>_xlfn.XLOOKUP(A53,'Master Task &amp; KSA List'!$A$2:$A$10785,'Master Task &amp; KSA List'!$E$2:$E$10785)</f>
        <v>KSA</v>
      </c>
      <c r="D53" s="37" t="str">
        <f>_xlfn.XLOOKUP(A53,'Master Task &amp; KSA List'!$A$2:$A$10785,'Master Task &amp; KSA List'!$F$2:$F$10785)</f>
        <v>Skill in using Public-Key Infrastructure (PKI) encryption and digital signature capabilities into applications (e.g., S/MIME email, SSL traffic).</v>
      </c>
      <c r="E53" s="36" t="s">
        <v>2384</v>
      </c>
    </row>
    <row r="54" spans="1:5" ht="16" x14ac:dyDescent="0.2">
      <c r="A54" s="40" t="s">
        <v>4738</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risk management processes and requirements per the Risk Management Framework (RMF).</v>
      </c>
      <c r="E54" s="36" t="s">
        <v>2384</v>
      </c>
    </row>
    <row r="55" spans="1:5" ht="16" x14ac:dyDescent="0.2">
      <c r="A55" s="26">
        <v>6030</v>
      </c>
      <c r="B55" s="69" t="str">
        <f>T(_xlfn.XLOOKUP(A55,'Master Task &amp; KSA List'!$A$2:$A$10785,'Master Task &amp; KSA List'!$D$2:$D$10785,""))</f>
        <v>A0027</v>
      </c>
      <c r="C55" s="69" t="str">
        <f>_xlfn.XLOOKUP(A55,'Master Task &amp; KSA List'!$A$2:$A$10785,'Master Task &amp; KSA List'!$E$2:$E$10785)</f>
        <v>KSA</v>
      </c>
      <c r="D55" s="37" t="str">
        <f>_xlfn.XLOOKUP(A55,'Master Task &amp; KSA List'!$A$2:$A$10785,'Master Task &amp; KSA List'!$F$2:$F$10785)</f>
        <v>Ability to apply an organization's goals and objectives to develop and maintain architecture.</v>
      </c>
      <c r="E55" s="53" t="s">
        <v>2391</v>
      </c>
    </row>
    <row r="56" spans="1:5" ht="32" x14ac:dyDescent="0.2">
      <c r="A56" s="36" t="s">
        <v>4395</v>
      </c>
      <c r="B56" s="69" t="str">
        <f>T(_xlfn.XLOOKUP(A56,'Master Task &amp; KSA List'!$A$2:$A$10785,'Master Task &amp; KSA List'!$D$2:$D$10785,""))</f>
        <v>A0048</v>
      </c>
      <c r="C56" s="69" t="str">
        <f>_xlfn.XLOOKUP(A56,'Master Task &amp; KSA List'!$A$2:$A$10785,'Master Task &amp; KSA List'!$E$2:$E$10785)</f>
        <v>KSA</v>
      </c>
      <c r="D56" s="37" t="str">
        <f>_xlfn.XLOOKUP(A56,'Master Task &amp; KSA List'!$A$2:$A$10785,'Master Task &amp; KSA List'!$F$2:$F$10785)</f>
        <v>Ability to apply network security architecture concepts including topology, protocols, components, and principles (e.g., application of defense-in-depth).</v>
      </c>
      <c r="E56" s="53" t="s">
        <v>2391</v>
      </c>
    </row>
    <row r="57" spans="1:5" ht="16" x14ac:dyDescent="0.2">
      <c r="A57" s="36" t="s">
        <v>4734</v>
      </c>
      <c r="B57" s="69" t="str">
        <f>T(_xlfn.XLOOKUP(A57,'Master Task &amp; KSA List'!$A$2:$A$10785,'Master Task &amp; KSA List'!$D$2:$D$10785,""))</f>
        <v>A0061</v>
      </c>
      <c r="C57" s="69" t="str">
        <f>_xlfn.XLOOKUP(A57,'Master Task &amp; KSA List'!$A$2:$A$10785,'Master Task &amp; KSA List'!$E$2:$E$10785)</f>
        <v>KSA</v>
      </c>
      <c r="D57" s="37" t="str">
        <f>_xlfn.XLOOKUP(A57,'Master Task &amp; KSA List'!$A$2:$A$10785,'Master Task &amp; KSA List'!$F$2:$F$10785)</f>
        <v>Ability to design architectures and frameworks.</v>
      </c>
      <c r="E57" s="53" t="s">
        <v>2391</v>
      </c>
    </row>
    <row r="58" spans="1:5" ht="32" x14ac:dyDescent="0.2">
      <c r="A58" s="36">
        <v>63</v>
      </c>
      <c r="B58" s="69" t="str">
        <f>T(_xlfn.XLOOKUP(A58,'Master Task &amp; KSA List'!$A$2:$A$10785,'Master Task &amp; KSA List'!$D$2:$D$10785,""))</f>
        <v>K0044</v>
      </c>
      <c r="C58" s="69" t="str">
        <f>_xlfn.XLOOKUP(A58,'Master Task &amp; KSA List'!$A$2:$A$10785,'Master Task &amp; KSA List'!$E$2:$E$10785)</f>
        <v>KSA</v>
      </c>
      <c r="D58" s="37" t="str">
        <f>_xlfn.XLOOKUP(A58,'Master Task &amp; KSA List'!$A$2:$A$10785,'Master Task &amp; KSA List'!$F$2:$F$10785)</f>
        <v>Knowledge of cybersecurity principles and organizational requirements (relevant to confidentiality, integrity, availability, authentication, non-repudiation).</v>
      </c>
      <c r="E58" s="53" t="s">
        <v>2391</v>
      </c>
    </row>
    <row r="59" spans="1:5" ht="16" x14ac:dyDescent="0.2">
      <c r="A59" s="26">
        <v>3307</v>
      </c>
      <c r="B59" s="69" t="str">
        <f>T(_xlfn.XLOOKUP(A59,'Master Task &amp; KSA List'!$A$2:$A$10785,'Master Task &amp; KSA List'!$D$2:$D$10785,""))</f>
        <v>K0212</v>
      </c>
      <c r="C59" s="69" t="str">
        <f>_xlfn.XLOOKUP(A59,'Master Task &amp; KSA List'!$A$2:$A$10785,'Master Task &amp; KSA List'!$E$2:$E$10785)</f>
        <v xml:space="preserve">KSA </v>
      </c>
      <c r="D59" s="37" t="str">
        <f>_xlfn.XLOOKUP(A59,'Master Task &amp; KSA List'!$A$2:$A$10785,'Master Task &amp; KSA List'!$F$2:$F$10785)</f>
        <v>Knowledge of cybersecurity-enabled software products.</v>
      </c>
      <c r="E59" s="53" t="s">
        <v>2391</v>
      </c>
    </row>
    <row r="60" spans="1:5" ht="16" x14ac:dyDescent="0.2">
      <c r="A60" s="36" t="s">
        <v>4475</v>
      </c>
      <c r="B60" s="69" t="str">
        <f>T(_xlfn.XLOOKUP(A60,'Master Task &amp; KSA List'!$A$2:$A$10785,'Master Task &amp; KSA List'!$D$2:$D$10785,""))</f>
        <v>K0293</v>
      </c>
      <c r="C60" s="69" t="str">
        <f>_xlfn.XLOOKUP(A60,'Master Task &amp; KSA List'!$A$2:$A$10785,'Master Task &amp; KSA List'!$E$2:$E$10785)</f>
        <v>KSA</v>
      </c>
      <c r="D60" s="37" t="str">
        <f>_xlfn.XLOOKUP(A60,'Master Task &amp; KSA List'!$A$2:$A$10785,'Master Task &amp; KSA List'!$F$2:$F$10785)</f>
        <v>Knowledge of integrating the organization’s goals and objectives into the architecture.</v>
      </c>
      <c r="E60" s="53" t="s">
        <v>2391</v>
      </c>
    </row>
    <row r="61" spans="1:5" ht="16" x14ac:dyDescent="0.2">
      <c r="A61" s="82">
        <v>38</v>
      </c>
      <c r="B61" s="69" t="str">
        <f>T(_xlfn.XLOOKUP(A61,'Master Task &amp; KSA List'!$A$2:$A$10785,'Master Task &amp; KSA List'!$D$2:$D$10785,""))</f>
        <v>K0027</v>
      </c>
      <c r="C61" s="69" t="str">
        <f>_xlfn.XLOOKUP(A61,'Master Task &amp; KSA List'!$A$2:$A$10785,'Master Task &amp; KSA List'!$E$2:$E$10785)</f>
        <v>KSA</v>
      </c>
      <c r="D61" s="37" t="str">
        <f>_xlfn.XLOOKUP(A61,'Master Task &amp; KSA List'!$A$2:$A$10785,'Master Task &amp; KSA List'!$F$2:$F$10785)</f>
        <v>Knowledge of organization's enterprise information security architecture system.</v>
      </c>
      <c r="E61" s="53" t="s">
        <v>2391</v>
      </c>
    </row>
    <row r="62" spans="1:5" ht="16" x14ac:dyDescent="0.2">
      <c r="A62" s="36" t="s">
        <v>4768</v>
      </c>
      <c r="B62" s="69" t="str">
        <f>T(_xlfn.XLOOKUP(A62,'Master Task &amp; KSA List'!$A$2:$A$10785,'Master Task &amp; KSA List'!$D$2:$D$10785,""))</f>
        <v>S0168</v>
      </c>
      <c r="C62" s="69" t="str">
        <f>_xlfn.XLOOKUP(A62,'Master Task &amp; KSA List'!$A$2:$A$10785,'Master Task &amp; KSA List'!$E$2:$E$10785)</f>
        <v>KSA</v>
      </c>
      <c r="D62" s="37" t="str">
        <f>_xlfn.XLOOKUP(A62,'Master Task &amp; KSA List'!$A$2:$A$10785,'Master Task &amp; KSA List'!$F$2:$F$10785)</f>
        <v>Skill in applying cybersecurity methods, such as firewalls, demilitarized zones, and encryption.</v>
      </c>
      <c r="E62" s="53" t="s">
        <v>2391</v>
      </c>
    </row>
    <row r="63" spans="1:5" ht="32" x14ac:dyDescent="0.2">
      <c r="A63" s="36">
        <v>183</v>
      </c>
      <c r="B63" s="69" t="str">
        <f>T(_xlfn.XLOOKUP(A63,'Master Task &amp; KSA List'!$A$2:$A$10785,'Master Task &amp; KSA List'!$D$2:$D$10785,""))</f>
        <v>S0027</v>
      </c>
      <c r="C63" s="69" t="str">
        <f>_xlfn.XLOOKUP(A63,'Master Task &amp; KSA List'!$A$2:$A$10785,'Master Task &amp; KSA List'!$E$2:$E$10785)</f>
        <v>KSA</v>
      </c>
      <c r="D63" s="37" t="str">
        <f>_xlfn.XLOOKUP(A63,'Master Task &amp; KSA List'!$A$2:$A$10785,'Master Task &amp; KSA List'!$F$2:$F$10785)</f>
        <v>Skill in determining how a security system should work (including its resilience and dependability capabilities) and how changes in conditions, operations, or the environment will affect these outcomes.</v>
      </c>
      <c r="E63" s="53" t="s">
        <v>2391</v>
      </c>
    </row>
    <row r="64" spans="1:5" ht="16" x14ac:dyDescent="0.2">
      <c r="A64" s="36" t="s">
        <v>4542</v>
      </c>
      <c r="B64" s="69" t="str">
        <f>T(_xlfn.XLOOKUP(A64,'Master Task &amp; KSA List'!$A$2:$A$10785,'Master Task &amp; KSA List'!$D$2:$D$10785,""))</f>
        <v>S0152</v>
      </c>
      <c r="C64" s="69" t="str">
        <f>_xlfn.XLOOKUP(A64,'Master Task &amp; KSA List'!$A$2:$A$10785,'Master Task &amp; KSA List'!$E$2:$E$10785)</f>
        <v>KSA</v>
      </c>
      <c r="D64" s="37" t="str">
        <f>_xlfn.XLOOKUP(A64,'Master Task &amp; KSA List'!$A$2:$A$10785,'Master Task &amp; KSA List'!$F$2:$F$10785)</f>
        <v>Skill in translating operational requirements into protection needs (i.e., security controls).</v>
      </c>
      <c r="E64" s="53" t="s">
        <v>2391</v>
      </c>
    </row>
    <row r="65" spans="1:5" ht="16" x14ac:dyDescent="0.2">
      <c r="A65" s="36" t="s">
        <v>4413</v>
      </c>
      <c r="B65" s="69" t="str">
        <f>T(_xlfn.XLOOKUP(A65,'Master Task &amp; KSA List'!$A$2:$A$10785,'Master Task &amp; KSA List'!$D$2:$D$10785,""))</f>
        <v>A0049</v>
      </c>
      <c r="C65" s="69" t="str">
        <f>_xlfn.XLOOKUP(A65,'Master Task &amp; KSA List'!$A$2:$A$10785,'Master Task &amp; KSA List'!$E$2:$E$10785)</f>
        <v>KSA</v>
      </c>
      <c r="D65" s="37" t="str">
        <f>_xlfn.XLOOKUP(A65,'Master Task &amp; KSA List'!$A$2:$A$10785,'Master Task &amp; KSA List'!$F$2:$F$10785)</f>
        <v>Ability to apply secure system design tools, methods and techniques.</v>
      </c>
      <c r="E65" s="53" t="s">
        <v>2384</v>
      </c>
    </row>
    <row r="66" spans="1:5" ht="16" x14ac:dyDescent="0.2">
      <c r="A66" s="36" t="s">
        <v>4460</v>
      </c>
      <c r="B66" s="69" t="str">
        <f>T(_xlfn.XLOOKUP(A66,'Master Task &amp; KSA List'!$A$2:$A$10785,'Master Task &amp; KSA List'!$D$2:$D$10785,""))</f>
        <v>A0050</v>
      </c>
      <c r="C66" s="69" t="str">
        <f>_xlfn.XLOOKUP(A66,'Master Task &amp; KSA List'!$A$2:$A$10785,'Master Task &amp; KSA List'!$E$2:$E$10785)</f>
        <v>KSA</v>
      </c>
      <c r="D66" s="37" t="str">
        <f>_xlfn.XLOOKUP(A66,'Master Task &amp; KSA List'!$A$2:$A$10785,'Master Task &amp; KSA List'!$F$2:$F$10785)</f>
        <v>Ability to apply system design tools, methods, and techniques, including automated systems analysis and design tools.</v>
      </c>
      <c r="E66" s="53" t="s">
        <v>2384</v>
      </c>
    </row>
    <row r="67" spans="1:5" ht="48" x14ac:dyDescent="0.2">
      <c r="A67" s="36" t="s">
        <v>4856</v>
      </c>
      <c r="B67" s="69" t="str">
        <f>T(_xlfn.XLOOKUP(A67,'Master Task &amp; KSA List'!$A$2:$A$10785,'Master Task &amp; KSA List'!$D$2:$D$10785,""))</f>
        <v>A0008</v>
      </c>
      <c r="C67" s="69" t="str">
        <f>_xlfn.XLOOKUP(A67,'Master Task &amp; KSA List'!$A$2:$A$10785,'Master Task &amp; KSA List'!$E$2:$E$10785)</f>
        <v>KSA</v>
      </c>
      <c r="D67" s="37" t="str">
        <f>_xlfn.XLOOKUP(A67,'Master Task &amp; KSA List'!$A$2:$A$10785,'Master Task &amp; KSA List'!$F$2:$F$10785)</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c r="E67" s="53" t="s">
        <v>2384</v>
      </c>
    </row>
    <row r="68" spans="1:5" ht="16" x14ac:dyDescent="0.2">
      <c r="A68" s="36">
        <v>6150</v>
      </c>
      <c r="B68" s="69" t="str">
        <f>T(_xlfn.XLOOKUP(A68,'Master Task &amp; KSA List'!$A$2:$A$10785,'Master Task &amp; KSA List'!$D$2:$D$10785,""))</f>
        <v>A0038</v>
      </c>
      <c r="C68" s="69" t="str">
        <f>_xlfn.XLOOKUP(A68,'Master Task &amp; KSA List'!$A$2:$A$10785,'Master Task &amp; KSA List'!$E$2:$E$10785)</f>
        <v>KSA</v>
      </c>
      <c r="D68" s="37" t="str">
        <f>_xlfn.XLOOKUP(A68,'Master Task &amp; KSA List'!$A$2:$A$10785,'Master Task &amp; KSA List'!$F$2:$F$10785)</f>
        <v>Ability to optimize systems to meet enterprise performance requirements.</v>
      </c>
      <c r="E68" s="53" t="s">
        <v>2384</v>
      </c>
    </row>
    <row r="69" spans="1:5" ht="16" x14ac:dyDescent="0.2">
      <c r="A69" s="36" t="s">
        <v>4446</v>
      </c>
      <c r="B69" s="69" t="str">
        <f>T(_xlfn.XLOOKUP(A69,'Master Task &amp; KSA List'!$A$2:$A$10785,'Master Task &amp; KSA List'!$D$2:$D$10785,""))</f>
        <v>K0287</v>
      </c>
      <c r="C69" s="69" t="str">
        <f>_xlfn.XLOOKUP(A69,'Master Task &amp; KSA List'!$A$2:$A$10785,'Master Task &amp; KSA List'!$E$2:$E$10785)</f>
        <v>KSA</v>
      </c>
      <c r="D69" s="37" t="str">
        <f>_xlfn.XLOOKUP(A69,'Master Task &amp; KSA List'!$A$2:$A$10785,'Master Task &amp; KSA List'!$F$2:$F$10785)</f>
        <v>Knowledge of an organization's information classification program and procedures for information compromise.</v>
      </c>
      <c r="E69" s="53" t="s">
        <v>2384</v>
      </c>
    </row>
    <row r="70" spans="1:5" ht="16" x14ac:dyDescent="0.2">
      <c r="A70" s="36">
        <v>8</v>
      </c>
      <c r="B70" s="69" t="str">
        <f>T(_xlfn.XLOOKUP(A70,'Master Task &amp; KSA List'!$A$2:$A$10785,'Master Task &amp; KSA List'!$D$2:$D$10785,""))</f>
        <v>K0007</v>
      </c>
      <c r="C70" s="69" t="str">
        <f>_xlfn.XLOOKUP(A70,'Master Task &amp; KSA List'!$A$2:$A$10785,'Master Task &amp; KSA List'!$E$2:$E$10785)</f>
        <v>KSA</v>
      </c>
      <c r="D70" s="37" t="str">
        <f>_xlfn.XLOOKUP(A70,'Master Task &amp; KSA List'!$A$2:$A$10785,'Master Task &amp; KSA List'!$F$2:$F$10785)</f>
        <v>Knowledge of authentication, authorization, and access control methods.</v>
      </c>
      <c r="E70" s="53" t="s">
        <v>2384</v>
      </c>
    </row>
    <row r="71" spans="1:5" ht="16" x14ac:dyDescent="0.2">
      <c r="A71" s="26">
        <v>3153</v>
      </c>
      <c r="B71" s="69" t="str">
        <f>T(_xlfn.XLOOKUP(A71,'Master Task &amp; KSA List'!$A$2:$A$10785,'Master Task &amp; KSA List'!$D$2:$D$10785,""))</f>
        <v>K0207</v>
      </c>
      <c r="C71" s="69" t="str">
        <f>_xlfn.XLOOKUP(A71,'Master Task &amp; KSA List'!$A$2:$A$10785,'Master Task &amp; KSA List'!$E$2:$E$10785)</f>
        <v>KSA</v>
      </c>
      <c r="D71" s="37" t="str">
        <f>_xlfn.XLOOKUP(A71,'Master Task &amp; KSA List'!$A$2:$A$10785,'Master Task &amp; KSA List'!$F$2:$F$10785)</f>
        <v>Knowledge of circuit analysis.</v>
      </c>
      <c r="E71" s="53" t="s">
        <v>2384</v>
      </c>
    </row>
    <row r="72" spans="1:5" ht="16" x14ac:dyDescent="0.2">
      <c r="A72" s="36">
        <v>21</v>
      </c>
      <c r="B72" s="69" t="str">
        <f>T(_xlfn.XLOOKUP(A72,'Master Task &amp; KSA List'!$A$2:$A$10785,'Master Task &amp; KSA List'!$D$2:$D$10785,""))</f>
        <v>K0015</v>
      </c>
      <c r="C72" s="69" t="str">
        <f>_xlfn.XLOOKUP(A72,'Master Task &amp; KSA List'!$A$2:$A$10785,'Master Task &amp; KSA List'!$E$2:$E$10785)</f>
        <v>KSA</v>
      </c>
      <c r="D72" s="37" t="str">
        <f>_xlfn.XLOOKUP(A72,'Master Task &amp; KSA List'!$A$2:$A$10785,'Master Task &amp; KSA List'!$F$2:$F$10785)</f>
        <v>Knowledge of computer algorithms.</v>
      </c>
      <c r="E72" s="53" t="s">
        <v>2384</v>
      </c>
    </row>
    <row r="73" spans="1:5" ht="16" x14ac:dyDescent="0.2">
      <c r="A73" s="26">
        <v>3246</v>
      </c>
      <c r="B73" s="69" t="str">
        <f>T(_xlfn.XLOOKUP(A73,'Master Task &amp; KSA List'!$A$2:$A$10785,'Master Task &amp; KSA List'!$D$2:$D$10785,""))</f>
        <v>K0211</v>
      </c>
      <c r="C73" s="69" t="str">
        <f>_xlfn.XLOOKUP(A73,'Master Task &amp; KSA List'!$A$2:$A$10785,'Master Task &amp; KSA List'!$E$2:$E$10785)</f>
        <v>KSA</v>
      </c>
      <c r="D73" s="37" t="str">
        <f>_xlfn.XLOOKUP(A73,'Master Task &amp; KSA List'!$A$2:$A$10785,'Master Task &amp; KSA List'!$F$2:$F$10785)</f>
        <v>Knowledge of confidentiality, integrity, and availability requirements.</v>
      </c>
      <c r="E73" s="53" t="s">
        <v>2384</v>
      </c>
    </row>
    <row r="74" spans="1:5" ht="16" x14ac:dyDescent="0.2">
      <c r="A74" s="36" t="s">
        <v>4404</v>
      </c>
      <c r="B74" s="69" t="str">
        <f>T(_xlfn.XLOOKUP(A74,'Master Task &amp; KSA List'!$A$2:$A$10785,'Master Task &amp; KSA List'!$D$2:$D$10785,""))</f>
        <v>K0275</v>
      </c>
      <c r="C74" s="69" t="str">
        <f>_xlfn.XLOOKUP(A74,'Master Task &amp; KSA List'!$A$2:$A$10785,'Master Task &amp; KSA List'!$E$2:$E$10785)</f>
        <v>KSA</v>
      </c>
      <c r="D74" s="37" t="str">
        <f>_xlfn.XLOOKUP(A74,'Master Task &amp; KSA List'!$A$2:$A$10785,'Master Task &amp; KSA List'!$F$2:$F$10785)</f>
        <v>Knowledge of configuration management techniques.</v>
      </c>
      <c r="E74" s="53" t="s">
        <v>2384</v>
      </c>
    </row>
    <row r="75" spans="1:5" ht="16" x14ac:dyDescent="0.2">
      <c r="A75" s="36">
        <v>27</v>
      </c>
      <c r="B75" s="69" t="str">
        <f>T(_xlfn.XLOOKUP(A75,'Master Task &amp; KSA List'!$A$2:$A$10785,'Master Task &amp; KSA List'!$D$2:$D$10785,""))</f>
        <v>K0019</v>
      </c>
      <c r="C75" s="69" t="str">
        <f>_xlfn.XLOOKUP(A75,'Master Task &amp; KSA List'!$A$2:$A$10785,'Master Task &amp; KSA List'!$E$2:$E$10785)</f>
        <v>KSA</v>
      </c>
      <c r="D75" s="37" t="str">
        <f>_xlfn.XLOOKUP(A75,'Master Task &amp; KSA List'!$A$2:$A$10785,'Master Task &amp; KSA List'!$F$2:$F$10785)</f>
        <v>Knowledge of cryptography and cryptographic key management concepts.</v>
      </c>
      <c r="E75" s="53" t="s">
        <v>2384</v>
      </c>
    </row>
    <row r="76" spans="1:5" ht="16" x14ac:dyDescent="0.2">
      <c r="A76" s="36">
        <v>34</v>
      </c>
      <c r="B76" s="69" t="str">
        <f>T(_xlfn.XLOOKUP(A76,'Master Task &amp; KSA List'!$A$2:$A$10785,'Master Task &amp; KSA List'!$D$2:$D$10785,""))</f>
        <v>K0024</v>
      </c>
      <c r="C76" s="69" t="str">
        <f>_xlfn.XLOOKUP(A76,'Master Task &amp; KSA List'!$A$2:$A$10785,'Master Task &amp; KSA List'!$E$2:$E$10785)</f>
        <v>KSA</v>
      </c>
      <c r="D76" s="37" t="str">
        <f>_xlfn.XLOOKUP(A76,'Master Task &amp; KSA List'!$A$2:$A$10785,'Master Task &amp; KSA List'!$F$2:$F$10785)</f>
        <v>Knowledge of database systems.</v>
      </c>
      <c r="E76" s="53" t="s">
        <v>2384</v>
      </c>
    </row>
    <row r="77" spans="1:5" ht="32" x14ac:dyDescent="0.2">
      <c r="A77" s="36">
        <v>42</v>
      </c>
      <c r="B77" s="69" t="str">
        <f>T(_xlfn.XLOOKUP(A77,'Master Task &amp; KSA List'!$A$2:$A$10785,'Master Task &amp; KSA List'!$D$2:$D$10785,""))</f>
        <v>K0030</v>
      </c>
      <c r="C77" s="69" t="str">
        <f>_xlfn.XLOOKUP(A77,'Master Task &amp; KSA List'!$A$2:$A$10785,'Master Task &amp; KSA List'!$E$2:$E$10785)</f>
        <v>KSA</v>
      </c>
      <c r="D77" s="37" t="str">
        <f>_xlfn.XLOOKUP(A77,'Master Task &amp; KSA List'!$A$2:$A$10785,'Master Task &amp; KSA List'!$F$2:$F$10785)</f>
        <v>Knowledge of electrical engineering as applied to computer architecture, including circuit boards, processors, chips, and associated computer hardware.</v>
      </c>
      <c r="E77" s="53" t="s">
        <v>2384</v>
      </c>
    </row>
    <row r="78" spans="1:5" ht="16" x14ac:dyDescent="0.2">
      <c r="A78" s="82" t="s">
        <v>4719</v>
      </c>
      <c r="B78" s="69" t="str">
        <f>T(_xlfn.XLOOKUP(A78,'Master Task &amp; KSA List'!$A$2:$A$10785,'Master Task &amp; KSA List'!$D$2:$D$10785,""))</f>
        <v>K0322</v>
      </c>
      <c r="C78" s="69" t="str">
        <f>_xlfn.XLOOKUP(A78,'Master Task &amp; KSA List'!$A$2:$A$10785,'Master Task &amp; KSA List'!$E$2:$E$10785)</f>
        <v>KSA</v>
      </c>
      <c r="D78" s="37" t="str">
        <f>_xlfn.XLOOKUP(A78,'Master Task &amp; KSA List'!$A$2:$A$10785,'Master Task &amp; KSA List'!$F$2:$F$10785)</f>
        <v>Knowledge of embedded systems.</v>
      </c>
      <c r="E78" s="53" t="s">
        <v>2384</v>
      </c>
    </row>
    <row r="79" spans="1:5" ht="48" x14ac:dyDescent="0.2">
      <c r="A79" s="36">
        <v>25</v>
      </c>
      <c r="B79" s="69" t="str">
        <f>T(_xlfn.XLOOKUP(A79,'Master Task &amp; KSA List'!$A$2:$A$10785,'Master Task &amp; KSA List'!$D$2:$D$10785,""))</f>
        <v>K0018</v>
      </c>
      <c r="C79" s="69" t="str">
        <f>_xlfn.XLOOKUP(A79,'Master Task &amp; KSA List'!$A$2:$A$10785,'Master Task &amp; KSA List'!$E$2:$E$10785)</f>
        <v>KSA</v>
      </c>
      <c r="D79" s="37" t="str">
        <f>_xlfn.XLOOKUP(A79,'Master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79" s="53" t="s">
        <v>2384</v>
      </c>
    </row>
    <row r="80" spans="1:5" ht="16" x14ac:dyDescent="0.2">
      <c r="A80" s="36">
        <v>51</v>
      </c>
      <c r="B80" s="69" t="str">
        <f>T(_xlfn.XLOOKUP(A80,'Master Task &amp; KSA List'!$A$2:$A$10785,'Master Task &amp; KSA List'!$D$2:$D$10785,""))</f>
        <v>K0035</v>
      </c>
      <c r="C80" s="69" t="str">
        <f>_xlfn.XLOOKUP(A80,'Master Task &amp; KSA List'!$A$2:$A$10785,'Master Task &amp; KSA List'!$E$2:$E$10785)</f>
        <v>KSA</v>
      </c>
      <c r="D80" s="37" t="str">
        <f>_xlfn.XLOOKUP(A80,'Master Task &amp; KSA List'!$A$2:$A$10785,'Master Task &amp; KSA List'!$F$2:$F$10785)</f>
        <v>Knowledge of how system components are installed, integrated, and optimized.</v>
      </c>
      <c r="E80" s="53" t="s">
        <v>2384</v>
      </c>
    </row>
    <row r="81" spans="1:5" ht="32" x14ac:dyDescent="0.2">
      <c r="A81" s="36">
        <v>92</v>
      </c>
      <c r="B81" s="69" t="str">
        <f>T(_xlfn.XLOOKUP(A81,'Master Task &amp; KSA List'!$A$2:$A$10785,'Master Task &amp; KSA List'!$D$2:$D$10785,""))</f>
        <v>K0061</v>
      </c>
      <c r="C81" s="69" t="str">
        <f>_xlfn.XLOOKUP(A81,'Master Task &amp; KSA List'!$A$2:$A$10785,'Master Task &amp; KSA List'!$E$2:$E$10785)</f>
        <v>KSA</v>
      </c>
      <c r="D81" s="37" t="str">
        <f>_xlfn.XLOOKUP(A81,'Master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81" s="53" t="s">
        <v>2384</v>
      </c>
    </row>
    <row r="82" spans="1:5" ht="16" x14ac:dyDescent="0.2">
      <c r="A82" s="36">
        <v>52</v>
      </c>
      <c r="B82" s="69" t="str">
        <f>T(_xlfn.XLOOKUP(A82,'Master Task &amp; KSA List'!$A$2:$A$10785,'Master Task &amp; KSA List'!$D$2:$D$10785,""))</f>
        <v>K0036</v>
      </c>
      <c r="C82" s="69" t="str">
        <f>_xlfn.XLOOKUP(A82,'Master Task &amp; KSA List'!$A$2:$A$10785,'Master Task &amp; KSA List'!$E$2:$E$10785)</f>
        <v>KSA</v>
      </c>
      <c r="D82" s="37" t="str">
        <f>_xlfn.XLOOKUP(A82,'Master Task &amp; KSA List'!$A$2:$A$10785,'Master Task &amp; KSA List'!$F$2:$F$10785)</f>
        <v>Knowledge of human-computer interaction principles.</v>
      </c>
      <c r="E82" s="53" t="s">
        <v>2384</v>
      </c>
    </row>
    <row r="83" spans="1:5" ht="16" x14ac:dyDescent="0.2">
      <c r="A83" s="36">
        <v>62</v>
      </c>
      <c r="B83" s="69" t="str">
        <f>T(_xlfn.XLOOKUP(A83,'Master Task &amp; KSA List'!$A$2:$A$10785,'Master Task &amp; KSA List'!$D$2:$D$10785,""))</f>
        <v>K0043</v>
      </c>
      <c r="C83" s="69" t="str">
        <f>_xlfn.XLOOKUP(A83,'Master Task &amp; KSA List'!$A$2:$A$10785,'Master Task &amp; KSA List'!$E$2:$E$10785)</f>
        <v>KSA</v>
      </c>
      <c r="D83" s="37" t="str">
        <f>_xlfn.XLOOKUP(A83,'Master Task &amp; KSA List'!$A$2:$A$10785,'Master Task &amp; KSA List'!$F$2:$F$10785)</f>
        <v>Knowledge of industry-standard and organizationally accepted analysis principles and methods.</v>
      </c>
      <c r="E83" s="53" t="s">
        <v>2384</v>
      </c>
    </row>
    <row r="84" spans="1:5" ht="32" x14ac:dyDescent="0.2">
      <c r="A84" s="36" t="s">
        <v>4728</v>
      </c>
      <c r="B84" s="69" t="str">
        <f>T(_xlfn.XLOOKUP(A84,'Master Task &amp; KSA List'!$A$2:$A$10785,'Master Task &amp; KSA List'!$D$2:$D$10785,""))</f>
        <v>K0325</v>
      </c>
      <c r="C84" s="69" t="str">
        <f>_xlfn.XLOOKUP(A84,'Master Task &amp; KSA List'!$A$2:$A$10785,'Master Task &amp; KSA List'!$E$2:$E$10785)</f>
        <v>KSA</v>
      </c>
      <c r="D84" s="37" t="str">
        <f>_xlfn.XLOOKUP(A84,'Master Task &amp; KSA List'!$A$2:$A$10785,'Master Task &amp; KSA List'!$F$2:$F$10785)</f>
        <v>Knowledge of Information Theory (e.g., source coding, channel coding, algorithm complexity theory, and data compression).</v>
      </c>
      <c r="E84" s="53" t="s">
        <v>2384</v>
      </c>
    </row>
    <row r="85" spans="1:5" ht="16" x14ac:dyDescent="0.2">
      <c r="A85" s="26">
        <v>110</v>
      </c>
      <c r="B85" s="69" t="str">
        <f>T(_xlfn.XLOOKUP(A85,'Master Task &amp; KSA List'!$A$2:$A$10785,'Master Task &amp; KSA List'!$D$2:$D$10785,""))</f>
        <v>K0074</v>
      </c>
      <c r="C85" s="69" t="str">
        <f>_xlfn.XLOOKUP(A85,'Master Task &amp; KSA List'!$A$2:$A$10785,'Master Task &amp; KSA List'!$E$2:$E$10785)</f>
        <v>KSA</v>
      </c>
      <c r="D85" s="37" t="str">
        <f>_xlfn.XLOOKUP(A85,'Master Task &amp; KSA List'!$A$2:$A$10785,'Master Task &amp; KSA List'!$F$2:$F$10785)</f>
        <v>Knowledge of key concepts in security management (e.g., Release Management, Patch Management).</v>
      </c>
      <c r="E85" s="53" t="s">
        <v>2384</v>
      </c>
    </row>
    <row r="86" spans="1:5" ht="32" x14ac:dyDescent="0.2">
      <c r="A86" s="26">
        <v>133</v>
      </c>
      <c r="B86" s="69" t="str">
        <f>T(_xlfn.XLOOKUP(A86,'Master Task &amp; KSA List'!$A$2:$A$10785,'Master Task &amp; KSA List'!$D$2:$D$10785,""))</f>
        <v>K0093</v>
      </c>
      <c r="C86" s="69" t="str">
        <f>_xlfn.XLOOKUP(A86,'Master Task &amp; KSA List'!$A$2:$A$10785,'Master Task &amp; KSA List'!$E$2:$E$10785)</f>
        <v>KSA</v>
      </c>
      <c r="D86" s="37" t="str">
        <f>_xlfn.XLOOKUP(A86,'Master Task &amp; KSA List'!$A$2:$A$10785,'Master Task &amp; KSA List'!$F$2:$F$10785)</f>
        <v>Knowledge of key telecommunications concepts (e.g., Routing Algorithms, Fiber Optics Systems Link Budgeting, Add/Drop Multiplexers).</v>
      </c>
      <c r="E86" s="53" t="s">
        <v>2384</v>
      </c>
    </row>
    <row r="87" spans="1:5" ht="32" x14ac:dyDescent="0.2">
      <c r="A87" s="82" t="s">
        <v>4359</v>
      </c>
      <c r="B87" s="69"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Knowledge of local specialized system requirements (e.g., critical infrastructure/control systems that may not use standard information technology [IT]) for safety, performance, and reliability).</v>
      </c>
      <c r="E87" s="53" t="s">
        <v>2384</v>
      </c>
    </row>
    <row r="88" spans="1:5" ht="16" x14ac:dyDescent="0.2">
      <c r="A88" s="36">
        <v>75</v>
      </c>
      <c r="B88" s="69" t="str">
        <f>T(_xlfn.XLOOKUP(A88,'Master Task &amp; KSA List'!$A$2:$A$10785,'Master Task &amp; KSA List'!$D$2:$D$10785,""))</f>
        <v>K0052</v>
      </c>
      <c r="C88" s="69" t="str">
        <f>_xlfn.XLOOKUP(A88,'Master Task &amp; KSA List'!$A$2:$A$10785,'Master Task &amp; KSA List'!$E$2:$E$10785)</f>
        <v>KSA</v>
      </c>
      <c r="D88" s="37" t="str">
        <f>_xlfn.XLOOKUP(A88,'Master Task &amp; KSA List'!$A$2:$A$10785,'Master Task &amp; KSA List'!$F$2:$F$10785)</f>
        <v>Knowledge of mathematics, including logarithms, trigonometry, linear algebra, calculus, and statistics.</v>
      </c>
      <c r="E88" s="53" t="s">
        <v>2384</v>
      </c>
    </row>
    <row r="89" spans="1:5" ht="16" x14ac:dyDescent="0.2">
      <c r="A89" s="36">
        <v>78</v>
      </c>
      <c r="B89" s="69" t="str">
        <f>T(_xlfn.XLOOKUP(A89,'Master Task &amp; KSA List'!$A$2:$A$10785,'Master Task &amp; KSA List'!$D$2:$D$10785,""))</f>
        <v>K0055</v>
      </c>
      <c r="C89" s="69" t="str">
        <f>_xlfn.XLOOKUP(A89,'Master Task &amp; KSA List'!$A$2:$A$10785,'Master Task &amp; KSA List'!$E$2:$E$10785)</f>
        <v>KSA</v>
      </c>
      <c r="D89" s="37" t="str">
        <f>_xlfn.XLOOKUP(A89,'Master Task &amp; KSA List'!$A$2:$A$10785,'Master Task &amp; KSA List'!$F$2:$F$10785)</f>
        <v>Knowledge of microprocessors.</v>
      </c>
      <c r="E89" s="53" t="s">
        <v>2384</v>
      </c>
    </row>
    <row r="90" spans="1:5" ht="16" x14ac:dyDescent="0.2">
      <c r="A90" s="40">
        <v>6330</v>
      </c>
      <c r="B90" s="69" t="str">
        <f>T(_xlfn.XLOOKUP(A90,'Master Task &amp; KSA List'!$A$2:$A$10785,'Master Task &amp; KSA List'!$D$2:$D$10785,""))</f>
        <v>K0240</v>
      </c>
      <c r="C90" s="69" t="str">
        <f>_xlfn.XLOOKUP(A90,'Master Task &amp; KSA List'!$A$2:$A$10785,'Master Task &amp; KSA List'!$E$2:$E$10785)</f>
        <v>KSA</v>
      </c>
      <c r="D90" s="37" t="str">
        <f>_xlfn.XLOOKUP(A90,'Master Task &amp; KSA List'!$A$2:$A$10785,'Master Task &amp; KSA List'!$F$2:$F$10785)</f>
        <v>Knowledge of multi-level/security cross domain solutions.</v>
      </c>
      <c r="E90" s="53" t="s">
        <v>2384</v>
      </c>
    </row>
    <row r="91" spans="1:5" ht="16" x14ac:dyDescent="0.2">
      <c r="A91" s="36">
        <v>79</v>
      </c>
      <c r="B91" s="69" t="str">
        <f>T(_xlfn.XLOOKUP(A91,'Master Task &amp; KSA List'!$A$2:$A$10785,'Master Task &amp; KSA List'!$D$2:$D$10785,""))</f>
        <v>K0056</v>
      </c>
      <c r="C91" s="69" t="str">
        <f>_xlfn.XLOOKUP(A91,'Master Task &amp; KSA List'!$A$2:$A$10785,'Master Task &amp; KSA List'!$E$2:$E$10785)</f>
        <v>KSA</v>
      </c>
      <c r="D91" s="37" t="str">
        <f>_xlfn.XLOOKUP(A91,'Master Task &amp; KSA List'!$A$2:$A$10785,'Master Task &amp; KSA List'!$F$2:$F$10785)</f>
        <v>Knowledge of network access, identity, and access management (e.g., public key infrastructure [PKI]).</v>
      </c>
      <c r="E91" s="53" t="s">
        <v>2384</v>
      </c>
    </row>
    <row r="92" spans="1:5" ht="32" x14ac:dyDescent="0.2">
      <c r="A92" s="36" t="s">
        <v>4789</v>
      </c>
      <c r="B92" s="69" t="str">
        <f>T(_xlfn.XLOOKUP(A92,'Master Task &amp; KSA List'!$A$2:$A$10785,'Master Task &amp; KSA List'!$D$2:$D$10785,""))</f>
        <v>K0333</v>
      </c>
      <c r="C92" s="69" t="str">
        <f>_xlfn.XLOOKUP(A92,'Master Task &amp; KSA List'!$A$2:$A$10785,'Master Task &amp; KSA List'!$E$2:$E$10785)</f>
        <v>KSA</v>
      </c>
      <c r="D92" s="37" t="str">
        <f>_xlfn.XLOOKUP(A92,'Master Task &amp; KSA List'!$A$2:$A$10785,'Master Task &amp; KSA List'!$F$2:$F$10785)</f>
        <v>Knowledge of network design processes, to include understanding of security objectives, operational objectives, and tradeoffs.</v>
      </c>
      <c r="E92" s="53" t="s">
        <v>2384</v>
      </c>
    </row>
    <row r="93" spans="1:5" ht="32" x14ac:dyDescent="0.2">
      <c r="A93" s="26" t="s">
        <v>4786</v>
      </c>
      <c r="B93" s="69" t="str">
        <f>T(_xlfn.XLOOKUP(A93,'Master Task &amp; KSA List'!$A$2:$A$10785,'Master Task &amp; KSA List'!$D$2:$D$10785,""))</f>
        <v>K0332</v>
      </c>
      <c r="C93" s="69" t="str">
        <f>_xlfn.XLOOKUP(A93,'Master Task &amp; KSA List'!$A$2:$A$10785,'Master Task &amp; KSA List'!$E$2:$E$10785)</f>
        <v>KSA</v>
      </c>
      <c r="D93" s="37" t="str">
        <f>_xlfn.XLOOKUP(A93,'Master Task &amp; KSA List'!$A$2:$A$10785,'Master Task &amp; KSA List'!$F$2:$F$10785)</f>
        <v>Knowledge of network protocols such as TCP/IP, Dynamic Host Configuration, Domain Name System (DNS), and directory services.</v>
      </c>
      <c r="E93" s="53" t="s">
        <v>2384</v>
      </c>
    </row>
    <row r="94" spans="1:5" ht="32" x14ac:dyDescent="0.2">
      <c r="A94" s="36">
        <v>1073</v>
      </c>
      <c r="B94" s="69" t="str">
        <f>T(_xlfn.XLOOKUP(A94,'Master Task &amp; KSA List'!$A$2:$A$10785,'Master Task &amp; KSA List'!$D$2:$D$10785,""))</f>
        <v>K0180</v>
      </c>
      <c r="C94" s="69" t="str">
        <f>_xlfn.XLOOKUP(A94,'Master Task &amp; KSA List'!$A$2:$A$10785,'Master Task &amp; KSA List'!$E$2:$E$10785)</f>
        <v>KSA</v>
      </c>
      <c r="D94" s="37" t="str">
        <f>_xlfn.XLOOKUP(A94,'Master Task &amp; KSA List'!$A$2:$A$10785,'Master Task &amp; KSA List'!$F$2:$F$10785)</f>
        <v>Knowledge of network systems management principles, models, methods (e.g., end-to-end systems performance monitoring), and tools.</v>
      </c>
      <c r="E94" s="53" t="s">
        <v>2384</v>
      </c>
    </row>
    <row r="95" spans="1:5" ht="16" x14ac:dyDescent="0.2">
      <c r="A95" s="26" t="s">
        <v>4440</v>
      </c>
      <c r="B95" s="69" t="str">
        <f>T(_xlfn.XLOOKUP(A95,'Master Task &amp; KSA List'!$A$2:$A$10785,'Master Task &amp; KSA List'!$D$2:$D$10785,""))</f>
        <v>K0286</v>
      </c>
      <c r="C95" s="69" t="str">
        <f>_xlfn.XLOOKUP(A95,'Master Task &amp; KSA List'!$A$2:$A$10785,'Master Task &amp; KSA List'!$E$2:$E$10785)</f>
        <v>KSA</v>
      </c>
      <c r="D95" s="37" t="str">
        <f>_xlfn.XLOOKUP(A95,'Master Task &amp; KSA List'!$A$2:$A$10785,'Master Task &amp; KSA List'!$F$2:$F$10785)</f>
        <v>Knowledge of N-tiered typologies including server and client operating systems.</v>
      </c>
      <c r="E95" s="53" t="s">
        <v>2384</v>
      </c>
    </row>
    <row r="96" spans="1:5" ht="16" x14ac:dyDescent="0.2">
      <c r="A96" s="26">
        <v>90</v>
      </c>
      <c r="B96" s="69" t="str">
        <f>T(_xlfn.XLOOKUP(A96,'Master Task &amp; KSA List'!$A$2:$A$10785,'Master Task &amp; KSA List'!$D$2:$D$10785,""))</f>
        <v>K0060</v>
      </c>
      <c r="C96" s="69" t="str">
        <f>_xlfn.XLOOKUP(A96,'Master Task &amp; KSA List'!$A$2:$A$10785,'Master Task &amp; KSA List'!$E$2:$E$10785)</f>
        <v>KSA</v>
      </c>
      <c r="D96" s="37" t="str">
        <f>_xlfn.XLOOKUP(A96,'Master Task &amp; KSA List'!$A$2:$A$10785,'Master Task &amp; KSA List'!$F$2:$F$10785)</f>
        <v>Knowledge of operating systems.</v>
      </c>
      <c r="E96" s="53" t="s">
        <v>2384</v>
      </c>
    </row>
    <row r="97" spans="1:5" ht="32" x14ac:dyDescent="0.2">
      <c r="A97" s="36">
        <v>1130</v>
      </c>
      <c r="B97" s="69" t="str">
        <f>T(_xlfn.XLOOKUP(A97,'Master Task &amp; KSA List'!$A$2:$A$10785,'Master Task &amp; KSA List'!$D$2:$D$10785,""))</f>
        <v>K0198</v>
      </c>
      <c r="C97" s="69" t="str">
        <f>_xlfn.XLOOKUP(A97,'Master Task &amp; KSA List'!$A$2:$A$10785,'Master Task &amp; KSA List'!$E$2:$E$10785)</f>
        <v>KSA</v>
      </c>
      <c r="D97" s="37" t="str">
        <f>_xlfn.XLOOKUP(A97,'Master Task &amp; KSA List'!$A$2:$A$10785,'Master Task &amp; KSA List'!$F$2:$F$10785)</f>
        <v>Knowledge of organizational process improvement concepts and process maturity models (e.g., Capability Maturity Model Integration (CMMI) for Development, CMMI for Services, and CMMI for Acquisitions).</v>
      </c>
      <c r="E97" s="53" t="s">
        <v>2384</v>
      </c>
    </row>
    <row r="98" spans="1:5" ht="16" x14ac:dyDescent="0.2">
      <c r="A98" s="36" t="s">
        <v>4710</v>
      </c>
      <c r="B98" s="69" t="str">
        <f>T(_xlfn.XLOOKUP(A98,'Master Task &amp; KSA List'!$A$2:$A$10785,'Master Task &amp; KSA List'!$D$2:$D$10785,""))</f>
        <v>K0320</v>
      </c>
      <c r="C98" s="69" t="str">
        <f>_xlfn.XLOOKUP(A98,'Master Task &amp; KSA List'!$A$2:$A$10785,'Master Task &amp; KSA List'!$E$2:$E$10785)</f>
        <v>KSA</v>
      </c>
      <c r="D98" s="37" t="str">
        <f>_xlfn.XLOOKUP(A98,'Master Task &amp; KSA List'!$A$2:$A$10785,'Master Task &amp; KSA List'!$F$2:$F$10785)</f>
        <v>Knowledge of organization's evaluation and validation criteria.</v>
      </c>
      <c r="E98" s="53" t="s">
        <v>2384</v>
      </c>
    </row>
    <row r="99" spans="1:5" ht="16" x14ac:dyDescent="0.2">
      <c r="A99" s="36">
        <v>94</v>
      </c>
      <c r="B99" s="69" t="str">
        <f>T(_xlfn.XLOOKUP(A99,'Master Task &amp; KSA List'!$A$2:$A$10785,'Master Task &amp; KSA List'!$D$2:$D$10785,""))</f>
        <v>K0063</v>
      </c>
      <c r="C99" s="69" t="str">
        <f>_xlfn.XLOOKUP(A99,'Master Task &amp; KSA List'!$A$2:$A$10785,'Master Task &amp; KSA List'!$E$2:$E$10785)</f>
        <v>KSA</v>
      </c>
      <c r="D99" s="37" t="str">
        <f>_xlfn.XLOOKUP(A99,'Master Task &amp; KSA List'!$A$2:$A$10785,'Master Task &amp; KSA List'!$F$2:$F$10785)</f>
        <v>Knowledge of parallel and distributed computing concepts.</v>
      </c>
      <c r="E99" s="53" t="s">
        <v>2384</v>
      </c>
    </row>
    <row r="100" spans="1:5" ht="16" x14ac:dyDescent="0.2">
      <c r="A100" s="36" t="s">
        <v>4345</v>
      </c>
      <c r="B100" s="69" t="str">
        <f>T(_xlfn.XLOOKUP(A100,'Master Task &amp; KSA List'!$A$2:$A$10785,'Master Task &amp; KSA List'!$D$2:$D$10785,""))</f>
        <v>K0261</v>
      </c>
      <c r="C100" s="69" t="str">
        <f>_xlfn.XLOOKUP(A100,'Master Task &amp; KSA List'!$A$2:$A$10785,'Master Task &amp; KSA List'!$E$2:$E$10785)</f>
        <v>KSA</v>
      </c>
      <c r="D100" s="37" t="str">
        <f>_xlfn.XLOOKUP(A100,'Master Task &amp; KSA List'!$A$2:$A$10785,'Master Task &amp; KSA List'!$F$2:$F$10785)</f>
        <v>Knowledge of Payment Card Industry (PCI) data security standards.</v>
      </c>
      <c r="E100" s="53" t="s">
        <v>2384</v>
      </c>
    </row>
    <row r="101" spans="1:5" ht="16" x14ac:dyDescent="0.2">
      <c r="A101" s="36" t="s">
        <v>4348</v>
      </c>
      <c r="B101" s="69" t="str">
        <f>T(_xlfn.XLOOKUP(A101,'Master Task &amp; KSA List'!$A$2:$A$10785,'Master Task &amp; KSA List'!$D$2:$D$10785,""))</f>
        <v>K0262</v>
      </c>
      <c r="C101" s="69" t="str">
        <f>_xlfn.XLOOKUP(A101,'Master Task &amp; KSA List'!$A$2:$A$10785,'Master Task &amp; KSA List'!$E$2:$E$10785)</f>
        <v>KSA</v>
      </c>
      <c r="D101" s="37" t="str">
        <f>_xlfn.XLOOKUP(A101,'Master Task &amp; KSA List'!$A$2:$A$10785,'Master Task &amp; KSA List'!$F$2:$F$10785)</f>
        <v>Knowledge of Personal Health Information (PHI) data security standards.</v>
      </c>
      <c r="E101" s="53" t="s">
        <v>2384</v>
      </c>
    </row>
    <row r="102" spans="1:5" ht="16" x14ac:dyDescent="0.2">
      <c r="A102" s="36" t="s">
        <v>4342</v>
      </c>
      <c r="B102" s="69" t="str">
        <f>T(_xlfn.XLOOKUP(A102,'Master Task &amp; KSA List'!$A$2:$A$10785,'Master Task &amp; KSA List'!$D$2:$D$10785,""))</f>
        <v>K0260</v>
      </c>
      <c r="C102" s="69" t="str">
        <f>_xlfn.XLOOKUP(A102,'Master Task &amp; KSA List'!$A$2:$A$10785,'Master Task &amp; KSA List'!$E$2:$E$10785)</f>
        <v>KSA</v>
      </c>
      <c r="D102" s="37" t="str">
        <f>_xlfn.XLOOKUP(A102,'Master Task &amp; KSA List'!$A$2:$A$10785,'Master Task &amp; KSA List'!$F$2:$F$10785)</f>
        <v>Knowledge of Personally Identifiable Information (PII) data security standards.</v>
      </c>
      <c r="E102" s="53" t="s">
        <v>2384</v>
      </c>
    </row>
    <row r="103" spans="1:5" ht="32" x14ac:dyDescent="0.2">
      <c r="A103" s="36" t="s">
        <v>4354</v>
      </c>
      <c r="B103" s="69" t="str">
        <f>T(_xlfn.XLOOKUP(A103,'Master Task &amp; KSA List'!$A$2:$A$10785,'Master Task &amp; KSA List'!$D$2:$D$10785,""))</f>
        <v>K0264</v>
      </c>
      <c r="C103" s="69" t="str">
        <f>_xlfn.XLOOKUP(A103,'Master Task &amp; KSA List'!$A$2:$A$10785,'Master Task &amp; KSA List'!$E$2:$E$10785)</f>
        <v>KSA</v>
      </c>
      <c r="D103" s="37" t="str">
        <f>_xlfn.XLOOKUP(A103,'Master Task &amp; KSA List'!$A$2:$A$10785,'Master Task &amp; KSA List'!$F$2:$F$10785)</f>
        <v>Knowledge of program protection planning to include information technology (IT) supply chain security/risk management policies, anti-tampering techniques, and requirements.</v>
      </c>
      <c r="E103" s="53" t="s">
        <v>2384</v>
      </c>
    </row>
    <row r="104" spans="1:5" ht="32" x14ac:dyDescent="0.2">
      <c r="A104" s="36">
        <v>1133</v>
      </c>
      <c r="B104" s="69" t="str">
        <f>T(_xlfn.XLOOKUP(A104,'Master Task &amp; KSA List'!$A$2:$A$10785,'Master Task &amp; KSA List'!$D$2:$D$10785,""))</f>
        <v>K0200</v>
      </c>
      <c r="C104" s="69" t="str">
        <f>_xlfn.XLOOKUP(A104,'Master Task &amp; KSA List'!$A$2:$A$10785,'Master Task &amp; KSA List'!$E$2:$E$10785)</f>
        <v>KSA</v>
      </c>
      <c r="D104" s="37" t="str">
        <f>_xlfn.XLOOKUP(A104,'Master Task &amp; KSA List'!$A$2:$A$10785,'Master Task &amp; KSA List'!$F$2:$F$10785)</f>
        <v>Knowledge of service management concepts for networks and related standards (e.g., Information Technology Infrastructure Library, current version [ITIL]).</v>
      </c>
      <c r="E104" s="53" t="s">
        <v>2384</v>
      </c>
    </row>
    <row r="105" spans="1:5" ht="16" x14ac:dyDescent="0.2">
      <c r="A105" s="26">
        <v>119</v>
      </c>
      <c r="B105" s="69" t="str">
        <f>T(_xlfn.XLOOKUP(A105,'Master Task &amp; KSA List'!$A$2:$A$10785,'Master Task &amp; KSA List'!$D$2:$D$10785,""))</f>
        <v>K0082</v>
      </c>
      <c r="C105" s="69" t="str">
        <f>_xlfn.XLOOKUP(A105,'Master Task &amp; KSA List'!$A$2:$A$10785,'Master Task &amp; KSA List'!$E$2:$E$10785)</f>
        <v>KSA</v>
      </c>
      <c r="D105" s="37" t="str">
        <f>_xlfn.XLOOKUP(A105,'Master Task &amp; KSA List'!$A$2:$A$10785,'Master Task &amp; KSA List'!$F$2:$F$10785)</f>
        <v>Knowledge of software engineering.</v>
      </c>
      <c r="E105" s="53" t="s">
        <v>2384</v>
      </c>
    </row>
    <row r="106" spans="1:5" ht="16" x14ac:dyDescent="0.2">
      <c r="A106" s="36" t="s">
        <v>4722</v>
      </c>
      <c r="B106" s="69" t="str">
        <f>T(_xlfn.XLOOKUP(A106,'Master Task &amp; KSA List'!$A$2:$A$10785,'Master Task &amp; KSA List'!$D$2:$D$10785,""))</f>
        <v>K0323</v>
      </c>
      <c r="C106" s="69" t="str">
        <f>_xlfn.XLOOKUP(A106,'Master Task &amp; KSA List'!$A$2:$A$10785,'Master Task &amp; KSA List'!$E$2:$E$10785)</f>
        <v>KSA</v>
      </c>
      <c r="D106" s="37" t="str">
        <f>_xlfn.XLOOKUP(A106,'Master Task &amp; KSA List'!$A$2:$A$10785,'Master Task &amp; KSA List'!$F$2:$F$10785)</f>
        <v>Knowledge of system fault tolerance methodologies.</v>
      </c>
      <c r="E106" s="53" t="s">
        <v>2384</v>
      </c>
    </row>
    <row r="107" spans="1:5" ht="16" x14ac:dyDescent="0.2">
      <c r="A107" s="26">
        <v>130</v>
      </c>
      <c r="B107" s="69" t="str">
        <f>T(_xlfn.XLOOKUP(A107,'Master Task &amp; KSA List'!$A$2:$A$10785,'Master Task &amp; KSA List'!$D$2:$D$10785,""))</f>
        <v>K0091</v>
      </c>
      <c r="C107" s="69" t="str">
        <f>_xlfn.XLOOKUP(A107,'Master Task &amp; KSA List'!$A$2:$A$10785,'Master Task &amp; KSA List'!$E$2:$E$10785)</f>
        <v>KSA</v>
      </c>
      <c r="D107" s="37" t="str">
        <f>_xlfn.XLOOKUP(A107,'Master Task &amp; KSA List'!$A$2:$A$10785,'Master Task &amp; KSA List'!$F$2:$F$10785)</f>
        <v>Knowledge of systems testing and evaluation methods.</v>
      </c>
      <c r="E107" s="53" t="s">
        <v>2384</v>
      </c>
    </row>
    <row r="108" spans="1:5" ht="16" x14ac:dyDescent="0.2">
      <c r="A108" s="36">
        <v>132</v>
      </c>
      <c r="B108" s="69" t="str">
        <f>T(_xlfn.XLOOKUP(A108,'Master Task &amp; KSA List'!$A$2:$A$10785,'Master Task &amp; KSA List'!$D$2:$D$10785,""))</f>
        <v>K0092</v>
      </c>
      <c r="C108" s="69" t="str">
        <f>_xlfn.XLOOKUP(A108,'Master Task &amp; KSA List'!$A$2:$A$10785,'Master Task &amp; KSA List'!$E$2:$E$10785)</f>
        <v>KSA</v>
      </c>
      <c r="D108" s="37" t="str">
        <f>_xlfn.XLOOKUP(A108,'Master Task &amp; KSA List'!$A$2:$A$10785,'Master Task &amp; KSA List'!$F$2:$F$10785)</f>
        <v>Knowledge of technology integration processes.</v>
      </c>
      <c r="E108" s="53" t="s">
        <v>2384</v>
      </c>
    </row>
    <row r="109" spans="1:5" ht="32" x14ac:dyDescent="0.2">
      <c r="A109" s="36" t="s">
        <v>4469</v>
      </c>
      <c r="B109" s="69" t="str">
        <f>T(_xlfn.XLOOKUP(A109,'Master Task &amp; KSA List'!$A$2:$A$10785,'Master Task &amp; KSA List'!$D$2:$D$10785,""))</f>
        <v>K0291</v>
      </c>
      <c r="C109" s="69" t="str">
        <f>_xlfn.XLOOKUP(A109,'Master Task &amp; KSA List'!$A$2:$A$10785,'Master Task &amp; KSA List'!$E$2:$E$10785)</f>
        <v>KSA</v>
      </c>
      <c r="D109" s="37" t="str">
        <f>_xlfn.XLOOKUP(A109,'Master Task &amp; KSA List'!$A$2:$A$10785,'Master Task &amp; KSA List'!$F$2:$F$10785)</f>
        <v>Knowledge of the enterprise information technology (IT) architectural concepts and patterns to include baseline and target architectures.</v>
      </c>
      <c r="E109" s="53" t="s">
        <v>2384</v>
      </c>
    </row>
    <row r="110" spans="1:5" ht="16" x14ac:dyDescent="0.2">
      <c r="A110" s="82" t="s">
        <v>4877</v>
      </c>
      <c r="B110" s="69" t="str">
        <f>T(_xlfn.XLOOKUP(A110,'Master Task &amp; KSA List'!$A$2:$A$10785,'Master Task &amp; KSA List'!$D$2:$D$10785,""))</f>
        <v>K0037</v>
      </c>
      <c r="C110" s="69" t="str">
        <f>_xlfn.XLOOKUP(A110,'Master Task &amp; KSA List'!$A$2:$A$10785,'Master Task &amp; KSA List'!$E$2:$E$10785)</f>
        <v>KSA</v>
      </c>
      <c r="D110" s="37" t="str">
        <f>_xlfn.XLOOKUP(A110,'Master Task &amp; KSA List'!$A$2:$A$10785,'Master Task &amp; KSA List'!$F$2:$F$10785)</f>
        <v>Knowledge of risk assessments and authorization per Risk Management Framework processes.</v>
      </c>
      <c r="E110" s="53" t="s">
        <v>2384</v>
      </c>
    </row>
    <row r="111" spans="1:5" ht="16" x14ac:dyDescent="0.2">
      <c r="A111" s="36">
        <v>144</v>
      </c>
      <c r="B111" s="69" t="str">
        <f>T(_xlfn.XLOOKUP(A111,'Master Task &amp; KSA List'!$A$2:$A$10785,'Master Task &amp; KSA List'!$D$2:$D$10785,""))</f>
        <v>K0102</v>
      </c>
      <c r="C111" s="69" t="str">
        <f>_xlfn.XLOOKUP(A111,'Master Task &amp; KSA List'!$A$2:$A$10785,'Master Task &amp; KSA List'!$E$2:$E$10785)</f>
        <v>KSA</v>
      </c>
      <c r="D111" s="37" t="str">
        <f>_xlfn.XLOOKUP(A111,'Master Task &amp; KSA List'!$A$2:$A$10785,'Master Task &amp; KSA List'!$F$2:$F$10785)</f>
        <v>Knowledge of the systems engineering process.</v>
      </c>
      <c r="E111" s="53" t="s">
        <v>2384</v>
      </c>
    </row>
    <row r="112" spans="1:5" ht="16" x14ac:dyDescent="0.2">
      <c r="A112" s="26">
        <v>3642</v>
      </c>
      <c r="B112" s="69" t="str">
        <f>T(_xlfn.XLOOKUP(A112,'Master Task &amp; KSA List'!$A$2:$A$10785,'Master Task &amp; KSA List'!$D$2:$D$10785,""))</f>
        <v>K0227</v>
      </c>
      <c r="C112" s="69" t="str">
        <f>_xlfn.XLOOKUP(A112,'Master Task &amp; KSA List'!$A$2:$A$10785,'Master Task &amp; KSA List'!$E$2:$E$10785)</f>
        <v>KSA</v>
      </c>
      <c r="D112" s="37" t="str">
        <f>_xlfn.XLOOKUP(A112,'Master Task &amp; KSA List'!$A$2:$A$10785,'Master Task &amp; KSA List'!$F$2:$F$10785)</f>
        <v>Knowledge of various types of computer architectures.</v>
      </c>
      <c r="E112" s="53" t="s">
        <v>2384</v>
      </c>
    </row>
    <row r="113" spans="1:5" ht="16" x14ac:dyDescent="0.2">
      <c r="A113" s="36">
        <v>155</v>
      </c>
      <c r="B113" s="69" t="str">
        <f>T(_xlfn.XLOOKUP(A113,'Master Task &amp; KSA List'!$A$2:$A$10785,'Master Task &amp; KSA List'!$D$2:$D$10785,""))</f>
        <v>S0005</v>
      </c>
      <c r="C113" s="69" t="str">
        <f>_xlfn.XLOOKUP(A113,'Master Task &amp; KSA List'!$A$2:$A$10785,'Master Task &amp; KSA List'!$E$2:$E$10785)</f>
        <v>KSA</v>
      </c>
      <c r="D113" s="37" t="str">
        <f>_xlfn.XLOOKUP(A113,'Master Task &amp; KSA List'!$A$2:$A$10785,'Master Task &amp; KSA List'!$F$2:$F$10785)</f>
        <v>Skill in applying and incorporating information technologies into proposed solutions.</v>
      </c>
      <c r="E113" s="53" t="s">
        <v>2384</v>
      </c>
    </row>
    <row r="114" spans="1:5" ht="16" x14ac:dyDescent="0.2">
      <c r="A114" s="36" t="s">
        <v>4452</v>
      </c>
      <c r="B114" s="69" t="str">
        <f>T(_xlfn.XLOOKUP(A114,'Master Task &amp; KSA List'!$A$2:$A$10785,'Master Task &amp; KSA List'!$D$2:$D$10785,""))</f>
        <v>S0139</v>
      </c>
      <c r="C114" s="69" t="str">
        <f>_xlfn.XLOOKUP(A114,'Master Task &amp; KSA List'!$A$2:$A$10785,'Master Task &amp; KSA List'!$E$2:$E$10785)</f>
        <v>KSA</v>
      </c>
      <c r="D114" s="37" t="str">
        <f>_xlfn.XLOOKUP(A114,'Master Task &amp; KSA List'!$A$2:$A$10785,'Master Task &amp; KSA List'!$F$2:$F$10785)</f>
        <v>Skill in applying security models (e.g., Bell-LaPadula model, Biba integrity model, Clark-Wilson integrity model).</v>
      </c>
      <c r="E114" s="53" t="s">
        <v>2384</v>
      </c>
    </row>
    <row r="115" spans="1:5" ht="16" x14ac:dyDescent="0.2">
      <c r="A115" s="26">
        <v>224</v>
      </c>
      <c r="B115" s="69" t="str">
        <f>T(_xlfn.XLOOKUP(A115,'Master Task &amp; KSA List'!$A$2:$A$10785,'Master Task &amp; KSA List'!$D$2:$D$10785,""))</f>
        <v>S0050</v>
      </c>
      <c r="C115" s="69" t="str">
        <f>_xlfn.XLOOKUP(A115,'Master Task &amp; KSA List'!$A$2:$A$10785,'Master Task &amp; KSA List'!$E$2:$E$10785)</f>
        <v>KSA</v>
      </c>
      <c r="D115" s="37" t="str">
        <f>_xlfn.XLOOKUP(A115,'Master Task &amp; KSA List'!$A$2:$A$10785,'Master Task &amp; KSA List'!$F$2:$F$10785)</f>
        <v>Skill in design modeling and building use cases (e.g., unified modeling language).</v>
      </c>
      <c r="E115" s="53" t="s">
        <v>2384</v>
      </c>
    </row>
    <row r="116" spans="1:5" ht="16" x14ac:dyDescent="0.2">
      <c r="A116" s="40">
        <v>6640</v>
      </c>
      <c r="B116" s="69" t="str">
        <f>T(_xlfn.XLOOKUP(A116,'Master Task &amp; KSA List'!$A$2:$A$10785,'Master Task &amp; KSA List'!$D$2:$D$10785,""))</f>
        <v>S0116</v>
      </c>
      <c r="C116" s="69" t="str">
        <f>_xlfn.XLOOKUP(A116,'Master Task &amp; KSA List'!$A$2:$A$10785,'Master Task &amp; KSA List'!$E$2:$E$10785)</f>
        <v>KSA</v>
      </c>
      <c r="D116" s="37" t="str">
        <f>_xlfn.XLOOKUP(A116,'Master Task &amp; KSA List'!$A$2:$A$10785,'Master Task &amp; KSA List'!$F$2:$F$10785)</f>
        <v>Skill in designing multi-level security/cross domain solutions.</v>
      </c>
      <c r="E116" s="53" t="s">
        <v>2384</v>
      </c>
    </row>
    <row r="117" spans="1:5" ht="16" x14ac:dyDescent="0.2">
      <c r="A117" s="36">
        <v>180</v>
      </c>
      <c r="B117" s="69" t="str">
        <f>T(_xlfn.XLOOKUP(A117,'Master Task &amp; KSA List'!$A$2:$A$10785,'Master Task &amp; KSA List'!$D$2:$D$10785,""))</f>
        <v>S0024</v>
      </c>
      <c r="C117" s="69" t="str">
        <f>_xlfn.XLOOKUP(A117,'Master Task &amp; KSA List'!$A$2:$A$10785,'Master Task &amp; KSA List'!$E$2:$E$10785)</f>
        <v>KSA</v>
      </c>
      <c r="D117" s="37" t="str">
        <f>_xlfn.XLOOKUP(A117,'Master Task &amp; KSA List'!$A$2:$A$10785,'Master Task &amp; KSA List'!$F$2:$F$10785)</f>
        <v>Skill in designing the integration of hardware and software solutions.</v>
      </c>
      <c r="E117" s="53" t="s">
        <v>2384</v>
      </c>
    </row>
    <row r="118" spans="1:5" ht="16" x14ac:dyDescent="0.2">
      <c r="A118" s="36">
        <v>6680</v>
      </c>
      <c r="B118" s="69" t="str">
        <f>T(_xlfn.XLOOKUP(A118,'Master Task &amp; KSA List'!$A$2:$A$10785,'Master Task &amp; KSA List'!$D$2:$D$10785,""))</f>
        <v>S0122</v>
      </c>
      <c r="C118" s="69" t="str">
        <f>_xlfn.XLOOKUP(A118,'Master Task &amp; KSA List'!$A$2:$A$10785,'Master Task &amp; KSA List'!$E$2:$E$10785)</f>
        <v>KSA</v>
      </c>
      <c r="D118" s="37" t="str">
        <f>_xlfn.XLOOKUP(A118,'Master Task &amp; KSA List'!$A$2:$A$10785,'Master Task &amp; KSA List'!$F$2:$F$10785)</f>
        <v xml:space="preserve">Skill in the use of design methods. </v>
      </c>
      <c r="E118" s="53" t="s">
        <v>2384</v>
      </c>
    </row>
    <row r="119" spans="1:5" ht="16" x14ac:dyDescent="0.2">
      <c r="A119" s="26" t="s">
        <v>4590</v>
      </c>
      <c r="B119" s="69" t="str">
        <f>T(_xlfn.XLOOKUP(A119,'Master Task &amp; KSA List'!$A$2:$A$10785,'Master Task &amp; KSA List'!$D$2:$D$10785,""))</f>
        <v>S0163</v>
      </c>
      <c r="C119" s="69" t="str">
        <f>_xlfn.XLOOKUP(A119,'Master Task &amp; KSA List'!$A$2:$A$10785,'Master Task &amp; KSA List'!$E$2:$E$10785)</f>
        <v>KSA</v>
      </c>
      <c r="D119" s="37" t="str">
        <f>_xlfn.XLOOKUP(A119,'Master Task &amp; KSA List'!$A$2:$A$10785,'Master Task &amp; KSA List'!$F$2:$F$10785)</f>
        <v>Skill in writing code in a currently supported programming language (e.g., Java, C++).</v>
      </c>
      <c r="E119" s="53" t="s">
        <v>2384</v>
      </c>
    </row>
  </sheetData>
  <mergeCells count="4">
    <mergeCell ref="A2:C2"/>
    <mergeCell ref="A3:C3"/>
    <mergeCell ref="A4:C4"/>
    <mergeCell ref="A5:C5"/>
  </mergeCells>
  <conditionalFormatting sqref="A7">
    <cfRule type="duplicateValues" dxfId="4348" priority="180"/>
    <cfRule type="duplicateValues" dxfId="4347" priority="181"/>
  </conditionalFormatting>
  <conditionalFormatting sqref="A8">
    <cfRule type="duplicateValues" dxfId="4346" priority="179"/>
    <cfRule type="duplicateValues" dxfId="4345" priority="178"/>
  </conditionalFormatting>
  <conditionalFormatting sqref="A9">
    <cfRule type="duplicateValues" dxfId="4344" priority="177"/>
    <cfRule type="duplicateValues" dxfId="4343" priority="176"/>
  </conditionalFormatting>
  <conditionalFormatting sqref="A10">
    <cfRule type="duplicateValues" dxfId="4342" priority="175"/>
    <cfRule type="duplicateValues" dxfId="4341" priority="174"/>
  </conditionalFormatting>
  <conditionalFormatting sqref="A11">
    <cfRule type="duplicateValues" dxfId="4340" priority="173"/>
    <cfRule type="duplicateValues" dxfId="4339" priority="172"/>
  </conditionalFormatting>
  <conditionalFormatting sqref="A12">
    <cfRule type="duplicateValues" dxfId="4338" priority="171"/>
    <cfRule type="duplicateValues" dxfId="4337" priority="170"/>
  </conditionalFormatting>
  <conditionalFormatting sqref="A13">
    <cfRule type="duplicateValues" dxfId="4336" priority="169"/>
    <cfRule type="duplicateValues" dxfId="4335" priority="168"/>
  </conditionalFormatting>
  <conditionalFormatting sqref="A14">
    <cfRule type="duplicateValues" dxfId="4334" priority="167"/>
    <cfRule type="duplicateValues" dxfId="4333" priority="166"/>
  </conditionalFormatting>
  <conditionalFormatting sqref="A15">
    <cfRule type="duplicateValues" dxfId="4332" priority="165"/>
    <cfRule type="duplicateValues" dxfId="4331" priority="164"/>
  </conditionalFormatting>
  <conditionalFormatting sqref="A16">
    <cfRule type="duplicateValues" dxfId="4330" priority="163"/>
    <cfRule type="duplicateValues" dxfId="4329" priority="162"/>
  </conditionalFormatting>
  <conditionalFormatting sqref="A17">
    <cfRule type="duplicateValues" dxfId="4328" priority="160"/>
    <cfRule type="duplicateValues" dxfId="4327" priority="161"/>
  </conditionalFormatting>
  <conditionalFormatting sqref="A18">
    <cfRule type="duplicateValues" dxfId="4326" priority="158"/>
    <cfRule type="duplicateValues" dxfId="4325" priority="159"/>
  </conditionalFormatting>
  <conditionalFormatting sqref="A19">
    <cfRule type="duplicateValues" dxfId="4324" priority="157"/>
    <cfRule type="duplicateValues" dxfId="4323" priority="156"/>
  </conditionalFormatting>
  <conditionalFormatting sqref="A20">
    <cfRule type="duplicateValues" dxfId="4322" priority="155"/>
    <cfRule type="duplicateValues" dxfId="4321" priority="154"/>
  </conditionalFormatting>
  <conditionalFormatting sqref="A21">
    <cfRule type="duplicateValues" dxfId="4320" priority="153"/>
    <cfRule type="duplicateValues" dxfId="4319" priority="152"/>
  </conditionalFormatting>
  <conditionalFormatting sqref="A22">
    <cfRule type="duplicateValues" dxfId="4318" priority="151"/>
    <cfRule type="duplicateValues" dxfId="4317" priority="150"/>
  </conditionalFormatting>
  <conditionalFormatting sqref="A23">
    <cfRule type="duplicateValues" dxfId="4316" priority="149"/>
    <cfRule type="duplicateValues" dxfId="4315" priority="148"/>
  </conditionalFormatting>
  <conditionalFormatting sqref="A24:A29">
    <cfRule type="duplicateValues" dxfId="4314" priority="147"/>
    <cfRule type="duplicateValues" dxfId="4313" priority="146"/>
  </conditionalFormatting>
  <conditionalFormatting sqref="A30:A32">
    <cfRule type="duplicateValues" dxfId="4312" priority="145"/>
    <cfRule type="duplicateValues" dxfId="4311" priority="144"/>
  </conditionalFormatting>
  <conditionalFormatting sqref="A33">
    <cfRule type="duplicateValues" dxfId="4310" priority="143"/>
    <cfRule type="duplicateValues" dxfId="4309" priority="142"/>
  </conditionalFormatting>
  <conditionalFormatting sqref="A34">
    <cfRule type="duplicateValues" dxfId="4308" priority="141"/>
  </conditionalFormatting>
  <conditionalFormatting sqref="A35">
    <cfRule type="duplicateValues" dxfId="4307" priority="140"/>
  </conditionalFormatting>
  <conditionalFormatting sqref="A37">
    <cfRule type="duplicateValues" dxfId="4306" priority="139"/>
    <cfRule type="duplicateValues" dxfId="4305" priority="138"/>
  </conditionalFormatting>
  <conditionalFormatting sqref="A38">
    <cfRule type="duplicateValues" dxfId="4304" priority="137"/>
    <cfRule type="duplicateValues" dxfId="4303" priority="136"/>
  </conditionalFormatting>
  <conditionalFormatting sqref="A39">
    <cfRule type="duplicateValues" dxfId="4302" priority="134"/>
    <cfRule type="duplicateValues" dxfId="4301" priority="135"/>
  </conditionalFormatting>
  <conditionalFormatting sqref="A40">
    <cfRule type="duplicateValues" dxfId="4300" priority="132"/>
    <cfRule type="duplicateValues" dxfId="4299" priority="133"/>
  </conditionalFormatting>
  <conditionalFormatting sqref="A41">
    <cfRule type="duplicateValues" dxfId="4298" priority="130"/>
    <cfRule type="duplicateValues" dxfId="4297" priority="131"/>
  </conditionalFormatting>
  <conditionalFormatting sqref="A42 A45:A54">
    <cfRule type="duplicateValues" dxfId="4296" priority="182"/>
  </conditionalFormatting>
  <conditionalFormatting sqref="A43:A44">
    <cfRule type="duplicateValues" dxfId="4295" priority="1"/>
    <cfRule type="duplicateValues" dxfId="4294" priority="2"/>
  </conditionalFormatting>
  <conditionalFormatting sqref="A55">
    <cfRule type="duplicateValues" dxfId="4293" priority="129"/>
    <cfRule type="duplicateValues" dxfId="4292" priority="128"/>
  </conditionalFormatting>
  <conditionalFormatting sqref="A56">
    <cfRule type="duplicateValues" dxfId="4291" priority="127"/>
    <cfRule type="duplicateValues" dxfId="4290" priority="126"/>
  </conditionalFormatting>
  <conditionalFormatting sqref="A57">
    <cfRule type="duplicateValues" dxfId="4289" priority="125"/>
    <cfRule type="duplicateValues" dxfId="4288" priority="124"/>
  </conditionalFormatting>
  <conditionalFormatting sqref="A58">
    <cfRule type="duplicateValues" dxfId="4287" priority="123"/>
    <cfRule type="duplicateValues" dxfId="4286" priority="122"/>
  </conditionalFormatting>
  <conditionalFormatting sqref="A59">
    <cfRule type="duplicateValues" dxfId="4285" priority="121"/>
    <cfRule type="duplicateValues" dxfId="4284" priority="120"/>
  </conditionalFormatting>
  <conditionalFormatting sqref="A60">
    <cfRule type="duplicateValues" dxfId="4283" priority="119"/>
    <cfRule type="duplicateValues" dxfId="4282" priority="118"/>
  </conditionalFormatting>
  <conditionalFormatting sqref="A61">
    <cfRule type="duplicateValues" dxfId="4281" priority="117"/>
    <cfRule type="duplicateValues" dxfId="4280" priority="116"/>
  </conditionalFormatting>
  <conditionalFormatting sqref="A62">
    <cfRule type="duplicateValues" dxfId="4279" priority="115"/>
    <cfRule type="duplicateValues" dxfId="4278" priority="114"/>
  </conditionalFormatting>
  <conditionalFormatting sqref="A63">
    <cfRule type="duplicateValues" dxfId="4277" priority="112"/>
    <cfRule type="duplicateValues" dxfId="4276" priority="113"/>
  </conditionalFormatting>
  <conditionalFormatting sqref="A64">
    <cfRule type="duplicateValues" dxfId="4275" priority="111"/>
    <cfRule type="duplicateValues" dxfId="4274" priority="110"/>
  </conditionalFormatting>
  <conditionalFormatting sqref="A65">
    <cfRule type="duplicateValues" dxfId="4273" priority="109"/>
    <cfRule type="duplicateValues" dxfId="4272" priority="108"/>
  </conditionalFormatting>
  <conditionalFormatting sqref="A66">
    <cfRule type="duplicateValues" dxfId="4271" priority="107"/>
    <cfRule type="duplicateValues" dxfId="4270" priority="106"/>
  </conditionalFormatting>
  <conditionalFormatting sqref="A67">
    <cfRule type="duplicateValues" dxfId="4269" priority="105"/>
    <cfRule type="duplicateValues" dxfId="4268" priority="104"/>
  </conditionalFormatting>
  <conditionalFormatting sqref="A68">
    <cfRule type="duplicateValues" dxfId="4267" priority="103"/>
    <cfRule type="duplicateValues" dxfId="4266" priority="102"/>
  </conditionalFormatting>
  <conditionalFormatting sqref="A69">
    <cfRule type="duplicateValues" dxfId="4265" priority="101"/>
    <cfRule type="duplicateValues" dxfId="4264" priority="100"/>
  </conditionalFormatting>
  <conditionalFormatting sqref="A70">
    <cfRule type="duplicateValues" dxfId="4263" priority="99"/>
    <cfRule type="duplicateValues" dxfId="4262" priority="98"/>
  </conditionalFormatting>
  <conditionalFormatting sqref="A71">
    <cfRule type="duplicateValues" dxfId="4261" priority="97"/>
    <cfRule type="duplicateValues" dxfId="4260" priority="96"/>
  </conditionalFormatting>
  <conditionalFormatting sqref="A72">
    <cfRule type="duplicateValues" dxfId="4259" priority="95"/>
    <cfRule type="duplicateValues" dxfId="4258" priority="94"/>
  </conditionalFormatting>
  <conditionalFormatting sqref="A73">
    <cfRule type="duplicateValues" dxfId="4257" priority="92"/>
    <cfRule type="duplicateValues" dxfId="4256" priority="93"/>
  </conditionalFormatting>
  <conditionalFormatting sqref="A74">
    <cfRule type="duplicateValues" dxfId="4255" priority="91"/>
    <cfRule type="duplicateValues" dxfId="4254" priority="90"/>
  </conditionalFormatting>
  <conditionalFormatting sqref="A75">
    <cfRule type="duplicateValues" dxfId="4253" priority="89"/>
    <cfRule type="duplicateValues" dxfId="4252" priority="88"/>
  </conditionalFormatting>
  <conditionalFormatting sqref="A76">
    <cfRule type="duplicateValues" dxfId="4251" priority="87"/>
    <cfRule type="duplicateValues" dxfId="4250" priority="86"/>
  </conditionalFormatting>
  <conditionalFormatting sqref="A77">
    <cfRule type="duplicateValues" dxfId="4249" priority="85"/>
    <cfRule type="duplicateValues" dxfId="4248" priority="84"/>
  </conditionalFormatting>
  <conditionalFormatting sqref="A78">
    <cfRule type="duplicateValues" dxfId="4247" priority="83"/>
    <cfRule type="duplicateValues" dxfId="4246" priority="82"/>
  </conditionalFormatting>
  <conditionalFormatting sqref="A79">
    <cfRule type="duplicateValues" dxfId="4245" priority="81"/>
    <cfRule type="duplicateValues" dxfId="4244" priority="80"/>
  </conditionalFormatting>
  <conditionalFormatting sqref="A80">
    <cfRule type="duplicateValues" dxfId="4243" priority="79"/>
    <cfRule type="duplicateValues" dxfId="4242" priority="78"/>
  </conditionalFormatting>
  <conditionalFormatting sqref="A81">
    <cfRule type="duplicateValues" dxfId="4241" priority="77"/>
    <cfRule type="duplicateValues" dxfId="4240" priority="76"/>
  </conditionalFormatting>
  <conditionalFormatting sqref="A82">
    <cfRule type="duplicateValues" dxfId="4239" priority="74"/>
    <cfRule type="duplicateValues" dxfId="4238" priority="75"/>
  </conditionalFormatting>
  <conditionalFormatting sqref="A83">
    <cfRule type="duplicateValues" dxfId="4237" priority="73"/>
    <cfRule type="duplicateValues" dxfId="4236" priority="72"/>
  </conditionalFormatting>
  <conditionalFormatting sqref="A84">
    <cfRule type="duplicateValues" dxfId="4235" priority="71"/>
    <cfRule type="duplicateValues" dxfId="4234" priority="70"/>
  </conditionalFormatting>
  <conditionalFormatting sqref="A85">
    <cfRule type="duplicateValues" dxfId="4233" priority="69"/>
    <cfRule type="duplicateValues" dxfId="4232" priority="68"/>
  </conditionalFormatting>
  <conditionalFormatting sqref="A86">
    <cfRule type="duplicateValues" dxfId="4231" priority="67"/>
    <cfRule type="duplicateValues" dxfId="4230" priority="66"/>
  </conditionalFormatting>
  <conditionalFormatting sqref="A87">
    <cfRule type="duplicateValues" dxfId="4229" priority="65"/>
    <cfRule type="duplicateValues" dxfId="4228" priority="64"/>
  </conditionalFormatting>
  <conditionalFormatting sqref="A88">
    <cfRule type="duplicateValues" dxfId="4227" priority="63"/>
    <cfRule type="duplicateValues" dxfId="4226" priority="62"/>
  </conditionalFormatting>
  <conditionalFormatting sqref="A89">
    <cfRule type="duplicateValues" dxfId="4225" priority="61"/>
    <cfRule type="duplicateValues" dxfId="4224" priority="60"/>
  </conditionalFormatting>
  <conditionalFormatting sqref="A90">
    <cfRule type="duplicateValues" dxfId="4223" priority="59"/>
    <cfRule type="duplicateValues" dxfId="4222" priority="58"/>
  </conditionalFormatting>
  <conditionalFormatting sqref="A91">
    <cfRule type="duplicateValues" dxfId="4221" priority="57"/>
    <cfRule type="duplicateValues" dxfId="4220" priority="56"/>
  </conditionalFormatting>
  <conditionalFormatting sqref="A92">
    <cfRule type="duplicateValues" dxfId="4219" priority="55"/>
    <cfRule type="duplicateValues" dxfId="4218" priority="54"/>
  </conditionalFormatting>
  <conditionalFormatting sqref="A93">
    <cfRule type="duplicateValues" dxfId="4217" priority="52"/>
    <cfRule type="duplicateValues" dxfId="4216" priority="53"/>
  </conditionalFormatting>
  <conditionalFormatting sqref="A94">
    <cfRule type="duplicateValues" dxfId="4215" priority="51"/>
    <cfRule type="duplicateValues" dxfId="4214" priority="50"/>
  </conditionalFormatting>
  <conditionalFormatting sqref="A95">
    <cfRule type="duplicateValues" dxfId="4213" priority="49"/>
    <cfRule type="duplicateValues" dxfId="4212" priority="48"/>
  </conditionalFormatting>
  <conditionalFormatting sqref="A96">
    <cfRule type="duplicateValues" dxfId="4211" priority="47"/>
    <cfRule type="duplicateValues" dxfId="4210" priority="46"/>
  </conditionalFormatting>
  <conditionalFormatting sqref="A97">
    <cfRule type="duplicateValues" dxfId="4209" priority="45"/>
    <cfRule type="duplicateValues" dxfId="4208" priority="44"/>
  </conditionalFormatting>
  <conditionalFormatting sqref="A98">
    <cfRule type="duplicateValues" dxfId="4207" priority="42"/>
    <cfRule type="duplicateValues" dxfId="4206" priority="43"/>
  </conditionalFormatting>
  <conditionalFormatting sqref="A99">
    <cfRule type="duplicateValues" dxfId="4205" priority="41"/>
    <cfRule type="duplicateValues" dxfId="4204" priority="40"/>
  </conditionalFormatting>
  <conditionalFormatting sqref="A100">
    <cfRule type="duplicateValues" dxfId="4203" priority="39"/>
    <cfRule type="duplicateValues" dxfId="4202" priority="38"/>
  </conditionalFormatting>
  <conditionalFormatting sqref="A101">
    <cfRule type="duplicateValues" dxfId="4201" priority="37"/>
    <cfRule type="duplicateValues" dxfId="4200" priority="36"/>
  </conditionalFormatting>
  <conditionalFormatting sqref="A102">
    <cfRule type="duplicateValues" dxfId="4199" priority="35"/>
    <cfRule type="duplicateValues" dxfId="4198" priority="34"/>
  </conditionalFormatting>
  <conditionalFormatting sqref="A103">
    <cfRule type="duplicateValues" dxfId="4197" priority="33"/>
    <cfRule type="duplicateValues" dxfId="4196" priority="32"/>
  </conditionalFormatting>
  <conditionalFormatting sqref="A104">
    <cfRule type="duplicateValues" dxfId="4195" priority="31"/>
    <cfRule type="duplicateValues" dxfId="4194" priority="30"/>
  </conditionalFormatting>
  <conditionalFormatting sqref="A105">
    <cfRule type="duplicateValues" dxfId="4193" priority="29"/>
    <cfRule type="duplicateValues" dxfId="4192" priority="28"/>
  </conditionalFormatting>
  <conditionalFormatting sqref="A106">
    <cfRule type="duplicateValues" dxfId="4191" priority="26"/>
    <cfRule type="duplicateValues" dxfId="4190" priority="27"/>
  </conditionalFormatting>
  <conditionalFormatting sqref="A107">
    <cfRule type="duplicateValues" dxfId="4189" priority="24"/>
    <cfRule type="duplicateValues" dxfId="4188" priority="25"/>
  </conditionalFormatting>
  <conditionalFormatting sqref="A108">
    <cfRule type="duplicateValues" dxfId="4187" priority="23"/>
    <cfRule type="duplicateValues" dxfId="4186" priority="22"/>
  </conditionalFormatting>
  <conditionalFormatting sqref="A109">
    <cfRule type="duplicateValues" dxfId="4185" priority="21"/>
    <cfRule type="duplicateValues" dxfId="4184" priority="20"/>
  </conditionalFormatting>
  <conditionalFormatting sqref="A110">
    <cfRule type="duplicateValues" dxfId="4183" priority="18"/>
    <cfRule type="duplicateValues" dxfId="4182" priority="19"/>
  </conditionalFormatting>
  <conditionalFormatting sqref="A111">
    <cfRule type="duplicateValues" dxfId="4181" priority="17"/>
    <cfRule type="duplicateValues" dxfId="4180" priority="16"/>
  </conditionalFormatting>
  <conditionalFormatting sqref="A112">
    <cfRule type="duplicateValues" dxfId="4179" priority="15"/>
    <cfRule type="duplicateValues" dxfId="4178" priority="14"/>
  </conditionalFormatting>
  <conditionalFormatting sqref="A113">
    <cfRule type="duplicateValues" dxfId="4177" priority="13"/>
    <cfRule type="duplicateValues" dxfId="4176" priority="12"/>
  </conditionalFormatting>
  <conditionalFormatting sqref="A114">
    <cfRule type="duplicateValues" dxfId="4175" priority="11"/>
    <cfRule type="duplicateValues" dxfId="4174" priority="10"/>
  </conditionalFormatting>
  <conditionalFormatting sqref="A115">
    <cfRule type="duplicateValues" dxfId="4173" priority="9"/>
    <cfRule type="duplicateValues" dxfId="4172" priority="8"/>
  </conditionalFormatting>
  <conditionalFormatting sqref="A116">
    <cfRule type="duplicateValues" dxfId="4171" priority="7"/>
    <cfRule type="duplicateValues" dxfId="4170" priority="6"/>
  </conditionalFormatting>
  <conditionalFormatting sqref="A117">
    <cfRule type="duplicateValues" dxfId="4169" priority="5"/>
  </conditionalFormatting>
  <conditionalFormatting sqref="A118">
    <cfRule type="duplicateValues" dxfId="4168" priority="4"/>
  </conditionalFormatting>
  <conditionalFormatting sqref="A119">
    <cfRule type="duplicateValues" dxfId="4167" priority="3"/>
  </conditionalFormatting>
  <hyperlinks>
    <hyperlink ref="A1" location="'DCWF Roles'!A1" display="DCWF Roles" xr:uid="{11427D11-A550-40F7-81B6-053C6EDC2DA2}"/>
  </hyperlink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FC64-90EB-4E9C-BB3B-38C3874F2B6B}">
  <dimension ref="A1:E118"/>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Roles'!C24," (",'DCWF Roles'!D24,")")</f>
        <v>Information Systems Security Manager (722)</v>
      </c>
      <c r="E3" s="62" t="s">
        <v>2389</v>
      </c>
    </row>
    <row r="4" spans="1:5" x14ac:dyDescent="0.2">
      <c r="A4" s="171"/>
      <c r="B4" s="172"/>
      <c r="C4" s="173"/>
      <c r="D4" s="57" t="str">
        <f>'DCWF Roles'!F24</f>
        <v xml:space="preserve">Responsible for the cybersecurity of a program, organization, system, or enclave.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391</v>
      </c>
      <c r="B7" s="69" t="str">
        <f>T(_xlfn.XLOOKUP(A7,'Master Task &amp; KSA List'!$A$2:$A$10785,'Master Task &amp; KSA List'!$D$2:$D$10785,""))</f>
        <v>T0001</v>
      </c>
      <c r="C7" s="69" t="str">
        <f>_xlfn.XLOOKUP(A7,'Master Task &amp; KSA List'!$A$2:$A$10785,'Master Task &amp; KSA List'!$E$2:$E$10785)</f>
        <v>Task</v>
      </c>
      <c r="D7" s="37" t="str">
        <f>_xlfn.XLOOKUP(A7,'Master Task &amp; KSA List'!$A$2:$A$10785,'Master Task &amp; KSA List'!$F$2:$F$10785)</f>
        <v>Acquire and manage the necessary resources, including leadership support, financial resources, and key security personnel, to support information technology (IT) security goals and objectives and reduce overall organizational risk.</v>
      </c>
      <c r="E7" s="53" t="s">
        <v>2391</v>
      </c>
    </row>
    <row r="8" spans="1:5" ht="16" x14ac:dyDescent="0.2">
      <c r="A8" s="24">
        <v>397</v>
      </c>
      <c r="B8" s="69" t="str">
        <f>T(_xlfn.XLOOKUP(A8,'Master Task &amp; KSA List'!$A$2:$A$10785,'Master Task &amp; KSA List'!$D$2:$D$10785,""))</f>
        <v>T0005</v>
      </c>
      <c r="C8" s="69" t="str">
        <f>_xlfn.XLOOKUP(A8,'Master Task &amp; KSA List'!$A$2:$A$10785,'Master Task &amp; KSA List'!$E$2:$E$10785)</f>
        <v>Task</v>
      </c>
      <c r="D8" s="37" t="str">
        <f>_xlfn.XLOOKUP(A8,'Master Task &amp; KSA List'!$A$2:$A$10785,'Master Task &amp; KSA List'!$F$2:$F$10785)</f>
        <v>Advise appropriate senior leadership or Authorizing Official of changes affecting the organization's cybersecurity posture.</v>
      </c>
      <c r="E8" s="53" t="s">
        <v>2391</v>
      </c>
    </row>
    <row r="9" spans="1:5" ht="16" x14ac:dyDescent="0.2">
      <c r="A9" s="24">
        <v>395</v>
      </c>
      <c r="B9" s="69" t="str">
        <f>T(_xlfn.XLOOKUP(A9,'Master Task &amp; KSA List'!$A$2:$A$10785,'Master Task &amp; KSA List'!$D$2:$D$10785,""))</f>
        <v>T0003</v>
      </c>
      <c r="C9" s="69" t="str">
        <f>_xlfn.XLOOKUP(A9,'Master Task &amp; KSA List'!$A$2:$A$10785,'Master Task &amp; KSA List'!$E$2:$E$10785)</f>
        <v>Task</v>
      </c>
      <c r="D9" s="37" t="str">
        <f>_xlfn.XLOOKUP(A9,'Master Task &amp; KSA List'!$A$2:$A$10785,'Master Task &amp; KSA List'!$F$2:$F$10785)</f>
        <v>Advise senior management (e.g., CIO) on risk levels and security posture.</v>
      </c>
      <c r="E9" s="53" t="s">
        <v>2391</v>
      </c>
    </row>
    <row r="10" spans="1:5" ht="32" x14ac:dyDescent="0.2">
      <c r="A10" s="24">
        <v>964</v>
      </c>
      <c r="B10" s="69" t="str">
        <f>T(_xlfn.XLOOKUP(A10,'Master Task &amp; KSA List'!$A$2:$A$10785,'Master Task &amp; KSA List'!$D$2:$D$10785,""))</f>
        <v>T0265</v>
      </c>
      <c r="C10" s="69" t="str">
        <f>_xlfn.XLOOKUP(A10,'Master Task &amp; KSA List'!$A$2:$A$10785,'Master Task &amp; KSA List'!$E$2:$E$10785)</f>
        <v>Task</v>
      </c>
      <c r="D10" s="37" t="str">
        <f>_xlfn.XLOOKUP(A10,'Master Task &amp; KSA List'!$A$2:$A$10785,'Master Task &amp; KSA List'!$F$2:$F$10785)</f>
        <v>Assure successful implementation and functionality of security requirements and appropriate information technology (IT) policies and procedures that are consistent with the organization's mission and goals.</v>
      </c>
      <c r="E10" s="53" t="s">
        <v>2391</v>
      </c>
    </row>
    <row r="11" spans="1:5" ht="16" x14ac:dyDescent="0.2">
      <c r="A11" s="24">
        <v>440</v>
      </c>
      <c r="B11" s="69" t="str">
        <f>T(_xlfn.XLOOKUP(A11,'Master Task &amp; KSA List'!$A$2:$A$10785,'Master Task &amp; KSA List'!$D$2:$D$10785,""))</f>
        <v>T0024</v>
      </c>
      <c r="C11" s="69" t="str">
        <f>_xlfn.XLOOKUP(A11,'Master Task &amp; KSA List'!$A$2:$A$10785,'Master Task &amp; KSA List'!$E$2:$E$10785)</f>
        <v>Task</v>
      </c>
      <c r="D11" s="37" t="str">
        <f>_xlfn.XLOOKUP(A11,'Master Task &amp; KSA List'!$A$2:$A$10785,'Master Task &amp; KSA List'!$F$2:$F$10785)</f>
        <v>Collect and maintain data needed to meet system cybersecurity reporting.</v>
      </c>
      <c r="E11" s="53" t="s">
        <v>2391</v>
      </c>
    </row>
    <row r="12" spans="1:5" ht="16" x14ac:dyDescent="0.2">
      <c r="A12" s="24">
        <v>445</v>
      </c>
      <c r="B12" s="69" t="str">
        <f>T(_xlfn.XLOOKUP(A12,'Master Task &amp; KSA List'!$A$2:$A$10785,'Master Task &amp; KSA List'!$D$2:$D$10785,""))</f>
        <v>T0025</v>
      </c>
      <c r="C12" s="69" t="str">
        <f>_xlfn.XLOOKUP(A12,'Master Task &amp; KSA List'!$A$2:$A$10785,'Master Task &amp; KSA List'!$E$2:$E$10785)</f>
        <v>Task</v>
      </c>
      <c r="D12" s="37" t="str">
        <f>_xlfn.XLOOKUP(A12,'Master Task &amp; KSA List'!$A$2:$A$10785,'Master Task &amp; KSA List'!$F$2:$F$10785)</f>
        <v>Communicate the value of information technology (IT) security throughout all levels of the organization stakeholders.</v>
      </c>
      <c r="E12" s="53" t="s">
        <v>2391</v>
      </c>
    </row>
    <row r="13" spans="1:5" ht="16" x14ac:dyDescent="0.2">
      <c r="A13" s="24">
        <v>1032</v>
      </c>
      <c r="B13" s="69" t="str">
        <f>T(_xlfn.XLOOKUP(A13,'Master Task &amp; KSA List'!$A$2:$A$10785,'Master Task &amp; KSA List'!$D$2:$D$10785,""))</f>
        <v>T0280</v>
      </c>
      <c r="C13" s="69" t="str">
        <f>_xlfn.XLOOKUP(A13,'Master Task &amp; KSA List'!$A$2:$A$10785,'Master Task &amp; KSA List'!$E$2:$E$10785)</f>
        <v>Task</v>
      </c>
      <c r="D13" s="37" t="str">
        <f>_xlfn.XLOOKUP(A13,'Master Task &amp; KSA List'!$A$2:$A$10785,'Master Task &amp; KSA List'!$F$2:$F$10785)</f>
        <v>Continuously validate the organization against policies/guidelines/procedures/regulations/laws to ensure compliance.</v>
      </c>
      <c r="E13" s="53" t="s">
        <v>2391</v>
      </c>
    </row>
    <row r="14" spans="1:5" ht="32" x14ac:dyDescent="0.2">
      <c r="A14" s="24">
        <v>963</v>
      </c>
      <c r="B14" s="69" t="str">
        <f>T(_xlfn.XLOOKUP(A14,'Master Task &amp; KSA List'!$A$2:$A$10785,'Master Task &amp; KSA List'!$D$2:$D$10785,""))</f>
        <v>T0264</v>
      </c>
      <c r="C14" s="69" t="str">
        <f>_xlfn.XLOOKUP(A14,'Master Task &amp; KSA List'!$A$2:$A$10785,'Master Task &amp; KSA List'!$E$2:$E$10785)</f>
        <v>Task</v>
      </c>
      <c r="D14" s="37" t="str">
        <f>_xlfn.XLOOKUP(A14,'Master Task &amp; KSA List'!$A$2:$A$10785,'Master Task &amp; KSA List'!$F$2:$F$10785)</f>
        <v>Ensure plans of actions and milestones or remediation plans are in place for vulnerabilities identified during risk assessments, audits, inspections, etc.</v>
      </c>
      <c r="E14" s="53" t="s">
        <v>2391</v>
      </c>
    </row>
    <row r="15" spans="1:5" ht="16" x14ac:dyDescent="0.2">
      <c r="A15" s="24">
        <v>578</v>
      </c>
      <c r="B15" s="69" t="str">
        <f>T(_xlfn.XLOOKUP(A15,'Master Task &amp; KSA List'!$A$2:$A$10785,'Master Task &amp; KSA List'!$D$2:$D$10785,""))</f>
        <v>T0089</v>
      </c>
      <c r="C15" s="69" t="str">
        <f>_xlfn.XLOOKUP(A15,'Master Task &amp; KSA List'!$A$2:$A$10785,'Master Task &amp; KSA List'!$E$2:$E$10785)</f>
        <v>Task</v>
      </c>
      <c r="D15" s="37" t="str">
        <f>_xlfn.XLOOKUP(A15,'Master Task &amp; KSA List'!$A$2:$A$10785,'Master Task &amp; KSA List'!$F$2:$F$10785)</f>
        <v>Ensure security improvement actions are evaluated, validated, and implemented as required.</v>
      </c>
      <c r="E15" s="53" t="s">
        <v>2391</v>
      </c>
    </row>
    <row r="16" spans="1:5" ht="16" x14ac:dyDescent="0.2">
      <c r="A16" s="24">
        <v>584</v>
      </c>
      <c r="B16" s="69" t="str">
        <f>T(_xlfn.XLOOKUP(A16,'Master Task &amp; KSA List'!$A$2:$A$10785,'Master Task &amp; KSA List'!$D$2:$D$10785,""))</f>
        <v>T0091</v>
      </c>
      <c r="C16" s="69" t="str">
        <f>_xlfn.XLOOKUP(A16,'Master Task &amp; KSA List'!$A$2:$A$10785,'Master Task &amp; KSA List'!$E$2:$E$10785)</f>
        <v>Task</v>
      </c>
      <c r="D16" s="37" t="str">
        <f>_xlfn.XLOOKUP(A16,'Master Task &amp; KSA List'!$A$2:$A$10785,'Master Task &amp; KSA List'!$F$2:$F$10785)</f>
        <v>Ensure that cybersecurity inspections, tests, and reviews are coordinated for the network environment.</v>
      </c>
      <c r="E16" s="53" t="s">
        <v>2391</v>
      </c>
    </row>
    <row r="17" spans="1:5" ht="16" x14ac:dyDescent="0.2">
      <c r="A17" s="24">
        <v>585</v>
      </c>
      <c r="B17" s="69" t="str">
        <f>T(_xlfn.XLOOKUP(A17,'Master Task &amp; KSA List'!$A$2:$A$10785,'Master Task &amp; KSA List'!$D$2:$D$10785,""))</f>
        <v>T0092</v>
      </c>
      <c r="C17" s="69" t="str">
        <f>_xlfn.XLOOKUP(A17,'Master Task &amp; KSA List'!$A$2:$A$10785,'Master Task &amp; KSA List'!$E$2:$E$10785)</f>
        <v>Task</v>
      </c>
      <c r="D17" s="37" t="str">
        <f>_xlfn.XLOOKUP(A17,'Master Task &amp; KSA List'!$A$2:$A$10785,'Master Task &amp; KSA List'!$F$2:$F$10785)</f>
        <v>Ensure that cybersecurity requirements are integrated into the continuity planning for that system and/or organization(s).</v>
      </c>
      <c r="E17" s="53" t="s">
        <v>2391</v>
      </c>
    </row>
    <row r="18" spans="1:5" ht="32" x14ac:dyDescent="0.2">
      <c r="A18" s="24" t="s">
        <v>4903</v>
      </c>
      <c r="B18" s="69" t="str">
        <f>T(_xlfn.XLOOKUP(A18,'Master Task &amp; KSA List'!$A$2:$A$10785,'Master Task &amp; KSA List'!$D$2:$D$10785,""))</f>
        <v>T0097</v>
      </c>
      <c r="C18" s="69" t="str">
        <f>_xlfn.XLOOKUP(A18,'Master Task &amp; KSA List'!$A$2:$A$10785,'Master Task &amp; KSA List'!$E$2:$E$10785)</f>
        <v>Task</v>
      </c>
      <c r="D18" s="37" t="str">
        <f>_xlfn.XLOOKUP(A18,'Master Task &amp; KSA List'!$A$2:$A$10785,'Master Task &amp; KSA List'!$F$2:$F$10785)</f>
        <v>Evaluate and approve development efforts to ensure that baseline security safeguards controls/measures are appropriately installed.</v>
      </c>
      <c r="E18" s="53" t="s">
        <v>2391</v>
      </c>
    </row>
    <row r="19" spans="1:5" ht="16" x14ac:dyDescent="0.2">
      <c r="A19" s="28">
        <v>628</v>
      </c>
      <c r="B19" s="69" t="str">
        <f>T(_xlfn.XLOOKUP(A19,'Master Task &amp; KSA List'!$A$2:$A$10785,'Master Task &amp; KSA List'!$D$2:$D$10785,""))</f>
        <v>T0106</v>
      </c>
      <c r="C19" s="69" t="str">
        <f>_xlfn.XLOOKUP(A19,'Master Task &amp; KSA List'!$A$2:$A$10785,'Master Task &amp; KSA List'!$E$2:$E$10785)</f>
        <v>Task</v>
      </c>
      <c r="D19" s="37" t="str">
        <f>_xlfn.XLOOKUP(A19,'Master Task &amp; KSA List'!$A$2:$A$10785,'Master Task &amp; KSA List'!$F$2:$F$10785)</f>
        <v>Identify alternative information security strategies to address organizational security objective.</v>
      </c>
      <c r="E19" s="53" t="s">
        <v>2391</v>
      </c>
    </row>
    <row r="20" spans="1:5" ht="16" x14ac:dyDescent="0.2">
      <c r="A20" s="27">
        <v>640</v>
      </c>
      <c r="B20" s="69" t="str">
        <f>T(_xlfn.XLOOKUP(A20,'Master Task &amp; KSA List'!$A$2:$A$10785,'Master Task &amp; KSA List'!$D$2:$D$10785,""))</f>
        <v>T0115</v>
      </c>
      <c r="C20" s="69" t="str">
        <f>_xlfn.XLOOKUP(A20,'Master Task &amp; KSA List'!$A$2:$A$10785,'Master Task &amp; KSA List'!$E$2:$E$10785)</f>
        <v>Task</v>
      </c>
      <c r="D20" s="37" t="str">
        <f>_xlfn.XLOOKUP(A20,'Master Task &amp; KSA List'!$A$2:$A$10785,'Master Task &amp; KSA List'!$F$2:$F$10785)</f>
        <v>Identify information technology (IT) security program implications of new technologies or technology upgrades.</v>
      </c>
      <c r="E20" s="53" t="s">
        <v>2391</v>
      </c>
    </row>
    <row r="21" spans="1:5" ht="16" x14ac:dyDescent="0.2">
      <c r="A21" s="28">
        <v>962</v>
      </c>
      <c r="B21" s="69" t="str">
        <f>T(_xlfn.XLOOKUP(A21,'Master Task &amp; KSA List'!$A$2:$A$10785,'Master Task &amp; KSA List'!$D$2:$D$10785,""))</f>
        <v>T0263</v>
      </c>
      <c r="C21" s="69" t="str">
        <f>_xlfn.XLOOKUP(A21,'Master Task &amp; KSA List'!$A$2:$A$10785,'Master Task &amp; KSA List'!$E$2:$E$10785)</f>
        <v>Task</v>
      </c>
      <c r="D21" s="37" t="str">
        <f>_xlfn.XLOOKUP(A21,'Master Task &amp; KSA List'!$A$2:$A$10785,'Master Task &amp; KSA List'!$F$2:$F$10785)</f>
        <v>Identify security requirements specific to an information technology (IT) system in all phases of the System Life Cycle.</v>
      </c>
      <c r="E21" s="53" t="s">
        <v>2391</v>
      </c>
    </row>
    <row r="22" spans="1:5" ht="32" x14ac:dyDescent="0.2">
      <c r="A22" s="24">
        <v>677</v>
      </c>
      <c r="B22" s="69" t="str">
        <f>T(_xlfn.XLOOKUP(A22,'Master Task &amp; KSA List'!$A$2:$A$10785,'Master Task &amp; KSA List'!$D$2:$D$10785,""))</f>
        <v>T0133</v>
      </c>
      <c r="C22" s="69" t="str">
        <f>_xlfn.XLOOKUP(A22,'Master Task &amp; KSA List'!$A$2:$A$10785,'Master Task &amp; KSA List'!$E$2:$E$10785)</f>
        <v>Task</v>
      </c>
      <c r="D22" s="37" t="str">
        <f>_xlfn.XLOOKUP(A22,'Master Task &amp; KSA List'!$A$2:$A$10785,'Master Task &amp; KSA List'!$F$2:$F$10785)</f>
        <v>Interpret patterns of non compliance to determine their impact on levels of risk and/or overall effectiveness of the enterprise’s cybersecurity program.</v>
      </c>
      <c r="E22" s="53" t="s">
        <v>2391</v>
      </c>
    </row>
    <row r="23" spans="1:5" ht="16" x14ac:dyDescent="0.2">
      <c r="A23" s="28">
        <v>705</v>
      </c>
      <c r="B23" s="69" t="str">
        <f>T(_xlfn.XLOOKUP(A23,'Master Task &amp; KSA List'!$A$2:$A$10785,'Master Task &amp; KSA List'!$D$2:$D$10785,""))</f>
        <v>T0147</v>
      </c>
      <c r="C23" s="69" t="str">
        <f>_xlfn.XLOOKUP(A23,'Master Task &amp; KSA List'!$A$2:$A$10785,'Master Task &amp; KSA List'!$E$2:$E$10785)</f>
        <v>Task</v>
      </c>
      <c r="D23" s="37" t="str">
        <f>_xlfn.XLOOKUP(A23,'Master Task &amp; KSA List'!$A$2:$A$10785,'Master Task &amp; KSA List'!$F$2:$F$10785)</f>
        <v>Manage the monitoring of information security data sources to maintain organizational situational awareness.</v>
      </c>
      <c r="E23" s="53" t="s">
        <v>2391</v>
      </c>
    </row>
    <row r="24" spans="1:5" ht="32" x14ac:dyDescent="0.2">
      <c r="A24" s="27">
        <v>947</v>
      </c>
      <c r="B24" s="69" t="str">
        <f>T(_xlfn.XLOOKUP(A24,'Master Task &amp; KSA List'!$A$2:$A$10785,'Master Task &amp; KSA List'!$D$2:$D$10785,""))</f>
        <v>T0254</v>
      </c>
      <c r="C24" s="69" t="str">
        <f>_xlfn.XLOOKUP(A24,'Master Task &amp; KSA List'!$A$2:$A$10785,'Master Task &amp; KSA List'!$E$2:$E$10785)</f>
        <v>Task</v>
      </c>
      <c r="D24" s="37" t="str">
        <f>_xlfn.XLOOKUP(A24,'Master Task &amp; KSA List'!$A$2:$A$10785,'Master Task &amp; KSA List'!$F$2:$F$10785)</f>
        <v>Oversee policy standards and implementation strategies to ensure procedures and guidelines comply with cybersecurity policies.</v>
      </c>
      <c r="E24" s="53" t="s">
        <v>2391</v>
      </c>
    </row>
    <row r="25" spans="1:5" ht="16" x14ac:dyDescent="0.2">
      <c r="A25" s="27">
        <v>730</v>
      </c>
      <c r="B25" s="69" t="str">
        <f>T(_xlfn.XLOOKUP(A25,'Master Task &amp; KSA List'!$A$2:$A$10785,'Master Task &amp; KSA List'!$D$2:$D$10785,""))</f>
        <v>T0157</v>
      </c>
      <c r="C25" s="69" t="str">
        <f>_xlfn.XLOOKUP(A25,'Master Task &amp; KSA List'!$A$2:$A$10785,'Master Task &amp; KSA List'!$E$2:$E$10785)</f>
        <v>Task</v>
      </c>
      <c r="D25" s="37" t="str">
        <f>_xlfn.XLOOKUP(A25,'Master Task &amp; KSA List'!$A$2:$A$10785,'Master Task &amp; KSA List'!$F$2:$F$10785)</f>
        <v>Oversee the information security training and awareness program.</v>
      </c>
      <c r="E25" s="53" t="s">
        <v>2391</v>
      </c>
    </row>
    <row r="26" spans="1:5" ht="16" x14ac:dyDescent="0.2">
      <c r="A26" s="24" t="s">
        <v>4904</v>
      </c>
      <c r="B26" s="69" t="str">
        <f>T(_xlfn.XLOOKUP(A26,'Master Task &amp; KSA List'!$A$2:$A$10785,'Master Task &amp; KSA List'!$D$2:$D$10785,""))</f>
        <v>T0158</v>
      </c>
      <c r="C26" s="69" t="str">
        <f>_xlfn.XLOOKUP(A26,'Master Task &amp; KSA List'!$A$2:$A$10785,'Master Task &amp; KSA List'!$E$2:$E$10785)</f>
        <v>Task</v>
      </c>
      <c r="D26" s="37" t="str">
        <f>_xlfn.XLOOKUP(A26,'Master Task &amp; KSA List'!$A$2:$A$10785,'Master Task &amp; KSA List'!$F$2:$F$10785)</f>
        <v xml:space="preserve">Participate in risk assessment and authorization per Risk Management Framework processes. </v>
      </c>
      <c r="E26" s="53" t="s">
        <v>2391</v>
      </c>
    </row>
    <row r="27" spans="1:5" ht="32" x14ac:dyDescent="0.2">
      <c r="A27" s="27">
        <v>733</v>
      </c>
      <c r="B27" s="69" t="str">
        <f>T(_xlfn.XLOOKUP(A27,'Master Task &amp; KSA List'!$A$2:$A$10785,'Master Task &amp; KSA List'!$D$2:$D$10785,""))</f>
        <v>T0159</v>
      </c>
      <c r="C27" s="69" t="str">
        <f>_xlfn.XLOOKUP(A27,'Master Task &amp; KSA List'!$A$2:$A$10785,'Master Task &amp; KSA List'!$E$2:$E$10785)</f>
        <v>Task</v>
      </c>
      <c r="D27" s="37" t="str">
        <f>_xlfn.XLOOKUP(A27,'Master Task &amp; KSA List'!$A$2:$A$10785,'Master Task &amp; KSA List'!$F$2:$F$10785)</f>
        <v>Participate in the development or modification of the computer environment cybersecurity program plans and requirements.</v>
      </c>
      <c r="E27" s="53" t="s">
        <v>2391</v>
      </c>
    </row>
    <row r="28" spans="1:5" ht="32" x14ac:dyDescent="0.2">
      <c r="A28" s="24">
        <v>790</v>
      </c>
      <c r="B28" s="69" t="str">
        <f>T(_xlfn.XLOOKUP(A28,'Master Task &amp; KSA List'!$A$2:$A$10785,'Master Task &amp; KSA List'!$D$2:$D$10785,""))</f>
        <v>T0192</v>
      </c>
      <c r="C28" s="69" t="str">
        <f>_xlfn.XLOOKUP(A28,'Master Task &amp; KSA List'!$A$2:$A$10785,'Master Task &amp; KSA List'!$E$2:$E$10785)</f>
        <v>Task</v>
      </c>
      <c r="D28" s="37" t="str">
        <f>_xlfn.XLOOKUP(A28,'Master Task &amp; KSA List'!$A$2:$A$10785,'Master Task &amp; KSA List'!$F$2:$F$10785)</f>
        <v>Prepare, distribute, and maintain plans, instructions, guidance, and standard operating procedures concerning the security of network system(s) operations.</v>
      </c>
      <c r="E28" s="53" t="s">
        <v>2391</v>
      </c>
    </row>
    <row r="29" spans="1:5" ht="32" x14ac:dyDescent="0.2">
      <c r="A29" s="24">
        <v>919</v>
      </c>
      <c r="B29" s="69" t="str">
        <f>T(_xlfn.XLOOKUP(A29,'Master Task &amp; KSA List'!$A$2:$A$10785,'Master Task &amp; KSA List'!$D$2:$D$10785,""))</f>
        <v>T0248</v>
      </c>
      <c r="C29" s="69" t="str">
        <f>_xlfn.XLOOKUP(A29,'Master Task &amp; KSA List'!$A$2:$A$10785,'Master Task &amp; KSA List'!$E$2:$E$10785)</f>
        <v>Task</v>
      </c>
      <c r="D29" s="37" t="str">
        <f>_xlfn.XLOOKUP(A29,'Master Task &amp; KSA List'!$A$2:$A$10785,'Master Task &amp; KSA List'!$F$2:$F$10785)</f>
        <v>Promote awareness of security issues among management and ensure sound security principles are reflected in the organization's vision and goals.</v>
      </c>
      <c r="E29" s="53" t="s">
        <v>2391</v>
      </c>
    </row>
    <row r="30" spans="1:5" ht="32" x14ac:dyDescent="0.2">
      <c r="A30" s="28">
        <v>816</v>
      </c>
      <c r="B30" s="69" t="str">
        <f>T(_xlfn.XLOOKUP(A30,'Master Task &amp; KSA List'!$A$2:$A$10785,'Master Task &amp; KSA List'!$D$2:$D$10785,""))</f>
        <v>T0211</v>
      </c>
      <c r="C30" s="69" t="str">
        <f>_xlfn.XLOOKUP(A30,'Master Task &amp; KSA List'!$A$2:$A$10785,'Master Task &amp; KSA List'!$E$2:$E$10785)</f>
        <v>Task</v>
      </c>
      <c r="D30" s="37" t="str">
        <f>_xlfn.XLOOKUP(A30,'Master Task &amp; KSA List'!$A$2:$A$10785,'Master Task &amp; KSA List'!$F$2:$F$10785)</f>
        <v>Provide system related input on cybersecurity requirements to be included in statements of work and other appropriate procurement documents.</v>
      </c>
      <c r="E30" s="53" t="s">
        <v>2391</v>
      </c>
    </row>
    <row r="31" spans="1:5" ht="16" x14ac:dyDescent="0.2">
      <c r="A31" s="28">
        <v>824</v>
      </c>
      <c r="B31" s="69" t="str">
        <f>T(_xlfn.XLOOKUP(A31,'Master Task &amp; KSA List'!$A$2:$A$10785,'Master Task &amp; KSA List'!$D$2:$D$10785,""))</f>
        <v>T0215</v>
      </c>
      <c r="C31" s="69" t="str">
        <f>_xlfn.XLOOKUP(A31,'Master Task &amp; KSA List'!$A$2:$A$10785,'Master Task &amp; KSA List'!$E$2:$E$10785)</f>
        <v>Task</v>
      </c>
      <c r="D31" s="37" t="str">
        <f>_xlfn.XLOOKUP(A31,'Master Task &amp; KSA List'!$A$2:$A$10785,'Master Task &amp; KSA List'!$F$2:$F$10785)</f>
        <v>Recognize a possible security violation and take appropriate action to report the incident, as required.</v>
      </c>
      <c r="E31" s="53" t="s">
        <v>2391</v>
      </c>
    </row>
    <row r="32" spans="1:5" ht="16" x14ac:dyDescent="0.2">
      <c r="A32" s="28">
        <v>828</v>
      </c>
      <c r="B32" s="69" t="str">
        <f>T(_xlfn.XLOOKUP(A32,'Master Task &amp; KSA List'!$A$2:$A$10785,'Master Task &amp; KSA List'!$D$2:$D$10785,""))</f>
        <v>T0219</v>
      </c>
      <c r="C32" s="69" t="str">
        <f>_xlfn.XLOOKUP(A32,'Master Task &amp; KSA List'!$A$2:$A$10785,'Master Task &amp; KSA List'!$E$2:$E$10785)</f>
        <v>Task</v>
      </c>
      <c r="D32" s="37" t="str">
        <f>_xlfn.XLOOKUP(A32,'Master Task &amp; KSA List'!$A$2:$A$10785,'Master Task &amp; KSA List'!$F$2:$F$10785)</f>
        <v>Recommend resource allocations required to securely operate and maintain an organization’s cybersecurity requirements.</v>
      </c>
      <c r="E32" s="53" t="s">
        <v>2391</v>
      </c>
    </row>
    <row r="33" spans="1:5" ht="16" x14ac:dyDescent="0.2">
      <c r="A33" s="24">
        <v>852</v>
      </c>
      <c r="B33" s="69" t="str">
        <f>T(_xlfn.XLOOKUP(A33,'Master Task &amp; KSA List'!$A$2:$A$10785,'Master Task &amp; KSA List'!$D$2:$D$10785,""))</f>
        <v>T0229</v>
      </c>
      <c r="C33" s="69" t="str">
        <f>_xlfn.XLOOKUP(A33,'Master Task &amp; KSA List'!$A$2:$A$10785,'Master Task &amp; KSA List'!$E$2:$E$10785)</f>
        <v>Task</v>
      </c>
      <c r="D33" s="37" t="str">
        <f>_xlfn.XLOOKUP(A33,'Master Task &amp; KSA List'!$A$2:$A$10785,'Master Task &amp; KSA List'!$F$2:$F$10785)</f>
        <v>Supervise or manage protective or corrective measures when a cybersecurity incident or vulnerability is discovered.</v>
      </c>
      <c r="E33" s="53" t="s">
        <v>2391</v>
      </c>
    </row>
    <row r="34" spans="1:5" ht="32" x14ac:dyDescent="0.2">
      <c r="A34" s="24">
        <v>1016</v>
      </c>
      <c r="B34" s="69" t="str">
        <f>T(_xlfn.XLOOKUP(A34,'Master Task &amp; KSA List'!$A$2:$A$10785,'Master Task &amp; KSA List'!$D$2:$D$10785,""))</f>
        <v>T0275</v>
      </c>
      <c r="C34" s="69" t="str">
        <f>_xlfn.XLOOKUP(A34,'Master Task &amp; KSA List'!$A$2:$A$10785,'Master Task &amp; KSA List'!$E$2:$E$10785)</f>
        <v>Task</v>
      </c>
      <c r="D34" s="37" t="str">
        <f>_xlfn.XLOOKUP(A34,'Master Task &amp; KSA List'!$A$2:$A$10785,'Master Task &amp; KSA List'!$F$2:$F$10785)</f>
        <v>Support necessary compliance activities (e.g., ensure system security configuration guidelines are followed, compliance monitoring occurs).</v>
      </c>
      <c r="E34" s="53" t="s">
        <v>2391</v>
      </c>
    </row>
    <row r="35" spans="1:5" ht="16" x14ac:dyDescent="0.2">
      <c r="A35" s="28">
        <v>862</v>
      </c>
      <c r="B35" s="69" t="str">
        <f>T(_xlfn.XLOOKUP(A35,'Master Task &amp; KSA List'!$A$2:$A$10785,'Master Task &amp; KSA List'!$D$2:$D$10785,""))</f>
        <v>T0234</v>
      </c>
      <c r="C35" s="69" t="str">
        <f>_xlfn.XLOOKUP(A35,'Master Task &amp; KSA List'!$A$2:$A$10785,'Master Task &amp; KSA List'!$E$2:$E$10785)</f>
        <v>Task</v>
      </c>
      <c r="D35" s="37" t="str">
        <f>_xlfn.XLOOKUP(A35,'Master Task &amp; KSA List'!$A$2:$A$10785,'Master Task &amp; KSA List'!$F$2:$F$10785)</f>
        <v>Track audit findings and recommendations to ensure appropriate mitigation actions are taken.</v>
      </c>
      <c r="E35" s="53" t="s">
        <v>2391</v>
      </c>
    </row>
    <row r="36" spans="1:5" ht="32" x14ac:dyDescent="0.2">
      <c r="A36" s="24">
        <v>392</v>
      </c>
      <c r="B36" s="69" t="str">
        <f>T(_xlfn.XLOOKUP(A36,'Master Task &amp; KSA List'!$A$2:$A$10785,'Master Task &amp; KSA List'!$D$2:$D$10785,""))</f>
        <v>T0002</v>
      </c>
      <c r="C36" s="69" t="str">
        <f>_xlfn.XLOOKUP(A36,'Master Task &amp; KSA List'!$A$2:$A$10785,'Master Task &amp; KSA List'!$E$2:$E$10785)</f>
        <v>Task</v>
      </c>
      <c r="D36" s="37" t="str">
        <f>_xlfn.XLOOKUP(A36,'Master Task &amp; KSA List'!$A$2:$A$10785,'Master Task &amp; KSA List'!$F$2:$F$10785)</f>
        <v>Acquire necessary resources, including financial resources, to conduct an effective enterprise continuity of operations program.</v>
      </c>
      <c r="E36" s="53" t="s">
        <v>2384</v>
      </c>
    </row>
    <row r="37" spans="1:5" ht="32" x14ac:dyDescent="0.2">
      <c r="A37" s="24">
        <v>396</v>
      </c>
      <c r="B37" s="69" t="str">
        <f>T(_xlfn.XLOOKUP(A37,'Master Task &amp; KSA List'!$A$2:$A$10785,'Master Task &amp; KSA List'!$D$2:$D$10785,""))</f>
        <v>T0004</v>
      </c>
      <c r="C37" s="69" t="str">
        <f>_xlfn.XLOOKUP(A37,'Master Task &amp; KSA List'!$A$2:$A$10785,'Master Task &amp; KSA List'!$E$2:$E$10785)</f>
        <v>Task</v>
      </c>
      <c r="D37" s="37" t="str">
        <f>_xlfn.XLOOKUP(A37,'Master Task &amp; KSA List'!$A$2:$A$10785,'Master Task &amp; KSA List'!$F$2:$F$10785)</f>
        <v>Advise senior management (e.g., CIO) on cost/benefit analysis of information security programs, policies, processes, systems, and elements.</v>
      </c>
      <c r="E37" s="53" t="s">
        <v>2384</v>
      </c>
    </row>
    <row r="38" spans="1:5" ht="16" x14ac:dyDescent="0.2">
      <c r="A38" s="24">
        <v>475</v>
      </c>
      <c r="B38" s="69" t="str">
        <f>T(_xlfn.XLOOKUP(A38,'Master Task &amp; KSA List'!$A$2:$A$10785,'Master Task &amp; KSA List'!$D$2:$D$10785,""))</f>
        <v>T0044</v>
      </c>
      <c r="C38" s="69" t="str">
        <f>_xlfn.XLOOKUP(A38,'Master Task &amp; KSA List'!$A$2:$A$10785,'Master Task &amp; KSA List'!$E$2:$E$10785)</f>
        <v>Task</v>
      </c>
      <c r="D38" s="37" t="str">
        <f>_xlfn.XLOOKUP(A38,'Master Task &amp; KSA List'!$A$2:$A$10785,'Master Task &amp; KSA List'!$F$2:$F$10785)</f>
        <v>Collaborate with stakeholders to establish the enterprise continuity of operations program, strategy, and mission assurance.</v>
      </c>
      <c r="E38" s="53" t="s">
        <v>2384</v>
      </c>
    </row>
    <row r="39" spans="1:5" ht="16" x14ac:dyDescent="0.2">
      <c r="A39" s="28">
        <v>1041</v>
      </c>
      <c r="B39" s="69" t="str">
        <f>T(_xlfn.XLOOKUP(A39,'Master Task &amp; KSA List'!$A$2:$A$10785,'Master Task &amp; KSA List'!$D$2:$D$10785,""))</f>
        <v>T0282</v>
      </c>
      <c r="C39" s="69" t="str">
        <f>_xlfn.XLOOKUP(A39,'Master Task &amp; KSA List'!$A$2:$A$10785,'Master Task &amp; KSA List'!$E$2:$E$10785)</f>
        <v>Task</v>
      </c>
      <c r="D39" s="37" t="str">
        <f>_xlfn.XLOOKUP(A39,'Master Task &amp; KSA List'!$A$2:$A$10785,'Master Task &amp; KSA List'!$F$2:$F$10785)</f>
        <v>Define and/or implement policies and procedures to ensure protection of critical infrastructure as appropriate.</v>
      </c>
      <c r="E39" s="53" t="s">
        <v>2384</v>
      </c>
    </row>
    <row r="40" spans="1:5" ht="32" x14ac:dyDescent="0.2">
      <c r="A40" s="24">
        <v>1018</v>
      </c>
      <c r="B40" s="69" t="str">
        <f>T(_xlfn.XLOOKUP(A40,'Master Task &amp; KSA List'!$A$2:$A$10785,'Master Task &amp; KSA List'!$D$2:$D$10785,""))</f>
        <v>T0277</v>
      </c>
      <c r="C40" s="69" t="str">
        <f>_xlfn.XLOOKUP(A40,'Master Task &amp; KSA List'!$A$2:$A$10785,'Master Task &amp; KSA List'!$E$2:$E$10785)</f>
        <v>Task</v>
      </c>
      <c r="D40" s="37" t="str">
        <f>_xlfn.XLOOKUP(A40,'Master Task &amp; KSA List'!$A$2:$A$10785,'Master Task &amp; KSA List'!$F$2:$F$10785)</f>
        <v>Ensure all acquisitions, procurements, and outsourcing efforts address information security requirements consistent with organization goals.</v>
      </c>
      <c r="E40" s="53" t="s">
        <v>2384</v>
      </c>
    </row>
    <row r="41" spans="1:5" ht="32" x14ac:dyDescent="0.2">
      <c r="A41" s="24">
        <v>590</v>
      </c>
      <c r="B41" s="69" t="str">
        <f>T(_xlfn.XLOOKUP(A41,'Master Task &amp; KSA List'!$A$2:$A$10785,'Master Task &amp; KSA List'!$D$2:$D$10785,""))</f>
        <v>T0093</v>
      </c>
      <c r="C41" s="69" t="str">
        <f>_xlfn.XLOOKUP(A41,'Master Task &amp; KSA List'!$A$2:$A$10785,'Master Task &amp; KSA List'!$E$2:$E$10785)</f>
        <v>Task</v>
      </c>
      <c r="D41" s="37" t="str">
        <f>_xlfn.XLOOKUP(A41,'Master Task &amp; KSA List'!$A$2:$A$10785,'Master Task &amp; KSA List'!$F$2:$F$10785)</f>
        <v>Ensure that protection and detection capabilities are acquired or developed using the IS security engineering approach and are consistent with organization-level cybersecurity architecture.</v>
      </c>
      <c r="E41" s="53" t="s">
        <v>2384</v>
      </c>
    </row>
    <row r="42" spans="1:5" ht="16" x14ac:dyDescent="0.2">
      <c r="A42" s="24">
        <v>596</v>
      </c>
      <c r="B42" s="69" t="str">
        <f>T(_xlfn.XLOOKUP(A42,'Master Task &amp; KSA List'!$A$2:$A$10785,'Master Task &amp; KSA List'!$D$2:$D$10785,""))</f>
        <v>T0095</v>
      </c>
      <c r="C42" s="69" t="str">
        <f>_xlfn.XLOOKUP(A42,'Master Task &amp; KSA List'!$A$2:$A$10785,'Master Task &amp; KSA List'!$E$2:$E$10785)</f>
        <v>Task</v>
      </c>
      <c r="D42" s="37" t="str">
        <f>_xlfn.XLOOKUP(A42,'Master Task &amp; KSA List'!$A$2:$A$10785,'Master Task &amp; KSA List'!$F$2:$F$10785)</f>
        <v>Establish overall enterprise information security architecture (EISA) with the organization’s overall security strategy.</v>
      </c>
      <c r="E42" s="53" t="s">
        <v>2384</v>
      </c>
    </row>
    <row r="43" spans="1:5" ht="16" x14ac:dyDescent="0.2">
      <c r="A43" s="24">
        <v>600</v>
      </c>
      <c r="B43" s="69" t="str">
        <f>T(_xlfn.XLOOKUP(A43,'Master Task &amp; KSA List'!$A$2:$A$10785,'Master Task &amp; KSA List'!$D$2:$D$10785,""))</f>
        <v>T0099</v>
      </c>
      <c r="C43" s="69" t="str">
        <f>_xlfn.XLOOKUP(A43,'Master Task &amp; KSA List'!$A$2:$A$10785,'Master Task &amp; KSA List'!$E$2:$E$10785)</f>
        <v>Task</v>
      </c>
      <c r="D43" s="37" t="str">
        <f>_xlfn.XLOOKUP(A43,'Master Task &amp; KSA List'!$A$2:$A$10785,'Master Task &amp; KSA List'!$F$2:$F$10785)</f>
        <v>Evaluate cost benefit, economic, and risk analysis in decision making process.</v>
      </c>
      <c r="E43" s="53" t="s">
        <v>2384</v>
      </c>
    </row>
    <row r="44" spans="1:5" ht="32" x14ac:dyDescent="0.2">
      <c r="A44" s="28">
        <v>949</v>
      </c>
      <c r="B44" s="69" t="str">
        <f>T(_xlfn.XLOOKUP(A44,'Master Task &amp; KSA List'!$A$2:$A$10785,'Master Task &amp; KSA List'!$D$2:$D$10785,""))</f>
        <v>T0256</v>
      </c>
      <c r="C44" s="69" t="str">
        <f>_xlfn.XLOOKUP(A44,'Master Task &amp; KSA List'!$A$2:$A$10785,'Master Task &amp; KSA List'!$E$2:$E$10785)</f>
        <v>Task</v>
      </c>
      <c r="D44" s="37" t="str">
        <f>_xlfn.XLOOKUP(A44,'Master Task &amp; KSA List'!$A$2:$A$10785,'Master Task &amp; KSA List'!$F$2:$F$10785)</f>
        <v>Evaluate the effectiveness of procurement function in addressing information security requirements and supply chain risks through procurement activities and recommend improvements.</v>
      </c>
      <c r="E44" s="53" t="s">
        <v>2384</v>
      </c>
    </row>
    <row r="45" spans="1:5" ht="16" x14ac:dyDescent="0.2">
      <c r="A45" s="24">
        <v>1035</v>
      </c>
      <c r="B45" s="69" t="str">
        <f>T(_xlfn.XLOOKUP(A45,'Master Task &amp; KSA List'!$A$2:$A$10785,'Master Task &amp; KSA List'!$D$2:$D$10785,""))</f>
        <v>T0281</v>
      </c>
      <c r="C45" s="69" t="str">
        <f>_xlfn.XLOOKUP(A45,'Master Task &amp; KSA List'!$A$2:$A$10785,'Master Task &amp; KSA List'!$E$2:$E$10785)</f>
        <v>Task</v>
      </c>
      <c r="D45" s="37" t="str">
        <f>_xlfn.XLOOKUP(A45,'Master Task &amp; KSA List'!$A$2:$A$10785,'Master Task &amp; KSA List'!$F$2:$F$10785)</f>
        <v>Forecast ongoing service demands and ensure security assumptions are reviewed as necessary.</v>
      </c>
      <c r="E45" s="53" t="s">
        <v>2384</v>
      </c>
    </row>
    <row r="46" spans="1:5" ht="32" x14ac:dyDescent="0.2">
      <c r="A46" s="26">
        <v>674</v>
      </c>
      <c r="B46" s="69" t="str">
        <f>T(_xlfn.XLOOKUP(A46,'Master Task &amp; KSA List'!$A$2:$A$10785,'Master Task &amp; KSA List'!$D$2:$D$10785,""))</f>
        <v>T0130</v>
      </c>
      <c r="C46" s="69" t="str">
        <f>_xlfn.XLOOKUP(A46,'Master Task &amp; KSA List'!$A$2:$A$10785,'Master Task &amp; KSA List'!$E$2:$E$10785)</f>
        <v>Task</v>
      </c>
      <c r="D46" s="37" t="str">
        <f>_xlfn.XLOOKUP(A46,'Master Task &amp; KSA List'!$A$2:$A$10785,'Master Task &amp; KSA List'!$F$2:$F$10785)</f>
        <v>Interface with external organizations (e.g., public affairs, law enforcement, Command or Component Inspector General) to ensure appropriate and accurate dissemination of incident and other Computer Network Defense information.</v>
      </c>
      <c r="E46" s="53" t="s">
        <v>2384</v>
      </c>
    </row>
    <row r="47" spans="1:5" ht="16" x14ac:dyDescent="0.2">
      <c r="A47" s="28">
        <v>676</v>
      </c>
      <c r="B47" s="69" t="str">
        <f>T(_xlfn.XLOOKUP(A47,'Master Task &amp; KSA List'!$A$2:$A$10785,'Master Task &amp; KSA List'!$D$2:$D$10785,""))</f>
        <v>T0132</v>
      </c>
      <c r="C47" s="69" t="str">
        <f>_xlfn.XLOOKUP(A47,'Master Task &amp; KSA List'!$A$2:$A$10785,'Master Task &amp; KSA List'!$E$2:$E$10785)</f>
        <v>Task</v>
      </c>
      <c r="D47" s="37" t="str">
        <f>_xlfn.XLOOKUP(A47,'Master Task &amp; KSA List'!$A$2:$A$10785,'Master Task &amp; KSA List'!$F$2:$F$10785)</f>
        <v>Interpret and/or approve security requirements relative to the capabilities of new information technologies.</v>
      </c>
      <c r="E47" s="53" t="s">
        <v>2384</v>
      </c>
    </row>
    <row r="48" spans="1:5" ht="16" x14ac:dyDescent="0.2">
      <c r="A48" s="28">
        <v>679</v>
      </c>
      <c r="B48" s="69" t="str">
        <f>T(_xlfn.XLOOKUP(A48,'Master Task &amp; KSA List'!$A$2:$A$10785,'Master Task &amp; KSA List'!$D$2:$D$10785,""))</f>
        <v>T0134</v>
      </c>
      <c r="C48" s="69" t="str">
        <f>_xlfn.XLOOKUP(A48,'Master Task &amp; KSA List'!$A$2:$A$10785,'Master Task &amp; KSA List'!$E$2:$E$10785)</f>
        <v>Task</v>
      </c>
      <c r="D48" s="37" t="str">
        <f>_xlfn.XLOOKUP(A48,'Master Task &amp; KSA List'!$A$2:$A$10785,'Master Task &amp; KSA List'!$F$2:$F$10785)</f>
        <v>Lead and align information technology (IT) security priorities with the security strategy.</v>
      </c>
      <c r="E48" s="53" t="s">
        <v>2384</v>
      </c>
    </row>
    <row r="49" spans="1:5" ht="16" x14ac:dyDescent="0.2">
      <c r="A49" s="24">
        <v>680</v>
      </c>
      <c r="B49" s="69" t="str">
        <f>T(_xlfn.XLOOKUP(A49,'Master Task &amp; KSA List'!$A$2:$A$10785,'Master Task &amp; KSA List'!$D$2:$D$10785,""))</f>
        <v>T0135</v>
      </c>
      <c r="C49" s="69" t="str">
        <f>_xlfn.XLOOKUP(A49,'Master Task &amp; KSA List'!$A$2:$A$10785,'Master Task &amp; KSA List'!$E$2:$E$10785)</f>
        <v>Task</v>
      </c>
      <c r="D49" s="37" t="str">
        <f>_xlfn.XLOOKUP(A49,'Master Task &amp; KSA List'!$A$2:$A$10785,'Master Task &amp; KSA List'!$F$2:$F$10785)</f>
        <v>Lead and oversee information security budget, staffing, and contracting.</v>
      </c>
      <c r="E49" s="53" t="s">
        <v>2384</v>
      </c>
    </row>
    <row r="50" spans="1:5" ht="32" x14ac:dyDescent="0.2">
      <c r="A50" s="27">
        <v>706</v>
      </c>
      <c r="B50" s="69" t="str">
        <f>T(_xlfn.XLOOKUP(A50,'Master Task &amp; KSA List'!$A$2:$A$10785,'Master Task &amp; KSA List'!$D$2:$D$10785,""))</f>
        <v>T0148</v>
      </c>
      <c r="C50" s="69" t="str">
        <f>_xlfn.XLOOKUP(A50,'Master Task &amp; KSA List'!$A$2:$A$10785,'Master Task &amp; KSA List'!$E$2:$E$10785)</f>
        <v>Task</v>
      </c>
      <c r="D50" s="37" t="str">
        <f>_xlfn.XLOOKUP(A50,'Master Task &amp; KSA List'!$A$2:$A$10785,'Master Task &amp; KSA List'!$F$2:$F$10785)</f>
        <v>Manage the publishing of Computer Network Defense guidance (e.g., TCNOs, Concept of Operations, Net Analyst Reports, NTSM, MTOs) for the enterprise constituency.</v>
      </c>
      <c r="E50" s="53" t="s">
        <v>2384</v>
      </c>
    </row>
    <row r="51" spans="1:5" ht="16" x14ac:dyDescent="0.2">
      <c r="A51" s="28">
        <v>707</v>
      </c>
      <c r="B51" s="69" t="str">
        <f>T(_xlfn.XLOOKUP(A51,'Master Task &amp; KSA List'!$A$2:$A$10785,'Master Task &amp; KSA List'!$D$2:$D$10785,""))</f>
        <v>T0149</v>
      </c>
      <c r="C51" s="69" t="str">
        <f>_xlfn.XLOOKUP(A51,'Master Task &amp; KSA List'!$A$2:$A$10785,'Master Task &amp; KSA List'!$E$2:$E$10785)</f>
        <v>Task</v>
      </c>
      <c r="D51" s="37" t="str">
        <f>_xlfn.XLOOKUP(A51,'Master Task &amp; KSA List'!$A$2:$A$10785,'Master Task &amp; KSA List'!$F$2:$F$10785)</f>
        <v>Manage threat or target analysis of cyber defense information and production of threat information within the enterprise.</v>
      </c>
      <c r="E51" s="53" t="s">
        <v>2384</v>
      </c>
    </row>
    <row r="52" spans="1:5" ht="32" x14ac:dyDescent="0.2">
      <c r="A52" s="24">
        <v>711</v>
      </c>
      <c r="B52" s="69" t="str">
        <f>T(_xlfn.XLOOKUP(A52,'Master Task &amp; KSA List'!$A$2:$A$10785,'Master Task &amp; KSA List'!$D$2:$D$10785,""))</f>
        <v>T0151</v>
      </c>
      <c r="C52" s="69" t="str">
        <f>_xlfn.XLOOKUP(A52,'Master Task &amp; KSA List'!$A$2:$A$10785,'Master Task &amp; KSA List'!$E$2:$E$10785)</f>
        <v>Task</v>
      </c>
      <c r="D52" s="37" t="str">
        <f>_xlfn.XLOOKUP(A52,'Master Task &amp; KSA List'!$A$2:$A$10785,'Master Task &amp; KSA List'!$F$2:$F$10785)</f>
        <v>Monitor and evaluate the effectiveness of the enterprise's cybersecurity safeguards to ensure they provide the intended level of protection.</v>
      </c>
      <c r="E52" s="53" t="s">
        <v>2384</v>
      </c>
    </row>
    <row r="53" spans="1:5" ht="16" x14ac:dyDescent="0.2">
      <c r="A53" s="24">
        <v>948</v>
      </c>
      <c r="B53" s="69" t="str">
        <f>T(_xlfn.XLOOKUP(A53,'Master Task &amp; KSA List'!$A$2:$A$10785,'Master Task &amp; KSA List'!$D$2:$D$10785,""))</f>
        <v>T0255</v>
      </c>
      <c r="C53" s="69" t="str">
        <f>_xlfn.XLOOKUP(A53,'Master Task &amp; KSA List'!$A$2:$A$10785,'Master Task &amp; KSA List'!$E$2:$E$10785)</f>
        <v>Task</v>
      </c>
      <c r="D53" s="37" t="str">
        <f>_xlfn.XLOOKUP(A53,'Master Task &amp; KSA List'!$A$2:$A$10785,'Master Task &amp; KSA List'!$F$2:$F$10785)</f>
        <v>Participate in Risk Governance process to provide security risks, mitigations, and input on other technical risk.</v>
      </c>
      <c r="E53" s="53" t="s">
        <v>2384</v>
      </c>
    </row>
    <row r="54" spans="1:5" ht="16" x14ac:dyDescent="0.2">
      <c r="A54" s="24">
        <v>1017</v>
      </c>
      <c r="B54" s="69" t="str">
        <f>T(_xlfn.XLOOKUP(A54,'Master Task &amp; KSA List'!$A$2:$A$10785,'Master Task &amp; KSA List'!$D$2:$D$10785,""))</f>
        <v>T0276</v>
      </c>
      <c r="C54" s="69" t="str">
        <f>_xlfn.XLOOKUP(A54,'Master Task &amp; KSA List'!$A$2:$A$10785,'Master Task &amp; KSA List'!$E$2:$E$10785)</f>
        <v>Task</v>
      </c>
      <c r="D54" s="37" t="str">
        <f>_xlfn.XLOOKUP(A54,'Master Task &amp; KSA List'!$A$2:$A$10785,'Master Task &amp; KSA List'!$F$2:$F$10785)</f>
        <v>Participate in the acquisition process as necessary, following appropriate supply chain risk management practices.</v>
      </c>
      <c r="E54" s="53" t="s">
        <v>2384</v>
      </c>
    </row>
    <row r="55" spans="1:5" ht="32" x14ac:dyDescent="0.2">
      <c r="A55" s="24">
        <v>801</v>
      </c>
      <c r="B55" s="69" t="str">
        <f>T(_xlfn.XLOOKUP(A55,'Master Task &amp; KSA List'!$A$2:$A$10785,'Master Task &amp; KSA List'!$D$2:$D$10785,""))</f>
        <v>T0199</v>
      </c>
      <c r="C55" s="69" t="str">
        <f>_xlfn.XLOOKUP(A55,'Master Task &amp; KSA List'!$A$2:$A$10785,'Master Task &amp; KSA List'!$E$2:$E$10785)</f>
        <v>Task</v>
      </c>
      <c r="D55" s="37" t="str">
        <f>_xlfn.XLOOKUP(A55,'Master Task &amp; KSA List'!$A$2:$A$10785,'Master Task &amp; KSA List'!$F$2:$F$10785)</f>
        <v>Provide enterprise cybersecurity and supply chain risk management guidance for development of the Continuity of Operations Plans.</v>
      </c>
      <c r="E55" s="53" t="s">
        <v>2384</v>
      </c>
    </row>
    <row r="56" spans="1:5" ht="32" x14ac:dyDescent="0.2">
      <c r="A56" s="24">
        <v>810</v>
      </c>
      <c r="B56" s="69" t="str">
        <f>T(_xlfn.XLOOKUP(A56,'Master Task &amp; KSA List'!$A$2:$A$10785,'Master Task &amp; KSA List'!$D$2:$D$10785,""))</f>
        <v>T0206</v>
      </c>
      <c r="C56" s="69" t="str">
        <f>_xlfn.XLOOKUP(A56,'Master Task &amp; KSA List'!$A$2:$A$10785,'Master Task &amp; KSA List'!$E$2:$E$10785)</f>
        <v>Task</v>
      </c>
      <c r="D56" s="37" t="str">
        <f>_xlfn.XLOOKUP(A56,'Master Task &amp; KSA List'!$A$2:$A$10785,'Master Task &amp; KSA List'!$F$2:$F$10785)</f>
        <v>Provide leadership and direction to information technology (IT) personnel by ensuring that cybersecurity awareness, basics, literacy, and training are provided to operations personnel commensurate with their responsibilities.</v>
      </c>
      <c r="E56" s="53" t="s">
        <v>2384</v>
      </c>
    </row>
    <row r="57" spans="1:5" ht="32" x14ac:dyDescent="0.2">
      <c r="A57" s="27">
        <v>818</v>
      </c>
      <c r="B57" s="69" t="str">
        <f>T(_xlfn.XLOOKUP(A57,'Master Task &amp; KSA List'!$A$2:$A$10785,'Master Task &amp; KSA List'!$D$2:$D$10785,""))</f>
        <v>T0213</v>
      </c>
      <c r="C57" s="69" t="str">
        <f>_xlfn.XLOOKUP(A57,'Master Task &amp; KSA List'!$A$2:$A$10785,'Master Task &amp; KSA List'!$E$2:$E$10785)</f>
        <v>Task</v>
      </c>
      <c r="D57" s="37" t="str">
        <f>_xlfn.XLOOKUP(A57,'Master Task &amp; KSA List'!$A$2:$A$10785,'Master Task &amp; KSA List'!$F$2:$F$10785)</f>
        <v>Provide technical documents, incident reports, findings from computer examinations, summaries, and other situational awareness information to higher headquarters.</v>
      </c>
      <c r="E57" s="53" t="s">
        <v>2384</v>
      </c>
    </row>
    <row r="58" spans="1:5" ht="32" x14ac:dyDescent="0.2">
      <c r="A58" s="27">
        <v>572</v>
      </c>
      <c r="B58" s="69" t="str">
        <f>T(_xlfn.XLOOKUP(A58,'Master Task &amp; KSA List'!$A$2:$A$10785,'Master Task &amp; KSA List'!$D$2:$D$10785,""))</f>
        <v>T0086</v>
      </c>
      <c r="C58" s="69" t="str">
        <f>_xlfn.XLOOKUP(A58,'Master Task &amp; KSA List'!$A$2:$A$10785,'Master Task &amp; KSA List'!$E$2:$E$10785)</f>
        <v>Task</v>
      </c>
      <c r="D58" s="37" t="str">
        <f>_xlfn.XLOOKUP(A58,'Master Task &amp; KSA List'!$A$2:$A$10785,'Master Task &amp; KSA List'!$F$2:$F$10785)</f>
        <v>Ensure application of security patches for commercial products integrated into system design meet the timelines dictated by the management authority for the intended operational environment.</v>
      </c>
      <c r="E58" s="36" t="s">
        <v>2384</v>
      </c>
    </row>
    <row r="59" spans="1:5" ht="16" x14ac:dyDescent="0.2">
      <c r="A59" s="24">
        <v>848</v>
      </c>
      <c r="B59" s="69" t="str">
        <f>T(_xlfn.XLOOKUP(A59,'Master Task &amp; KSA List'!$A$2:$A$10785,'Master Task &amp; KSA List'!$D$2:$D$10785,""))</f>
        <v>T0227</v>
      </c>
      <c r="C59" s="69" t="str">
        <f>_xlfn.XLOOKUP(A59,'Master Task &amp; KSA List'!$A$2:$A$10785,'Master Task &amp; KSA List'!$E$2:$E$10785)</f>
        <v>Task</v>
      </c>
      <c r="D59" s="37" t="str">
        <f>_xlfn.XLOOKUP(A59,'Master Task &amp; KSA List'!$A$2:$A$10785,'Master Task &amp; KSA List'!$F$2:$F$10785)</f>
        <v>Recommend policy and coordinate review and approval.</v>
      </c>
      <c r="E59" s="53" t="s">
        <v>2384</v>
      </c>
    </row>
    <row r="60" spans="1:5" ht="32" x14ac:dyDescent="0.2">
      <c r="A60" s="24">
        <v>869</v>
      </c>
      <c r="B60" s="69" t="str">
        <f>T(_xlfn.XLOOKUP(A60,'Master Task &amp; KSA List'!$A$2:$A$10785,'Master Task &amp; KSA List'!$D$2:$D$10785,""))</f>
        <v>T0239</v>
      </c>
      <c r="C60" s="69" t="str">
        <f>_xlfn.XLOOKUP(A60,'Master Task &amp; KSA List'!$A$2:$A$10785,'Master Task &amp; KSA List'!$E$2:$E$10785)</f>
        <v>Task</v>
      </c>
      <c r="D60" s="37" t="str">
        <f>_xlfn.XLOOKUP(A60,'Master Task &amp; KSA List'!$A$2:$A$10785,'Master Task &amp; KSA List'!$F$2:$F$10785)</f>
        <v>Use federal and organization-specific published documents to manage operations of their computing environment system(s).</v>
      </c>
      <c r="E60" s="53" t="s">
        <v>2384</v>
      </c>
    </row>
    <row r="61" spans="1:5" x14ac:dyDescent="0.2">
      <c r="A61" s="56"/>
      <c r="B61" s="96"/>
      <c r="C61" s="96"/>
      <c r="D61" s="93"/>
      <c r="E61" s="56"/>
    </row>
    <row r="62" spans="1:5" ht="16" x14ac:dyDescent="0.2">
      <c r="A62" s="40">
        <v>22</v>
      </c>
      <c r="B62" s="69" t="str">
        <f>T(_xlfn.XLOOKUP(A62,'Master Task &amp; KSA List'!$A$2:$A$10785,'Master Task &amp; KSA List'!$D$2:$D$10785,""))</f>
        <v>K0001</v>
      </c>
      <c r="C62" s="69" t="str">
        <f>_xlfn.XLOOKUP(A62,'Master Task &amp; KSA List'!$A$2:$A$10785,'Master Task &amp; KSA List'!$E$2:$E$10785)</f>
        <v>KSA</v>
      </c>
      <c r="D62" s="37" t="str">
        <f>_xlfn.XLOOKUP(A62,'Master Task &amp; KSA List'!$A$2:$A$10785,'Master Task &amp; KSA List'!$F$2:$F$10785)</f>
        <v xml:space="preserve">* Knowledge of computer networking concepts and protocols, and network security methodologies. </v>
      </c>
      <c r="E62" s="53" t="s">
        <v>2391</v>
      </c>
    </row>
    <row r="63" spans="1:5" ht="16" x14ac:dyDescent="0.2">
      <c r="A63" s="40">
        <v>1159</v>
      </c>
      <c r="B63" s="69" t="str">
        <f>T(_xlfn.XLOOKUP(A63,'Master Task &amp; KSA List'!$A$2:$A$10785,'Master Task &amp; KSA List'!$D$2:$D$10785,""))</f>
        <v>K0005</v>
      </c>
      <c r="C63" s="69" t="str">
        <f>_xlfn.XLOOKUP(A63,'Master Task &amp; KSA List'!$A$2:$A$10785,'Master Task &amp; KSA List'!$E$2:$E$10785)</f>
        <v>KSA</v>
      </c>
      <c r="D63" s="37" t="str">
        <f>_xlfn.XLOOKUP(A63,'Master Task &amp; KSA List'!$A$2:$A$10785,'Master Task &amp; KSA List'!$F$2:$F$10785)</f>
        <v xml:space="preserve">* Knowledge of cyber threats and vulnerabilities. </v>
      </c>
      <c r="E63" s="53" t="s">
        <v>2391</v>
      </c>
    </row>
    <row r="64" spans="1:5" ht="16" x14ac:dyDescent="0.2">
      <c r="A64" s="40">
        <v>1158</v>
      </c>
      <c r="B64" s="69" t="str">
        <f>T(_xlfn.XLOOKUP(A64,'Master Task &amp; KSA List'!$A$2:$A$10785,'Master Task &amp; KSA List'!$D$2:$D$10785,""))</f>
        <v>K0004</v>
      </c>
      <c r="C64" s="69" t="str">
        <f>_xlfn.XLOOKUP(A64,'Master Task &amp; KSA List'!$A$2:$A$10785,'Master Task &amp; KSA List'!$E$2:$E$10785)</f>
        <v>KSA</v>
      </c>
      <c r="D64" s="37" t="str">
        <f>_xlfn.XLOOKUP(A64,'Master Task &amp; KSA List'!$A$2:$A$10785,'Master Task &amp; KSA List'!$F$2:$F$10785)</f>
        <v>* Knowledge of cybersecurity principles.</v>
      </c>
      <c r="E64" s="53" t="s">
        <v>2391</v>
      </c>
    </row>
    <row r="65" spans="1:5" ht="16" x14ac:dyDescent="0.2">
      <c r="A65" s="40">
        <v>1157</v>
      </c>
      <c r="B65" s="69" t="str">
        <f>T(_xlfn.XLOOKUP(A65,'Master Task &amp; KSA List'!$A$2:$A$10785,'Master Task &amp; KSA List'!$D$2:$D$10785,""))</f>
        <v>K0003</v>
      </c>
      <c r="C65" s="69" t="str">
        <f>_xlfn.XLOOKUP(A65,'Master Task &amp; KSA List'!$A$2:$A$10785,'Master Task &amp; KSA List'!$E$2:$E$10785)</f>
        <v>KSA</v>
      </c>
      <c r="D65" s="37" t="str">
        <f>_xlfn.XLOOKUP(A65,'Master Task &amp; KSA List'!$A$2:$A$10785,'Master Task &amp; KSA List'!$F$2:$F$10785)</f>
        <v xml:space="preserve">* Knowledge of national and international laws, regulations, policies, and ethics as they relate to cybersecurity. </v>
      </c>
      <c r="E65" s="53" t="s">
        <v>2391</v>
      </c>
    </row>
    <row r="66" spans="1:5" ht="16" x14ac:dyDescent="0.2">
      <c r="A66" s="40">
        <v>108</v>
      </c>
      <c r="B66" s="69" t="str">
        <f>T(_xlfn.XLOOKUP(A66,'Master Task &amp; KSA List'!$A$2:$A$10785,'Master Task &amp; KSA List'!$D$2:$D$10785,""))</f>
        <v>K0002</v>
      </c>
      <c r="C66" s="69" t="str">
        <f>_xlfn.XLOOKUP(A66,'Master Task &amp; KSA List'!$A$2:$A$10785,'Master Task &amp; KSA List'!$E$2:$E$10785)</f>
        <v>KSA</v>
      </c>
      <c r="D66" s="37" t="str">
        <f>_xlfn.XLOOKUP(A66,'Master Task &amp; KSA List'!$A$2:$A$10785,'Master Task &amp; KSA List'!$F$2:$F$10785)</f>
        <v>* Knowledge of risk management processes (e.g., methods for assessing and mitigating risk).</v>
      </c>
      <c r="E66" s="53" t="s">
        <v>2391</v>
      </c>
    </row>
    <row r="67" spans="1:5" ht="16" x14ac:dyDescent="0.2">
      <c r="A67" s="40">
        <v>6900</v>
      </c>
      <c r="B67" s="69" t="str">
        <f>T(_xlfn.XLOOKUP(A67,'Master Task &amp; KSA List'!$A$2:$A$10785,'Master Task &amp; KSA List'!$D$2:$D$10785,""))</f>
        <v>K0006</v>
      </c>
      <c r="C67" s="69" t="str">
        <f>_xlfn.XLOOKUP(A67,'Master Task &amp; KSA List'!$A$2:$A$10785,'Master Task &amp; KSA List'!$E$2:$E$10785)</f>
        <v>KSA</v>
      </c>
      <c r="D67" s="37" t="str">
        <f>_xlfn.XLOOKUP(A67,'Master Task &amp; KSA List'!$A$2:$A$10785,'Master Task &amp; KSA List'!$F$2:$F$10785)</f>
        <v>* Knowledge of specific operational impacts of cybersecurity lapses.</v>
      </c>
      <c r="E67" s="53" t="s">
        <v>2391</v>
      </c>
    </row>
    <row r="68" spans="1:5" ht="32" x14ac:dyDescent="0.2">
      <c r="A68" s="40">
        <v>6935</v>
      </c>
      <c r="B68" s="69"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 Knowledge of cloud computing service models Software as Service (SaaS), Infrastructure as a Service (IaaS), and Platform as a Service (PaaS).  </v>
      </c>
      <c r="E68" s="53" t="s">
        <v>2391</v>
      </c>
    </row>
    <row r="69" spans="1:5" ht="32" x14ac:dyDescent="0.2">
      <c r="A69" s="40">
        <v>6938</v>
      </c>
      <c r="B69" s="69"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 Knowledge of cloud computing deployment models in private, public, and hybrid environment and the difference between on-premises and off-premises environments. </v>
      </c>
      <c r="E69" s="53" t="s">
        <v>2391</v>
      </c>
    </row>
    <row r="70" spans="1:5" ht="32" x14ac:dyDescent="0.2">
      <c r="A70" s="40">
        <v>6918</v>
      </c>
      <c r="B70" s="69"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Ability to apply cybersecurity strategy to cloud computing service and deployment models, identifying proper architecture for different operating environments.</v>
      </c>
      <c r="E70" s="36" t="s">
        <v>2384</v>
      </c>
    </row>
    <row r="71" spans="1:5" ht="16" x14ac:dyDescent="0.2">
      <c r="A71" s="40" t="s">
        <v>5999</v>
      </c>
      <c r="B71" s="69"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Knowledge of new and emerging control systems technologies.</v>
      </c>
      <c r="E71" s="36" t="s">
        <v>2384</v>
      </c>
    </row>
    <row r="72" spans="1:5" ht="16" x14ac:dyDescent="0.2">
      <c r="A72" s="36" t="s">
        <v>4446</v>
      </c>
      <c r="B72" s="69" t="str">
        <f>T(_xlfn.XLOOKUP(A72,'Master Task &amp; KSA List'!$A$2:$A$10785,'Master Task &amp; KSA List'!$D$2:$D$10785,""))</f>
        <v>K0287</v>
      </c>
      <c r="C72" s="69" t="str">
        <f>_xlfn.XLOOKUP(A72,'Master Task &amp; KSA List'!$A$2:$A$10785,'Master Task &amp; KSA List'!$E$2:$E$10785)</f>
        <v>KSA</v>
      </c>
      <c r="D72" s="37" t="str">
        <f>_xlfn.XLOOKUP(A72,'Master Task &amp; KSA List'!$A$2:$A$10785,'Master Task &amp; KSA List'!$F$2:$F$10785)</f>
        <v>Knowledge of an organization's information classification program and procedures for information compromise.</v>
      </c>
      <c r="E72" s="53" t="s">
        <v>2391</v>
      </c>
    </row>
    <row r="73" spans="1:5" ht="64" x14ac:dyDescent="0.2">
      <c r="A73" s="36">
        <v>1036</v>
      </c>
      <c r="B73" s="69" t="str">
        <f>T(_xlfn.XLOOKUP(A73,'Master Task &amp; KSA List'!$A$2:$A$10785,'Master Task &amp; KSA List'!$D$2:$D$10785,""))</f>
        <v>K0168</v>
      </c>
      <c r="C73" s="69" t="str">
        <f>_xlfn.XLOOKUP(A73,'Master Task &amp; KSA List'!$A$2:$A$10785,'Master Task &amp; KSA List'!$E$2:$E$10785)</f>
        <v>KSA</v>
      </c>
      <c r="D73" s="37" t="str">
        <f>_xlfn.XLOOKUP(A73,'Master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73" s="53" t="s">
        <v>2391</v>
      </c>
    </row>
    <row r="74" spans="1:5" ht="16" x14ac:dyDescent="0.2">
      <c r="A74" s="36">
        <v>967</v>
      </c>
      <c r="B74" s="69" t="str">
        <f>T(_xlfn.XLOOKUP(A74,'Master Task &amp; KSA List'!$A$2:$A$10785,'Master Task &amp; KSA List'!$D$2:$D$10785,""))</f>
        <v>K0151</v>
      </c>
      <c r="C74" s="69" t="str">
        <f>_xlfn.XLOOKUP(A74,'Master Task &amp; KSA List'!$A$2:$A$10785,'Master Task &amp; KSA List'!$E$2:$E$10785)</f>
        <v>KSA</v>
      </c>
      <c r="D74" s="37" t="str">
        <f>_xlfn.XLOOKUP(A74,'Master Task &amp; KSA List'!$A$2:$A$10785,'Master Task &amp; KSA List'!$F$2:$F$10785)</f>
        <v>Knowledge of current and emerging threats/threat vectors.</v>
      </c>
      <c r="E74" s="53" t="s">
        <v>2391</v>
      </c>
    </row>
    <row r="75" spans="1:5" ht="48" x14ac:dyDescent="0.2">
      <c r="A75" s="36">
        <v>77</v>
      </c>
      <c r="B75" s="69" t="str">
        <f>T(_xlfn.XLOOKUP(A75,'Master Task &amp; KSA List'!$A$2:$A$10785,'Master Task &amp; KSA List'!$D$2:$D$10785,""))</f>
        <v>K0054</v>
      </c>
      <c r="C75" s="69" t="str">
        <f>_xlfn.XLOOKUP(A75,'Master Task &amp; KSA List'!$A$2:$A$10785,'Master Task &amp; KSA List'!$E$2:$E$10785)</f>
        <v>KSA</v>
      </c>
      <c r="D75" s="37" t="str">
        <f>_xlfn.XLOOKUP(A75,'Master Task &amp; KSA List'!$A$2:$A$10785,'Master Task &amp; KSA List'!$F$2:$F$10785)</f>
        <v>Knowledge of current industry methods for evaluating, implementing, and disseminating information technology (IT) security assessment, monitoring, detection, and remediation tools and procedures utilizing standards-based concepts and capabilities.</v>
      </c>
      <c r="E75" s="53" t="s">
        <v>2391</v>
      </c>
    </row>
    <row r="76" spans="1:5" ht="32" x14ac:dyDescent="0.2">
      <c r="A76" s="82">
        <v>55</v>
      </c>
      <c r="B76" s="69" t="str">
        <f>T(_xlfn.XLOOKUP(A76,'Master Task &amp; KSA List'!$A$2:$A$10785,'Master Task &amp; KSA List'!$D$2:$D$10785,""))</f>
        <v>K0038</v>
      </c>
      <c r="C76" s="69" t="str">
        <f>_xlfn.XLOOKUP(A76,'Master Task &amp; KSA List'!$A$2:$A$10785,'Master Task &amp; KSA List'!$E$2:$E$10785)</f>
        <v>KSA</v>
      </c>
      <c r="D76" s="37" t="str">
        <f>_xlfn.XLOOKUP(A76,'Master Task &amp; KSA List'!$A$2:$A$10785,'Master Task &amp; KSA List'!$F$2:$F$10785)</f>
        <v>Knowledge of cybersecurity principles used to manage risks related to the use, processing, storage, and transmission of information or data.</v>
      </c>
      <c r="E76" s="53" t="s">
        <v>2391</v>
      </c>
    </row>
    <row r="77" spans="1:5" ht="16" x14ac:dyDescent="0.2">
      <c r="A77" s="36">
        <v>29</v>
      </c>
      <c r="B77" s="69" t="str">
        <f>T(_xlfn.XLOOKUP(A77,'Master Task &amp; KSA List'!$A$2:$A$10785,'Master Task &amp; KSA List'!$D$2:$D$10785,""))</f>
        <v>K0021</v>
      </c>
      <c r="C77" s="69" t="str">
        <f>_xlfn.XLOOKUP(A77,'Master Task &amp; KSA List'!$A$2:$A$10785,'Master Task &amp; KSA List'!$E$2:$E$10785)</f>
        <v>KSA</v>
      </c>
      <c r="D77" s="37" t="str">
        <f>_xlfn.XLOOKUP(A77,'Master Task &amp; KSA List'!$A$2:$A$10785,'Master Task &amp; KSA List'!$F$2:$F$10785)</f>
        <v>Knowledge of data backup, types of backups (e.g., full, incremental), and recovery concepts and tools.</v>
      </c>
      <c r="E77" s="53" t="s">
        <v>2391</v>
      </c>
    </row>
    <row r="78" spans="1:5" ht="16" x14ac:dyDescent="0.2">
      <c r="A78" s="36">
        <v>37</v>
      </c>
      <c r="B78" s="69" t="str">
        <f>T(_xlfn.XLOOKUP(A78,'Master Task &amp; KSA List'!$A$2:$A$10785,'Master Task &amp; KSA List'!$D$2:$D$10785,""))</f>
        <v>K0026</v>
      </c>
      <c r="C78" s="69" t="str">
        <f>_xlfn.XLOOKUP(A78,'Master Task &amp; KSA List'!$A$2:$A$10785,'Master Task &amp; KSA List'!$E$2:$E$10785)</f>
        <v>KSA</v>
      </c>
      <c r="D78" s="37" t="str">
        <f>_xlfn.XLOOKUP(A78,'Master Task &amp; KSA List'!$A$2:$A$10785,'Master Task &amp; KSA List'!$F$2:$F$10785)</f>
        <v>Knowledge of disaster recovery continuity of operations plans.</v>
      </c>
      <c r="E78" s="53" t="s">
        <v>2391</v>
      </c>
    </row>
    <row r="79" spans="1:5" ht="16" x14ac:dyDescent="0.2">
      <c r="A79" s="36">
        <v>966</v>
      </c>
      <c r="B79" s="69" t="str">
        <f>T(_xlfn.XLOOKUP(A79,'Master Task &amp; KSA List'!$A$2:$A$10785,'Master Task &amp; KSA List'!$D$2:$D$10785,""))</f>
        <v>K0150</v>
      </c>
      <c r="C79" s="69" t="str">
        <f>_xlfn.XLOOKUP(A79,'Master Task &amp; KSA List'!$A$2:$A$10785,'Master Task &amp; KSA List'!$E$2:$E$10785)</f>
        <v>KSA</v>
      </c>
      <c r="D79" s="37" t="str">
        <f>_xlfn.XLOOKUP(A79,'Master Task &amp; KSA List'!$A$2:$A$10785,'Master Task &amp; KSA List'!$F$2:$F$10785)</f>
        <v>Knowledge of enterprise incident response program, roles, and responsibilities.</v>
      </c>
      <c r="E79" s="53" t="s">
        <v>2391</v>
      </c>
    </row>
    <row r="80" spans="1:5" ht="16" x14ac:dyDescent="0.2">
      <c r="A80" s="36">
        <v>49</v>
      </c>
      <c r="B80" s="69" t="str">
        <f>T(_xlfn.XLOOKUP(A80,'Master Task &amp; KSA List'!$A$2:$A$10785,'Master Task &amp; KSA List'!$D$2:$D$10785,""))</f>
        <v>K0033</v>
      </c>
      <c r="C80" s="69" t="str">
        <f>_xlfn.XLOOKUP(A80,'Master Task &amp; KSA List'!$A$2:$A$10785,'Master Task &amp; KSA List'!$E$2:$E$10785)</f>
        <v>KSA</v>
      </c>
      <c r="D80" s="37" t="str">
        <f>_xlfn.XLOOKUP(A80,'Master Task &amp; KSA List'!$A$2:$A$10785,'Master Task &amp; KSA List'!$F$2:$F$10785)</f>
        <v>Knowledge of host/network access control mechanisms (e.g., access control list).</v>
      </c>
      <c r="E80" s="53" t="s">
        <v>2391</v>
      </c>
    </row>
    <row r="81" spans="1:5" ht="16" x14ac:dyDescent="0.2">
      <c r="A81" s="36">
        <v>61</v>
      </c>
      <c r="B81" s="69" t="str">
        <f>T(_xlfn.XLOOKUP(A81,'Master Task &amp; KSA List'!$A$2:$A$10785,'Master Task &amp; KSA List'!$D$2:$D$10785,""))</f>
        <v>K0042</v>
      </c>
      <c r="C81" s="69" t="str">
        <f>_xlfn.XLOOKUP(A81,'Master Task &amp; KSA List'!$A$2:$A$10785,'Master Task &amp; KSA List'!$E$2:$E$10785)</f>
        <v>KSA</v>
      </c>
      <c r="D81" s="37" t="str">
        <f>_xlfn.XLOOKUP(A81,'Master Task &amp; KSA List'!$A$2:$A$10785,'Master Task &amp; KSA List'!$F$2:$F$10785)</f>
        <v>Knowledge of incident response and handling methodologies.</v>
      </c>
      <c r="E81" s="53" t="s">
        <v>2391</v>
      </c>
    </row>
    <row r="82" spans="1:5" ht="16" x14ac:dyDescent="0.2">
      <c r="A82" s="36">
        <v>299</v>
      </c>
      <c r="B82" s="69" t="str">
        <f>T(_xlfn.XLOOKUP(A82,'Master Task &amp; KSA List'!$A$2:$A$10785,'Master Task &amp; KSA List'!$D$2:$D$10785,""))</f>
        <v>K0121</v>
      </c>
      <c r="C82" s="69" t="str">
        <f>_xlfn.XLOOKUP(A82,'Master Task &amp; KSA List'!$A$2:$A$10785,'Master Task &amp; KSA List'!$E$2:$E$10785)</f>
        <v>KSA</v>
      </c>
      <c r="D82" s="37" t="str">
        <f>_xlfn.XLOOKUP(A82,'Master Task &amp; KSA List'!$A$2:$A$10785,'Master Task &amp; KSA List'!$F$2:$F$10785)</f>
        <v>Knowledge of information security program management and project management principles and techniques.</v>
      </c>
      <c r="E82" s="53" t="s">
        <v>2391</v>
      </c>
    </row>
    <row r="83" spans="1:5" ht="32" x14ac:dyDescent="0.2">
      <c r="A83" s="82">
        <v>1037</v>
      </c>
      <c r="B83" s="69" t="str">
        <f>T(_xlfn.XLOOKUP(A83,'Master Task &amp; KSA List'!$A$2:$A$10785,'Master Task &amp; KSA List'!$D$2:$D$10785,""))</f>
        <v>K0169</v>
      </c>
      <c r="C83" s="69" t="str">
        <f>_xlfn.XLOOKUP(A83,'Master Task &amp; KSA List'!$A$2:$A$10785,'Master Task &amp; KSA List'!$E$2:$E$10785)</f>
        <v>KSA</v>
      </c>
      <c r="D83" s="37" t="str">
        <f>_xlfn.XLOOKUP(A83,'Master Task &amp; KSA List'!$A$2:$A$10785,'Master Task &amp; KSA List'!$F$2:$F$10785)</f>
        <v>Knowledge of information technology (IT) supply chain security and risk management policies, requirements, and procedures.</v>
      </c>
      <c r="E83" s="53" t="s">
        <v>2391</v>
      </c>
    </row>
    <row r="84" spans="1:5" ht="32" x14ac:dyDescent="0.2">
      <c r="A84" s="36">
        <v>66</v>
      </c>
      <c r="B84" s="69" t="str">
        <f>T(_xlfn.XLOOKUP(A84,'Master Task &amp; KSA List'!$A$2:$A$10785,'Master Task &amp; KSA List'!$D$2:$D$10785,""))</f>
        <v>K0046</v>
      </c>
      <c r="C84" s="69" t="str">
        <f>_xlfn.XLOOKUP(A84,'Master Task &amp; KSA List'!$A$2:$A$10785,'Master Task &amp; KSA List'!$E$2:$E$10785)</f>
        <v>KSA</v>
      </c>
      <c r="D84" s="37" t="str">
        <f>_xlfn.XLOOKUP(A84,'Master Task &amp; KSA List'!$A$2:$A$10785,'Master Task &amp; KSA List'!$F$2:$F$10785)</f>
        <v>Knowledge of intrusion detection methodologies and techniques for detecting host and network-based intrusions via intrusion detection technologies.</v>
      </c>
      <c r="E84" s="53" t="s">
        <v>2391</v>
      </c>
    </row>
    <row r="85" spans="1:5" ht="16" x14ac:dyDescent="0.2">
      <c r="A85" s="36">
        <v>58</v>
      </c>
      <c r="B85" s="69" t="str">
        <f>T(_xlfn.XLOOKUP(A85,'Master Task &amp; KSA List'!$A$2:$A$10785,'Master Task &amp; KSA List'!$D$2:$D$10785,""))</f>
        <v>K0040</v>
      </c>
      <c r="C85" s="69" t="str">
        <f>_xlfn.XLOOKUP(A85,'Master Task &amp; KSA List'!$A$2:$A$10785,'Master Task &amp; KSA List'!$E$2:$E$10785)</f>
        <v>KSA</v>
      </c>
      <c r="D85" s="37" t="str">
        <f>_xlfn.XLOOKUP(A85,'Master Task &amp; KSA List'!$A$2:$A$10785,'Master Task &amp; KSA List'!$F$2:$F$10785)</f>
        <v>Knowledge of known vulnerabilities from alerts, advisories, errata, and bulletins.</v>
      </c>
      <c r="E85" s="53" t="s">
        <v>2391</v>
      </c>
    </row>
    <row r="86" spans="1:5" ht="32" x14ac:dyDescent="0.2">
      <c r="A86" s="36">
        <v>1072</v>
      </c>
      <c r="B86" s="69" t="str">
        <f>T(_xlfn.XLOOKUP(A86,'Master Task &amp; KSA List'!$A$2:$A$10785,'Master Task &amp; KSA List'!$D$2:$D$10785,""))</f>
        <v>K0179</v>
      </c>
      <c r="C86" s="69" t="str">
        <f>_xlfn.XLOOKUP(A86,'Master Task &amp; KSA List'!$A$2:$A$10785,'Master Task &amp; KSA List'!$E$2:$E$10785)</f>
        <v>KSA</v>
      </c>
      <c r="D86" s="37" t="str">
        <f>_xlfn.XLOOKUP(A86,'Master Task &amp; KSA List'!$A$2:$A$10785,'Master Task &amp; KSA List'!$F$2:$F$10785)</f>
        <v>Knowledge of network security architecture concepts including topology, protocols, components, and principles (e.g., application of defense-in-depth, Zero Trust).</v>
      </c>
      <c r="E86" s="53" t="s">
        <v>2391</v>
      </c>
    </row>
    <row r="87" spans="1:5" ht="16" x14ac:dyDescent="0.2">
      <c r="A87" s="36">
        <v>965</v>
      </c>
      <c r="B87" s="69" t="str">
        <f>T(_xlfn.XLOOKUP(A87,'Master Task &amp; KSA List'!$A$2:$A$10785,'Master Task &amp; KSA List'!$D$2:$D$10785,""))</f>
        <v>K0149</v>
      </c>
      <c r="C87" s="69" t="str">
        <f>_xlfn.XLOOKUP(A87,'Master Task &amp; KSA List'!$A$2:$A$10785,'Master Task &amp; KSA List'!$E$2:$E$10785)</f>
        <v>KSA</v>
      </c>
      <c r="D87" s="37" t="str">
        <f>_xlfn.XLOOKUP(A87,'Master Task &amp; KSA List'!$A$2:$A$10785,'Master Task &amp; KSA List'!$F$2:$F$10785)</f>
        <v>Knowledge of organization's risk tolerance and/or risk management approach.</v>
      </c>
      <c r="E87" s="53" t="s">
        <v>2391</v>
      </c>
    </row>
    <row r="88" spans="1:5" ht="16" x14ac:dyDescent="0.2">
      <c r="A88" s="36" t="s">
        <v>4342</v>
      </c>
      <c r="B88" s="69" t="str">
        <f>T(_xlfn.XLOOKUP(A88,'Master Task &amp; KSA List'!$A$2:$A$10785,'Master Task &amp; KSA List'!$D$2:$D$10785,""))</f>
        <v>K0260</v>
      </c>
      <c r="C88" s="69" t="str">
        <f>_xlfn.XLOOKUP(A88,'Master Task &amp; KSA List'!$A$2:$A$10785,'Master Task &amp; KSA List'!$E$2:$E$10785)</f>
        <v>KSA</v>
      </c>
      <c r="D88" s="37" t="str">
        <f>_xlfn.XLOOKUP(A88,'Master Task &amp; KSA List'!$A$2:$A$10785,'Master Task &amp; KSA List'!$F$2:$F$10785)</f>
        <v>Knowledge of Personally Identifiable Information (PII) data security standards.</v>
      </c>
      <c r="E88" s="53" t="s">
        <v>2391</v>
      </c>
    </row>
    <row r="89" spans="1:5" ht="16" x14ac:dyDescent="0.2">
      <c r="A89" s="36" t="s">
        <v>4738</v>
      </c>
      <c r="B89" s="69"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Knowledge of risk management processes and requirements per the Risk Management Framework (RMF).</v>
      </c>
      <c r="E89" s="53" t="s">
        <v>2391</v>
      </c>
    </row>
    <row r="90" spans="1:5" ht="16" x14ac:dyDescent="0.2">
      <c r="A90" s="26">
        <v>112</v>
      </c>
      <c r="B90" s="69" t="str">
        <f>T(_xlfn.XLOOKUP(A90,'Master Task &amp; KSA List'!$A$2:$A$10785,'Master Task &amp; KSA List'!$D$2:$D$10785,""))</f>
        <v>K0076</v>
      </c>
      <c r="C90" s="69" t="str">
        <f>_xlfn.XLOOKUP(A90,'Master Task &amp; KSA List'!$A$2:$A$10785,'Master Task &amp; KSA List'!$E$2:$E$10785)</f>
        <v>KSA</v>
      </c>
      <c r="D90" s="37" t="str">
        <f>_xlfn.XLOOKUP(A90,'Master Task &amp; KSA List'!$A$2:$A$10785,'Master Task &amp; KSA List'!$F$2:$F$10785)</f>
        <v>Knowledge of server administration and systems engineering theories, concepts, and methods.</v>
      </c>
      <c r="E90" s="53" t="s">
        <v>2391</v>
      </c>
    </row>
    <row r="91" spans="1:5" ht="16" x14ac:dyDescent="0.2">
      <c r="A91" s="82">
        <v>129</v>
      </c>
      <c r="B91" s="69" t="str">
        <f>T(_xlfn.XLOOKUP(A91,'Master Task &amp; KSA List'!$A$2:$A$10785,'Master Task &amp; KSA List'!$D$2:$D$10785,""))</f>
        <v>K0090</v>
      </c>
      <c r="C91" s="69" t="str">
        <f>_xlfn.XLOOKUP(A91,'Master Task &amp; KSA List'!$A$2:$A$10785,'Master Task &amp; KSA List'!$E$2:$E$10785)</f>
        <v>KSA</v>
      </c>
      <c r="D91" s="37" t="str">
        <f>_xlfn.XLOOKUP(A91,'Master Task &amp; KSA List'!$A$2:$A$10785,'Master Task &amp; KSA List'!$F$2:$F$10785)</f>
        <v>Knowledge of system life cycle management principles, including software security and usability.</v>
      </c>
      <c r="E91" s="53" t="s">
        <v>2391</v>
      </c>
    </row>
    <row r="92" spans="1:5" ht="32" x14ac:dyDescent="0.2">
      <c r="A92" s="82">
        <v>126</v>
      </c>
      <c r="B92" s="69" t="str">
        <f>T(_xlfn.XLOOKUP(A92,'Master Task &amp; KSA List'!$A$2:$A$10785,'Master Task &amp; KSA List'!$D$2:$D$10785,""))</f>
        <v>K0087</v>
      </c>
      <c r="C92" s="69" t="str">
        <f>_xlfn.XLOOKUP(A92,'Master Task &amp; KSA List'!$A$2:$A$10785,'Master Task &amp; KSA List'!$E$2:$E$10785)</f>
        <v>KSA</v>
      </c>
      <c r="D92" s="37" t="str">
        <f>_xlfn.XLOOKUP(A92,'Master Task &amp; KSA List'!$A$2:$A$10785,'Master Task &amp; KSA List'!$F$2:$F$10785)</f>
        <v>Knowledge of system software and organizational design standards, policies, and authorized approaches (e.g., International Organization for Standardization [ISO] guidelines) relating to system design.</v>
      </c>
      <c r="E92" s="53" t="s">
        <v>2391</v>
      </c>
    </row>
    <row r="93" spans="1:5" ht="16" x14ac:dyDescent="0.2">
      <c r="A93" s="36">
        <v>143</v>
      </c>
      <c r="B93" s="69" t="str">
        <f>T(_xlfn.XLOOKUP(A93,'Master Task &amp; KSA List'!$A$2:$A$10785,'Master Task &amp; KSA List'!$D$2:$D$10785,""))</f>
        <v>K0101</v>
      </c>
      <c r="C93" s="69" t="str">
        <f>_xlfn.XLOOKUP(A93,'Master Task &amp; KSA List'!$A$2:$A$10785,'Master Task &amp; KSA List'!$E$2:$E$10785)</f>
        <v>KSA</v>
      </c>
      <c r="D93" s="37" t="str">
        <f>_xlfn.XLOOKUP(A93,'Master Task &amp; KSA List'!$A$2:$A$10785,'Master Task &amp; KSA List'!$F$2:$F$10785)</f>
        <v>Knowledge of the organization’s enterprise information technology (IT) goals and objectives.</v>
      </c>
      <c r="E93" s="53" t="s">
        <v>2391</v>
      </c>
    </row>
    <row r="94" spans="1:5" ht="16" x14ac:dyDescent="0.2">
      <c r="A94" s="36">
        <v>150</v>
      </c>
      <c r="B94" s="69" t="str">
        <f>T(_xlfn.XLOOKUP(A94,'Master Task &amp; KSA List'!$A$2:$A$10785,'Master Task &amp; KSA List'!$D$2:$D$10785,""))</f>
        <v>K0106</v>
      </c>
      <c r="C94" s="69" t="str">
        <f>_xlfn.XLOOKUP(A94,'Master Task &amp; KSA List'!$A$2:$A$10785,'Master Task &amp; KSA List'!$E$2:$E$10785)</f>
        <v>KSA</v>
      </c>
      <c r="D94" s="37" t="str">
        <f>_xlfn.XLOOKUP(A94,'Master Task &amp; KSA List'!$A$2:$A$10785,'Master Task &amp; KSA List'!$F$2:$F$10785)</f>
        <v>Knowledge of what constitutes a network attack and the relationship to both threats and vulnerabilities.</v>
      </c>
      <c r="E94" s="53" t="s">
        <v>2391</v>
      </c>
    </row>
    <row r="95" spans="1:5" ht="16" x14ac:dyDescent="0.2">
      <c r="A95" s="36">
        <v>173</v>
      </c>
      <c r="B95" s="69" t="str">
        <f>T(_xlfn.XLOOKUP(A95,'Master Task &amp; KSA List'!$A$2:$A$10785,'Master Task &amp; KSA List'!$D$2:$D$10785,""))</f>
        <v>S0018</v>
      </c>
      <c r="C95" s="69" t="str">
        <f>_xlfn.XLOOKUP(A95,'Master Task &amp; KSA List'!$A$2:$A$10785,'Master Task &amp; KSA List'!$E$2:$E$10785)</f>
        <v>KSA</v>
      </c>
      <c r="D95" s="37" t="str">
        <f>_xlfn.XLOOKUP(A95,'Master Task &amp; KSA List'!$A$2:$A$10785,'Master Task &amp; KSA List'!$F$2:$F$10785)</f>
        <v>Skill in creating policies that reflect system security objectives.</v>
      </c>
      <c r="E95" s="53" t="s">
        <v>2391</v>
      </c>
    </row>
    <row r="96" spans="1:5" ht="32" x14ac:dyDescent="0.2">
      <c r="A96" s="36">
        <v>183</v>
      </c>
      <c r="B96" s="69" t="str">
        <f>T(_xlfn.XLOOKUP(A96,'Master Task &amp; KSA List'!$A$2:$A$10785,'Master Task &amp; KSA List'!$D$2:$D$10785,""))</f>
        <v>S0027</v>
      </c>
      <c r="C96" s="69" t="str">
        <f>_xlfn.XLOOKUP(A96,'Master Task &amp; KSA List'!$A$2:$A$10785,'Master Task &amp; KSA List'!$E$2:$E$10785)</f>
        <v>KSA</v>
      </c>
      <c r="D96" s="37" t="str">
        <f>_xlfn.XLOOKUP(A96,'Master Task &amp; KSA List'!$A$2:$A$10785,'Master Task &amp; KSA List'!$F$2:$F$10785)</f>
        <v>Skill in determining how a security system should work (including its resilience and dependability capabilities) and how changes in conditions, operations, or the environment will affect these outcomes.</v>
      </c>
      <c r="E96" s="53" t="s">
        <v>2391</v>
      </c>
    </row>
    <row r="97" spans="1:5" ht="16" x14ac:dyDescent="0.2">
      <c r="A97" s="82">
        <v>9</v>
      </c>
      <c r="B97" s="69" t="str">
        <f>T(_xlfn.XLOOKUP(A97,'Master Task &amp; KSA List'!$A$2:$A$10785,'Master Task &amp; KSA List'!$D$2:$D$10785,""))</f>
        <v>K0008</v>
      </c>
      <c r="C97" s="69" t="str">
        <f>_xlfn.XLOOKUP(A97,'Master Task &amp; KSA List'!$A$2:$A$10785,'Master Task &amp; KSA List'!$E$2:$E$10785)</f>
        <v>KSA</v>
      </c>
      <c r="D97" s="37" t="str">
        <f>_xlfn.XLOOKUP(A97,'Master Task &amp; KSA List'!$A$2:$A$10785,'Master Task &amp; KSA List'!$F$2:$F$10785)</f>
        <v>Knowledge of applicable business processes and operations of customer organizations.</v>
      </c>
      <c r="E97" s="53" t="s">
        <v>2384</v>
      </c>
    </row>
    <row r="98" spans="1:5" ht="16" x14ac:dyDescent="0.2">
      <c r="A98" s="82">
        <v>1033</v>
      </c>
      <c r="B98" s="69" t="str">
        <f>T(_xlfn.XLOOKUP(A98,'Master Task &amp; KSA List'!$A$2:$A$10785,'Master Task &amp; KSA List'!$D$2:$D$10785,""))</f>
        <v>K0167</v>
      </c>
      <c r="C98" s="69" t="str">
        <f>_xlfn.XLOOKUP(A98,'Master Task &amp; KSA List'!$A$2:$A$10785,'Master Task &amp; KSA List'!$E$2:$E$10785)</f>
        <v>KSA</v>
      </c>
      <c r="D98" s="37" t="str">
        <f>_xlfn.XLOOKUP(A98,'Master Task &amp; KSA List'!$A$2:$A$10785,'Master Task &amp; KSA List'!$F$2:$F$10785)</f>
        <v>Knowledge of basic system administration, network, and operating system hardening techniques.</v>
      </c>
      <c r="E98" s="53" t="s">
        <v>2384</v>
      </c>
    </row>
    <row r="99" spans="1:5" ht="16" x14ac:dyDescent="0.2">
      <c r="A99" s="82">
        <v>1004</v>
      </c>
      <c r="B99" s="69" t="str">
        <f>T(_xlfn.XLOOKUP(A99,'Master Task &amp; KSA List'!$A$2:$A$10785,'Master Task &amp; KSA List'!$D$2:$D$10785,""))</f>
        <v>K0163</v>
      </c>
      <c r="C99" s="69" t="str">
        <f>_xlfn.XLOOKUP(A99,'Master Task &amp; KSA List'!$A$2:$A$10785,'Master Task &amp; KSA List'!$E$2:$E$10785)</f>
        <v>KSA</v>
      </c>
      <c r="D99" s="37" t="str">
        <f>_xlfn.XLOOKUP(A99,'Master Task &amp; KSA List'!$A$2:$A$10785,'Master Task &amp; KSA List'!$F$2:$F$10785)</f>
        <v>Knowledge of critical information technology (IT) procurement requirements.</v>
      </c>
      <c r="E99" s="53" t="s">
        <v>2384</v>
      </c>
    </row>
    <row r="100" spans="1:5" ht="48" x14ac:dyDescent="0.2">
      <c r="A100" s="36">
        <v>25</v>
      </c>
      <c r="B100" s="69" t="str">
        <f>T(_xlfn.XLOOKUP(A100,'Master Task &amp; KSA List'!$A$2:$A$10785,'Master Task &amp; KSA List'!$D$2:$D$10785,""))</f>
        <v>K0018</v>
      </c>
      <c r="C100" s="69" t="str">
        <f>_xlfn.XLOOKUP(A100,'Master Task &amp; KSA List'!$A$2:$A$10785,'Master Task &amp; KSA List'!$E$2:$E$10785)</f>
        <v>KSA</v>
      </c>
      <c r="D100" s="37" t="str">
        <f>_xlfn.XLOOKUP(A100,'Master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100" s="53" t="s">
        <v>2384</v>
      </c>
    </row>
    <row r="101" spans="1:5" ht="32" x14ac:dyDescent="0.2">
      <c r="A101" s="36">
        <v>92</v>
      </c>
      <c r="B101" s="69" t="str">
        <f>T(_xlfn.XLOOKUP(A101,'Master Task &amp; KSA List'!$A$2:$A$10785,'Master Task &amp; KSA List'!$D$2:$D$10785,""))</f>
        <v>K0061</v>
      </c>
      <c r="C101" s="69" t="str">
        <f>_xlfn.XLOOKUP(A101,'Master Task &amp; KSA List'!$A$2:$A$10785,'Master Task &amp; KSA List'!$E$2:$E$10785)</f>
        <v>KSA</v>
      </c>
      <c r="D101" s="37" t="str">
        <f>_xlfn.XLOOKUP(A101,'Master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101" s="53" t="s">
        <v>2384</v>
      </c>
    </row>
    <row r="102" spans="1:5" ht="16" x14ac:dyDescent="0.2">
      <c r="A102" s="36">
        <v>62</v>
      </c>
      <c r="B102" s="69" t="str">
        <f>T(_xlfn.XLOOKUP(A102,'Master Task &amp; KSA List'!$A$2:$A$10785,'Master Task &amp; KSA List'!$D$2:$D$10785,""))</f>
        <v>K0043</v>
      </c>
      <c r="C102" s="69" t="str">
        <f>_xlfn.XLOOKUP(A102,'Master Task &amp; KSA List'!$A$2:$A$10785,'Master Task &amp; KSA List'!$E$2:$E$10785)</f>
        <v>KSA</v>
      </c>
      <c r="D102" s="37" t="str">
        <f>_xlfn.XLOOKUP(A102,'Master Task &amp; KSA List'!$A$2:$A$10785,'Master Task &amp; KSA List'!$F$2:$F$10785)</f>
        <v>Knowledge of industry-standard and organizationally accepted analysis principles and methods.</v>
      </c>
      <c r="E102" s="53" t="s">
        <v>2384</v>
      </c>
    </row>
    <row r="103" spans="1:5" ht="32" x14ac:dyDescent="0.2">
      <c r="A103" s="82" t="s">
        <v>4359</v>
      </c>
      <c r="B103" s="69"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Knowledge of local specialized system requirements (e.g., critical infrastructure/control systems that may not use standard information technology [IT]) for safety, performance, and reliability).</v>
      </c>
      <c r="E103" s="53" t="s">
        <v>2384</v>
      </c>
    </row>
    <row r="104" spans="1:5" ht="16" x14ac:dyDescent="0.2">
      <c r="A104" s="82">
        <v>76</v>
      </c>
      <c r="B104" s="69" t="str">
        <f>T(_xlfn.XLOOKUP(A104,'Master Task &amp; KSA List'!$A$2:$A$10785,'Master Task &amp; KSA List'!$D$2:$D$10785,""))</f>
        <v>K0053</v>
      </c>
      <c r="C104" s="69" t="str">
        <f>_xlfn.XLOOKUP(A104,'Master Task &amp; KSA List'!$A$2:$A$10785,'Master Task &amp; KSA List'!$E$2:$E$10785)</f>
        <v>KSA</v>
      </c>
      <c r="D104" s="37" t="str">
        <f>_xlfn.XLOOKUP(A104,'Master Task &amp; KSA List'!$A$2:$A$10785,'Master Task &amp; KSA List'!$F$2:$F$10785)</f>
        <v>Knowledge of measures or indicators of system performance and availability.</v>
      </c>
      <c r="E104" s="53" t="s">
        <v>2384</v>
      </c>
    </row>
    <row r="105" spans="1:5" ht="32" x14ac:dyDescent="0.2">
      <c r="A105" s="26" t="s">
        <v>4786</v>
      </c>
      <c r="B105" s="69" t="str">
        <f>T(_xlfn.XLOOKUP(A105,'Master Task &amp; KSA List'!$A$2:$A$10785,'Master Task &amp; KSA List'!$D$2:$D$10785,""))</f>
        <v>K0332</v>
      </c>
      <c r="C105" s="69" t="str">
        <f>_xlfn.XLOOKUP(A105,'Master Task &amp; KSA List'!$A$2:$A$10785,'Master Task &amp; KSA List'!$E$2:$E$10785)</f>
        <v>KSA</v>
      </c>
      <c r="D105" s="37" t="str">
        <f>_xlfn.XLOOKUP(A105,'Master Task &amp; KSA List'!$A$2:$A$10785,'Master Task &amp; KSA List'!$F$2:$F$10785)</f>
        <v>Knowledge of network protocols such as TCP/IP, Dynamic Host Configuration, Domain Name System (DNS), and directory services.</v>
      </c>
      <c r="E105" s="53" t="s">
        <v>2384</v>
      </c>
    </row>
    <row r="106" spans="1:5" ht="32" x14ac:dyDescent="0.2">
      <c r="A106" s="36">
        <v>1073</v>
      </c>
      <c r="B106" s="69" t="str">
        <f>T(_xlfn.XLOOKUP(A106,'Master Task &amp; KSA List'!$A$2:$A$10785,'Master Task &amp; KSA List'!$D$2:$D$10785,""))</f>
        <v>K0180</v>
      </c>
      <c r="C106" s="69" t="str">
        <f>_xlfn.XLOOKUP(A106,'Master Task &amp; KSA List'!$A$2:$A$10785,'Master Task &amp; KSA List'!$E$2:$E$10785)</f>
        <v>KSA</v>
      </c>
      <c r="D106" s="37" t="str">
        <f>_xlfn.XLOOKUP(A106,'Master Task &amp; KSA List'!$A$2:$A$10785,'Master Task &amp; KSA List'!$F$2:$F$10785)</f>
        <v>Knowledge of network systems management principles, models, methods (e.g., end-to-end systems performance monitoring), and tools.</v>
      </c>
      <c r="E106" s="53" t="s">
        <v>2384</v>
      </c>
    </row>
    <row r="107" spans="1:5" ht="16" x14ac:dyDescent="0.2">
      <c r="A107" s="36">
        <v>87</v>
      </c>
      <c r="B107" s="69" t="str">
        <f>T(_xlfn.XLOOKUP(A107,'Master Task &amp; KSA List'!$A$2:$A$10785,'Master Task &amp; KSA List'!$D$2:$D$10785,""))</f>
        <v>K0058</v>
      </c>
      <c r="C107" s="69" t="str">
        <f>_xlfn.XLOOKUP(A107,'Master Task &amp; KSA List'!$A$2:$A$10785,'Master Task &amp; KSA List'!$E$2:$E$10785)</f>
        <v>KSA</v>
      </c>
      <c r="D107" s="37" t="str">
        <f>_xlfn.XLOOKUP(A107,'Master Task &amp; KSA List'!$A$2:$A$10785,'Master Task &amp; KSA List'!$F$2:$F$10785)</f>
        <v>Knowledge of network traffic analysis methods.</v>
      </c>
      <c r="E107" s="53" t="s">
        <v>2384</v>
      </c>
    </row>
    <row r="108" spans="1:5" ht="16" x14ac:dyDescent="0.2">
      <c r="A108" s="36" t="s">
        <v>4345</v>
      </c>
      <c r="B108" s="69" t="str">
        <f>T(_xlfn.XLOOKUP(A108,'Master Task &amp; KSA List'!$A$2:$A$10785,'Master Task &amp; KSA List'!$D$2:$D$10785,""))</f>
        <v>K0261</v>
      </c>
      <c r="C108" s="69" t="str">
        <f>_xlfn.XLOOKUP(A108,'Master Task &amp; KSA List'!$A$2:$A$10785,'Master Task &amp; KSA List'!$E$2:$E$10785)</f>
        <v>KSA</v>
      </c>
      <c r="D108" s="37" t="str">
        <f>_xlfn.XLOOKUP(A108,'Master Task &amp; KSA List'!$A$2:$A$10785,'Master Task &amp; KSA List'!$F$2:$F$10785)</f>
        <v>Knowledge of Payment Card Industry (PCI) data security standards.</v>
      </c>
      <c r="E108" s="53" t="s">
        <v>2384</v>
      </c>
    </row>
    <row r="109" spans="1:5" ht="16" x14ac:dyDescent="0.2">
      <c r="A109" s="82" t="s">
        <v>4836</v>
      </c>
      <c r="B109" s="69" t="str">
        <f>T(_xlfn.XLOOKUP(A109,'Master Task &amp; KSA List'!$A$2:$A$10785,'Master Task &amp; KSA List'!$D$2:$D$10785,""))</f>
        <v>K0342</v>
      </c>
      <c r="C109" s="69" t="str">
        <f>_xlfn.XLOOKUP(A109,'Master Task &amp; KSA List'!$A$2:$A$10785,'Master Task &amp; KSA List'!$E$2:$E$10785)</f>
        <v>KSA</v>
      </c>
      <c r="D109" s="37" t="str">
        <f>_xlfn.XLOOKUP(A109,'Master Task &amp; KSA List'!$A$2:$A$10785,'Master Task &amp; KSA List'!$F$2:$F$10785)</f>
        <v>Knowledge of penetration testing principles, tools, and techniques.</v>
      </c>
      <c r="E109" s="53" t="s">
        <v>2384</v>
      </c>
    </row>
    <row r="110" spans="1:5" ht="16" x14ac:dyDescent="0.2">
      <c r="A110" s="36" t="s">
        <v>4348</v>
      </c>
      <c r="B110" s="69" t="str">
        <f>T(_xlfn.XLOOKUP(A110,'Master Task &amp; KSA List'!$A$2:$A$10785,'Master Task &amp; KSA List'!$D$2:$D$10785,""))</f>
        <v>K0262</v>
      </c>
      <c r="C110" s="69" t="str">
        <f>_xlfn.XLOOKUP(A110,'Master Task &amp; KSA List'!$A$2:$A$10785,'Master Task &amp; KSA List'!$E$2:$E$10785)</f>
        <v>KSA</v>
      </c>
      <c r="D110" s="37" t="str">
        <f>_xlfn.XLOOKUP(A110,'Master Task &amp; KSA List'!$A$2:$A$10785,'Master Task &amp; KSA List'!$F$2:$F$10785)</f>
        <v>Knowledge of Personal Health Information (PHI) data security standards.</v>
      </c>
      <c r="E110" s="53" t="s">
        <v>2384</v>
      </c>
    </row>
    <row r="111" spans="1:5" ht="16" x14ac:dyDescent="0.2">
      <c r="A111" s="36" t="s">
        <v>4368</v>
      </c>
      <c r="B111" s="69" t="str">
        <f>T(_xlfn.XLOOKUP(A111,'Master Task &amp; KSA List'!$A$2:$A$10785,'Master Task &amp; KSA List'!$D$2:$D$10785,""))</f>
        <v>K0267</v>
      </c>
      <c r="C111" s="69" t="str">
        <f>_xlfn.XLOOKUP(A111,'Master Task &amp; KSA List'!$A$2:$A$10785,'Master Task &amp; KSA List'!$E$2:$E$10785)</f>
        <v>KSA</v>
      </c>
      <c r="D111" s="37" t="str">
        <f>_xlfn.XLOOKUP(A111,'Master Task &amp; KSA List'!$A$2:$A$10785,'Master Task &amp; KSA List'!$F$2:$F$10785)</f>
        <v>Knowledge of relevant laws, policies, procedures, or governance related to critical infrastructure.</v>
      </c>
      <c r="E111" s="53" t="s">
        <v>2384</v>
      </c>
    </row>
    <row r="112" spans="1:5" ht="16" x14ac:dyDescent="0.2">
      <c r="A112" s="36">
        <v>107</v>
      </c>
      <c r="B112" s="69" t="str">
        <f>T(_xlfn.XLOOKUP(A112,'Master Task &amp; KSA List'!$A$2:$A$10785,'Master Task &amp; KSA List'!$D$2:$D$10785,""))</f>
        <v>K0072</v>
      </c>
      <c r="C112" s="69" t="str">
        <f>_xlfn.XLOOKUP(A112,'Master Task &amp; KSA List'!$A$2:$A$10785,'Master Task &amp; KSA List'!$E$2:$E$10785)</f>
        <v>KSA</v>
      </c>
      <c r="D112" s="37" t="str">
        <f>_xlfn.XLOOKUP(A112,'Master Task &amp; KSA List'!$A$2:$A$10785,'Master Task &amp; KSA List'!$F$2:$F$10785)</f>
        <v>Knowledge of resource management principles and techniques.</v>
      </c>
      <c r="E112" s="53" t="s">
        <v>2384</v>
      </c>
    </row>
    <row r="113" spans="1:5" ht="32" x14ac:dyDescent="0.2">
      <c r="A113" s="36">
        <v>325</v>
      </c>
      <c r="B113" s="69" t="str">
        <f>T(_xlfn.XLOOKUP(A113,'Master Task &amp; KSA List'!$A$2:$A$10785,'Master Task &amp; KSA List'!$D$2:$D$10785,""))</f>
        <v>K0126</v>
      </c>
      <c r="C113" s="69" t="str">
        <f>_xlfn.XLOOKUP(A113,'Master Task &amp; KSA List'!$A$2:$A$10785,'Master Task &amp; KSA List'!$E$2:$E$10785)</f>
        <v>KSA</v>
      </c>
      <c r="D113" s="37" t="str">
        <f>_xlfn.XLOOKUP(A113,'Master Task &amp; KSA List'!$A$2:$A$10785,'Master Task &amp; KSA List'!$F$2:$F$10785)</f>
        <v>Knowledge of secure acquisitions (e.g., relevant Contracting Officer's Technical Representative [COTR] duties, secure procurement, supply chain risk management).</v>
      </c>
      <c r="E113" s="53" t="s">
        <v>2384</v>
      </c>
    </row>
    <row r="114" spans="1:5" ht="32" x14ac:dyDescent="0.2">
      <c r="A114" s="36">
        <v>1131</v>
      </c>
      <c r="B114" s="69" t="str">
        <f>T(_xlfn.XLOOKUP(A114,'Master Task &amp; KSA List'!$A$2:$A$10785,'Master Task &amp; KSA List'!$D$2:$D$10785,""))</f>
        <v>K0199</v>
      </c>
      <c r="C114" s="69" t="str">
        <f>_xlfn.XLOOKUP(A114,'Master Task &amp; KSA List'!$A$2:$A$10785,'Master Task &amp; KSA List'!$E$2:$E$10785)</f>
        <v>KSA</v>
      </c>
      <c r="D114" s="37" t="str">
        <f>_xlfn.XLOOKUP(A114,'Master Task &amp; KSA List'!$A$2:$A$10785,'Master Task &amp; KSA List'!$F$2:$F$10785)</f>
        <v>Knowledge of security architecture concepts and enterprise architecture reference models (e.g., Zackman, Federal Enterprise Architecture [FEA]).</v>
      </c>
      <c r="E114" s="53" t="s">
        <v>2384</v>
      </c>
    </row>
    <row r="115" spans="1:5" ht="16" x14ac:dyDescent="0.2">
      <c r="A115" s="82">
        <v>113</v>
      </c>
      <c r="B115" s="69" t="str">
        <f>T(_xlfn.XLOOKUP(A115,'Master Task &amp; KSA List'!$A$2:$A$10785,'Master Task &amp; KSA List'!$D$2:$D$10785,""))</f>
        <v>K0077</v>
      </c>
      <c r="C115" s="69" t="str">
        <f>_xlfn.XLOOKUP(A115,'Master Task &amp; KSA List'!$A$2:$A$10785,'Master Task &amp; KSA List'!$E$2:$E$10785)</f>
        <v>KSA</v>
      </c>
      <c r="D115" s="37" t="str">
        <f>_xlfn.XLOOKUP(A115,'Master Task &amp; KSA List'!$A$2:$A$10785,'Master Task &amp; KSA List'!$F$2:$F$10785)</f>
        <v>Knowledge of server and client operating systems.</v>
      </c>
      <c r="E115" s="53" t="s">
        <v>2384</v>
      </c>
    </row>
    <row r="116" spans="1:5" ht="48" x14ac:dyDescent="0.2">
      <c r="A116" s="36">
        <v>105</v>
      </c>
      <c r="B116" s="69" t="str">
        <f>T(_xlfn.XLOOKUP(A116,'Master Task &amp; KSA List'!$A$2:$A$10785,'Master Task &amp; KSA List'!$D$2:$D$10785,""))</f>
        <v>K0070</v>
      </c>
      <c r="C116" s="69" t="str">
        <f>_xlfn.XLOOKUP(A116,'Master Task &amp; KSA List'!$A$2:$A$10785,'Master Task &amp; KSA List'!$E$2:$E$10785)</f>
        <v>KSA</v>
      </c>
      <c r="D116" s="37" t="str">
        <f>_xlfn.XLOOKUP(A116,'Master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116" s="53" t="s">
        <v>2384</v>
      </c>
    </row>
    <row r="117" spans="1:5" ht="16" x14ac:dyDescent="0.2">
      <c r="A117" s="36">
        <v>132</v>
      </c>
      <c r="B117" s="69" t="str">
        <f>T(_xlfn.XLOOKUP(A117,'Master Task &amp; KSA List'!$A$2:$A$10785,'Master Task &amp; KSA List'!$D$2:$D$10785,""))</f>
        <v>K0092</v>
      </c>
      <c r="C117" s="69" t="str">
        <f>_xlfn.XLOOKUP(A117,'Master Task &amp; KSA List'!$A$2:$A$10785,'Master Task &amp; KSA List'!$E$2:$E$10785)</f>
        <v>KSA</v>
      </c>
      <c r="D117" s="37" t="str">
        <f>_xlfn.XLOOKUP(A117,'Master Task &amp; KSA List'!$A$2:$A$10785,'Master Task &amp; KSA List'!$F$2:$F$10785)</f>
        <v>Knowledge of technology integration processes.</v>
      </c>
      <c r="E117" s="53" t="s">
        <v>2384</v>
      </c>
    </row>
    <row r="118" spans="1:5" ht="16" x14ac:dyDescent="0.2">
      <c r="A118" s="36">
        <v>1039</v>
      </c>
      <c r="B118" s="69" t="str">
        <f>T(_xlfn.XLOOKUP(A118,'Master Task &amp; KSA List'!$A$2:$A$10785,'Master Task &amp; KSA List'!$D$2:$D$10785,""))</f>
        <v>S0086</v>
      </c>
      <c r="C118" s="69" t="str">
        <f>_xlfn.XLOOKUP(A118,'Master Task &amp; KSA List'!$A$2:$A$10785,'Master Task &amp; KSA List'!$E$2:$E$10785)</f>
        <v>KSA</v>
      </c>
      <c r="D118" s="37" t="str">
        <f>_xlfn.XLOOKUP(A118,'Master Task &amp; KSA List'!$A$2:$A$10785,'Master Task &amp; KSA List'!$F$2:$F$10785)</f>
        <v>Skill in evaluating the trustworthiness of the supplier and/or product.</v>
      </c>
      <c r="E118" s="53" t="s">
        <v>2384</v>
      </c>
    </row>
  </sheetData>
  <mergeCells count="4">
    <mergeCell ref="A2:C2"/>
    <mergeCell ref="A3:C3"/>
    <mergeCell ref="A4:C4"/>
    <mergeCell ref="A5:C5"/>
  </mergeCells>
  <conditionalFormatting sqref="A7">
    <cfRule type="duplicateValues" dxfId="4166" priority="212"/>
    <cfRule type="duplicateValues" dxfId="4165" priority="211"/>
  </conditionalFormatting>
  <conditionalFormatting sqref="A8">
    <cfRule type="duplicateValues" dxfId="4164" priority="210"/>
    <cfRule type="duplicateValues" dxfId="4163" priority="209"/>
  </conditionalFormatting>
  <conditionalFormatting sqref="A9">
    <cfRule type="duplicateValues" dxfId="4162" priority="208"/>
    <cfRule type="duplicateValues" dxfId="4161" priority="207"/>
  </conditionalFormatting>
  <conditionalFormatting sqref="A10">
    <cfRule type="duplicateValues" dxfId="4160" priority="206"/>
    <cfRule type="duplicateValues" dxfId="4159" priority="205"/>
  </conditionalFormatting>
  <conditionalFormatting sqref="A11">
    <cfRule type="duplicateValues" dxfId="4158" priority="204"/>
    <cfRule type="duplicateValues" dxfId="4157" priority="203"/>
  </conditionalFormatting>
  <conditionalFormatting sqref="A12">
    <cfRule type="duplicateValues" dxfId="4156" priority="202"/>
    <cfRule type="duplicateValues" dxfId="4155" priority="201"/>
  </conditionalFormatting>
  <conditionalFormatting sqref="A13">
    <cfRule type="duplicateValues" dxfId="4154" priority="200"/>
    <cfRule type="duplicateValues" dxfId="4153" priority="199"/>
  </conditionalFormatting>
  <conditionalFormatting sqref="A14">
    <cfRule type="duplicateValues" dxfId="4152" priority="198"/>
    <cfRule type="duplicateValues" dxfId="4151" priority="197"/>
  </conditionalFormatting>
  <conditionalFormatting sqref="A15">
    <cfRule type="duplicateValues" dxfId="4150" priority="196"/>
    <cfRule type="duplicateValues" dxfId="4149" priority="195"/>
  </conditionalFormatting>
  <conditionalFormatting sqref="A16">
    <cfRule type="duplicateValues" dxfId="4148" priority="194"/>
    <cfRule type="duplicateValues" dxfId="4147" priority="193"/>
  </conditionalFormatting>
  <conditionalFormatting sqref="A17">
    <cfRule type="duplicateValues" dxfId="4146" priority="192"/>
    <cfRule type="duplicateValues" dxfId="4145" priority="191"/>
  </conditionalFormatting>
  <conditionalFormatting sqref="A18">
    <cfRule type="duplicateValues" dxfId="4144" priority="190"/>
    <cfRule type="duplicateValues" dxfId="4143" priority="189"/>
  </conditionalFormatting>
  <conditionalFormatting sqref="A19">
    <cfRule type="duplicateValues" dxfId="4142" priority="188"/>
    <cfRule type="duplicateValues" dxfId="4141" priority="187"/>
  </conditionalFormatting>
  <conditionalFormatting sqref="A20">
    <cfRule type="duplicateValues" dxfId="4140" priority="186"/>
    <cfRule type="duplicateValues" dxfId="4139" priority="185"/>
  </conditionalFormatting>
  <conditionalFormatting sqref="A21">
    <cfRule type="duplicateValues" dxfId="4138" priority="184"/>
    <cfRule type="duplicateValues" dxfId="4137" priority="183"/>
  </conditionalFormatting>
  <conditionalFormatting sqref="A22">
    <cfRule type="duplicateValues" dxfId="4136" priority="182"/>
    <cfRule type="duplicateValues" dxfId="4135" priority="181"/>
  </conditionalFormatting>
  <conditionalFormatting sqref="A23">
    <cfRule type="duplicateValues" dxfId="4134" priority="180"/>
    <cfRule type="duplicateValues" dxfId="4133" priority="179"/>
  </conditionalFormatting>
  <conditionalFormatting sqref="A24">
    <cfRule type="duplicateValues" dxfId="4132" priority="178"/>
    <cfRule type="duplicateValues" dxfId="4131" priority="177"/>
  </conditionalFormatting>
  <conditionalFormatting sqref="A25">
    <cfRule type="duplicateValues" dxfId="4130" priority="176"/>
    <cfRule type="duplicateValues" dxfId="4129" priority="175"/>
  </conditionalFormatting>
  <conditionalFormatting sqref="A26">
    <cfRule type="duplicateValues" dxfId="4128" priority="174"/>
    <cfRule type="duplicateValues" dxfId="4127" priority="173"/>
  </conditionalFormatting>
  <conditionalFormatting sqref="A27">
    <cfRule type="duplicateValues" dxfId="4126" priority="172"/>
    <cfRule type="duplicateValues" dxfId="4125" priority="171"/>
  </conditionalFormatting>
  <conditionalFormatting sqref="A28">
    <cfRule type="duplicateValues" dxfId="4124" priority="170"/>
    <cfRule type="duplicateValues" dxfId="4123" priority="169"/>
  </conditionalFormatting>
  <conditionalFormatting sqref="A29">
    <cfRule type="duplicateValues" dxfId="4122" priority="168"/>
    <cfRule type="duplicateValues" dxfId="4121" priority="167"/>
  </conditionalFormatting>
  <conditionalFormatting sqref="A30">
    <cfRule type="duplicateValues" dxfId="4120" priority="166"/>
    <cfRule type="duplicateValues" dxfId="4119" priority="165"/>
  </conditionalFormatting>
  <conditionalFormatting sqref="A31">
    <cfRule type="duplicateValues" dxfId="4118" priority="164"/>
    <cfRule type="duplicateValues" dxfId="4117" priority="163"/>
  </conditionalFormatting>
  <conditionalFormatting sqref="A32">
    <cfRule type="duplicateValues" dxfId="4116" priority="162"/>
    <cfRule type="duplicateValues" dxfId="4115" priority="161"/>
  </conditionalFormatting>
  <conditionalFormatting sqref="A33">
    <cfRule type="duplicateValues" dxfId="4114" priority="160"/>
    <cfRule type="duplicateValues" dxfId="4113" priority="159"/>
  </conditionalFormatting>
  <conditionalFormatting sqref="A34">
    <cfRule type="duplicateValues" dxfId="4112" priority="158"/>
    <cfRule type="duplicateValues" dxfId="4111" priority="157"/>
  </conditionalFormatting>
  <conditionalFormatting sqref="A35">
    <cfRule type="duplicateValues" dxfId="4110" priority="156"/>
    <cfRule type="duplicateValues" dxfId="4109" priority="155"/>
  </conditionalFormatting>
  <conditionalFormatting sqref="A36">
    <cfRule type="duplicateValues" dxfId="4108" priority="154"/>
    <cfRule type="duplicateValues" dxfId="4107" priority="153"/>
  </conditionalFormatting>
  <conditionalFormatting sqref="A37">
    <cfRule type="duplicateValues" dxfId="4106" priority="152"/>
    <cfRule type="duplicateValues" dxfId="4105" priority="151"/>
  </conditionalFormatting>
  <conditionalFormatting sqref="A38">
    <cfRule type="duplicateValues" dxfId="4104" priority="150"/>
    <cfRule type="duplicateValues" dxfId="4103" priority="149"/>
  </conditionalFormatting>
  <conditionalFormatting sqref="A39">
    <cfRule type="duplicateValues" dxfId="4102" priority="148"/>
    <cfRule type="duplicateValues" dxfId="4101" priority="147"/>
  </conditionalFormatting>
  <conditionalFormatting sqref="A40">
    <cfRule type="duplicateValues" dxfId="4100" priority="146"/>
    <cfRule type="duplicateValues" dxfId="4099" priority="145"/>
  </conditionalFormatting>
  <conditionalFormatting sqref="A41">
    <cfRule type="duplicateValues" dxfId="4098" priority="144"/>
    <cfRule type="duplicateValues" dxfId="4097" priority="143"/>
  </conditionalFormatting>
  <conditionalFormatting sqref="A42">
    <cfRule type="duplicateValues" dxfId="4096" priority="142"/>
    <cfRule type="duplicateValues" dxfId="4095" priority="141"/>
  </conditionalFormatting>
  <conditionalFormatting sqref="A43">
    <cfRule type="duplicateValues" dxfId="4094" priority="140"/>
    <cfRule type="duplicateValues" dxfId="4093" priority="139"/>
  </conditionalFormatting>
  <conditionalFormatting sqref="A44">
    <cfRule type="duplicateValues" dxfId="4092" priority="138"/>
    <cfRule type="duplicateValues" dxfId="4091" priority="137"/>
  </conditionalFormatting>
  <conditionalFormatting sqref="A45">
    <cfRule type="duplicateValues" dxfId="4090" priority="136"/>
    <cfRule type="duplicateValues" dxfId="4089" priority="135"/>
  </conditionalFormatting>
  <conditionalFormatting sqref="A46">
    <cfRule type="duplicateValues" dxfId="4088" priority="134"/>
    <cfRule type="duplicateValues" dxfId="4087" priority="133"/>
  </conditionalFormatting>
  <conditionalFormatting sqref="A47">
    <cfRule type="duplicateValues" dxfId="4086" priority="132"/>
    <cfRule type="duplicateValues" dxfId="4085" priority="131"/>
  </conditionalFormatting>
  <conditionalFormatting sqref="A48">
    <cfRule type="duplicateValues" dxfId="4084" priority="130"/>
    <cfRule type="duplicateValues" dxfId="4083" priority="129"/>
  </conditionalFormatting>
  <conditionalFormatting sqref="A49">
    <cfRule type="duplicateValues" dxfId="4082" priority="128"/>
    <cfRule type="duplicateValues" dxfId="4081" priority="127"/>
  </conditionalFormatting>
  <conditionalFormatting sqref="A50">
    <cfRule type="duplicateValues" dxfId="4080" priority="126"/>
    <cfRule type="duplicateValues" dxfId="4079" priority="125"/>
  </conditionalFormatting>
  <conditionalFormatting sqref="A51">
    <cfRule type="duplicateValues" dxfId="4078" priority="124"/>
    <cfRule type="duplicateValues" dxfId="4077" priority="123"/>
  </conditionalFormatting>
  <conditionalFormatting sqref="A52">
    <cfRule type="duplicateValues" dxfId="4076" priority="122"/>
    <cfRule type="duplicateValues" dxfId="4075" priority="121"/>
  </conditionalFormatting>
  <conditionalFormatting sqref="A53">
    <cfRule type="duplicateValues" dxfId="4074" priority="120"/>
    <cfRule type="duplicateValues" dxfId="4073" priority="119"/>
  </conditionalFormatting>
  <conditionalFormatting sqref="A54">
    <cfRule type="duplicateValues" dxfId="4072" priority="118"/>
    <cfRule type="duplicateValues" dxfId="4071" priority="117"/>
  </conditionalFormatting>
  <conditionalFormatting sqref="A55">
    <cfRule type="duplicateValues" dxfId="4070" priority="116"/>
    <cfRule type="duplicateValues" dxfId="4069" priority="115"/>
  </conditionalFormatting>
  <conditionalFormatting sqref="A56">
    <cfRule type="duplicateValues" dxfId="4068" priority="114"/>
    <cfRule type="duplicateValues" dxfId="4067" priority="113"/>
  </conditionalFormatting>
  <conditionalFormatting sqref="A57:A58">
    <cfRule type="duplicateValues" dxfId="4066" priority="112"/>
    <cfRule type="duplicateValues" dxfId="4065" priority="111"/>
  </conditionalFormatting>
  <conditionalFormatting sqref="A59">
    <cfRule type="duplicateValues" dxfId="4064" priority="110"/>
  </conditionalFormatting>
  <conditionalFormatting sqref="A60">
    <cfRule type="duplicateValues" dxfId="4063" priority="109"/>
  </conditionalFormatting>
  <conditionalFormatting sqref="A62">
    <cfRule type="duplicateValues" dxfId="4062" priority="108"/>
    <cfRule type="duplicateValues" dxfId="4061" priority="107"/>
  </conditionalFormatting>
  <conditionalFormatting sqref="A63">
    <cfRule type="duplicateValues" dxfId="4060" priority="105"/>
    <cfRule type="duplicateValues" dxfId="4059" priority="106"/>
  </conditionalFormatting>
  <conditionalFormatting sqref="A64">
    <cfRule type="duplicateValues" dxfId="4058" priority="104"/>
    <cfRule type="duplicateValues" dxfId="4057" priority="103"/>
  </conditionalFormatting>
  <conditionalFormatting sqref="A65">
    <cfRule type="duplicateValues" dxfId="4056" priority="102"/>
    <cfRule type="duplicateValues" dxfId="4055" priority="101"/>
  </conditionalFormatting>
  <conditionalFormatting sqref="A66">
    <cfRule type="duplicateValues" dxfId="4054" priority="100"/>
    <cfRule type="duplicateValues" dxfId="4053" priority="99"/>
  </conditionalFormatting>
  <conditionalFormatting sqref="A67 A70:A71">
    <cfRule type="duplicateValues" dxfId="4052" priority="98"/>
    <cfRule type="duplicateValues" dxfId="4051" priority="97"/>
  </conditionalFormatting>
  <conditionalFormatting sqref="A68:A69">
    <cfRule type="duplicateValues" dxfId="4050" priority="1"/>
    <cfRule type="duplicateValues" dxfId="4049" priority="2"/>
  </conditionalFormatting>
  <conditionalFormatting sqref="A72">
    <cfRule type="duplicateValues" dxfId="4048" priority="95"/>
    <cfRule type="duplicateValues" dxfId="4047" priority="96"/>
  </conditionalFormatting>
  <conditionalFormatting sqref="A73">
    <cfRule type="duplicateValues" dxfId="4046" priority="94"/>
    <cfRule type="duplicateValues" dxfId="4045" priority="93"/>
  </conditionalFormatting>
  <conditionalFormatting sqref="A74">
    <cfRule type="duplicateValues" dxfId="4044" priority="92"/>
    <cfRule type="duplicateValues" dxfId="4043" priority="91"/>
  </conditionalFormatting>
  <conditionalFormatting sqref="A75">
    <cfRule type="duplicateValues" dxfId="4042" priority="90"/>
    <cfRule type="duplicateValues" dxfId="4041" priority="89"/>
  </conditionalFormatting>
  <conditionalFormatting sqref="A76">
    <cfRule type="duplicateValues" dxfId="4040" priority="88"/>
    <cfRule type="duplicateValues" dxfId="4039" priority="87"/>
  </conditionalFormatting>
  <conditionalFormatting sqref="A77">
    <cfRule type="duplicateValues" dxfId="4038" priority="86"/>
    <cfRule type="duplicateValues" dxfId="4037" priority="85"/>
  </conditionalFormatting>
  <conditionalFormatting sqref="A78">
    <cfRule type="duplicateValues" dxfId="4036" priority="84"/>
    <cfRule type="duplicateValues" dxfId="4035" priority="83"/>
  </conditionalFormatting>
  <conditionalFormatting sqref="A79">
    <cfRule type="duplicateValues" dxfId="4034" priority="82"/>
    <cfRule type="duplicateValues" dxfId="4033" priority="81"/>
  </conditionalFormatting>
  <conditionalFormatting sqref="A80">
    <cfRule type="duplicateValues" dxfId="4032" priority="80"/>
    <cfRule type="duplicateValues" dxfId="4031" priority="79"/>
  </conditionalFormatting>
  <conditionalFormatting sqref="A81">
    <cfRule type="duplicateValues" dxfId="4030" priority="78"/>
    <cfRule type="duplicateValues" dxfId="4029" priority="77"/>
  </conditionalFormatting>
  <conditionalFormatting sqref="A82">
    <cfRule type="duplicateValues" dxfId="4028" priority="76"/>
    <cfRule type="duplicateValues" dxfId="4027" priority="75"/>
  </conditionalFormatting>
  <conditionalFormatting sqref="A83">
    <cfRule type="duplicateValues" dxfId="4026" priority="73"/>
    <cfRule type="duplicateValues" dxfId="4025" priority="74"/>
  </conditionalFormatting>
  <conditionalFormatting sqref="A84">
    <cfRule type="duplicateValues" dxfId="4024" priority="71"/>
    <cfRule type="duplicateValues" dxfId="4023" priority="72"/>
  </conditionalFormatting>
  <conditionalFormatting sqref="A85">
    <cfRule type="duplicateValues" dxfId="4022" priority="70"/>
    <cfRule type="duplicateValues" dxfId="4021" priority="69"/>
  </conditionalFormatting>
  <conditionalFormatting sqref="A86">
    <cfRule type="duplicateValues" dxfId="4020" priority="68"/>
    <cfRule type="duplicateValues" dxfId="4019" priority="67"/>
  </conditionalFormatting>
  <conditionalFormatting sqref="A87">
    <cfRule type="duplicateValues" dxfId="4018" priority="66"/>
    <cfRule type="duplicateValues" dxfId="4017" priority="65"/>
  </conditionalFormatting>
  <conditionalFormatting sqref="A88">
    <cfRule type="duplicateValues" dxfId="4016" priority="64"/>
    <cfRule type="duplicateValues" dxfId="4015" priority="63"/>
  </conditionalFormatting>
  <conditionalFormatting sqref="A89">
    <cfRule type="duplicateValues" dxfId="4014" priority="62"/>
    <cfRule type="duplicateValues" dxfId="4013" priority="61"/>
  </conditionalFormatting>
  <conditionalFormatting sqref="A90">
    <cfRule type="duplicateValues" dxfId="4012" priority="60"/>
    <cfRule type="duplicateValues" dxfId="4011" priority="59"/>
  </conditionalFormatting>
  <conditionalFormatting sqref="A91">
    <cfRule type="duplicateValues" dxfId="4010" priority="58"/>
    <cfRule type="duplicateValues" dxfId="4009" priority="57"/>
  </conditionalFormatting>
  <conditionalFormatting sqref="A92">
    <cfRule type="duplicateValues" dxfId="4008" priority="56"/>
    <cfRule type="duplicateValues" dxfId="4007" priority="55"/>
  </conditionalFormatting>
  <conditionalFormatting sqref="A93">
    <cfRule type="duplicateValues" dxfId="4006" priority="54"/>
    <cfRule type="duplicateValues" dxfId="4005" priority="53"/>
  </conditionalFormatting>
  <conditionalFormatting sqref="A94">
    <cfRule type="duplicateValues" dxfId="4004" priority="51"/>
    <cfRule type="duplicateValues" dxfId="4003" priority="52"/>
  </conditionalFormatting>
  <conditionalFormatting sqref="A95">
    <cfRule type="duplicateValues" dxfId="4002" priority="50"/>
    <cfRule type="duplicateValues" dxfId="4001" priority="49"/>
  </conditionalFormatting>
  <conditionalFormatting sqref="A96">
    <cfRule type="duplicateValues" dxfId="4000" priority="48"/>
    <cfRule type="duplicateValues" dxfId="3999" priority="47"/>
  </conditionalFormatting>
  <conditionalFormatting sqref="A97">
    <cfRule type="duplicateValues" dxfId="3998" priority="45"/>
    <cfRule type="duplicateValues" dxfId="3997" priority="46"/>
  </conditionalFormatting>
  <conditionalFormatting sqref="A98">
    <cfRule type="duplicateValues" dxfId="3996" priority="44"/>
    <cfRule type="duplicateValues" dxfId="3995" priority="43"/>
  </conditionalFormatting>
  <conditionalFormatting sqref="A99">
    <cfRule type="duplicateValues" dxfId="3994" priority="42"/>
    <cfRule type="duplicateValues" dxfId="3993" priority="41"/>
  </conditionalFormatting>
  <conditionalFormatting sqref="A100">
    <cfRule type="duplicateValues" dxfId="3992" priority="40"/>
    <cfRule type="duplicateValues" dxfId="3991" priority="39"/>
  </conditionalFormatting>
  <conditionalFormatting sqref="A101">
    <cfRule type="duplicateValues" dxfId="3990" priority="38"/>
    <cfRule type="duplicateValues" dxfId="3989" priority="37"/>
  </conditionalFormatting>
  <conditionalFormatting sqref="A102">
    <cfRule type="duplicateValues" dxfId="3988" priority="36"/>
    <cfRule type="duplicateValues" dxfId="3987" priority="35"/>
  </conditionalFormatting>
  <conditionalFormatting sqref="A103">
    <cfRule type="duplicateValues" dxfId="3986" priority="34"/>
    <cfRule type="duplicateValues" dxfId="3985" priority="33"/>
  </conditionalFormatting>
  <conditionalFormatting sqref="A104">
    <cfRule type="duplicateValues" dxfId="3984" priority="32"/>
    <cfRule type="duplicateValues" dxfId="3983" priority="31"/>
  </conditionalFormatting>
  <conditionalFormatting sqref="A105">
    <cfRule type="duplicateValues" dxfId="3982" priority="30"/>
    <cfRule type="duplicateValues" dxfId="3981" priority="29"/>
  </conditionalFormatting>
  <conditionalFormatting sqref="A106">
    <cfRule type="duplicateValues" dxfId="3980" priority="28"/>
    <cfRule type="duplicateValues" dxfId="3979" priority="27"/>
  </conditionalFormatting>
  <conditionalFormatting sqref="A107">
    <cfRule type="duplicateValues" dxfId="3978" priority="26"/>
    <cfRule type="duplicateValues" dxfId="3977" priority="25"/>
  </conditionalFormatting>
  <conditionalFormatting sqref="A108">
    <cfRule type="duplicateValues" dxfId="3976" priority="24"/>
    <cfRule type="duplicateValues" dxfId="3975" priority="23"/>
  </conditionalFormatting>
  <conditionalFormatting sqref="A109">
    <cfRule type="duplicateValues" dxfId="3974" priority="22"/>
    <cfRule type="duplicateValues" dxfId="3973" priority="21"/>
  </conditionalFormatting>
  <conditionalFormatting sqref="A110">
    <cfRule type="duplicateValues" dxfId="3972" priority="20"/>
    <cfRule type="duplicateValues" dxfId="3971" priority="19"/>
  </conditionalFormatting>
  <conditionalFormatting sqref="A111">
    <cfRule type="duplicateValues" dxfId="3970" priority="18"/>
    <cfRule type="duplicateValues" dxfId="3969" priority="17"/>
  </conditionalFormatting>
  <conditionalFormatting sqref="A112">
    <cfRule type="duplicateValues" dxfId="3968" priority="16"/>
    <cfRule type="duplicateValues" dxfId="3967" priority="15"/>
  </conditionalFormatting>
  <conditionalFormatting sqref="A113">
    <cfRule type="duplicateValues" dxfId="3966" priority="14"/>
    <cfRule type="duplicateValues" dxfId="3965" priority="13"/>
  </conditionalFormatting>
  <conditionalFormatting sqref="A114">
    <cfRule type="duplicateValues" dxfId="3964" priority="12"/>
    <cfRule type="duplicateValues" dxfId="3963" priority="11"/>
  </conditionalFormatting>
  <conditionalFormatting sqref="A115">
    <cfRule type="duplicateValues" dxfId="3962" priority="10"/>
    <cfRule type="duplicateValues" dxfId="3961" priority="9"/>
  </conditionalFormatting>
  <conditionalFormatting sqref="A116">
    <cfRule type="duplicateValues" dxfId="3960" priority="8"/>
    <cfRule type="duplicateValues" dxfId="3959" priority="7"/>
  </conditionalFormatting>
  <conditionalFormatting sqref="A117">
    <cfRule type="duplicateValues" dxfId="3958" priority="6"/>
    <cfRule type="duplicateValues" dxfId="3957" priority="5"/>
  </conditionalFormatting>
  <conditionalFormatting sqref="A118">
    <cfRule type="duplicateValues" dxfId="3956" priority="4"/>
    <cfRule type="duplicateValues" dxfId="3955" priority="3"/>
  </conditionalFormatting>
  <hyperlinks>
    <hyperlink ref="A1" location="'DCWF Roles'!A1" display="DCWF Roles" xr:uid="{9FF7CD02-61BD-44D0-BFF2-88F864AE3B00}"/>
  </hyperlink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EB69-8E54-463C-8FC3-06BA4B341EF7}">
  <dimension ref="A1:E36"/>
  <sheetViews>
    <sheetView topLeftCell="A13"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36</v>
      </c>
      <c r="B3" s="170"/>
      <c r="C3" s="170"/>
      <c r="D3" s="62" t="str">
        <f>_xlfn.CONCAT('DCWF Roles'!C25," (",'DCWF Roles'!D25,")")</f>
        <v>COMSEC Manager  (723)</v>
      </c>
      <c r="E3" s="62" t="s">
        <v>2389</v>
      </c>
    </row>
    <row r="4" spans="1:5" x14ac:dyDescent="0.2">
      <c r="A4" s="171"/>
      <c r="B4" s="172"/>
      <c r="C4" s="173"/>
      <c r="D4" s="57" t="str">
        <f>'DCWF Roles'!F25</f>
        <v>Manages the Communications Security (COMSEC) resources of an organization (CNSSI No. 4009).</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4">
        <v>395</v>
      </c>
      <c r="B7" s="36" t="str">
        <f>T(_xlfn.XLOOKUP(A7,'Master Task &amp; KSA List'!$A$2:$A$10785,'Master Task &amp; KSA List'!$D$2:$D$10785,""))</f>
        <v>T0003</v>
      </c>
      <c r="C7" s="36" t="str">
        <f>_xlfn.XLOOKUP(A7,'Master Task &amp; KSA List'!$A$2:$A$10785,'Master Task &amp; KSA List'!$E$2:$E$10785)</f>
        <v>Task</v>
      </c>
      <c r="D7" s="37" t="str">
        <f>_xlfn.XLOOKUP(A7,'Master Task &amp; KSA List'!$A$2:$A$10785,'Master Task &amp; KSA List'!$F$2:$F$10785)</f>
        <v>Advise senior management (e.g., CIO) on risk levels and security posture.</v>
      </c>
      <c r="E7" s="53" t="s">
        <v>2391</v>
      </c>
    </row>
    <row r="8" spans="1:5" ht="16" x14ac:dyDescent="0.2">
      <c r="A8" s="24">
        <v>578</v>
      </c>
      <c r="B8" s="36" t="str">
        <f>T(_xlfn.XLOOKUP(A8,'Master Task &amp; KSA List'!$A$2:$A$10785,'Master Task &amp; KSA List'!$D$2:$D$10785,""))</f>
        <v>T0089</v>
      </c>
      <c r="C8" s="36" t="str">
        <f>_xlfn.XLOOKUP(A8,'Master Task &amp; KSA List'!$A$2:$A$10785,'Master Task &amp; KSA List'!$E$2:$E$10785)</f>
        <v>Task</v>
      </c>
      <c r="D8" s="37" t="str">
        <f>_xlfn.XLOOKUP(A8,'Master Task &amp; KSA List'!$A$2:$A$10785,'Master Task &amp; KSA List'!$F$2:$F$10785)</f>
        <v>Ensure security improvement actions are evaluated, validated, and implemented as required.</v>
      </c>
      <c r="E8" s="53" t="s">
        <v>2391</v>
      </c>
    </row>
    <row r="9" spans="1:5" ht="16" x14ac:dyDescent="0.2">
      <c r="A9" s="28">
        <v>824</v>
      </c>
      <c r="B9" s="36" t="str">
        <f>T(_xlfn.XLOOKUP(A9,'Master Task &amp; KSA List'!$A$2:$A$10785,'Master Task &amp; KSA List'!$D$2:$D$10785,""))</f>
        <v>T0215</v>
      </c>
      <c r="C9" s="36" t="str">
        <f>_xlfn.XLOOKUP(A9,'Master Task &amp; KSA List'!$A$2:$A$10785,'Master Task &amp; KSA List'!$E$2:$E$10785)</f>
        <v>Task</v>
      </c>
      <c r="D9" s="37" t="str">
        <f>_xlfn.XLOOKUP(A9,'Master Task &amp; KSA List'!$A$2:$A$10785,'Master Task &amp; KSA List'!$F$2:$F$10785)</f>
        <v>Recognize a possible security violation and take appropriate action to report the incident, as required.</v>
      </c>
      <c r="E9" s="53" t="s">
        <v>2391</v>
      </c>
    </row>
    <row r="10" spans="1:5" ht="16" x14ac:dyDescent="0.2">
      <c r="A10" s="24">
        <v>852</v>
      </c>
      <c r="B10" s="36" t="str">
        <f>T(_xlfn.XLOOKUP(A10,'Master Task &amp; KSA List'!$A$2:$A$10785,'Master Task &amp; KSA List'!$D$2:$D$10785,""))</f>
        <v>T0229</v>
      </c>
      <c r="C10" s="36" t="str">
        <f>_xlfn.XLOOKUP(A10,'Master Task &amp; KSA List'!$A$2:$A$10785,'Master Task &amp; KSA List'!$E$2:$E$10785)</f>
        <v>Task</v>
      </c>
      <c r="D10" s="37" t="str">
        <f>_xlfn.XLOOKUP(A10,'Master Task &amp; KSA List'!$A$2:$A$10785,'Master Task &amp; KSA List'!$F$2:$F$10785)</f>
        <v>Supervise or manage protective or corrective measures when a cybersecurity incident or vulnerability is discovered.</v>
      </c>
      <c r="E10" s="53" t="s">
        <v>2391</v>
      </c>
    </row>
    <row r="11" spans="1:5" ht="32" x14ac:dyDescent="0.2">
      <c r="A11" s="24">
        <v>396</v>
      </c>
      <c r="B11" s="36" t="str">
        <f>T(_xlfn.XLOOKUP(A11,'Master Task &amp; KSA List'!$A$2:$A$10785,'Master Task &amp; KSA List'!$D$2:$D$10785,""))</f>
        <v>T0004</v>
      </c>
      <c r="C11" s="36" t="str">
        <f>_xlfn.XLOOKUP(A11,'Master Task &amp; KSA List'!$A$2:$A$10785,'Master Task &amp; KSA List'!$E$2:$E$10785)</f>
        <v>Task</v>
      </c>
      <c r="D11" s="37" t="str">
        <f>_xlfn.XLOOKUP(A11,'Master Task &amp; KSA List'!$A$2:$A$10785,'Master Task &amp; KSA List'!$F$2:$F$10785)</f>
        <v>Advise senior management (e.g., CIO) on cost/benefit analysis of information security programs, policies, processes, systems, and elements.</v>
      </c>
      <c r="E11" s="53" t="s">
        <v>2384</v>
      </c>
    </row>
    <row r="12" spans="1:5" ht="16" x14ac:dyDescent="0.2">
      <c r="A12" s="24">
        <v>475</v>
      </c>
      <c r="B12" s="36" t="str">
        <f>T(_xlfn.XLOOKUP(A12,'Master Task &amp; KSA List'!$A$2:$A$10785,'Master Task &amp; KSA List'!$D$2:$D$10785,""))</f>
        <v>T0044</v>
      </c>
      <c r="C12" s="36" t="str">
        <f>_xlfn.XLOOKUP(A12,'Master Task &amp; KSA List'!$A$2:$A$10785,'Master Task &amp; KSA List'!$E$2:$E$10785)</f>
        <v>Task</v>
      </c>
      <c r="D12" s="37" t="str">
        <f>_xlfn.XLOOKUP(A12,'Master Task &amp; KSA List'!$A$2:$A$10785,'Master Task &amp; KSA List'!$F$2:$F$10785)</f>
        <v>Collaborate with stakeholders to establish the enterprise continuity of operations program, strategy, and mission assurance.</v>
      </c>
      <c r="E12" s="53" t="s">
        <v>2384</v>
      </c>
    </row>
    <row r="13" spans="1:5" ht="16" x14ac:dyDescent="0.2">
      <c r="A13" s="24">
        <v>445</v>
      </c>
      <c r="B13" s="36" t="str">
        <f>T(_xlfn.XLOOKUP(A13,'Master Task &amp; KSA List'!$A$2:$A$10785,'Master Task &amp; KSA List'!$D$2:$D$10785,""))</f>
        <v>T0025</v>
      </c>
      <c r="C13" s="36" t="str">
        <f>_xlfn.XLOOKUP(A13,'Master Task &amp; KSA List'!$A$2:$A$10785,'Master Task &amp; KSA List'!$E$2:$E$10785)</f>
        <v>Task</v>
      </c>
      <c r="D13" s="37" t="str">
        <f>_xlfn.XLOOKUP(A13,'Master Task &amp; KSA List'!$A$2:$A$10785,'Master Task &amp; KSA List'!$F$2:$F$10785)</f>
        <v>Communicate the value of information technology (IT) security throughout all levels of the organization stakeholders.</v>
      </c>
      <c r="E13" s="53" t="s">
        <v>2384</v>
      </c>
    </row>
    <row r="14" spans="1:5" ht="16" x14ac:dyDescent="0.2">
      <c r="A14" s="24">
        <v>596</v>
      </c>
      <c r="B14" s="36" t="str">
        <f>T(_xlfn.XLOOKUP(A14,'Master Task &amp; KSA List'!$A$2:$A$10785,'Master Task &amp; KSA List'!$D$2:$D$10785,""))</f>
        <v>T0095</v>
      </c>
      <c r="C14" s="36" t="str">
        <f>_xlfn.XLOOKUP(A14,'Master Task &amp; KSA List'!$A$2:$A$10785,'Master Task &amp; KSA List'!$E$2:$E$10785)</f>
        <v>Task</v>
      </c>
      <c r="D14" s="37" t="str">
        <f>_xlfn.XLOOKUP(A14,'Master Task &amp; KSA List'!$A$2:$A$10785,'Master Task &amp; KSA List'!$F$2:$F$10785)</f>
        <v>Establish overall enterprise information security architecture (EISA) with the organization’s overall security strategy.</v>
      </c>
      <c r="E14" s="53" t="s">
        <v>2384</v>
      </c>
    </row>
    <row r="15" spans="1:5" ht="16" x14ac:dyDescent="0.2">
      <c r="A15" s="24">
        <v>600</v>
      </c>
      <c r="B15" s="36" t="str">
        <f>T(_xlfn.XLOOKUP(A15,'Master Task &amp; KSA List'!$A$2:$A$10785,'Master Task &amp; KSA List'!$D$2:$D$10785,""))</f>
        <v>T0099</v>
      </c>
      <c r="C15" s="36" t="str">
        <f>_xlfn.XLOOKUP(A15,'Master Task &amp; KSA List'!$A$2:$A$10785,'Master Task &amp; KSA List'!$E$2:$E$10785)</f>
        <v>Task</v>
      </c>
      <c r="D15" s="37" t="str">
        <f>_xlfn.XLOOKUP(A15,'Master Task &amp; KSA List'!$A$2:$A$10785,'Master Task &amp; KSA List'!$F$2:$F$10785)</f>
        <v>Evaluate cost benefit, economic, and risk analysis in decision making process.</v>
      </c>
      <c r="E15" s="53" t="s">
        <v>2384</v>
      </c>
    </row>
    <row r="16" spans="1:5" x14ac:dyDescent="0.2">
      <c r="A16" s="98"/>
      <c r="B16" s="94"/>
      <c r="C16" s="94"/>
      <c r="D16" s="93"/>
      <c r="E16" s="98"/>
    </row>
    <row r="17" spans="1:5" ht="16" x14ac:dyDescent="0.2">
      <c r="A17" s="40">
        <v>22</v>
      </c>
      <c r="B17" s="36" t="str">
        <f>T(_xlfn.XLOOKUP(A17,'Master Task &amp; KSA List'!$A$2:$A$10785,'Master Task &amp; KSA List'!$D$2:$D$10785,""))</f>
        <v>K0001</v>
      </c>
      <c r="C17" s="36" t="str">
        <f>_xlfn.XLOOKUP(A17,'Master Task &amp; KSA List'!$A$2:$A$10785,'Master Task &amp; KSA List'!$E$2:$E$10785)</f>
        <v>KSA</v>
      </c>
      <c r="D17" s="37" t="str">
        <f>_xlfn.XLOOKUP(A17,'Master Task &amp; KSA List'!$A$2:$A$10785,'Master Task &amp; KSA List'!$F$2:$F$10785)</f>
        <v xml:space="preserve">* Knowledge of computer networking concepts and protocols, and network security methodologies. </v>
      </c>
      <c r="E17" s="53" t="s">
        <v>2391</v>
      </c>
    </row>
    <row r="18" spans="1:5" ht="16" x14ac:dyDescent="0.2">
      <c r="A18" s="40">
        <v>1159</v>
      </c>
      <c r="B18" s="36" t="str">
        <f>T(_xlfn.XLOOKUP(A18,'Master Task &amp; KSA List'!$A$2:$A$10785,'Master Task &amp; KSA List'!$D$2:$D$10785,""))</f>
        <v>K0005</v>
      </c>
      <c r="C18" s="36" t="str">
        <f>_xlfn.XLOOKUP(A18,'Master Task &amp; KSA List'!$A$2:$A$10785,'Master Task &amp; KSA List'!$E$2:$E$10785)</f>
        <v>KSA</v>
      </c>
      <c r="D18" s="37" t="str">
        <f>_xlfn.XLOOKUP(A18,'Master Task &amp; KSA List'!$A$2:$A$10785,'Master Task &amp; KSA List'!$F$2:$F$10785)</f>
        <v xml:space="preserve">* Knowledge of cyber threats and vulnerabilities. </v>
      </c>
      <c r="E18" s="53" t="s">
        <v>2391</v>
      </c>
    </row>
    <row r="19" spans="1:5" ht="16" x14ac:dyDescent="0.2">
      <c r="A19" s="40">
        <v>1158</v>
      </c>
      <c r="B19" s="36" t="str">
        <f>T(_xlfn.XLOOKUP(A19,'Master Task &amp; KSA List'!$A$2:$A$10785,'Master Task &amp; KSA List'!$D$2:$D$10785,""))</f>
        <v>K0004</v>
      </c>
      <c r="C19" s="36" t="str">
        <f>_xlfn.XLOOKUP(A19,'Master Task &amp; KSA List'!$A$2:$A$10785,'Master Task &amp; KSA List'!$E$2:$E$10785)</f>
        <v>KSA</v>
      </c>
      <c r="D19" s="37" t="str">
        <f>_xlfn.XLOOKUP(A19,'Master Task &amp; KSA List'!$A$2:$A$10785,'Master Task &amp; KSA List'!$F$2:$F$10785)</f>
        <v>* Knowledge of cybersecurity principles.</v>
      </c>
      <c r="E19" s="53" t="s">
        <v>2391</v>
      </c>
    </row>
    <row r="20" spans="1:5" ht="16" x14ac:dyDescent="0.2">
      <c r="A20" s="40">
        <v>1157</v>
      </c>
      <c r="B20" s="36" t="str">
        <f>T(_xlfn.XLOOKUP(A20,'Master Task &amp; KSA List'!$A$2:$A$10785,'Master Task &amp; KSA List'!$D$2:$D$10785,""))</f>
        <v>K0003</v>
      </c>
      <c r="C20" s="36" t="str">
        <f>_xlfn.XLOOKUP(A20,'Master Task &amp; KSA List'!$A$2:$A$10785,'Master Task &amp; KSA List'!$E$2:$E$10785)</f>
        <v>KSA</v>
      </c>
      <c r="D20" s="37" t="str">
        <f>_xlfn.XLOOKUP(A20,'Master Task &amp; KSA List'!$A$2:$A$10785,'Master Task &amp; KSA List'!$F$2:$F$10785)</f>
        <v xml:space="preserve">* Knowledge of national and international laws, regulations, policies, and ethics as they relate to cybersecurity. </v>
      </c>
      <c r="E20" s="53" t="s">
        <v>2391</v>
      </c>
    </row>
    <row r="21" spans="1:5" ht="16" x14ac:dyDescent="0.2">
      <c r="A21" s="40">
        <v>108</v>
      </c>
      <c r="B21" s="36" t="str">
        <f>T(_xlfn.XLOOKUP(A21,'Master Task &amp; KSA List'!$A$2:$A$10785,'Master Task &amp; KSA List'!$D$2:$D$10785,""))</f>
        <v>K0002</v>
      </c>
      <c r="C21" s="36" t="str">
        <f>_xlfn.XLOOKUP(A21,'Master Task &amp; KSA List'!$A$2:$A$10785,'Master Task &amp; KSA List'!$E$2:$E$10785)</f>
        <v>KSA</v>
      </c>
      <c r="D21" s="37" t="str">
        <f>_xlfn.XLOOKUP(A21,'Master Task &amp; KSA List'!$A$2:$A$10785,'Master Task &amp; KSA List'!$F$2:$F$10785)</f>
        <v>* Knowledge of risk management processes (e.g., methods for assessing and mitigating risk).</v>
      </c>
      <c r="E21" s="53" t="s">
        <v>2391</v>
      </c>
    </row>
    <row r="22" spans="1:5" ht="16" x14ac:dyDescent="0.2">
      <c r="A22" s="40">
        <v>6900</v>
      </c>
      <c r="B22" s="36" t="str">
        <f>T(_xlfn.XLOOKUP(A22,'Master Task &amp; KSA List'!$A$2:$A$10785,'Master Task &amp; KSA List'!$D$2:$D$10785,""))</f>
        <v>K0006</v>
      </c>
      <c r="C22" s="36" t="str">
        <f>_xlfn.XLOOKUP(A22,'Master Task &amp; KSA List'!$A$2:$A$10785,'Master Task &amp; KSA List'!$E$2:$E$10785)</f>
        <v>KSA</v>
      </c>
      <c r="D22" s="37" t="str">
        <f>_xlfn.XLOOKUP(A22,'Master Task &amp; KSA List'!$A$2:$A$10785,'Master Task &amp; KSA List'!$F$2:$F$10785)</f>
        <v>* Knowledge of specific operational impacts of cybersecurity lapses.</v>
      </c>
      <c r="E22" s="53" t="s">
        <v>2391</v>
      </c>
    </row>
    <row r="23" spans="1:5" ht="32" x14ac:dyDescent="0.2">
      <c r="A23" s="40">
        <v>6935</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 Knowledge of cloud computing service models Software as Service (SaaS), Infrastructure as a Service (IaaS), and Platform as a Service (PaaS).  </v>
      </c>
      <c r="E23" s="53" t="s">
        <v>2391</v>
      </c>
    </row>
    <row r="24" spans="1:5" ht="32" x14ac:dyDescent="0.2">
      <c r="A24" s="40">
        <v>6938</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 Knowledge of cloud computing deployment models in private, public, and hybrid environment and the difference between on-premises and off-premises environments. </v>
      </c>
      <c r="E24" s="53" t="s">
        <v>2391</v>
      </c>
    </row>
    <row r="25" spans="1:5" ht="16" x14ac:dyDescent="0.2">
      <c r="A25" s="36" t="s">
        <v>4446</v>
      </c>
      <c r="B25" s="36" t="str">
        <f>T(_xlfn.XLOOKUP(A25,'Master Task &amp; KSA List'!$A$2:$A$10785,'Master Task &amp; KSA List'!$D$2:$D$10785,""))</f>
        <v>K0287</v>
      </c>
      <c r="C25" s="36" t="str">
        <f>_xlfn.XLOOKUP(A25,'Master Task &amp; KSA List'!$A$2:$A$10785,'Master Task &amp; KSA List'!$E$2:$E$10785)</f>
        <v>KSA</v>
      </c>
      <c r="D25" s="37" t="str">
        <f>_xlfn.XLOOKUP(A25,'Master Task &amp; KSA List'!$A$2:$A$10785,'Master Task &amp; KSA List'!$F$2:$F$10785)</f>
        <v>Knowledge of an organization's information classification program and procedures for information compromise.</v>
      </c>
      <c r="E25" s="53" t="s">
        <v>2391</v>
      </c>
    </row>
    <row r="26" spans="1:5" ht="32" x14ac:dyDescent="0.2">
      <c r="A26" s="82">
        <v>55</v>
      </c>
      <c r="B26" s="36" t="str">
        <f>T(_xlfn.XLOOKUP(A26,'Master Task &amp; KSA List'!$A$2:$A$10785,'Master Task &amp; KSA List'!$D$2:$D$10785,""))</f>
        <v>K0038</v>
      </c>
      <c r="C26" s="36" t="str">
        <f>_xlfn.XLOOKUP(A26,'Master Task &amp; KSA List'!$A$2:$A$10785,'Master Task &amp; KSA List'!$E$2:$E$10785)</f>
        <v>KSA</v>
      </c>
      <c r="D26" s="37" t="str">
        <f>_xlfn.XLOOKUP(A26,'Master Task &amp; KSA List'!$A$2:$A$10785,'Master Task &amp; KSA List'!$F$2:$F$10785)</f>
        <v>Knowledge of cybersecurity principles used to manage risks related to the use, processing, storage, and transmission of information or data.</v>
      </c>
      <c r="E26" s="53" t="s">
        <v>2391</v>
      </c>
    </row>
    <row r="27" spans="1:5" ht="16" x14ac:dyDescent="0.2">
      <c r="A27" s="36">
        <v>37</v>
      </c>
      <c r="B27" s="36" t="str">
        <f>T(_xlfn.XLOOKUP(A27,'Master Task &amp; KSA List'!$A$2:$A$10785,'Master Task &amp; KSA List'!$D$2:$D$10785,""))</f>
        <v>K0026</v>
      </c>
      <c r="C27" s="36" t="str">
        <f>_xlfn.XLOOKUP(A27,'Master Task &amp; KSA List'!$A$2:$A$10785,'Master Task &amp; KSA List'!$E$2:$E$10785)</f>
        <v>KSA</v>
      </c>
      <c r="D27" s="37" t="str">
        <f>_xlfn.XLOOKUP(A27,'Master Task &amp; KSA List'!$A$2:$A$10785,'Master Task &amp; KSA List'!$F$2:$F$10785)</f>
        <v>Knowledge of disaster recovery continuity of operations plans.</v>
      </c>
      <c r="E27" s="53" t="s">
        <v>2391</v>
      </c>
    </row>
    <row r="28" spans="1:5" ht="48" x14ac:dyDescent="0.2">
      <c r="A28" s="36">
        <v>25</v>
      </c>
      <c r="B28" s="36" t="str">
        <f>T(_xlfn.XLOOKUP(A28,'Master Task &amp; KSA List'!$A$2:$A$10785,'Master Task &amp; KSA List'!$D$2:$D$10785,""))</f>
        <v>K0018</v>
      </c>
      <c r="C28" s="36" t="str">
        <f>_xlfn.XLOOKUP(A28,'Master Task &amp; KSA List'!$A$2:$A$10785,'Master Task &amp; KSA List'!$E$2:$E$10785)</f>
        <v>KSA</v>
      </c>
      <c r="D28" s="37" t="str">
        <f>_xlfn.XLOOKUP(A28,'Master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28" s="53" t="s">
        <v>2391</v>
      </c>
    </row>
    <row r="29" spans="1:5" ht="16" x14ac:dyDescent="0.2">
      <c r="A29" s="36">
        <v>61</v>
      </c>
      <c r="B29" s="36" t="str">
        <f>T(_xlfn.XLOOKUP(A29,'Master Task &amp; KSA List'!$A$2:$A$10785,'Master Task &amp; KSA List'!$D$2:$D$10785,""))</f>
        <v>K0042</v>
      </c>
      <c r="C29" s="36" t="str">
        <f>_xlfn.XLOOKUP(A29,'Master Task &amp; KSA List'!$A$2:$A$10785,'Master Task &amp; KSA List'!$E$2:$E$10785)</f>
        <v>KSA</v>
      </c>
      <c r="D29" s="37" t="str">
        <f>_xlfn.XLOOKUP(A29,'Master Task &amp; KSA List'!$A$2:$A$10785,'Master Task &amp; KSA List'!$F$2:$F$10785)</f>
        <v>Knowledge of incident response and handling methodologies.</v>
      </c>
      <c r="E29" s="53" t="s">
        <v>2391</v>
      </c>
    </row>
    <row r="30" spans="1:5" ht="16" x14ac:dyDescent="0.2">
      <c r="A30" s="82">
        <v>1004</v>
      </c>
      <c r="B30" s="36" t="str">
        <f>T(_xlfn.XLOOKUP(A30,'Master Task &amp; KSA List'!$A$2:$A$10785,'Master Task &amp; KSA List'!$D$2:$D$10785,""))</f>
        <v>K0163</v>
      </c>
      <c r="C30" s="36" t="str">
        <f>_xlfn.XLOOKUP(A30,'Master Task &amp; KSA List'!$A$2:$A$10785,'Master Task &amp; KSA List'!$E$2:$E$10785)</f>
        <v>KSA</v>
      </c>
      <c r="D30" s="37" t="str">
        <f>_xlfn.XLOOKUP(A30,'Master Task &amp; KSA List'!$A$2:$A$10785,'Master Task &amp; KSA List'!$F$2:$F$10785)</f>
        <v>Knowledge of critical information technology (IT) procurement requirements.</v>
      </c>
      <c r="E30" s="53" t="s">
        <v>2384</v>
      </c>
    </row>
    <row r="31" spans="1:5" ht="16" x14ac:dyDescent="0.2">
      <c r="A31" s="36">
        <v>299</v>
      </c>
      <c r="B31" s="36" t="str">
        <f>T(_xlfn.XLOOKUP(A31,'Master Task &amp; KSA List'!$A$2:$A$10785,'Master Task &amp; KSA List'!$D$2:$D$10785,""))</f>
        <v>K0121</v>
      </c>
      <c r="C31" s="36" t="str">
        <f>_xlfn.XLOOKUP(A31,'Master Task &amp; KSA List'!$A$2:$A$10785,'Master Task &amp; KSA List'!$E$2:$E$10785)</f>
        <v>KSA</v>
      </c>
      <c r="D31" s="37" t="str">
        <f>_xlfn.XLOOKUP(A31,'Master Task &amp; KSA List'!$A$2:$A$10785,'Master Task &amp; KSA List'!$F$2:$F$10785)</f>
        <v>Knowledge of information security program management and project management principles and techniques.</v>
      </c>
      <c r="E31" s="53" t="s">
        <v>2384</v>
      </c>
    </row>
    <row r="32" spans="1:5" ht="16" x14ac:dyDescent="0.2">
      <c r="A32" s="36" t="s">
        <v>4368</v>
      </c>
      <c r="B32" s="36" t="str">
        <f>T(_xlfn.XLOOKUP(A32,'Master Task &amp; KSA List'!$A$2:$A$10785,'Master Task &amp; KSA List'!$D$2:$D$10785,""))</f>
        <v>K0267</v>
      </c>
      <c r="C32" s="36" t="str">
        <f>_xlfn.XLOOKUP(A32,'Master Task &amp; KSA List'!$A$2:$A$10785,'Master Task &amp; KSA List'!$E$2:$E$10785)</f>
        <v>KSA</v>
      </c>
      <c r="D32" s="37" t="str">
        <f>_xlfn.XLOOKUP(A32,'Master Task &amp; KSA List'!$A$2:$A$10785,'Master Task &amp; KSA List'!$F$2:$F$10785)</f>
        <v>Knowledge of relevant laws, policies, procedures, or governance related to critical infrastructure.</v>
      </c>
      <c r="E32" s="53" t="s">
        <v>2384</v>
      </c>
    </row>
    <row r="33" spans="1:5" ht="32" x14ac:dyDescent="0.2">
      <c r="A33" s="36">
        <v>325</v>
      </c>
      <c r="B33" s="36" t="str">
        <f>T(_xlfn.XLOOKUP(A33,'Master Task &amp; KSA List'!$A$2:$A$10785,'Master Task &amp; KSA List'!$D$2:$D$10785,""))</f>
        <v>K0126</v>
      </c>
      <c r="C33" s="36" t="str">
        <f>_xlfn.XLOOKUP(A33,'Master Task &amp; KSA List'!$A$2:$A$10785,'Master Task &amp; KSA List'!$E$2:$E$10785)</f>
        <v>KSA</v>
      </c>
      <c r="D33" s="37" t="str">
        <f>_xlfn.XLOOKUP(A33,'Master Task &amp; KSA List'!$A$2:$A$10785,'Master Task &amp; KSA List'!$F$2:$F$10785)</f>
        <v>Knowledge of secure acquisitions (e.g., relevant Contracting Officer's Technical Representative [COTR] duties, secure procurement, supply chain risk management).</v>
      </c>
      <c r="E33" s="53" t="s">
        <v>2384</v>
      </c>
    </row>
    <row r="34" spans="1:5" ht="16" x14ac:dyDescent="0.2">
      <c r="A34" s="82">
        <v>129</v>
      </c>
      <c r="B34" s="36" t="str">
        <f>T(_xlfn.XLOOKUP(A34,'Master Task &amp; KSA List'!$A$2:$A$10785,'Master Task &amp; KSA List'!$D$2:$D$10785,""))</f>
        <v>K0090</v>
      </c>
      <c r="C34" s="36" t="str">
        <f>_xlfn.XLOOKUP(A34,'Master Task &amp; KSA List'!$A$2:$A$10785,'Master Task &amp; KSA List'!$E$2:$E$10785)</f>
        <v>KSA</v>
      </c>
      <c r="D34" s="37" t="str">
        <f>_xlfn.XLOOKUP(A34,'Master Task &amp; KSA List'!$A$2:$A$10785,'Master Task &amp; KSA List'!$F$2:$F$10785)</f>
        <v>Knowledge of system life cycle management principles, including software security and usability.</v>
      </c>
      <c r="E34" s="53" t="s">
        <v>2384</v>
      </c>
    </row>
    <row r="35" spans="1:5" ht="16" x14ac:dyDescent="0.2">
      <c r="A35" s="36">
        <v>143</v>
      </c>
      <c r="B35" s="36" t="str">
        <f>T(_xlfn.XLOOKUP(A35,'Master Task &amp; KSA List'!$A$2:$A$10785,'Master Task &amp; KSA List'!$D$2:$D$10785,""))</f>
        <v>K0101</v>
      </c>
      <c r="C35" s="36" t="str">
        <f>_xlfn.XLOOKUP(A35,'Master Task &amp; KSA List'!$A$2:$A$10785,'Master Task &amp; KSA List'!$E$2:$E$10785)</f>
        <v>KSA</v>
      </c>
      <c r="D35" s="37" t="str">
        <f>_xlfn.XLOOKUP(A35,'Master Task &amp; KSA List'!$A$2:$A$10785,'Master Task &amp; KSA List'!$F$2:$F$10785)</f>
        <v>Knowledge of the organization’s enterprise information technology (IT) goals and objectives.</v>
      </c>
      <c r="E35" s="53" t="s">
        <v>2384</v>
      </c>
    </row>
    <row r="36" spans="1:5" ht="32" x14ac:dyDescent="0.2">
      <c r="A36" s="36">
        <v>183</v>
      </c>
      <c r="B36" s="36" t="str">
        <f>T(_xlfn.XLOOKUP(A36,'Master Task &amp; KSA List'!$A$2:$A$10785,'Master Task &amp; KSA List'!$D$2:$D$10785,""))</f>
        <v>S0027</v>
      </c>
      <c r="C36" s="36" t="str">
        <f>_xlfn.XLOOKUP(A36,'Master Task &amp; KSA List'!$A$2:$A$10785,'Master Task &amp; KSA List'!$E$2:$E$10785)</f>
        <v>KSA</v>
      </c>
      <c r="D36" s="37" t="str">
        <f>_xlfn.XLOOKUP(A36,'Master Task &amp; KSA List'!$A$2:$A$10785,'Master Task &amp; KSA List'!$F$2:$F$10785)</f>
        <v>Skill in determining how a security system should work (including its resilience and dependability capabilities) and how changes in conditions, operations, or the environment will affect these outcomes.</v>
      </c>
      <c r="E36" s="53" t="s">
        <v>2384</v>
      </c>
    </row>
  </sheetData>
  <mergeCells count="4">
    <mergeCell ref="A2:C2"/>
    <mergeCell ref="A3:C3"/>
    <mergeCell ref="A4:C4"/>
    <mergeCell ref="A5:C5"/>
  </mergeCells>
  <phoneticPr fontId="22" type="noConversion"/>
  <conditionalFormatting sqref="A7">
    <cfRule type="duplicateValues" dxfId="3954" priority="54"/>
    <cfRule type="duplicateValues" dxfId="3953" priority="53"/>
  </conditionalFormatting>
  <conditionalFormatting sqref="A8">
    <cfRule type="duplicateValues" dxfId="3952" priority="52"/>
    <cfRule type="duplicateValues" dxfId="3951" priority="51"/>
  </conditionalFormatting>
  <conditionalFormatting sqref="A9">
    <cfRule type="duplicateValues" dxfId="3950" priority="50"/>
    <cfRule type="duplicateValues" dxfId="3949" priority="49"/>
  </conditionalFormatting>
  <conditionalFormatting sqref="A10">
    <cfRule type="duplicateValues" dxfId="3948" priority="48"/>
    <cfRule type="duplicateValues" dxfId="3947" priority="47"/>
  </conditionalFormatting>
  <conditionalFormatting sqref="A11">
    <cfRule type="duplicateValues" dxfId="3946" priority="46"/>
    <cfRule type="duplicateValues" dxfId="3945" priority="45"/>
  </conditionalFormatting>
  <conditionalFormatting sqref="A12">
    <cfRule type="duplicateValues" dxfId="3944" priority="44"/>
    <cfRule type="duplicateValues" dxfId="3943" priority="43"/>
  </conditionalFormatting>
  <conditionalFormatting sqref="A13">
    <cfRule type="duplicateValues" dxfId="3942" priority="41"/>
    <cfRule type="duplicateValues" dxfId="3941" priority="42"/>
  </conditionalFormatting>
  <conditionalFormatting sqref="A14">
    <cfRule type="duplicateValues" dxfId="3940" priority="40"/>
    <cfRule type="duplicateValues" dxfId="3939" priority="39"/>
  </conditionalFormatting>
  <conditionalFormatting sqref="A15">
    <cfRule type="duplicateValues" dxfId="3938" priority="38"/>
    <cfRule type="duplicateValues" dxfId="3937" priority="37"/>
  </conditionalFormatting>
  <conditionalFormatting sqref="A17">
    <cfRule type="duplicateValues" dxfId="3936" priority="36"/>
    <cfRule type="duplicateValues" dxfId="3935" priority="35"/>
  </conditionalFormatting>
  <conditionalFormatting sqref="A18">
    <cfRule type="duplicateValues" dxfId="3934" priority="34"/>
    <cfRule type="duplicateValues" dxfId="3933" priority="33"/>
  </conditionalFormatting>
  <conditionalFormatting sqref="A19">
    <cfRule type="duplicateValues" dxfId="3932" priority="32"/>
    <cfRule type="duplicateValues" dxfId="3931" priority="31"/>
  </conditionalFormatting>
  <conditionalFormatting sqref="A20">
    <cfRule type="duplicateValues" dxfId="3930" priority="30"/>
    <cfRule type="duplicateValues" dxfId="3929" priority="29"/>
  </conditionalFormatting>
  <conditionalFormatting sqref="A21">
    <cfRule type="duplicateValues" dxfId="3928" priority="28"/>
    <cfRule type="duplicateValues" dxfId="3927" priority="27"/>
  </conditionalFormatting>
  <conditionalFormatting sqref="A22:A24">
    <cfRule type="duplicateValues" dxfId="3926" priority="26"/>
    <cfRule type="duplicateValues" dxfId="3925" priority="25"/>
  </conditionalFormatting>
  <conditionalFormatting sqref="A25">
    <cfRule type="duplicateValues" dxfId="3924" priority="24"/>
    <cfRule type="duplicateValues" dxfId="3923" priority="23"/>
  </conditionalFormatting>
  <conditionalFormatting sqref="A26">
    <cfRule type="duplicateValues" dxfId="3922" priority="22"/>
    <cfRule type="duplicateValues" dxfId="3921" priority="21"/>
  </conditionalFormatting>
  <conditionalFormatting sqref="A27">
    <cfRule type="duplicateValues" dxfId="3920" priority="20"/>
    <cfRule type="duplicateValues" dxfId="3919" priority="19"/>
  </conditionalFormatting>
  <conditionalFormatting sqref="A28">
    <cfRule type="duplicateValues" dxfId="3918" priority="18"/>
    <cfRule type="duplicateValues" dxfId="3917" priority="17"/>
  </conditionalFormatting>
  <conditionalFormatting sqref="A29">
    <cfRule type="duplicateValues" dxfId="3916" priority="16"/>
    <cfRule type="duplicateValues" dxfId="3915" priority="15"/>
  </conditionalFormatting>
  <conditionalFormatting sqref="A30">
    <cfRule type="duplicateValues" dxfId="3914" priority="14"/>
    <cfRule type="duplicateValues" dxfId="3913" priority="13"/>
  </conditionalFormatting>
  <conditionalFormatting sqref="A31">
    <cfRule type="duplicateValues" dxfId="3912" priority="12"/>
    <cfRule type="duplicateValues" dxfId="3911" priority="11"/>
  </conditionalFormatting>
  <conditionalFormatting sqref="A32">
    <cfRule type="duplicateValues" dxfId="3910" priority="10"/>
    <cfRule type="duplicateValues" dxfId="3909" priority="9"/>
  </conditionalFormatting>
  <conditionalFormatting sqref="A33">
    <cfRule type="duplicateValues" dxfId="3908" priority="8"/>
    <cfRule type="duplicateValues" dxfId="3907" priority="7"/>
  </conditionalFormatting>
  <conditionalFormatting sqref="A34">
    <cfRule type="duplicateValues" dxfId="3906" priority="6"/>
    <cfRule type="duplicateValues" dxfId="3905" priority="5"/>
  </conditionalFormatting>
  <conditionalFormatting sqref="A35">
    <cfRule type="duplicateValues" dxfId="3904" priority="4"/>
    <cfRule type="duplicateValues" dxfId="3903" priority="3"/>
  </conditionalFormatting>
  <conditionalFormatting sqref="A36">
    <cfRule type="duplicateValues" dxfId="3902" priority="2"/>
    <cfRule type="duplicateValues" dxfId="3901" priority="1"/>
  </conditionalFormatting>
  <hyperlinks>
    <hyperlink ref="A1" location="'DCWF Roles'!A1" display="DCWF Roles" xr:uid="{2C55D5EA-34A5-4555-85D6-4D2B23047B77}"/>
  </hyperlink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74A3-CFC3-4D95-ADEE-F7C6BC91037C}">
  <dimension ref="A1:E114"/>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Roles'!C26," (",'DCWF Roles'!D26,")")</f>
        <v>Privacy Compliance Manager (732)</v>
      </c>
      <c r="E3" s="62" t="s">
        <v>2389</v>
      </c>
    </row>
    <row r="4" spans="1:5" ht="32" x14ac:dyDescent="0.2">
      <c r="A4" s="171"/>
      <c r="B4" s="172"/>
      <c r="C4" s="173"/>
      <c r="D4" s="97" t="str">
        <f>'DCWF Roles'!F26</f>
        <v>Develops and oversees privacy compliance program and privacy program staff, supporting privacy compliance needs of privacy and security executives and their teams.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396</v>
      </c>
      <c r="B7" s="69" t="str">
        <f>T(_xlfn.XLOOKUP(A7,'Master Task &amp; KSA List'!$A$2:$A$10785,'Master Task &amp; KSA List'!$D$2:$D$10785,""))</f>
        <v>T0004</v>
      </c>
      <c r="C7" s="69" t="str">
        <f>_xlfn.XLOOKUP(A7,'Master Task &amp; KSA List'!$A$2:$A$10785,'Master Task &amp; KSA List'!$E$2:$E$10785)</f>
        <v>Task</v>
      </c>
      <c r="D7" s="37" t="str">
        <f>_xlfn.XLOOKUP(A7,'Master Task &amp; KSA List'!$A$2:$A$10785,'Master Task &amp; KSA List'!$F$2:$F$10785)</f>
        <v>Advise senior management (e.g., CIO) on cost/benefit analysis of information security programs, policies, processes, systems, and elements.</v>
      </c>
      <c r="E7" s="36" t="s">
        <v>2391</v>
      </c>
    </row>
    <row r="8" spans="1:5" ht="16" x14ac:dyDescent="0.2">
      <c r="A8" s="24">
        <v>395</v>
      </c>
      <c r="B8" s="69" t="str">
        <f>T(_xlfn.XLOOKUP(A8,'Master Task &amp; KSA List'!$A$2:$A$10785,'Master Task &amp; KSA List'!$D$2:$D$10785,""))</f>
        <v>T0003</v>
      </c>
      <c r="C8" s="69" t="str">
        <f>_xlfn.XLOOKUP(A8,'Master Task &amp; KSA List'!$A$2:$A$10785,'Master Task &amp; KSA List'!$E$2:$E$10785)</f>
        <v>Task</v>
      </c>
      <c r="D8" s="37" t="str">
        <f>_xlfn.XLOOKUP(A8,'Master Task &amp; KSA List'!$A$2:$A$10785,'Master Task &amp; KSA List'!$F$2:$F$10785)</f>
        <v>Advise senior management (e.g., CIO) on risk levels and security posture.</v>
      </c>
      <c r="E8" s="36" t="s">
        <v>2391</v>
      </c>
    </row>
    <row r="9" spans="1:5" ht="32" x14ac:dyDescent="0.2">
      <c r="A9" s="28">
        <v>457</v>
      </c>
      <c r="B9" s="69" t="str">
        <f>T(_xlfn.XLOOKUP(A9,'Master Task &amp; KSA List'!$A$2:$A$10785,'Master Task &amp; KSA List'!$D$2:$D$10785,""))</f>
        <v>T0032</v>
      </c>
      <c r="C9" s="69" t="str">
        <f>_xlfn.XLOOKUP(A9,'Master Task &amp; KSA List'!$A$2:$A$10785,'Master Task &amp; KSA List'!$E$2:$E$10785)</f>
        <v>Task</v>
      </c>
      <c r="D9" s="37" t="str">
        <f>_xlfn.XLOOKUP(A9,'Master Task &amp; KSA List'!$A$2:$A$10785,'Master Task &amp; KSA List'!$F$2:$F$10785)</f>
        <v>Conduct Privacy Impact Assessments (PIA) of the application’s security design for the appropriate security controls, which protect the confidentiality and integrity of Personally Identifiable Information (PII).</v>
      </c>
      <c r="E9" s="53" t="s">
        <v>2391</v>
      </c>
    </row>
    <row r="10" spans="1:5" ht="16" x14ac:dyDescent="0.2">
      <c r="A10" s="28">
        <v>675</v>
      </c>
      <c r="B10" s="69" t="str">
        <f>T(_xlfn.XLOOKUP(A10,'Master Task &amp; KSA List'!$A$2:$A$10785,'Master Task &amp; KSA List'!$D$2:$D$10785,""))</f>
        <v>T0131</v>
      </c>
      <c r="C10" s="69" t="str">
        <f>_xlfn.XLOOKUP(A10,'Master Task &amp; KSA List'!$A$2:$A$10785,'Master Task &amp; KSA List'!$E$2:$E$10785)</f>
        <v>Task</v>
      </c>
      <c r="D10" s="37" t="str">
        <f>_xlfn.XLOOKUP(A10,'Master Task &amp; KSA List'!$A$2:$A$10785,'Master Task &amp; KSA List'!$F$2:$F$10785)</f>
        <v>Interpret and apply laws, regulations, policies, standards, or procedures to specific issues.</v>
      </c>
      <c r="E10" s="53" t="s">
        <v>2384</v>
      </c>
    </row>
    <row r="11" spans="1:5" ht="32" x14ac:dyDescent="0.2">
      <c r="A11" s="24">
        <v>677</v>
      </c>
      <c r="B11" s="69" t="str">
        <f>T(_xlfn.XLOOKUP(A11,'Master Task &amp; KSA List'!$A$2:$A$10785,'Master Task &amp; KSA List'!$D$2:$D$10785,""))</f>
        <v>T0133</v>
      </c>
      <c r="C11" s="69" t="str">
        <f>_xlfn.XLOOKUP(A11,'Master Task &amp; KSA List'!$A$2:$A$10785,'Master Task &amp; KSA List'!$E$2:$E$10785)</f>
        <v>Task</v>
      </c>
      <c r="D11" s="37" t="str">
        <f>_xlfn.XLOOKUP(A11,'Master Task &amp; KSA List'!$A$2:$A$10785,'Master Task &amp; KSA List'!$F$2:$F$10785)</f>
        <v>Interpret patterns of non compliance to determine their impact on levels of risk and/or overall effectiveness of the enterprise’s cybersecurity program.</v>
      </c>
      <c r="E11" s="53" t="s">
        <v>2391</v>
      </c>
    </row>
    <row r="12" spans="1:5" ht="32" x14ac:dyDescent="0.2">
      <c r="A12" s="24">
        <v>784</v>
      </c>
      <c r="B12" s="69" t="str">
        <f>T(_xlfn.XLOOKUP(A12,'Master Task &amp; KSA List'!$A$2:$A$10785,'Master Task &amp; KSA List'!$D$2:$D$10785,""))</f>
        <v>T0188</v>
      </c>
      <c r="C12" s="69" t="str">
        <f>_xlfn.XLOOKUP(A12,'Master Task &amp; KSA List'!$A$2:$A$10785,'Master Task &amp; KSA List'!$E$2:$E$10785)</f>
        <v>Task</v>
      </c>
      <c r="D12" s="37" t="str">
        <f>_xlfn.XLOOKUP(A12,'Master Task &amp; KSA List'!$A$2:$A$10785,'Master Task &amp; KSA List'!$F$2:$F$10785)</f>
        <v>Prepare audit reports that identify technical and procedural findings, and provide recommended remediation strategies/solutions.</v>
      </c>
      <c r="E12" s="53" t="s">
        <v>2391</v>
      </c>
    </row>
    <row r="13" spans="1:5" ht="16" x14ac:dyDescent="0.2">
      <c r="A13" s="28">
        <v>5430</v>
      </c>
      <c r="B13" s="69" t="str">
        <f>T(_xlfn.XLOOKUP(A13,'Master Task &amp; KSA List'!$A$2:$A$10785,'Master Task &amp; KSA List'!$D$2:$D$10785,""))</f>
        <v>T0381</v>
      </c>
      <c r="C13" s="69" t="str">
        <f>_xlfn.XLOOKUP(A13,'Master Task &amp; KSA List'!$A$2:$A$10785,'Master Task &amp; KSA List'!$E$2:$E$10785)</f>
        <v>Task</v>
      </c>
      <c r="D13" s="37" t="str">
        <f>_xlfn.XLOOKUP(A13,'Master Task &amp; KSA List'!$A$2:$A$10785,'Master Task &amp; KSA List'!$F$2:$F$10785)</f>
        <v>Present technical information to technical and non-technical audiences.</v>
      </c>
      <c r="E13" s="36" t="s">
        <v>2391</v>
      </c>
    </row>
    <row r="14" spans="1:5" ht="32" x14ac:dyDescent="0.2">
      <c r="A14" s="24">
        <v>5560</v>
      </c>
      <c r="B14" s="69" t="str">
        <f>T(_xlfn.XLOOKUP(A14,'Master Task &amp; KSA List'!$A$2:$A$10785,'Master Task &amp; KSA List'!$D$2:$D$10785,""))</f>
        <v>T0384</v>
      </c>
      <c r="C14" s="69" t="str">
        <f>_xlfn.XLOOKUP(A14,'Master Task &amp; KSA List'!$A$2:$A$10785,'Master Task &amp; KSA List'!$E$2:$E$10785)</f>
        <v>Task</v>
      </c>
      <c r="D14" s="37" t="str">
        <f>_xlfn.XLOOKUP(A14,'Master Task &amp; KSA List'!$A$2:$A$10785,'Master Task &amp; KSA List'!$F$2:$F$10785)</f>
        <v>Promote awareness of cyber policy and strategy as appropriate among management and ensure sound principles are reflected in the organization's mission, vision, and goals.</v>
      </c>
      <c r="E14" s="53" t="s">
        <v>2391</v>
      </c>
    </row>
    <row r="15" spans="1:5" ht="16" x14ac:dyDescent="0.2">
      <c r="A15" s="99" t="s">
        <v>2116</v>
      </c>
      <c r="B15" s="69" t="str">
        <f>T(_xlfn.XLOOKUP(A15,'Master Task &amp; KSA List'!$A$2:$A$10785,'Master Task &amp; KSA List'!$D$2:$D$10785,""))</f>
        <v>T0478</v>
      </c>
      <c r="C15" s="69" t="str">
        <f>_xlfn.XLOOKUP(A15,'Master Task &amp; KSA List'!$A$2:$A$10785,'Master Task &amp; KSA List'!$E$2:$E$10785)</f>
        <v>Task</v>
      </c>
      <c r="D15" s="37" t="str">
        <f>_xlfn.XLOOKUP(A15,'Master Task &amp; KSA List'!$A$2:$A$10785,'Master Task &amp; KSA List'!$F$2:$F$10785)</f>
        <v>Provide guidance on laws, regulations, policies, standards, or procedures to management, personnel, or clients.</v>
      </c>
      <c r="E15" s="36" t="s">
        <v>2384</v>
      </c>
    </row>
    <row r="16" spans="1:5" ht="16" x14ac:dyDescent="0.2">
      <c r="A16" s="35">
        <v>5761</v>
      </c>
      <c r="B16" s="69" t="str">
        <f>T(_xlfn.XLOOKUP(A16,'Master Task &amp; KSA List'!$A$2:$A$10785,'Master Task &amp; KSA List'!$D$2:$D$10785,""))</f>
        <v>T0907</v>
      </c>
      <c r="C16" s="69" t="str">
        <f>_xlfn.XLOOKUP(A16,'Master Task &amp; KSA List'!$A$2:$A$10785,'Master Task &amp; KSA List'!$E$2:$E$10785)</f>
        <v>Task</v>
      </c>
      <c r="D16" s="37" t="str">
        <f>_xlfn.XLOOKUP(A16,'Master Task &amp; KSA List'!$A$2:$A$10785,'Master Task &amp; KSA List'!$F$2:$F$10785)</f>
        <v>Account for and administer individual requests for release or disclosure of personal and/or protected information.</v>
      </c>
      <c r="E16" s="53" t="s">
        <v>2391</v>
      </c>
    </row>
    <row r="17" spans="1:5" ht="16" x14ac:dyDescent="0.2">
      <c r="A17" s="35">
        <v>5762</v>
      </c>
      <c r="B17" s="69" t="str">
        <f>T(_xlfn.XLOOKUP(A17,'Master Task &amp; KSA List'!$A$2:$A$10785,'Master Task &amp; KSA List'!$D$2:$D$10785,""))</f>
        <v>T0879</v>
      </c>
      <c r="C17" s="69" t="str">
        <f>_xlfn.XLOOKUP(A17,'Master Task &amp; KSA List'!$A$2:$A$10785,'Master Task &amp; KSA List'!$E$2:$E$10785)</f>
        <v>Task</v>
      </c>
      <c r="D17" s="37" t="str">
        <f>_xlfn.XLOOKUP(A17,'Master Task &amp; KSA List'!$A$2:$A$10785,'Master Task &amp; KSA List'!$F$2:$F$10785)</f>
        <v>Act as a liaison to the information systems department.</v>
      </c>
      <c r="E17" s="36" t="s">
        <v>2391</v>
      </c>
    </row>
    <row r="18" spans="1:5" ht="16" x14ac:dyDescent="0.2">
      <c r="A18" s="35">
        <v>5763</v>
      </c>
      <c r="B18" s="69" t="str">
        <f>T(_xlfn.XLOOKUP(A18,'Master Task &amp; KSA List'!$A$2:$A$10785,'Master Task &amp; KSA List'!$D$2:$D$10785,""))</f>
        <v>T0910</v>
      </c>
      <c r="C18" s="69" t="str">
        <f>_xlfn.XLOOKUP(A18,'Master Task &amp; KSA List'!$A$2:$A$10785,'Master Task &amp; KSA List'!$E$2:$E$10785)</f>
        <v>Task</v>
      </c>
      <c r="D18" s="37" t="str">
        <f>_xlfn.XLOOKUP(A18,'Master Task &amp; KSA List'!$A$2:$A$10785,'Master Task &amp; KSA List'!$F$2:$F$10785)</f>
        <v>Act as, or work with, counsel relating to business partner contracts.</v>
      </c>
      <c r="E18" s="36" t="s">
        <v>2391</v>
      </c>
    </row>
    <row r="19" spans="1:5" ht="32" x14ac:dyDescent="0.2">
      <c r="A19" s="35">
        <v>5764</v>
      </c>
      <c r="B19" s="69" t="str">
        <f>T(_xlfn.XLOOKUP(A19,'Master Task &amp; KSA List'!$A$2:$A$10785,'Master Task &amp; KSA List'!$D$2:$D$10785,""))</f>
        <v>T0913</v>
      </c>
      <c r="C19" s="69" t="str">
        <f>_xlfn.XLOOKUP(A19,'Master Task &amp; KSA List'!$A$2:$A$10785,'Master Task &amp; KSA List'!$E$2:$E$10785)</f>
        <v>Task</v>
      </c>
      <c r="D19" s="37" t="str">
        <f>_xlfn.XLOOKUP(A19,'Master Task &amp; KSA List'!$A$2:$A$10785,'Master Task &amp; KSA List'!$F$2:$F$10785)</f>
        <v>Administer action on all complaints concerning the organization’s privacy policies and procedures in coordination and collaboration with other similar functions and, when necessary, legal counsel.</v>
      </c>
      <c r="E19" s="36" t="s">
        <v>2391</v>
      </c>
    </row>
    <row r="20" spans="1:5" ht="16" x14ac:dyDescent="0.2">
      <c r="A20" s="35">
        <v>5765</v>
      </c>
      <c r="B20" s="69" t="str">
        <f>T(_xlfn.XLOOKUP(A20,'Master Task &amp; KSA List'!$A$2:$A$10785,'Master Task &amp; KSA List'!$D$2:$D$10785,""))</f>
        <v>T0875</v>
      </c>
      <c r="C20" s="69" t="str">
        <f>_xlfn.XLOOKUP(A20,'Master Task &amp; KSA List'!$A$2:$A$10785,'Master Task &amp; KSA List'!$E$2:$E$10785)</f>
        <v>Task</v>
      </c>
      <c r="D20" s="37" t="str">
        <f>_xlfn.XLOOKUP(A20,'Master Task &amp; KSA List'!$A$2:$A$10785,'Master Task &amp; KSA List'!$F$2:$F$10785)</f>
        <v>Assist the Security Officer with the development and implementation of an information infrastructure.</v>
      </c>
      <c r="E20" s="53" t="s">
        <v>2391</v>
      </c>
    </row>
    <row r="21" spans="1:5" ht="32" x14ac:dyDescent="0.2">
      <c r="A21" s="35">
        <v>5766</v>
      </c>
      <c r="B21" s="69" t="str">
        <f>T(_xlfn.XLOOKUP(A21,'Master Task &amp; KSA List'!$A$2:$A$10785,'Master Task &amp; KSA List'!$D$2:$D$10785,""))</f>
        <v>T0901</v>
      </c>
      <c r="C21" s="69" t="str">
        <f>_xlfn.XLOOKUP(A21,'Master Task &amp; KSA List'!$A$2:$A$10785,'Master Task &amp; KSA List'!$E$2:$E$10785)</f>
        <v>Task</v>
      </c>
      <c r="D21" s="37" t="str">
        <f>_xlfn.XLOOKUP(A21,'Master Task &amp; KSA List'!$A$2:$A$10785,'Master Task &amp; KSA List'!$F$2:$F$10785)</f>
        <v>Assure that the use of technologies maintain, and do not erode, privacy protections on use, collection and disclosure of personal information.</v>
      </c>
      <c r="E21" s="53" t="s">
        <v>2391</v>
      </c>
    </row>
    <row r="22" spans="1:5" ht="16" x14ac:dyDescent="0.2">
      <c r="A22" s="35">
        <v>5767</v>
      </c>
      <c r="B22" s="69" t="str">
        <f>T(_xlfn.XLOOKUP(A22,'Master Task &amp; KSA List'!$A$2:$A$10785,'Master Task &amp; KSA List'!$D$2:$D$10785,""))</f>
        <v>T0871</v>
      </c>
      <c r="C22" s="69" t="str">
        <f>_xlfn.XLOOKUP(A22,'Master Task &amp; KSA List'!$A$2:$A$10785,'Master Task &amp; KSA List'!$E$2:$E$10785)</f>
        <v>Task</v>
      </c>
      <c r="D22" s="37" t="str">
        <f>_xlfn.XLOOKUP(A22,'Master Task &amp; KSA List'!$A$2:$A$10785,'Master Task &amp; KSA List'!$F$2:$F$10785)</f>
        <v>Collaborate on cyber privacy and security policies and procedures.</v>
      </c>
      <c r="E22" s="36" t="s">
        <v>2391</v>
      </c>
    </row>
    <row r="23" spans="1:5" ht="32" x14ac:dyDescent="0.2">
      <c r="A23" s="35">
        <v>5768</v>
      </c>
      <c r="B23" s="69" t="str">
        <f>T(_xlfn.XLOOKUP(A23,'Master Task &amp; KSA List'!$A$2:$A$10785,'Master Task &amp; KSA List'!$D$2:$D$10785,""))</f>
        <v>T0872</v>
      </c>
      <c r="C23" s="69" t="str">
        <f>_xlfn.XLOOKUP(A23,'Master Task &amp; KSA List'!$A$2:$A$10785,'Master Task &amp; KSA List'!$E$2:$E$10785)</f>
        <v>Task</v>
      </c>
      <c r="D23" s="37" t="str">
        <f>_xlfn.XLOOKUP(A23,'Master Task &amp; KSA List'!$A$2:$A$10785,'Master Task &amp; KSA List'!$F$2:$F$10785)</f>
        <v>Collaborate with cybersecurity personnel on the security risk assessment process to address privacy compliance and risk mitigation.</v>
      </c>
      <c r="E23" s="36" t="s">
        <v>2391</v>
      </c>
    </row>
    <row r="24" spans="1:5" ht="16" x14ac:dyDescent="0.2">
      <c r="A24" s="35">
        <v>5769</v>
      </c>
      <c r="B24" s="69" t="str">
        <f>T(_xlfn.XLOOKUP(A24,'Master Task &amp; KSA List'!$A$2:$A$10785,'Master Task &amp; KSA List'!$D$2:$D$10785,""))</f>
        <v>T0882</v>
      </c>
      <c r="C24" s="69" t="str">
        <f>_xlfn.XLOOKUP(A24,'Master Task &amp; KSA List'!$A$2:$A$10785,'Master Task &amp; KSA List'!$E$2:$E$10785)</f>
        <v>Task</v>
      </c>
      <c r="D24" s="37" t="str">
        <f>_xlfn.XLOOKUP(A24,'Master Task &amp; KSA List'!$A$2:$A$10785,'Master Task &amp; KSA List'!$F$2:$F$10785)</f>
        <v>Conduct on-going privacy training and awareness activities.</v>
      </c>
      <c r="E24" s="53" t="s">
        <v>2391</v>
      </c>
    </row>
    <row r="25" spans="1:5" ht="32" x14ac:dyDescent="0.2">
      <c r="A25" s="35">
        <v>5770</v>
      </c>
      <c r="B25" s="69" t="str">
        <f>T(_xlfn.XLOOKUP(A25,'Master Task &amp; KSA List'!$A$2:$A$10785,'Master Task &amp; KSA List'!$D$2:$D$10785,""))</f>
        <v>T0904</v>
      </c>
      <c r="C25" s="69" t="str">
        <f>_xlfn.XLOOKUP(A25,'Master Task &amp; KSA List'!$A$2:$A$10785,'Master Task &amp; KSA List'!$E$2:$E$10785)</f>
        <v>Task</v>
      </c>
      <c r="D25" s="37" t="str">
        <f>_xlfn.XLOOKUP(A25,'Master Task &amp; KSA List'!$A$2:$A$10785,'Master Task &amp; KSA List'!$F$2:$F$10785)</f>
        <v>Conduct periodic information privacy impact assessments and ongoing compliance monitoring activities in coordination with the organization’s other compliance and operational assessment functions.</v>
      </c>
      <c r="E25" s="53" t="s">
        <v>2391</v>
      </c>
    </row>
    <row r="26" spans="1:5" ht="32" x14ac:dyDescent="0.2">
      <c r="A26" s="35">
        <v>5771</v>
      </c>
      <c r="B26" s="69" t="str">
        <f>T(_xlfn.XLOOKUP(A26,'Master Task &amp; KSA List'!$A$2:$A$10785,'Master Task &amp; KSA List'!$D$2:$D$10785,""))</f>
        <v>T0903</v>
      </c>
      <c r="C26" s="69" t="str">
        <f>_xlfn.XLOOKUP(A26,'Master Task &amp; KSA List'!$A$2:$A$10785,'Master Task &amp; KSA List'!$E$2:$E$10785)</f>
        <v>Task</v>
      </c>
      <c r="D26" s="37" t="str">
        <f>_xlfn.XLOOKUP(A26,'Master Task &amp; KSA List'!$A$2:$A$10785,'Master Task &amp; KSA List'!$F$2:$F$10785)</f>
        <v>Conduct privacy impact assessments of proposed rules on the privacy of personal information, including the type of personal information collected and the number of people affected.</v>
      </c>
      <c r="E26" s="53" t="s">
        <v>2391</v>
      </c>
    </row>
    <row r="27" spans="1:5" ht="32" x14ac:dyDescent="0.2">
      <c r="A27" s="35">
        <v>5772</v>
      </c>
      <c r="B27" s="69" t="str">
        <f>T(_xlfn.XLOOKUP(A27,'Master Task &amp; KSA List'!$A$2:$A$10785,'Master Task &amp; KSA List'!$D$2:$D$10785,""))</f>
        <v>T0863</v>
      </c>
      <c r="C27" s="69" t="str">
        <f>_xlfn.XLOOKUP(A27,'Master Task &amp; KSA List'!$A$2:$A$10785,'Master Task &amp; KSA List'!$E$2:$E$10785)</f>
        <v>Task</v>
      </c>
      <c r="D27" s="37" t="str">
        <f>_xlfn.XLOOKUP(A27,'Master Task &amp; KSA List'!$A$2:$A$10785,'Master Task &amp; KSA List'!$F$2:$F$10785)</f>
        <v>Coordinate with the appropriate regulating bodies to ensure that programs, policies and procedures involving civil rights, civil liberties and privacy considerations are addressed in an integrated and comprehensive manner.</v>
      </c>
      <c r="E27" s="36" t="s">
        <v>2391</v>
      </c>
    </row>
    <row r="28" spans="1:5" ht="16" x14ac:dyDescent="0.2">
      <c r="A28" s="35">
        <v>5773</v>
      </c>
      <c r="B28" s="69" t="str">
        <f>T(_xlfn.XLOOKUP(A28,'Master Task &amp; KSA List'!$A$2:$A$10785,'Master Task &amp; KSA List'!$D$2:$D$10785,""))</f>
        <v>T0917</v>
      </c>
      <c r="C28" s="69" t="str">
        <f>_xlfn.XLOOKUP(A28,'Master Task &amp; KSA List'!$A$2:$A$10785,'Master Task &amp; KSA List'!$E$2:$E$10785)</f>
        <v>Task</v>
      </c>
      <c r="D28" s="37" t="str">
        <f>_xlfn.XLOOKUP(A28,'Master Task &amp; KSA List'!$A$2:$A$10785,'Master Task &amp; KSA List'!$F$2:$F$10785)</f>
        <v>Coordinate with the Chief Information Security Officer to ensure alignment between security and privacy practices.</v>
      </c>
      <c r="E28" s="53" t="s">
        <v>2391</v>
      </c>
    </row>
    <row r="29" spans="1:5" ht="32" x14ac:dyDescent="0.2">
      <c r="A29" s="35">
        <v>5774</v>
      </c>
      <c r="B29" s="69" t="str">
        <f>T(_xlfn.XLOOKUP(A29,'Master Task &amp; KSA List'!$A$2:$A$10785,'Master Task &amp; KSA List'!$D$2:$D$10785,""))</f>
        <v>T0876</v>
      </c>
      <c r="C29" s="69" t="str">
        <f>_xlfn.XLOOKUP(A29,'Master Task &amp; KSA List'!$A$2:$A$10785,'Master Task &amp; KSA List'!$E$2:$E$10785)</f>
        <v>Task</v>
      </c>
      <c r="D29" s="37" t="str">
        <f>_xlfn.XLOOKUP(A29,'Master Task &amp; KSA List'!$A$2:$A$10785,'Master Task &amp; KSA List'!$F$2:$F$10785)</f>
        <v>Coordinate with the Corporate Compliance Officer re: procedures for documenting and reporting self-disclosures of any evidence of privacy violations.</v>
      </c>
      <c r="E29" s="53" t="s">
        <v>2391</v>
      </c>
    </row>
    <row r="30" spans="1:5" ht="16" x14ac:dyDescent="0.2">
      <c r="A30" s="35">
        <v>5775</v>
      </c>
      <c r="B30" s="69" t="str">
        <f>T(_xlfn.XLOOKUP(A30,'Master Task &amp; KSA List'!$A$2:$A$10785,'Master Task &amp; KSA List'!$D$2:$D$10785,""))</f>
        <v>T0912</v>
      </c>
      <c r="C30" s="69" t="str">
        <f>_xlfn.XLOOKUP(A30,'Master Task &amp; KSA List'!$A$2:$A$10785,'Master Task &amp; KSA List'!$E$2:$E$10785)</f>
        <v>Task</v>
      </c>
      <c r="D30" s="37" t="str">
        <f>_xlfn.XLOOKUP(A30,'Master Task &amp; KSA List'!$A$2:$A$10785,'Master Task &amp; KSA List'!$F$2:$F$10785)</f>
        <v>Develop and apply corrective action procedures.</v>
      </c>
      <c r="E30" s="53" t="s">
        <v>2384</v>
      </c>
    </row>
    <row r="31" spans="1:5" ht="16" x14ac:dyDescent="0.2">
      <c r="A31" s="35">
        <v>5776</v>
      </c>
      <c r="B31" s="69" t="str">
        <f>T(_xlfn.XLOOKUP(A31,'Master Task &amp; KSA List'!$A$2:$A$10785,'Master Task &amp; KSA List'!$D$2:$D$10785,""))</f>
        <v>T0892</v>
      </c>
      <c r="C31" s="69" t="str">
        <f>_xlfn.XLOOKUP(A31,'Master Task &amp; KSA List'!$A$2:$A$10785,'Master Task &amp; KSA List'!$E$2:$E$10785)</f>
        <v>Task</v>
      </c>
      <c r="D31" s="37" t="str">
        <f>_xlfn.XLOOKUP(A31,'Master Task &amp; KSA List'!$A$2:$A$10785,'Master Task &amp; KSA List'!$F$2:$F$10785)</f>
        <v>Develop and coordinate a risk management and compliance framework for privacy.</v>
      </c>
      <c r="E31" s="53" t="s">
        <v>2391</v>
      </c>
    </row>
    <row r="32" spans="1:5" ht="32" x14ac:dyDescent="0.2">
      <c r="A32" s="35">
        <v>5777</v>
      </c>
      <c r="B32" s="69" t="str">
        <f>T(_xlfn.XLOOKUP(A32,'Master Task &amp; KSA List'!$A$2:$A$10785,'Master Task &amp; KSA List'!$D$2:$D$10785,""))</f>
        <v>T0894</v>
      </c>
      <c r="C32" s="69" t="str">
        <f>_xlfn.XLOOKUP(A32,'Master Task &amp; KSA List'!$A$2:$A$10785,'Master Task &amp; KSA List'!$E$2:$E$10785)</f>
        <v>Task</v>
      </c>
      <c r="D32" s="37" t="str">
        <f>_xlfn.XLOOKUP(A32,'Master Task &amp; KSA List'!$A$2:$A$10785,'Master Task &amp; KSA List'!$F$2:$F$10785)</f>
        <v>Develop and manage enterprise-wide procedures to ensure the development of new products and services is consistent with company privacy policies and legal obligations.</v>
      </c>
      <c r="E32" s="53" t="s">
        <v>2391</v>
      </c>
    </row>
    <row r="33" spans="1:5" ht="32" x14ac:dyDescent="0.2">
      <c r="A33" s="35">
        <v>5778</v>
      </c>
      <c r="B33" s="69" t="str">
        <f>T(_xlfn.XLOOKUP(A33,'Master Task &amp; KSA List'!$A$2:$A$10785,'Master Task &amp; KSA List'!$D$2:$D$10785,""))</f>
        <v>T0908</v>
      </c>
      <c r="C33" s="69" t="str">
        <f>_xlfn.XLOOKUP(A33,'Master Task &amp; KSA List'!$A$2:$A$10785,'Master Task &amp; KSA List'!$E$2:$E$10785)</f>
        <v>Task</v>
      </c>
      <c r="D33" s="37" t="str">
        <f>_xlfn.XLOOKUP(A33,'Master Task &amp; KSA List'!$A$2:$A$10785,'Master Task &amp; KSA List'!$F$2:$F$10785)</f>
        <v>Develop and manage procedures for vetting and auditing vendors for compliance with the privacy and data security policies and legal requirements.</v>
      </c>
      <c r="E33" s="53" t="s">
        <v>2391</v>
      </c>
    </row>
    <row r="34" spans="1:5" ht="32" x14ac:dyDescent="0.2">
      <c r="A34" s="35">
        <v>5779</v>
      </c>
      <c r="B34" s="69" t="str">
        <f>T(_xlfn.XLOOKUP(A34,'Master Task &amp; KSA List'!$A$2:$A$10785,'Master Task &amp; KSA List'!$D$2:$D$10785,""))</f>
        <v>T0880</v>
      </c>
      <c r="C34" s="69" t="str">
        <f>_xlfn.XLOOKUP(A34,'Master Task &amp; KSA List'!$A$2:$A$10785,'Master Task &amp; KSA List'!$E$2:$E$10785)</f>
        <v>Task</v>
      </c>
      <c r="D34" s="37" t="str">
        <f>_xlfn.XLOOKUP(A34,'Master Task &amp; KSA List'!$A$2:$A$10785,'Master Task &amp; KSA List'!$F$2:$F$10785)</f>
        <v>Develop privacy training materials and other communications to increase employee understanding of company privacy policies, data handling practices and procedures and legal obligations.</v>
      </c>
      <c r="E34" s="53" t="s">
        <v>2391</v>
      </c>
    </row>
    <row r="35" spans="1:5" ht="32" x14ac:dyDescent="0.2">
      <c r="A35" s="35">
        <v>5780</v>
      </c>
      <c r="B35" s="69" t="str">
        <f>T(_xlfn.XLOOKUP(A35,'Master Task &amp; KSA List'!$A$2:$A$10785,'Master Task &amp; KSA List'!$D$2:$D$10785,""))</f>
        <v>T0888</v>
      </c>
      <c r="C35" s="69" t="str">
        <f>_xlfn.XLOOKUP(A35,'Master Task &amp; KSA List'!$A$2:$A$10785,'Master Task &amp; KSA List'!$E$2:$E$10785)</f>
        <v>Task</v>
      </c>
      <c r="D35" s="37" t="str">
        <f>_xlfn.XLOOKUP(A35,'Master Task &amp; KSA List'!$A$2:$A$10785,'Master Task &amp; KSA List'!$F$2:$F$10785)</f>
        <v>Direct and oversee privacy specialists and coordinate privacy and data security programs with senior executives globally to ensure consistency across the organization.</v>
      </c>
      <c r="E35" s="36" t="s">
        <v>2391</v>
      </c>
    </row>
    <row r="36" spans="1:5" ht="16" x14ac:dyDescent="0.2">
      <c r="A36" s="35">
        <v>5781</v>
      </c>
      <c r="B36" s="69" t="str">
        <f>T(_xlfn.XLOOKUP(A36,'Master Task &amp; KSA List'!$A$2:$A$10785,'Master Task &amp; KSA List'!$D$2:$D$10785,""))</f>
        <v>T0867</v>
      </c>
      <c r="C36" s="69" t="str">
        <f>_xlfn.XLOOKUP(A36,'Master Task &amp; KSA List'!$A$2:$A$10785,'Master Task &amp; KSA List'!$E$2:$E$10785)</f>
        <v>Task</v>
      </c>
      <c r="D36" s="37" t="str">
        <f>_xlfn.XLOOKUP(A36,'Master Task &amp; KSA List'!$A$2:$A$10785,'Master Task &amp; KSA List'!$F$2:$F$10785)</f>
        <v>Ensure all processing and/or databases are registered with the local privacy/data protection authorities where required.</v>
      </c>
      <c r="E36" s="53" t="s">
        <v>2391</v>
      </c>
    </row>
    <row r="37" spans="1:5" ht="48" x14ac:dyDescent="0.2">
      <c r="A37" s="35">
        <v>5782</v>
      </c>
      <c r="B37" s="69" t="str">
        <f>T(_xlfn.XLOOKUP(A37,'Master Task &amp; KSA List'!$A$2:$A$10785,'Master Task &amp; KSA List'!$D$2:$D$10785,""))</f>
        <v>T0889</v>
      </c>
      <c r="C37" s="69" t="str">
        <f>_xlfn.XLOOKUP(A37,'Master Task &amp; KSA List'!$A$2:$A$10785,'Master Task &amp; KSA List'!$E$2:$E$10785)</f>
        <v>Task</v>
      </c>
      <c r="D37" s="37" t="str">
        <f>_xlfn.XLOOKUP(A37,'Master Task &amp; KSA List'!$A$2:$A$10785,'Master Task &amp; KSA List'!$F$2:$F$10785)</f>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c r="E37" s="53" t="s">
        <v>2391</v>
      </c>
    </row>
    <row r="38" spans="1:5" ht="32" x14ac:dyDescent="0.2">
      <c r="A38" s="35">
        <v>5783</v>
      </c>
      <c r="B38" s="69" t="str">
        <f>T(_xlfn.XLOOKUP(A38,'Master Task &amp; KSA List'!$A$2:$A$10785,'Master Task &amp; KSA List'!$D$2:$D$10785,""))</f>
        <v>T0919</v>
      </c>
      <c r="C38" s="69" t="str">
        <f>_xlfn.XLOOKUP(A38,'Master Task &amp; KSA List'!$A$2:$A$10785,'Master Task &amp; KSA List'!$E$2:$E$10785)</f>
        <v>Task</v>
      </c>
      <c r="D38" s="37" t="str">
        <f>_xlfn.XLOOKUP(A38,'Master Task &amp; KSA List'!$A$2:$A$10785,'Master Task &amp; KSA List'!$F$2:$F$10785)</f>
        <v>Ensure that the company maintains appropriate privacy and confidentiality notices, consent and authorization forms, and materials.</v>
      </c>
      <c r="E38" s="36" t="s">
        <v>2391</v>
      </c>
    </row>
    <row r="39" spans="1:5" ht="32" x14ac:dyDescent="0.2">
      <c r="A39" s="35">
        <v>5784</v>
      </c>
      <c r="B39" s="69" t="str">
        <f>T(_xlfn.XLOOKUP(A39,'Master Task &amp; KSA List'!$A$2:$A$10785,'Master Task &amp; KSA List'!$D$2:$D$10785,""))</f>
        <v>T0895</v>
      </c>
      <c r="C39" s="69" t="str">
        <f>_xlfn.XLOOKUP(A39,'Master Task &amp; KSA List'!$A$2:$A$10785,'Master Task &amp; KSA List'!$E$2:$E$10785)</f>
        <v>Task</v>
      </c>
      <c r="D39" s="37" t="str">
        <f>_xlfn.XLOOKUP(A39,'Master Task &amp; KSA List'!$A$2:$A$10785,'Master Task &amp; KSA List'!$F$2:$F$10785)</f>
        <v>Establish a process for receiving, documenting, tracking, investigating and taking action on all complaints concerning the organization’s privacy policies and procedures.</v>
      </c>
      <c r="E39" s="36" t="s">
        <v>2391</v>
      </c>
    </row>
    <row r="40" spans="1:5" ht="16" x14ac:dyDescent="0.2">
      <c r="A40" s="35">
        <v>5785</v>
      </c>
      <c r="B40" s="69" t="str">
        <f>T(_xlfn.XLOOKUP(A40,'Master Task &amp; KSA List'!$A$2:$A$10785,'Master Task &amp; KSA List'!$D$2:$D$10785,""))</f>
        <v>T0898</v>
      </c>
      <c r="C40" s="69" t="str">
        <f>_xlfn.XLOOKUP(A40,'Master Task &amp; KSA List'!$A$2:$A$10785,'Master Task &amp; KSA List'!$E$2:$E$10785)</f>
        <v>Task</v>
      </c>
      <c r="D40" s="37" t="str">
        <f>_xlfn.XLOOKUP(A40,'Master Task &amp; KSA List'!$A$2:$A$10785,'Master Task &amp; KSA List'!$F$2:$F$10785)</f>
        <v>Establish an internal privacy audit program.</v>
      </c>
      <c r="E40" s="36" t="s">
        <v>2391</v>
      </c>
    </row>
    <row r="41" spans="1:5" ht="48" x14ac:dyDescent="0.2">
      <c r="A41" s="35">
        <v>5786</v>
      </c>
      <c r="B41" s="69" t="str">
        <f>T(_xlfn.XLOOKUP(A41,'Master Task &amp; KSA List'!$A$2:$A$10785,'Master Task &amp; KSA List'!$D$2:$D$10785,""))</f>
        <v>T0896</v>
      </c>
      <c r="C41" s="69" t="str">
        <f>_xlfn.XLOOKUP(A41,'Master Task &amp; KSA List'!$A$2:$A$10785,'Master Task &amp; KSA List'!$E$2:$E$10785)</f>
        <v>Task</v>
      </c>
      <c r="D41" s="37" t="str">
        <f>_xlfn.XLOOKUP(A41,'Master Task &amp; KSA List'!$A$2:$A$10785,'Master Task &amp; KSA List'!$F$2:$F$10785)</f>
        <v>Establish with management and operations a mechanism to track access to protected health information, within the purview of the organization and as required by law and to allow qualified individuals to review or receive a report on such activity.</v>
      </c>
      <c r="E41" s="36" t="s">
        <v>2391</v>
      </c>
    </row>
    <row r="42" spans="1:5" ht="16" x14ac:dyDescent="0.2">
      <c r="A42" s="35">
        <v>5787</v>
      </c>
      <c r="B42" s="69" t="str">
        <f>T(_xlfn.XLOOKUP(A42,'Master Task &amp; KSA List'!$A$2:$A$10785,'Master Task &amp; KSA List'!$D$2:$D$10785,""))</f>
        <v>T0918</v>
      </c>
      <c r="C42" s="69" t="str">
        <f>_xlfn.XLOOKUP(A42,'Master Task &amp; KSA List'!$A$2:$A$10785,'Master Task &amp; KSA List'!$E$2:$E$10785)</f>
        <v>Task</v>
      </c>
      <c r="D42" s="37" t="str">
        <f>_xlfn.XLOOKUP(A42,'Master Task &amp; KSA List'!$A$2:$A$10785,'Master Task &amp; KSA List'!$F$2:$F$10785)</f>
        <v>Establish, implement and maintains organization-wide policies and procedures to comply with privacy regulations.</v>
      </c>
      <c r="E42" s="36" t="s">
        <v>2391</v>
      </c>
    </row>
    <row r="43" spans="1:5" ht="32" x14ac:dyDescent="0.2">
      <c r="A43" s="35">
        <v>5788</v>
      </c>
      <c r="B43" s="69" t="str">
        <f>T(_xlfn.XLOOKUP(A43,'Master Task &amp; KSA List'!$A$2:$A$10785,'Master Task &amp; KSA List'!$D$2:$D$10785,""))</f>
        <v>T0915</v>
      </c>
      <c r="C43" s="69" t="str">
        <f>_xlfn.XLOOKUP(A43,'Master Task &amp; KSA List'!$A$2:$A$10785,'Master Task &amp; KSA List'!$E$2:$E$10785)</f>
        <v>Task</v>
      </c>
      <c r="D43" s="37" t="str">
        <f>_xlfn.XLOOKUP(A43,'Master Task &amp; KSA List'!$A$2:$A$10785,'Master Task &amp; KSA List'!$F$2:$F$10785)</f>
        <v>Identify and correct potential company compliance gaps and/or areas of risk to ensure full compliance with privacy regulations.</v>
      </c>
      <c r="E43" s="36" t="s">
        <v>2391</v>
      </c>
    </row>
    <row r="44" spans="1:5" ht="32" x14ac:dyDescent="0.2">
      <c r="A44" s="35">
        <v>5789</v>
      </c>
      <c r="B44" s="69" t="str">
        <f>T(_xlfn.XLOOKUP(A44,'Master Task &amp; KSA List'!$A$2:$A$10785,'Master Task &amp; KSA List'!$D$2:$D$10785,""))</f>
        <v>T0873</v>
      </c>
      <c r="C44" s="69" t="str">
        <f>_xlfn.XLOOKUP(A44,'Master Task &amp; KSA List'!$A$2:$A$10785,'Master Task &amp; KSA List'!$E$2:$E$10785)</f>
        <v>Task</v>
      </c>
      <c r="D44" s="37" t="str">
        <f>_xlfn.XLOOKUP(A44,'Master Task &amp; KSA List'!$A$2:$A$10785,'Master Task &amp; KSA List'!$F$2:$F$10785)</f>
        <v>Interface with Senior Management to develop strategic plans for the collection, use and sharing of information in a manner that maximizes its value while complying with applicable privacy regulations.</v>
      </c>
      <c r="E44" s="36" t="s">
        <v>2391</v>
      </c>
    </row>
    <row r="45" spans="1:5" ht="32" x14ac:dyDescent="0.2">
      <c r="A45" s="35">
        <v>5791</v>
      </c>
      <c r="B45" s="69" t="str">
        <f>T(_xlfn.XLOOKUP(A45,'Master Task &amp; KSA List'!$A$2:$A$10785,'Master Task &amp; KSA List'!$D$2:$D$10785,""))</f>
        <v>T0866</v>
      </c>
      <c r="C45" s="69" t="str">
        <f>_xlfn.XLOOKUP(A45,'Master Task &amp; KSA List'!$A$2:$A$10785,'Master Task &amp; KSA List'!$E$2:$E$10785)</f>
        <v>Task</v>
      </c>
      <c r="D45" s="37" t="str">
        <f>_xlfn.XLOOKUP(A45,'Master Task &amp; KSA List'!$A$2:$A$10785,'Master Task &amp; KSA List'!$F$2:$F$10785)</f>
        <v>Maintain current knowledge of applicable federal and state privacy laws and accreditation standards, and monitor advancements in information privacy technologies to ensure organizational adaptation and compliance.</v>
      </c>
      <c r="E45" s="36" t="s">
        <v>2391</v>
      </c>
    </row>
    <row r="46" spans="1:5" ht="32" x14ac:dyDescent="0.2">
      <c r="A46" s="35">
        <v>5792</v>
      </c>
      <c r="B46" s="69" t="str">
        <f>T(_xlfn.XLOOKUP(A46,'Master Task &amp; KSA List'!$A$2:$A$10785,'Master Task &amp; KSA List'!$D$2:$D$10785,""))</f>
        <v>T0916</v>
      </c>
      <c r="C46" s="69" t="str">
        <f>_xlfn.XLOOKUP(A46,'Master Task &amp; KSA List'!$A$2:$A$10785,'Master Task &amp; KSA List'!$E$2:$E$10785)</f>
        <v>Task</v>
      </c>
      <c r="D46" s="37" t="str">
        <f>_xlfn.XLOOKUP(A46,'Master Task &amp; KSA List'!$A$2:$A$10785,'Master Task &amp; KSA List'!$F$2:$F$10785)</f>
        <v>Manage privacy incidents and breaches in conjunction with the Privacy Officer, Chief Information Security Officer, legal counsel, and the business units.</v>
      </c>
      <c r="E46" s="36" t="s">
        <v>2391</v>
      </c>
    </row>
    <row r="47" spans="1:5" ht="16" x14ac:dyDescent="0.2">
      <c r="A47" s="35">
        <v>5793</v>
      </c>
      <c r="B47" s="69" t="str">
        <f>T(_xlfn.XLOOKUP(A47,'Master Task &amp; KSA List'!$A$2:$A$10785,'Master Task &amp; KSA List'!$D$2:$D$10785,""))</f>
        <v>T0911</v>
      </c>
      <c r="C47" s="69" t="str">
        <f>_xlfn.XLOOKUP(A47,'Master Task &amp; KSA List'!$A$2:$A$10785,'Master Task &amp; KSA List'!$E$2:$E$10785)</f>
        <v>Task</v>
      </c>
      <c r="D47" s="37" t="str">
        <f>_xlfn.XLOOKUP(A47,'Master Task &amp; KSA List'!$A$2:$A$10785,'Master Task &amp; KSA List'!$F$2:$F$10785)</f>
        <v>Mitigate effects of a use or disclosure of personal information by employees or business partners.</v>
      </c>
      <c r="E47" s="36" t="s">
        <v>2391</v>
      </c>
    </row>
    <row r="48" spans="1:5" ht="16" x14ac:dyDescent="0.2">
      <c r="A48" s="35">
        <v>5794</v>
      </c>
      <c r="B48" s="69" t="str">
        <f>T(_xlfn.XLOOKUP(A48,'Master Task &amp; KSA List'!$A$2:$A$10785,'Master Task &amp; KSA List'!$D$2:$D$10785,""))</f>
        <v>T0902</v>
      </c>
      <c r="C48" s="69" t="str">
        <f>_xlfn.XLOOKUP(A48,'Master Task &amp; KSA List'!$A$2:$A$10785,'Master Task &amp; KSA List'!$E$2:$E$10785)</f>
        <v>Task</v>
      </c>
      <c r="D48" s="37" t="str">
        <f>_xlfn.XLOOKUP(A48,'Master Task &amp; KSA List'!$A$2:$A$10785,'Master Task &amp; KSA List'!$F$2:$F$10785)</f>
        <v>Monitor systems development and operations for security and privacy compliance.</v>
      </c>
      <c r="E48" s="36" t="s">
        <v>2391</v>
      </c>
    </row>
    <row r="49" spans="1:5" ht="32" x14ac:dyDescent="0.2">
      <c r="A49" s="35">
        <v>5795</v>
      </c>
      <c r="B49" s="69" t="str">
        <f>T(_xlfn.XLOOKUP(A49,'Master Task &amp; KSA List'!$A$2:$A$10785,'Master Task &amp; KSA List'!$D$2:$D$10785,""))</f>
        <v>T0881</v>
      </c>
      <c r="C49" s="69" t="str">
        <f>_xlfn.XLOOKUP(A49,'Master Task &amp; KSA List'!$A$2:$A$10785,'Master Task &amp; KSA List'!$E$2:$E$10785)</f>
        <v>Task</v>
      </c>
      <c r="D49" s="37" t="str">
        <f>_xlfn.XLOOKUP(A49,'Master Task &amp; KSA List'!$A$2:$A$10785,'Master Task &amp; KSA List'!$F$2:$F$10785)</f>
        <v>Oversee, direct, deliver or ensure delivery of initial privacy training and orientation to all employees, volunteers, contractors, alliances, business associates and other appropriate third parties.</v>
      </c>
      <c r="E49" s="36" t="s">
        <v>2391</v>
      </c>
    </row>
    <row r="50" spans="1:5" ht="32" x14ac:dyDescent="0.2">
      <c r="A50" s="35">
        <v>5796</v>
      </c>
      <c r="B50" s="69" t="str">
        <f>T(_xlfn.XLOOKUP(A50,'Master Task &amp; KSA List'!$A$2:$A$10785,'Master Task &amp; KSA List'!$D$2:$D$10785,""))</f>
        <v>T0909</v>
      </c>
      <c r="C50" s="69" t="str">
        <f>_xlfn.XLOOKUP(A50,'Master Task &amp; KSA List'!$A$2:$A$10785,'Master Task &amp; KSA List'!$E$2:$E$10785)</f>
        <v>Task</v>
      </c>
      <c r="D50" s="37" t="str">
        <f>_xlfn.XLOOKUP(A50,'Master Task &amp; KSA List'!$A$2:$A$10785,'Master Task &amp; KSA List'!$F$2:$F$10785)</f>
        <v>Participate in the implementation and ongoing compliance monitoring of all trading partner and business associate agreements, to ensure all privacy concerns, requirements, and responsibilities are addressed.</v>
      </c>
      <c r="E50" s="36" t="s">
        <v>2391</v>
      </c>
    </row>
    <row r="51" spans="1:5" ht="16" x14ac:dyDescent="0.2">
      <c r="A51" s="35">
        <v>5797</v>
      </c>
      <c r="B51" s="69" t="str">
        <f>T(_xlfn.XLOOKUP(A51,'Master Task &amp; KSA List'!$A$2:$A$10785,'Master Task &amp; KSA List'!$D$2:$D$10785,""))</f>
        <v>T0899</v>
      </c>
      <c r="C51" s="69" t="str">
        <f>_xlfn.XLOOKUP(A51,'Master Task &amp; KSA List'!$A$2:$A$10785,'Master Task &amp; KSA List'!$E$2:$E$10785)</f>
        <v>Task</v>
      </c>
      <c r="D51" s="37" t="str">
        <f>_xlfn.XLOOKUP(A51,'Master Task &amp; KSA List'!$A$2:$A$10785,'Master Task &amp; KSA List'!$F$2:$F$10785)</f>
        <v>Periodically revise the privacy program in light of changes in laws, regulatory, or company policy.</v>
      </c>
      <c r="E51" s="36" t="s">
        <v>2391</v>
      </c>
    </row>
    <row r="52" spans="1:5" ht="48" x14ac:dyDescent="0.2">
      <c r="A52" s="35">
        <v>5798</v>
      </c>
      <c r="B52" s="69" t="str">
        <f>T(_xlfn.XLOOKUP(A52,'Master Task &amp; KSA List'!$A$2:$A$10785,'Master Task &amp; KSA List'!$D$2:$D$10785,""))</f>
        <v>T0900</v>
      </c>
      <c r="C52" s="69" t="str">
        <f>_xlfn.XLOOKUP(A52,'Master Task &amp; KSA List'!$A$2:$A$10785,'Master Task &amp; KSA List'!$E$2:$E$10785)</f>
        <v>Task</v>
      </c>
      <c r="D52" s="37" t="str">
        <f>_xlfn.XLOOKUP(A52,'Master Task &amp; KSA List'!$A$2:$A$10785,'Master Task &amp; KSA List'!$F$2:$F$10785)</f>
        <v>Provide development guidance and assist in the identification, implementation, and maintenance of organization information privacy policies and procedures in coordination with organization management and administration and legal counsel.</v>
      </c>
      <c r="E52" s="36" t="s">
        <v>2391</v>
      </c>
    </row>
    <row r="53" spans="1:5" ht="16" x14ac:dyDescent="0.2">
      <c r="A53" s="35">
        <v>5799</v>
      </c>
      <c r="B53" s="69" t="str">
        <f>T(_xlfn.XLOOKUP(A53,'Master Task &amp; KSA List'!$A$2:$A$10785,'Master Task &amp; KSA List'!$D$2:$D$10785,""))</f>
        <v>T0887</v>
      </c>
      <c r="C53" s="69" t="str">
        <f>_xlfn.XLOOKUP(A53,'Master Task &amp; KSA List'!$A$2:$A$10785,'Master Task &amp; KSA List'!$E$2:$E$10785)</f>
        <v>Task</v>
      </c>
      <c r="D53" s="37" t="str">
        <f>_xlfn.XLOOKUP(A53,'Master Task &amp; KSA List'!$A$2:$A$10785,'Master Task &amp; KSA List'!$F$2:$F$10785)</f>
        <v>Provide leadership for the organization’s privacy program.</v>
      </c>
      <c r="E53" s="36" t="s">
        <v>2391</v>
      </c>
    </row>
    <row r="54" spans="1:5" ht="16" x14ac:dyDescent="0.2">
      <c r="A54" s="35">
        <v>5800</v>
      </c>
      <c r="B54" s="69" t="str">
        <f>T(_xlfn.XLOOKUP(A54,'Master Task &amp; KSA List'!$A$2:$A$10785,'Master Task &amp; KSA List'!$D$2:$D$10785,""))</f>
        <v>T0897</v>
      </c>
      <c r="C54" s="69" t="str">
        <f>_xlfn.XLOOKUP(A54,'Master Task &amp; KSA List'!$A$2:$A$10785,'Master Task &amp; KSA List'!$E$2:$E$10785)</f>
        <v>Task</v>
      </c>
      <c r="D54" s="37" t="str">
        <f>_xlfn.XLOOKUP(A54,'Master Task &amp; KSA List'!$A$2:$A$10785,'Master Task &amp; KSA List'!$F$2:$F$10785)</f>
        <v>Provide leadership in the planning, design and evaluation of privacy and security related projects.</v>
      </c>
      <c r="E54" s="36" t="s">
        <v>2391</v>
      </c>
    </row>
    <row r="55" spans="1:5" ht="16" x14ac:dyDescent="0.2">
      <c r="A55" s="35">
        <v>5801</v>
      </c>
      <c r="B55" s="69" t="str">
        <f>T(_xlfn.XLOOKUP(A55,'Master Task &amp; KSA List'!$A$2:$A$10785,'Master Task &amp; KSA List'!$D$2:$D$10785,""))</f>
        <v>T0874</v>
      </c>
      <c r="C55" s="69" t="str">
        <f>_xlfn.XLOOKUP(A55,'Master Task &amp; KSA List'!$A$2:$A$10785,'Master Task &amp; KSA List'!$E$2:$E$10785)</f>
        <v>Task</v>
      </c>
      <c r="D55" s="37" t="str">
        <f>_xlfn.XLOOKUP(A55,'Master Task &amp; KSA List'!$A$2:$A$10785,'Master Task &amp; KSA List'!$F$2:$F$10785)</f>
        <v>Provide strategic guidance to corporate officers regarding information resources and technology.</v>
      </c>
      <c r="E55" s="36" t="s">
        <v>2391</v>
      </c>
    </row>
    <row r="56" spans="1:5" ht="32" x14ac:dyDescent="0.2">
      <c r="A56" s="35">
        <v>5802</v>
      </c>
      <c r="B56" s="69" t="str">
        <f>T(_xlfn.XLOOKUP(A56,'Master Task &amp; KSA List'!$A$2:$A$10785,'Master Task &amp; KSA List'!$D$2:$D$10785,""))</f>
        <v>T0885</v>
      </c>
      <c r="C56" s="69" t="str">
        <f>_xlfn.XLOOKUP(A56,'Master Task &amp; KSA List'!$A$2:$A$10785,'Master Task &amp; KSA List'!$E$2:$E$10785)</f>
        <v>Task</v>
      </c>
      <c r="D56" s="37" t="str">
        <f>_xlfn.XLOOKUP(A56,'Master Task &amp; KSA List'!$A$2:$A$10785,'Master Task &amp; KSA List'!$F$2:$F$10785)</f>
        <v>Report on a periodic basis regarding the status of the privacy program to the Board, CEO or other responsible individual or committee.</v>
      </c>
      <c r="E56" s="36" t="s">
        <v>2391</v>
      </c>
    </row>
    <row r="57" spans="1:5" ht="16" x14ac:dyDescent="0.2">
      <c r="A57" s="35">
        <v>5803</v>
      </c>
      <c r="B57" s="69" t="str">
        <f>T(_xlfn.XLOOKUP(A57,'Master Task &amp; KSA List'!$A$2:$A$10785,'Master Task &amp; KSA List'!$D$2:$D$10785,""))</f>
        <v>T0891</v>
      </c>
      <c r="C57" s="69" t="str">
        <f>_xlfn.XLOOKUP(A57,'Master Task &amp; KSA List'!$A$2:$A$10785,'Master Task &amp; KSA List'!$E$2:$E$10785)</f>
        <v>Task</v>
      </c>
      <c r="D57" s="37" t="str">
        <f>_xlfn.XLOOKUP(A57,'Master Task &amp; KSA List'!$A$2:$A$10785,'Master Task &amp; KSA List'!$F$2:$F$10785)</f>
        <v>Resolve allegations of non-compliance with the corporate privacy policies or notice of information practices.</v>
      </c>
      <c r="E57" s="36" t="s">
        <v>2391</v>
      </c>
    </row>
    <row r="58" spans="1:5" ht="16" x14ac:dyDescent="0.2">
      <c r="A58" s="35">
        <v>5804</v>
      </c>
      <c r="B58" s="69" t="str">
        <f>T(_xlfn.XLOOKUP(A58,'Master Task &amp; KSA List'!$A$2:$A$10785,'Master Task &amp; KSA List'!$D$2:$D$10785,""))</f>
        <v>T0905</v>
      </c>
      <c r="C58" s="69" t="str">
        <f>_xlfn.XLOOKUP(A58,'Master Task &amp; KSA List'!$A$2:$A$10785,'Master Task &amp; KSA List'!$E$2:$E$10785)</f>
        <v>Task</v>
      </c>
      <c r="D58" s="37" t="str">
        <f>_xlfn.XLOOKUP(A58,'Master Task &amp; KSA List'!$A$2:$A$10785,'Master Task &amp; KSA List'!$F$2:$F$10785)</f>
        <v>Review all system-related information security plans to ensure alignment between security and privacy practices.</v>
      </c>
      <c r="E58" s="36" t="s">
        <v>2391</v>
      </c>
    </row>
    <row r="59" spans="1:5" ht="16" x14ac:dyDescent="0.2">
      <c r="A59" s="35">
        <v>5805</v>
      </c>
      <c r="B59" s="69" t="str">
        <f>T(_xlfn.XLOOKUP(A59,'Master Task &amp; KSA List'!$A$2:$A$10785,'Master Task &amp; KSA List'!$D$2:$D$10785,""))</f>
        <v>T0878</v>
      </c>
      <c r="C59" s="69" t="str">
        <f>_xlfn.XLOOKUP(A59,'Master Task &amp; KSA List'!$A$2:$A$10785,'Master Task &amp; KSA List'!$E$2:$E$10785)</f>
        <v>Task</v>
      </c>
      <c r="D59" s="37" t="str">
        <f>_xlfn.XLOOKUP(A59,'Master Task &amp; KSA List'!$A$2:$A$10785,'Master Task &amp; KSA List'!$F$2:$F$10785)</f>
        <v>Serve as the information privacy liaison for users of technology systems.</v>
      </c>
      <c r="E59" s="36" t="s">
        <v>2391</v>
      </c>
    </row>
    <row r="60" spans="1:5" ht="16" x14ac:dyDescent="0.2">
      <c r="A60" s="35">
        <v>5806</v>
      </c>
      <c r="B60" s="69" t="str">
        <f>T(_xlfn.XLOOKUP(A60,'Master Task &amp; KSA List'!$A$2:$A$10785,'Master Task &amp; KSA List'!$D$2:$D$10785,""))</f>
        <v>T0870</v>
      </c>
      <c r="C60" s="69" t="str">
        <f>_xlfn.XLOOKUP(A60,'Master Task &amp; KSA List'!$A$2:$A$10785,'Master Task &amp; KSA List'!$E$2:$E$10785)</f>
        <v>Task</v>
      </c>
      <c r="D60" s="37" t="str">
        <f>_xlfn.XLOOKUP(A60,'Master Task &amp; KSA List'!$A$2:$A$10785,'Master Task &amp; KSA List'!$F$2:$F$10785)</f>
        <v>Serve in a leadership role for Privacy Oversight Committee activities.</v>
      </c>
      <c r="E60" s="36" t="s">
        <v>2391</v>
      </c>
    </row>
    <row r="61" spans="1:5" ht="32" x14ac:dyDescent="0.2">
      <c r="A61" s="35">
        <v>5807</v>
      </c>
      <c r="B61" s="69" t="str">
        <f>T(_xlfn.XLOOKUP(A61,'Master Task &amp; KSA List'!$A$2:$A$10785,'Master Task &amp; KSA List'!$D$2:$D$10785,""))</f>
        <v>T0914</v>
      </c>
      <c r="C61" s="69" t="str">
        <f>_xlfn.XLOOKUP(A61,'Master Task &amp; KSA List'!$A$2:$A$10785,'Master Task &amp; KSA List'!$E$2:$E$10785)</f>
        <v>Task</v>
      </c>
      <c r="D61" s="37" t="str">
        <f>_xlfn.XLOOKUP(A61,'Master Task &amp; KSA List'!$A$2:$A$10785,'Master Task &amp; KSA List'!$F$2:$F$10785)</f>
        <v>Support the organization’s privacy compliance program, working closely with the Privacy Officer, Chief Information Security Officer, and other business leaders to ensure compliance with federal and state privacy laws and regulations.</v>
      </c>
      <c r="E61" s="36" t="s">
        <v>2391</v>
      </c>
    </row>
    <row r="62" spans="1:5" ht="16" x14ac:dyDescent="0.2">
      <c r="A62" s="35">
        <v>5808</v>
      </c>
      <c r="B62" s="69" t="str">
        <f>T(_xlfn.XLOOKUP(A62,'Master Task &amp; KSA List'!$A$2:$A$10785,'Master Task &amp; KSA List'!$D$2:$D$10785,""))</f>
        <v>T0890</v>
      </c>
      <c r="C62" s="69" t="str">
        <f>_xlfn.XLOOKUP(A62,'Master Task &amp; KSA List'!$A$2:$A$10785,'Master Task &amp; KSA List'!$E$2:$E$10785)</f>
        <v>Task</v>
      </c>
      <c r="D62" s="37" t="str">
        <f>_xlfn.XLOOKUP(A62,'Master Task &amp; KSA List'!$A$2:$A$10785,'Master Task &amp; KSA List'!$F$2:$F$10785)</f>
        <v>Develop appropriate sanctions for failure to comply with the corporate privacy policies and procedures.</v>
      </c>
      <c r="E62" s="36" t="s">
        <v>2391</v>
      </c>
    </row>
    <row r="63" spans="1:5" ht="32" x14ac:dyDescent="0.2">
      <c r="A63" s="35">
        <v>5809</v>
      </c>
      <c r="B63" s="69" t="str">
        <f>T(_xlfn.XLOOKUP(A63,'Master Task &amp; KSA List'!$A$2:$A$10785,'Master Task &amp; KSA List'!$D$2:$D$10785,""))</f>
        <v>T0893</v>
      </c>
      <c r="C63" s="69" t="str">
        <f>_xlfn.XLOOKUP(A63,'Master Task &amp; KSA List'!$A$2:$A$10785,'Master Task &amp; KSA List'!$E$2:$E$10785)</f>
        <v>Task</v>
      </c>
      <c r="D63" s="37" t="str">
        <f>_xlfn.XLOOKUP(A63,'Master Task &amp; KSA List'!$A$2:$A$10785,'Master Task &amp; KSA List'!$F$2:$F$10785)</f>
        <v>Undertake a comprehensive review of the company’s data and privacy projects and ensure that they are consistent with corporate privacy and data security goals and policies.</v>
      </c>
      <c r="E63" s="36" t="s">
        <v>2391</v>
      </c>
    </row>
    <row r="64" spans="1:5" ht="16" x14ac:dyDescent="0.2">
      <c r="A64" s="35">
        <v>5810</v>
      </c>
      <c r="B64" s="69" t="str">
        <f>T(_xlfn.XLOOKUP(A64,'Master Task &amp; KSA List'!$A$2:$A$10785,'Master Task &amp; KSA List'!$D$2:$D$10785,""))</f>
        <v>T0877</v>
      </c>
      <c r="C64" s="69" t="str">
        <f>_xlfn.XLOOKUP(A64,'Master Task &amp; KSA List'!$A$2:$A$10785,'Master Task &amp; KSA List'!$E$2:$E$10785)</f>
        <v>Task</v>
      </c>
      <c r="D64" s="37" t="str">
        <f>_xlfn.XLOOKUP(A64,'Master Task &amp; KSA List'!$A$2:$A$10785,'Master Task &amp; KSA List'!$F$2:$F$10785)</f>
        <v>Work cooperatively with applicable organization units in overseeing consumer information access rights.</v>
      </c>
      <c r="E64" s="36" t="s">
        <v>2391</v>
      </c>
    </row>
    <row r="65" spans="1:5" ht="32" x14ac:dyDescent="0.2">
      <c r="A65" s="35">
        <v>5811</v>
      </c>
      <c r="B65" s="69" t="str">
        <f>T(_xlfn.XLOOKUP(A65,'Master Task &amp; KSA List'!$A$2:$A$10785,'Master Task &amp; KSA List'!$D$2:$D$10785,""))</f>
        <v>T0906</v>
      </c>
      <c r="C65" s="69" t="str">
        <f>_xlfn.XLOOKUP(A65,'Master Task &amp; KSA List'!$A$2:$A$10785,'Master Task &amp; KSA List'!$E$2:$E$10785)</f>
        <v>Task</v>
      </c>
      <c r="D65" s="37" t="str">
        <f>_xlfn.XLOOKUP(A65,'Master Task &amp; KSA List'!$A$2:$A$10785,'Master Task &amp; KSA List'!$F$2:$F$10785)</f>
        <v>Work with all organization personnel involved with any aspect of release of protected information to ensure coordination with the organization’s policies, procedures and legal requirements.</v>
      </c>
      <c r="E65" s="36" t="s">
        <v>2391</v>
      </c>
    </row>
    <row r="66" spans="1:5" ht="32" x14ac:dyDescent="0.2">
      <c r="A66" s="35">
        <v>5812</v>
      </c>
      <c r="B66" s="69" t="str">
        <f>T(_xlfn.XLOOKUP(A66,'Master Task &amp; KSA List'!$A$2:$A$10785,'Master Task &amp; KSA List'!$D$2:$D$10785,""))</f>
        <v>T0868</v>
      </c>
      <c r="C66" s="69" t="str">
        <f>_xlfn.XLOOKUP(A66,'Master Task &amp; KSA List'!$A$2:$A$10785,'Master Task &amp; KSA List'!$E$2:$E$10785)</f>
        <v>Task</v>
      </c>
      <c r="D66" s="37" t="str">
        <f>_xlfn.XLOOKUP(A66,'Master Task &amp; KSA List'!$A$2:$A$10785,'Master Task &amp; KSA List'!$F$2:$F$10785)</f>
        <v>Work with business teams and senior management to ensure awareness of “best practices” on privacy and data security issues.</v>
      </c>
      <c r="E66" s="36" t="s">
        <v>2391</v>
      </c>
    </row>
    <row r="67" spans="1:5" ht="32" x14ac:dyDescent="0.2">
      <c r="A67" s="35">
        <v>5813</v>
      </c>
      <c r="B67" s="69" t="str">
        <f>T(_xlfn.XLOOKUP(A67,'Master Task &amp; KSA List'!$A$2:$A$10785,'Master Task &amp; KSA List'!$D$2:$D$10785,""))</f>
        <v>T0883</v>
      </c>
      <c r="C67" s="69" t="str">
        <f>_xlfn.XLOOKUP(A67,'Master Task &amp; KSA List'!$A$2:$A$10785,'Master Task &amp; KSA List'!$E$2:$E$10785)</f>
        <v>Task</v>
      </c>
      <c r="D67" s="37" t="str">
        <f>_xlfn.XLOOKUP(A67,'Master Task &amp; KSA List'!$A$2:$A$10785,'Master Task &amp; KSA List'!$F$2:$F$10785)</f>
        <v>Work with external affairs to develop relationships with consumer organizations and other NGOs with an interest in privacy and data security issues—and to manage company participation in public events related to privacy and data security.</v>
      </c>
      <c r="E67" s="36" t="s">
        <v>2391</v>
      </c>
    </row>
    <row r="68" spans="1:5" ht="16" x14ac:dyDescent="0.2">
      <c r="A68" s="35">
        <v>5815</v>
      </c>
      <c r="B68" s="69" t="str">
        <f>T(_xlfn.XLOOKUP(A68,'Master Task &amp; KSA List'!$A$2:$A$10785,'Master Task &amp; KSA List'!$D$2:$D$10785,""))</f>
        <v>T0886</v>
      </c>
      <c r="C68" s="69" t="str">
        <f>_xlfn.XLOOKUP(A68,'Master Task &amp; KSA List'!$A$2:$A$10785,'Master Task &amp; KSA List'!$E$2:$E$10785)</f>
        <v>Task</v>
      </c>
      <c r="D68" s="37" t="str">
        <f>_xlfn.XLOOKUP(A68,'Master Task &amp; KSA List'!$A$2:$A$10785,'Master Task &amp; KSA List'!$F$2:$F$10785)</f>
        <v>Work with External Affairs to respond to press and other inquiries with regard to concern over consumer and employee data.</v>
      </c>
      <c r="E68" s="36" t="s">
        <v>2391</v>
      </c>
    </row>
    <row r="69" spans="1:5" ht="48" x14ac:dyDescent="0.2">
      <c r="A69" s="35">
        <v>5816</v>
      </c>
      <c r="B69" s="69" t="str">
        <f>T(_xlfn.XLOOKUP(A69,'Master Task &amp; KSA List'!$A$2:$A$10785,'Master Task &amp; KSA List'!$D$2:$D$10785,""))</f>
        <v>T0862</v>
      </c>
      <c r="C69" s="69" t="str">
        <f>_xlfn.XLOOKUP(A69,'Master Task &amp; KSA List'!$A$2:$A$10785,'Master Task &amp; KSA List'!$E$2:$E$10785)</f>
        <v>Task</v>
      </c>
      <c r="D69" s="37" t="str">
        <f>_xlfn.XLOOKUP(A69,'Master Task &amp; KSA List'!$A$2:$A$10785,'Master Task &amp; KSA List'!$F$2:$F$10785)</f>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c r="E69" s="36" t="s">
        <v>2391</v>
      </c>
    </row>
    <row r="70" spans="1:5" ht="48" x14ac:dyDescent="0.2">
      <c r="A70" s="35">
        <v>5817</v>
      </c>
      <c r="B70" s="69" t="str">
        <f>T(_xlfn.XLOOKUP(A70,'Master Task &amp; KSA List'!$A$2:$A$10785,'Master Task &amp; KSA List'!$D$2:$D$10785,""))</f>
        <v>T0884</v>
      </c>
      <c r="C70" s="69" t="str">
        <f>_xlfn.XLOOKUP(A70,'Master Task &amp; KSA List'!$A$2:$A$10785,'Master Task &amp; KSA List'!$E$2:$E$10785)</f>
        <v>Task</v>
      </c>
      <c r="D70" s="37" t="str">
        <f>_xlfn.XLOOKUP(A70,'Master Task &amp; KSA List'!$A$2:$A$10785,'Master Task &amp; KSA List'!$F$2:$F$10785)</f>
        <v>Work with organization administration, legal counsel and other related parties to represent the organization’s information privacy interests with external parties, including government bodies, which undertake to adopt or amend privacy legislation, regulation or standard.</v>
      </c>
      <c r="E70" s="36" t="s">
        <v>2391</v>
      </c>
    </row>
    <row r="71" spans="1:5" ht="16" x14ac:dyDescent="0.2">
      <c r="A71" s="35">
        <v>5818</v>
      </c>
      <c r="B71" s="69" t="str">
        <f>T(_xlfn.XLOOKUP(A71,'Master Task &amp; KSA List'!$A$2:$A$10785,'Master Task &amp; KSA List'!$D$2:$D$10785,""))</f>
        <v>T0869</v>
      </c>
      <c r="C71" s="69" t="str">
        <f>_xlfn.XLOOKUP(A71,'Master Task &amp; KSA List'!$A$2:$A$10785,'Master Task &amp; KSA List'!$E$2:$E$10785)</f>
        <v>Task</v>
      </c>
      <c r="D71" s="37" t="str">
        <f>_xlfn.XLOOKUP(A71,'Master Task &amp; KSA List'!$A$2:$A$10785,'Master Task &amp; KSA List'!$F$2:$F$10785)</f>
        <v>Work with organization senior management to establish an organization-wide Privacy Oversight Committee.</v>
      </c>
      <c r="E71" s="36" t="s">
        <v>2391</v>
      </c>
    </row>
    <row r="72" spans="1:5" ht="32" x14ac:dyDescent="0.2">
      <c r="A72" s="35">
        <v>5819</v>
      </c>
      <c r="B72" s="69" t="str">
        <f>T(_xlfn.XLOOKUP(A72,'Master Task &amp; KSA List'!$A$2:$A$10785,'Master Task &amp; KSA List'!$D$2:$D$10785,""))</f>
        <v>T0861</v>
      </c>
      <c r="C72" s="69" t="str">
        <f>_xlfn.XLOOKUP(A72,'Master Task &amp; KSA List'!$A$2:$A$10785,'Master Task &amp; KSA List'!$E$2:$E$10785)</f>
        <v>Task</v>
      </c>
      <c r="D72" s="37" t="str">
        <f>_xlfn.XLOOKUP(A72,'Master Task &amp; KSA List'!$A$2:$A$10785,'Master Task &amp; KSA List'!$F$2:$F$10785)</f>
        <v>Work with the general counsel, external affairs and businesses to ensure both existing and new services comply with privacy and data security obligations.</v>
      </c>
      <c r="E72" s="36" t="s">
        <v>2391</v>
      </c>
    </row>
    <row r="73" spans="1:5" ht="16" x14ac:dyDescent="0.2">
      <c r="A73" s="100">
        <v>524</v>
      </c>
      <c r="B73" s="69" t="str">
        <f>T(_xlfn.XLOOKUP(A73,'Master Task &amp; KSA List'!$A$2:$A$10785,'Master Task &amp; KSA List'!$D$2:$D$10785,""))</f>
        <v>T0066</v>
      </c>
      <c r="C73" s="69" t="str">
        <f>_xlfn.XLOOKUP(A73,'Master Task &amp; KSA List'!$A$2:$A$10785,'Master Task &amp; KSA List'!$E$2:$E$10785)</f>
        <v>Task</v>
      </c>
      <c r="D73" s="37" t="str">
        <f>_xlfn.XLOOKUP(A73,'Master Task &amp; KSA List'!$A$2:$A$10785,'Master Task &amp; KSA List'!$F$2:$F$10785)</f>
        <v>Develop and maintain strategic plans.</v>
      </c>
      <c r="E73" s="53" t="s">
        <v>2384</v>
      </c>
    </row>
    <row r="74" spans="1:5" ht="16" x14ac:dyDescent="0.2">
      <c r="A74" s="100">
        <v>599</v>
      </c>
      <c r="B74" s="69" t="str">
        <f>T(_xlfn.XLOOKUP(A74,'Master Task &amp; KSA List'!$A$2:$A$10785,'Master Task &amp; KSA List'!$D$2:$D$10785,""))</f>
        <v>T0098</v>
      </c>
      <c r="C74" s="69" t="str">
        <f>_xlfn.XLOOKUP(A74,'Master Task &amp; KSA List'!$A$2:$A$10785,'Master Task &amp; KSA List'!$E$2:$E$10785)</f>
        <v>Task</v>
      </c>
      <c r="D74" s="37" t="str">
        <f>_xlfn.XLOOKUP(A74,'Master Task &amp; KSA List'!$A$2:$A$10785,'Master Task &amp; KSA List'!$F$2:$F$10785)</f>
        <v>Evaluate contracts to ensure compliance with funding, legal, and program requirements.</v>
      </c>
      <c r="E74" s="53" t="s">
        <v>2384</v>
      </c>
    </row>
    <row r="75" spans="1:5" ht="16" x14ac:dyDescent="0.2">
      <c r="A75" s="99">
        <v>600</v>
      </c>
      <c r="B75" s="69" t="str">
        <f>T(_xlfn.XLOOKUP(A75,'Master Task &amp; KSA List'!$A$2:$A$10785,'Master Task &amp; KSA List'!$D$2:$D$10785,""))</f>
        <v>T0099</v>
      </c>
      <c r="C75" s="69" t="str">
        <f>_xlfn.XLOOKUP(A75,'Master Task &amp; KSA List'!$A$2:$A$10785,'Master Task &amp; KSA List'!$E$2:$E$10785)</f>
        <v>Task</v>
      </c>
      <c r="D75" s="37" t="str">
        <f>_xlfn.XLOOKUP(A75,'Master Task &amp; KSA List'!$A$2:$A$10785,'Master Task &amp; KSA List'!$F$2:$F$10785)</f>
        <v>Evaluate cost benefit, economic, and risk analysis in decision making process.</v>
      </c>
      <c r="E75" s="53" t="s">
        <v>2384</v>
      </c>
    </row>
    <row r="76" spans="1:5" ht="16" x14ac:dyDescent="0.2">
      <c r="A76" s="35">
        <v>5790</v>
      </c>
      <c r="B76" s="69" t="str">
        <f>T(_xlfn.XLOOKUP(A76,'Master Task &amp; KSA List'!$A$2:$A$10785,'Master Task &amp; KSA List'!$D$2:$D$10785,""))</f>
        <v>T0864</v>
      </c>
      <c r="C76" s="69" t="str">
        <f>_xlfn.XLOOKUP(A76,'Master Task &amp; KSA List'!$A$2:$A$10785,'Master Task &amp; KSA List'!$E$2:$E$10785)</f>
        <v>Task</v>
      </c>
      <c r="D76" s="37" t="str">
        <f>_xlfn.XLOOKUP(A76,'Master Task &amp; KSA List'!$A$2:$A$10785,'Master Task &amp; KSA List'!$F$2:$F$10785)</f>
        <v>Liaise with regulatory and accrediting bodies.</v>
      </c>
      <c r="E76" s="53" t="s">
        <v>2384</v>
      </c>
    </row>
    <row r="77" spans="1:5" ht="32" x14ac:dyDescent="0.2">
      <c r="A77" s="35">
        <v>5814</v>
      </c>
      <c r="B77" s="69" t="str">
        <f>T(_xlfn.XLOOKUP(A77,'Master Task &amp; KSA List'!$A$2:$A$10785,'Master Task &amp; KSA List'!$D$2:$D$10785,""))</f>
        <v>T0865</v>
      </c>
      <c r="C77" s="69" t="str">
        <f>_xlfn.XLOOKUP(A77,'Master Task &amp; KSA List'!$A$2:$A$10785,'Master Task &amp; KSA List'!$E$2:$E$10785)</f>
        <v>Task</v>
      </c>
      <c r="D77" s="37" t="str">
        <f>_xlfn.XLOOKUP(A77,'Master Task &amp; KSA List'!$A$2:$A$10785,'Master Task &amp; KSA List'!$F$2:$F$10785)</f>
        <v>Work with external affairs to develop relationships with regulators and other government officials responsible for privacy and data security issues.</v>
      </c>
      <c r="E77" s="53" t="s">
        <v>2384</v>
      </c>
    </row>
    <row r="78" spans="1:5" x14ac:dyDescent="0.2">
      <c r="A78" s="56"/>
      <c r="B78" s="96"/>
      <c r="C78" s="96"/>
      <c r="D78" s="93"/>
      <c r="E78" s="56"/>
    </row>
    <row r="79" spans="1:5" ht="16" x14ac:dyDescent="0.2">
      <c r="A79" s="40">
        <v>22</v>
      </c>
      <c r="B79" s="69" t="str">
        <f>T(_xlfn.XLOOKUP(A79,'Master Task &amp; KSA List'!$A$2:$A$10785,'Master Task &amp; KSA List'!$D$2:$D$10785,""))</f>
        <v>K0001</v>
      </c>
      <c r="C79" s="69" t="str">
        <f>_xlfn.XLOOKUP(A79,'Master Task &amp; KSA List'!$A$2:$A$10785,'Master Task &amp; KSA List'!$E$2:$E$10785)</f>
        <v>KSA</v>
      </c>
      <c r="D79" s="37" t="str">
        <f>_xlfn.XLOOKUP(A79,'Master Task &amp; KSA List'!$A$2:$A$10785,'Master Task &amp; KSA List'!$F$2:$F$10785)</f>
        <v xml:space="preserve">* Knowledge of computer networking concepts and protocols, and network security methodologies. </v>
      </c>
      <c r="E79" s="53" t="s">
        <v>2391</v>
      </c>
    </row>
    <row r="80" spans="1:5" ht="16" x14ac:dyDescent="0.2">
      <c r="A80" s="40">
        <v>1159</v>
      </c>
      <c r="B80" s="69" t="str">
        <f>T(_xlfn.XLOOKUP(A80,'Master Task &amp; KSA List'!$A$2:$A$10785,'Master Task &amp; KSA List'!$D$2:$D$10785,""))</f>
        <v>K0005</v>
      </c>
      <c r="C80" s="69" t="str">
        <f>_xlfn.XLOOKUP(A80,'Master Task &amp; KSA List'!$A$2:$A$10785,'Master Task &amp; KSA List'!$E$2:$E$10785)</f>
        <v>KSA</v>
      </c>
      <c r="D80" s="37" t="str">
        <f>_xlfn.XLOOKUP(A80,'Master Task &amp; KSA List'!$A$2:$A$10785,'Master Task &amp; KSA List'!$F$2:$F$10785)</f>
        <v xml:space="preserve">* Knowledge of cyber threats and vulnerabilities. </v>
      </c>
      <c r="E80" s="53" t="s">
        <v>2391</v>
      </c>
    </row>
    <row r="81" spans="1:5" ht="16" x14ac:dyDescent="0.2">
      <c r="A81" s="40">
        <v>1158</v>
      </c>
      <c r="B81" s="69" t="str">
        <f>T(_xlfn.XLOOKUP(A81,'Master Task &amp; KSA List'!$A$2:$A$10785,'Master Task &amp; KSA List'!$D$2:$D$10785,""))</f>
        <v>K0004</v>
      </c>
      <c r="C81" s="69" t="str">
        <f>_xlfn.XLOOKUP(A81,'Master Task &amp; KSA List'!$A$2:$A$10785,'Master Task &amp; KSA List'!$E$2:$E$10785)</f>
        <v>KSA</v>
      </c>
      <c r="D81" s="37" t="str">
        <f>_xlfn.XLOOKUP(A81,'Master Task &amp; KSA List'!$A$2:$A$10785,'Master Task &amp; KSA List'!$F$2:$F$10785)</f>
        <v>* Knowledge of cybersecurity principles.</v>
      </c>
      <c r="E81" s="53" t="s">
        <v>2391</v>
      </c>
    </row>
    <row r="82" spans="1:5" ht="16" x14ac:dyDescent="0.2">
      <c r="A82" s="40">
        <v>1157</v>
      </c>
      <c r="B82" s="69" t="str">
        <f>T(_xlfn.XLOOKUP(A82,'Master Task &amp; KSA List'!$A$2:$A$10785,'Master Task &amp; KSA List'!$D$2:$D$10785,""))</f>
        <v>K0003</v>
      </c>
      <c r="C82" s="69" t="str">
        <f>_xlfn.XLOOKUP(A82,'Master Task &amp; KSA List'!$A$2:$A$10785,'Master Task &amp; KSA List'!$E$2:$E$10785)</f>
        <v>KSA</v>
      </c>
      <c r="D82" s="37" t="str">
        <f>_xlfn.XLOOKUP(A82,'Master Task &amp; KSA List'!$A$2:$A$10785,'Master Task &amp; KSA List'!$F$2:$F$10785)</f>
        <v xml:space="preserve">* Knowledge of national and international laws, regulations, policies, and ethics as they relate to cybersecurity. </v>
      </c>
      <c r="E82" s="53" t="s">
        <v>2391</v>
      </c>
    </row>
    <row r="83" spans="1:5" ht="16" x14ac:dyDescent="0.2">
      <c r="A83" s="40">
        <v>108</v>
      </c>
      <c r="B83" s="69" t="str">
        <f>T(_xlfn.XLOOKUP(A83,'Master Task &amp; KSA List'!$A$2:$A$10785,'Master Task &amp; KSA List'!$D$2:$D$10785,""))</f>
        <v>K0002</v>
      </c>
      <c r="C83" s="69" t="str">
        <f>_xlfn.XLOOKUP(A83,'Master Task &amp; KSA List'!$A$2:$A$10785,'Master Task &amp; KSA List'!$E$2:$E$10785)</f>
        <v>KSA</v>
      </c>
      <c r="D83" s="37" t="str">
        <f>_xlfn.XLOOKUP(A83,'Master Task &amp; KSA List'!$A$2:$A$10785,'Master Task &amp; KSA List'!$F$2:$F$10785)</f>
        <v>* Knowledge of risk management processes (e.g., methods for assessing and mitigating risk).</v>
      </c>
      <c r="E83" s="53" t="s">
        <v>2391</v>
      </c>
    </row>
    <row r="84" spans="1:5" ht="16" x14ac:dyDescent="0.2">
      <c r="A84" s="71">
        <v>6900</v>
      </c>
      <c r="B84" s="69" t="str">
        <f>T(_xlfn.XLOOKUP(A84,'Master Task &amp; KSA List'!$A$2:$A$10785,'Master Task &amp; KSA List'!$D$2:$D$10785,""))</f>
        <v>K0006</v>
      </c>
      <c r="C84" s="69" t="str">
        <f>_xlfn.XLOOKUP(A84,'Master Task &amp; KSA List'!$A$2:$A$10785,'Master Task &amp; KSA List'!$E$2:$E$10785)</f>
        <v>KSA</v>
      </c>
      <c r="D84" s="37" t="str">
        <f>_xlfn.XLOOKUP(A84,'Master Task &amp; KSA List'!$A$2:$A$10785,'Master Task &amp; KSA List'!$F$2:$F$10785)</f>
        <v>* Knowledge of specific operational impacts of cybersecurity lapses.</v>
      </c>
      <c r="E84" s="53" t="s">
        <v>2391</v>
      </c>
    </row>
    <row r="85" spans="1:5" ht="32" x14ac:dyDescent="0.2">
      <c r="A85" s="40">
        <v>6935</v>
      </c>
      <c r="B85" s="69"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 Knowledge of cloud computing service models Software as Service (SaaS), Infrastructure as a Service (IaaS), and Platform as a Service (PaaS).  </v>
      </c>
      <c r="E85" s="53" t="s">
        <v>2391</v>
      </c>
    </row>
    <row r="86" spans="1:5" ht="32" x14ac:dyDescent="0.2">
      <c r="A86" s="40">
        <v>6938</v>
      </c>
      <c r="B86" s="69"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 Knowledge of cloud computing deployment models in private, public, and hybrid environment and the difference between on-premises and off-premises environments. </v>
      </c>
      <c r="E86" s="53" t="s">
        <v>2391</v>
      </c>
    </row>
    <row r="87" spans="1:5" ht="32" x14ac:dyDescent="0.2">
      <c r="A87" s="71">
        <v>6918</v>
      </c>
      <c r="B87" s="69"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Ability to apply cybersecurity strategy to cloud computing service and deployment models, identifying proper architecture for different operating environments.</v>
      </c>
      <c r="E87" s="36" t="s">
        <v>2384</v>
      </c>
    </row>
    <row r="88" spans="1:5" ht="32" x14ac:dyDescent="0.2">
      <c r="A88" s="71">
        <v>1125</v>
      </c>
      <c r="B88" s="69" t="str">
        <f>T(_xlfn.XLOOKUP(A88,'Master Task &amp; KSA List'!$A$2:$A$10785,'Master Task &amp; KSA List'!$D$2:$D$10785,""))</f>
        <v>K0194</v>
      </c>
      <c r="C88" s="69" t="str">
        <f>_xlfn.XLOOKUP(A88,'Master Task &amp; KSA List'!$A$2:$A$10785,'Master Task &amp; KSA List'!$E$2:$E$10785)</f>
        <v>KSA</v>
      </c>
      <c r="D88" s="37" t="str">
        <f>_xlfn.XLOOKUP(A88,'Master Task &amp; KSA List'!$A$2:$A$10785,'Master Task &amp; KSA List'!$F$2:$F$10785)</f>
        <v>Knowledge of Cloud-based knowledge management technologies and concepts related to security, governance, procurement, and administration.</v>
      </c>
      <c r="E88" s="36" t="s">
        <v>2384</v>
      </c>
    </row>
    <row r="89" spans="1:5" ht="16" x14ac:dyDescent="0.2">
      <c r="A89" s="71" t="s">
        <v>4431</v>
      </c>
      <c r="B89" s="69" t="str">
        <f>T(_xlfn.XLOOKUP(A89,'Master Task &amp; KSA List'!$A$2:$A$10785,'Master Task &amp; KSA List'!$D$2:$D$10785,""))</f>
        <v>K0283</v>
      </c>
      <c r="C89" s="69" t="str">
        <f>_xlfn.XLOOKUP(A89,'Master Task &amp; KSA List'!$A$2:$A$10785,'Master Task &amp; KSA List'!$E$2:$E$10785)</f>
        <v>KSA</v>
      </c>
      <c r="D89" s="37" t="str">
        <f>_xlfn.XLOOKUP(A89,'Master Task &amp; KSA List'!$A$2:$A$10785,'Master Task &amp; KSA List'!$F$2:$F$10785)</f>
        <v>Knowledge of use cases related to collaboration and content synchronization across platforms (e.g., Mobile, PC, Cloud).</v>
      </c>
      <c r="E89" s="36" t="s">
        <v>2384</v>
      </c>
    </row>
    <row r="90" spans="1:5" ht="16" x14ac:dyDescent="0.2">
      <c r="A90" s="35">
        <v>3749</v>
      </c>
      <c r="B90" s="69" t="str">
        <f>T(_xlfn.XLOOKUP(A90,'Master Task &amp; KSA List'!$A$2:$A$10785,'Master Task &amp; KSA List'!$D$2:$D$10785,""))</f>
        <v>A0024</v>
      </c>
      <c r="C90" s="69" t="str">
        <f>_xlfn.XLOOKUP(A90,'Master Task &amp; KSA List'!$A$2:$A$10785,'Master Task &amp; KSA List'!$E$2:$E$10785)</f>
        <v>KSA</v>
      </c>
      <c r="D90" s="37" t="str">
        <f>_xlfn.XLOOKUP(A90,'Master Task &amp; KSA List'!$A$2:$A$10785,'Master Task &amp; KSA List'!$F$2:$F$10785)</f>
        <v>Ability to develop clear directions and instructional materials.</v>
      </c>
      <c r="E90" s="53" t="s">
        <v>2384</v>
      </c>
    </row>
    <row r="91" spans="1:5" ht="32" x14ac:dyDescent="0.2">
      <c r="A91" s="70">
        <v>6100</v>
      </c>
      <c r="B91" s="69" t="str">
        <f>T(_xlfn.XLOOKUP(A91,'Master Task &amp; KSA List'!$A$2:$A$10785,'Master Task &amp; KSA List'!$D$2:$D$10785,""))</f>
        <v>A0033</v>
      </c>
      <c r="C91" s="69" t="str">
        <f>_xlfn.XLOOKUP(A91,'Master Task &amp; KSA List'!$A$2:$A$10785,'Master Task &amp; KSA List'!$E$2:$E$10785)</f>
        <v>KSA</v>
      </c>
      <c r="D91" s="37" t="str">
        <f>_xlfn.XLOOKUP(A91,'Master Task &amp; KSA List'!$A$2:$A$10785,'Master Task &amp; KSA List'!$F$2:$F$10785)</f>
        <v>Ability to develop policy, plans, and strategy in compliance with laws, regulations, policies, and standards in support of organizational cyber activities.</v>
      </c>
      <c r="E91" s="53" t="s">
        <v>2391</v>
      </c>
    </row>
    <row r="92" spans="1:5" ht="16" x14ac:dyDescent="0.2">
      <c r="A92" s="70">
        <v>6110</v>
      </c>
      <c r="B92" s="69" t="str">
        <f>T(_xlfn.XLOOKUP(A92,'Master Task &amp; KSA List'!$A$2:$A$10785,'Master Task &amp; KSA List'!$D$2:$D$10785,""))</f>
        <v>A0034</v>
      </c>
      <c r="C92" s="69" t="str">
        <f>_xlfn.XLOOKUP(A92,'Master Task &amp; KSA List'!$A$2:$A$10785,'Master Task &amp; KSA List'!$E$2:$E$10785)</f>
        <v>KSA</v>
      </c>
      <c r="D92" s="37" t="str">
        <f>_xlfn.XLOOKUP(A92,'Master Task &amp; KSA List'!$A$2:$A$10785,'Master Task &amp; KSA List'!$F$2:$F$10785)</f>
        <v>Ability to develop, update, and/or maintain standard operating procedures (SOPs).</v>
      </c>
      <c r="E92" s="53" t="s">
        <v>2384</v>
      </c>
    </row>
    <row r="93" spans="1:5" ht="16" x14ac:dyDescent="0.2">
      <c r="A93" s="70" t="s">
        <v>4631</v>
      </c>
      <c r="B93" s="69" t="str">
        <f>T(_xlfn.XLOOKUP(A93,'Master Task &amp; KSA List'!$A$2:$A$10785,'Master Task &amp; KSA List'!$D$2:$D$10785,""))</f>
        <v>A0104</v>
      </c>
      <c r="C93" s="69" t="str">
        <f>_xlfn.XLOOKUP(A93,'Master Task &amp; KSA List'!$A$2:$A$10785,'Master Task &amp; KSA List'!$E$2:$E$10785)</f>
        <v>KSA</v>
      </c>
      <c r="D93" s="37" t="str">
        <f>_xlfn.XLOOKUP(A93,'Master Task &amp; KSA List'!$A$2:$A$10785,'Master Task &amp; KSA List'!$F$2:$F$10785)</f>
        <v>Ability to select the appropriate implant to achieve operational goals.</v>
      </c>
      <c r="E93" s="53" t="s">
        <v>2384</v>
      </c>
    </row>
    <row r="94" spans="1:5" ht="16" x14ac:dyDescent="0.2">
      <c r="A94" s="70">
        <v>3076</v>
      </c>
      <c r="B94" s="69" t="str">
        <f>T(_xlfn.XLOOKUP(A94,'Master Task &amp; KSA List'!$A$2:$A$10785,'Master Task &amp; KSA List'!$D$2:$D$10785,""))</f>
        <v>A0105</v>
      </c>
      <c r="C94" s="69" t="str">
        <f>_xlfn.XLOOKUP(A94,'Master Task &amp; KSA List'!$A$2:$A$10785,'Master Task &amp; KSA List'!$E$2:$E$10785)</f>
        <v>KSA</v>
      </c>
      <c r="D94" s="37" t="str">
        <f>_xlfn.XLOOKUP(A94,'Master Task &amp; KSA List'!$A$2:$A$10785,'Master Task &amp; KSA List'!$F$2:$F$10785)</f>
        <v>Ability to tailor technical and planning information to a customer’s level of understanding.</v>
      </c>
      <c r="E94" s="53" t="s">
        <v>2391</v>
      </c>
    </row>
    <row r="95" spans="1:5" ht="64" x14ac:dyDescent="0.2">
      <c r="A95" s="35">
        <v>1036</v>
      </c>
      <c r="B95" s="69" t="str">
        <f>T(_xlfn.XLOOKUP(A95,'Master Task &amp; KSA List'!$A$2:$A$10785,'Master Task &amp; KSA List'!$D$2:$D$10785,""))</f>
        <v>K0168</v>
      </c>
      <c r="C95" s="69" t="str">
        <f>_xlfn.XLOOKUP(A95,'Master Task &amp; KSA List'!$A$2:$A$10785,'Master Task &amp; KSA List'!$E$2:$E$10785)</f>
        <v>KSA</v>
      </c>
      <c r="D95" s="37" t="str">
        <f>_xlfn.XLOOKUP(A95,'Master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95" s="53" t="s">
        <v>2391</v>
      </c>
    </row>
    <row r="96" spans="1:5" ht="16" x14ac:dyDescent="0.2">
      <c r="A96" s="70">
        <v>100</v>
      </c>
      <c r="B96" s="69" t="str">
        <f>T(_xlfn.XLOOKUP(A96,'Master Task &amp; KSA List'!$A$2:$A$10785,'Master Task &amp; KSA List'!$D$2:$D$10785,""))</f>
        <v>K0066</v>
      </c>
      <c r="C96" s="69" t="str">
        <f>_xlfn.XLOOKUP(A96,'Master Task &amp; KSA List'!$A$2:$A$10785,'Master Task &amp; KSA List'!$E$2:$E$10785)</f>
        <v>KSA</v>
      </c>
      <c r="D96" s="37" t="str">
        <f>_xlfn.XLOOKUP(A96,'Master Task &amp; KSA List'!$A$2:$A$10785,'Master Task &amp; KSA List'!$F$2:$F$10785)</f>
        <v>Knowledge of Privacy Impact Assessments.</v>
      </c>
      <c r="E96" s="53" t="s">
        <v>2391</v>
      </c>
    </row>
    <row r="97" spans="1:5" ht="16" x14ac:dyDescent="0.2">
      <c r="A97" s="70">
        <v>3651</v>
      </c>
      <c r="B97" s="69" t="str">
        <f>T(_xlfn.XLOOKUP(A97,'Master Task &amp; KSA List'!$A$2:$A$10785,'Master Task &amp; KSA List'!$D$2:$D$10785,""))</f>
        <v>K0612</v>
      </c>
      <c r="C97" s="69" t="str">
        <f>_xlfn.XLOOKUP(A97,'Master Task &amp; KSA List'!$A$2:$A$10785,'Master Task &amp; KSA List'!$E$2:$E$10785)</f>
        <v>KSA</v>
      </c>
      <c r="D97" s="37" t="str">
        <f>_xlfn.XLOOKUP(A97,'Master Task &amp; KSA List'!$A$2:$A$10785,'Master Task &amp; KSA List'!$F$2:$F$10785)</f>
        <v>Knowledge of what constitutes a “threat” to a network.</v>
      </c>
      <c r="E97" s="53" t="s">
        <v>2391</v>
      </c>
    </row>
    <row r="98" spans="1:5" ht="32" x14ac:dyDescent="0.2">
      <c r="A98" s="70">
        <v>3654</v>
      </c>
      <c r="B98" s="69" t="str">
        <f>T(_xlfn.XLOOKUP(A98,'Master Task &amp; KSA List'!$A$2:$A$10785,'Master Task &amp; KSA List'!$D$2:$D$10785,""))</f>
        <v>K0613</v>
      </c>
      <c r="C98" s="69" t="str">
        <f>_xlfn.XLOOKUP(A98,'Master Task &amp; KSA List'!$A$2:$A$10785,'Master Task &amp; KSA List'!$E$2:$E$10785)</f>
        <v>KSA</v>
      </c>
      <c r="D98" s="37" t="str">
        <f>_xlfn.XLOOKUP(A98,'Master Task &amp; KSA List'!$A$2:$A$10785,'Master Task &amp; KSA List'!$F$2:$F$10785)</f>
        <v>Knowledge of who the organization’s operational planners are, how and where they can be contacted, and what are their expectations.</v>
      </c>
      <c r="E98" s="53" t="s">
        <v>2384</v>
      </c>
    </row>
    <row r="99" spans="1:5" ht="16" x14ac:dyDescent="0.2">
      <c r="A99" s="35">
        <v>6910</v>
      </c>
      <c r="B99" s="69" t="str">
        <f>T(_xlfn.XLOOKUP(A99,'Master Task &amp; KSA List'!$A$2:$A$10785,'Master Task &amp; KSA List'!$D$2:$D$10785,""))</f>
        <v>A0113</v>
      </c>
      <c r="C99" s="69" t="str">
        <f>_xlfn.XLOOKUP(A99,'Master Task &amp; KSA List'!$A$2:$A$10785,'Master Task &amp; KSA List'!$E$2:$E$10785)</f>
        <v>KSA</v>
      </c>
      <c r="D99" s="37" t="str">
        <f>_xlfn.XLOOKUP(A99,'Master Task &amp; KSA List'!$A$2:$A$10785,'Master Task &amp; KSA List'!$F$2:$F$10785)</f>
        <v>Ability to determine whether a security incident violates a privacy principle or legal standard requiring specific legal action.</v>
      </c>
      <c r="E99" s="53" t="s">
        <v>2391</v>
      </c>
    </row>
    <row r="100" spans="1:5" ht="16" x14ac:dyDescent="0.2">
      <c r="A100" s="35">
        <v>6911</v>
      </c>
      <c r="B100" s="69" t="str">
        <f>T(_xlfn.XLOOKUP(A100,'Master Task &amp; KSA List'!$A$2:$A$10785,'Master Task &amp; KSA List'!$D$2:$D$10785,""))</f>
        <v>A0114</v>
      </c>
      <c r="C100" s="69" t="str">
        <f>_xlfn.XLOOKUP(A100,'Master Task &amp; KSA List'!$A$2:$A$10785,'Master Task &amp; KSA List'!$E$2:$E$10785)</f>
        <v>KSA</v>
      </c>
      <c r="D100" s="37" t="str">
        <f>_xlfn.XLOOKUP(A100,'Master Task &amp; KSA List'!$A$2:$A$10785,'Master Task &amp; KSA List'!$F$2:$F$10785)</f>
        <v>Ability to develop or procure curriculum that speaks to the topic at the appropriate level for the target.</v>
      </c>
      <c r="E100" s="53" t="s">
        <v>2384</v>
      </c>
    </row>
    <row r="101" spans="1:5" ht="16" x14ac:dyDescent="0.2">
      <c r="A101" s="35">
        <v>6912</v>
      </c>
      <c r="B101" s="69" t="str">
        <f>T(_xlfn.XLOOKUP(A101,'Master Task &amp; KSA List'!$A$2:$A$10785,'Master Task &amp; KSA List'!$D$2:$D$10785,""))</f>
        <v>A0110</v>
      </c>
      <c r="C101" s="69" t="str">
        <f>_xlfn.XLOOKUP(A101,'Master Task &amp; KSA List'!$A$2:$A$10785,'Master Task &amp; KSA List'!$E$2:$E$10785)</f>
        <v>KSA</v>
      </c>
      <c r="D101" s="37" t="str">
        <f>_xlfn.XLOOKUP(A101,'Master Task &amp; KSA List'!$A$2:$A$10785,'Master Task &amp; KSA List'!$F$2:$F$10785)</f>
        <v>Ability to monitor advancements in information privacy laws to ensure organizational adaptation and compliance.</v>
      </c>
      <c r="E101" s="53" t="s">
        <v>2391</v>
      </c>
    </row>
    <row r="102" spans="1:5" ht="16" x14ac:dyDescent="0.2">
      <c r="A102" s="35">
        <v>6913</v>
      </c>
      <c r="B102" s="69" t="str">
        <f>T(_xlfn.XLOOKUP(A102,'Master Task &amp; KSA List'!$A$2:$A$10785,'Master Task &amp; KSA List'!$D$2:$D$10785,""))</f>
        <v>A0112</v>
      </c>
      <c r="C102" s="69" t="str">
        <f>_xlfn.XLOOKUP(A102,'Master Task &amp; KSA List'!$A$2:$A$10785,'Master Task &amp; KSA List'!$E$2:$E$10785)</f>
        <v>KSA</v>
      </c>
      <c r="D102" s="37" t="str">
        <f>_xlfn.XLOOKUP(A102,'Master Task &amp; KSA List'!$A$2:$A$10785,'Master Task &amp; KSA List'!$F$2:$F$10785)</f>
        <v>Ability to monitor advancements in information privacy technologies to ensure organizational adaptation and compliance.</v>
      </c>
      <c r="E102" s="53" t="s">
        <v>2391</v>
      </c>
    </row>
    <row r="103" spans="1:5" ht="32" x14ac:dyDescent="0.2">
      <c r="A103" s="35">
        <v>6914</v>
      </c>
      <c r="B103" s="69" t="str">
        <f>T(_xlfn.XLOOKUP(A103,'Master Task &amp; KSA List'!$A$2:$A$10785,'Master Task &amp; KSA List'!$D$2:$D$10785,""))</f>
        <v>A0111</v>
      </c>
      <c r="C103" s="69" t="str">
        <f>_xlfn.XLOOKUP(A103,'Master Task &amp; KSA List'!$A$2:$A$10785,'Master Task &amp; KSA List'!$E$2:$E$10785)</f>
        <v>KSA</v>
      </c>
      <c r="D103" s="37" t="str">
        <f>_xlfn.XLOOKUP(A103,'Master Task &amp; KSA List'!$A$2:$A$10785,'Master Task &amp; KSA List'!$F$2:$F$10785)</f>
        <v>Ability to work across departments and business units to implement organization’s privacy principles and programs, and align privacy objectives with security objectives.</v>
      </c>
      <c r="E103" s="53" t="s">
        <v>2391</v>
      </c>
    </row>
    <row r="104" spans="1:5" ht="32" x14ac:dyDescent="0.2">
      <c r="A104" s="35">
        <v>6915</v>
      </c>
      <c r="B104" s="69" t="str">
        <f>T(_xlfn.XLOOKUP(A104,'Master Task &amp; KSA List'!$A$2:$A$10785,'Master Task &amp; KSA List'!$D$2:$D$10785,""))</f>
        <v>S0356</v>
      </c>
      <c r="C104" s="69" t="str">
        <f>_xlfn.XLOOKUP(A104,'Master Task &amp; KSA List'!$A$2:$A$10785,'Master Task &amp; KSA List'!$E$2:$E$10785)</f>
        <v>KSA</v>
      </c>
      <c r="D104" s="37" t="str">
        <f>_xlfn.XLOOKUP(A104,'Master Task &amp; KSA List'!$A$2:$A$10785,'Master Task &amp; KSA List'!$F$2:$F$10785)</f>
        <v>Skill in communicating with all levels of management including Board members (e.g., interpersonal skills, approachability, effective listening skills, appropriate use of style and language for the audience).</v>
      </c>
      <c r="E104" s="53" t="s">
        <v>2384</v>
      </c>
    </row>
    <row r="105" spans="1:5" ht="16" x14ac:dyDescent="0.2">
      <c r="A105" s="35">
        <v>6916</v>
      </c>
      <c r="B105" s="69" t="str">
        <f>T(_xlfn.XLOOKUP(A105,'Master Task &amp; KSA List'!$A$2:$A$10785,'Master Task &amp; KSA List'!$D$2:$D$10785,""))</f>
        <v>S0354</v>
      </c>
      <c r="C105" s="69" t="str">
        <f>_xlfn.XLOOKUP(A105,'Master Task &amp; KSA List'!$A$2:$A$10785,'Master Task &amp; KSA List'!$E$2:$E$10785)</f>
        <v>KSA</v>
      </c>
      <c r="D105" s="37" t="str">
        <f>_xlfn.XLOOKUP(A105,'Master Task &amp; KSA List'!$A$2:$A$10785,'Master Task &amp; KSA List'!$F$2:$F$10785)</f>
        <v>Skill in creating policies that reflect the business’s core privacy objectives.</v>
      </c>
      <c r="E105" s="53" t="s">
        <v>2391</v>
      </c>
    </row>
    <row r="106" spans="1:5" ht="16" x14ac:dyDescent="0.2">
      <c r="A106" s="82">
        <v>9</v>
      </c>
      <c r="B106" s="69" t="str">
        <f>T(_xlfn.XLOOKUP(A106,'Master Task &amp; KSA List'!$A$2:$A$10785,'Master Task &amp; KSA List'!$D$2:$D$10785,""))</f>
        <v>K0008</v>
      </c>
      <c r="C106" s="69" t="str">
        <f>_xlfn.XLOOKUP(A106,'Master Task &amp; KSA List'!$A$2:$A$10785,'Master Task &amp; KSA List'!$E$2:$E$10785)</f>
        <v>KSA</v>
      </c>
      <c r="D106" s="37" t="str">
        <f>_xlfn.XLOOKUP(A106,'Master Task &amp; KSA List'!$A$2:$A$10785,'Master Task &amp; KSA List'!$F$2:$F$10785)</f>
        <v>Knowledge of applicable business processes and operations of customer organizations.</v>
      </c>
      <c r="E106" s="53" t="s">
        <v>2384</v>
      </c>
    </row>
    <row r="107" spans="1:5" ht="16" x14ac:dyDescent="0.2">
      <c r="A107" s="26">
        <v>4116</v>
      </c>
      <c r="B107" s="69" t="str">
        <f>T(_xlfn.XLOOKUP(A107,'Master Task &amp; KSA List'!$A$2:$A$10785,'Master Task &amp; KSA List'!$D$2:$D$10785,""))</f>
        <v>K0606</v>
      </c>
      <c r="C107" s="69" t="str">
        <f>_xlfn.XLOOKUP(A107,'Master Task &amp; KSA List'!$A$2:$A$10785,'Master Task &amp; KSA List'!$E$2:$E$10785)</f>
        <v>KSA</v>
      </c>
      <c r="D107" s="37" t="str">
        <f>_xlfn.XLOOKUP(A107,'Master Task &amp; KSA List'!$A$2:$A$10785,'Master Task &amp; KSA List'!$F$2:$F$10785)</f>
        <v>Knowledge of transcript development processes and techniques (e.g., verbatim, gists, summaries).</v>
      </c>
      <c r="E107" s="53" t="s">
        <v>2384</v>
      </c>
    </row>
    <row r="108" spans="1:5" ht="16" x14ac:dyDescent="0.2">
      <c r="A108" s="26">
        <v>4117</v>
      </c>
      <c r="B108" s="69" t="str">
        <f>T(_xlfn.XLOOKUP(A108,'Master Task &amp; KSA List'!$A$2:$A$10785,'Master Task &amp; KSA List'!$D$2:$D$10785,""))</f>
        <v>K0607</v>
      </c>
      <c r="C108" s="69" t="str">
        <f>_xlfn.XLOOKUP(A108,'Master Task &amp; KSA List'!$A$2:$A$10785,'Master Task &amp; KSA List'!$E$2:$E$10785)</f>
        <v>KSA</v>
      </c>
      <c r="D108" s="37" t="str">
        <f>_xlfn.XLOOKUP(A108,'Master Task &amp; KSA List'!$A$2:$A$10785,'Master Task &amp; KSA List'!$F$2:$F$10785)</f>
        <v>Knowledge of translation processes and techniques.</v>
      </c>
      <c r="E108" s="53" t="s">
        <v>2384</v>
      </c>
    </row>
    <row r="109" spans="1:5" ht="32" x14ac:dyDescent="0.2">
      <c r="A109" s="26">
        <v>3637</v>
      </c>
      <c r="B109" s="69" t="str">
        <f>T(_xlfn.XLOOKUP(A109,'Master Task &amp; KSA List'!$A$2:$A$10785,'Master Task &amp; KSA List'!$D$2:$D$10785,""))</f>
        <v>K0608</v>
      </c>
      <c r="C109" s="69" t="str">
        <f>_xlfn.XLOOKUP(A109,'Master Task &amp; KSA List'!$A$2:$A$10785,'Master Task &amp; KSA List'!$E$2:$E$10785)</f>
        <v>KSA</v>
      </c>
      <c r="D109" s="37" t="str">
        <f>_xlfn.XLOOKUP(A109,'Master Task &amp; KSA List'!$A$2:$A$10785,'Master Task &amp; KSA List'!$F$2:$F$10785)</f>
        <v>Knowledge of Unix/Linux and Windows operating systems structures and internals (e.g., process management, directory structure, installed applications).</v>
      </c>
      <c r="E109" s="53" t="s">
        <v>2384</v>
      </c>
    </row>
    <row r="110" spans="1:5" ht="16" x14ac:dyDescent="0.2">
      <c r="A110" s="26">
        <v>3644</v>
      </c>
      <c r="B110" s="69" t="str">
        <f>T(_xlfn.XLOOKUP(A110,'Master Task &amp; KSA List'!$A$2:$A$10785,'Master Task &amp; KSA List'!$D$2:$D$10785,""))</f>
        <v>K0609</v>
      </c>
      <c r="C110" s="69" t="str">
        <f>_xlfn.XLOOKUP(A110,'Master Task &amp; KSA List'!$A$2:$A$10785,'Master Task &amp; KSA List'!$E$2:$E$10785)</f>
        <v>KSA</v>
      </c>
      <c r="D110" s="37" t="str">
        <f>_xlfn.XLOOKUP(A110,'Master Task &amp; KSA List'!$A$2:$A$10785,'Master Task &amp; KSA List'!$F$2:$F$10785)</f>
        <v>Knowledge of virtual machine technologies.</v>
      </c>
      <c r="E110" s="53" t="s">
        <v>2384</v>
      </c>
    </row>
    <row r="111" spans="1:5" ht="16" x14ac:dyDescent="0.2">
      <c r="A111" s="26">
        <v>3098</v>
      </c>
      <c r="B111" s="69" t="str">
        <f>T(_xlfn.XLOOKUP(A111,'Master Task &amp; KSA List'!$A$2:$A$10785,'Master Task &amp; KSA List'!$D$2:$D$10785,""))</f>
        <v>K0610</v>
      </c>
      <c r="C111" s="69" t="str">
        <f>_xlfn.XLOOKUP(A111,'Master Task &amp; KSA List'!$A$2:$A$10785,'Master Task &amp; KSA List'!$E$2:$E$10785)</f>
        <v>KSA</v>
      </c>
      <c r="D111" s="37" t="str">
        <f>_xlfn.XLOOKUP(A111,'Master Task &amp; KSA List'!$A$2:$A$10785,'Master Task &amp; KSA List'!$F$2:$F$10785)</f>
        <v>Knowledge of virtualization products (Vmware, Virtual PC).</v>
      </c>
      <c r="E111" s="53" t="s">
        <v>2384</v>
      </c>
    </row>
    <row r="112" spans="1:5" ht="16" x14ac:dyDescent="0.2">
      <c r="A112" s="36">
        <v>345</v>
      </c>
      <c r="B112" s="69" t="str">
        <f>T(_xlfn.XLOOKUP(A112,'Master Task &amp; KSA List'!$A$2:$A$10785,'Master Task &amp; KSA List'!$D$2:$D$10785,""))</f>
        <v>K0131</v>
      </c>
      <c r="C112" s="69" t="str">
        <f>_xlfn.XLOOKUP(A112,'Master Task &amp; KSA List'!$A$2:$A$10785,'Master Task &amp; KSA List'!$E$2:$E$10785)</f>
        <v>KSA</v>
      </c>
      <c r="D112" s="37" t="str">
        <f>_xlfn.XLOOKUP(A112,'Master Task &amp; KSA List'!$A$2:$A$10785,'Master Task &amp; KSA List'!$F$2:$F$10785)</f>
        <v>Knowledge of web mail collection, searching/analyzing techniques, tools, and cookies.</v>
      </c>
      <c r="E112" s="53" t="s">
        <v>2384</v>
      </c>
    </row>
    <row r="113" spans="1:5" ht="32" x14ac:dyDescent="0.2">
      <c r="A113" s="26">
        <v>3659</v>
      </c>
      <c r="B113" s="69" t="str">
        <f>T(_xlfn.XLOOKUP(A113,'Master Task &amp; KSA List'!$A$2:$A$10785,'Master Task &amp; KSA List'!$D$2:$D$10785,""))</f>
        <v>K0614</v>
      </c>
      <c r="C113" s="69" t="str">
        <f>_xlfn.XLOOKUP(A113,'Master Task &amp; KSA List'!$A$2:$A$10785,'Master Task &amp; KSA List'!$E$2:$E$10785)</f>
        <v>KSA</v>
      </c>
      <c r="D113" s="37" t="str">
        <f>_xlfn.XLOOKUP(A113,'Master Task &amp; KSA List'!$A$2:$A$10785,'Master Task &amp; KSA List'!$F$2:$F$10785)</f>
        <v>Knowledge of wireless technologies (e.g., cellular, satellite, GSM) to include the basic structure, architecture, and design of modern wireless communications systems.</v>
      </c>
      <c r="E113" s="53" t="s">
        <v>2384</v>
      </c>
    </row>
    <row r="114" spans="1:5" ht="16" x14ac:dyDescent="0.2">
      <c r="A114" s="35">
        <v>6917</v>
      </c>
      <c r="B114" s="69" t="str">
        <f>T(_xlfn.XLOOKUP(A114,'Master Task &amp; KSA List'!$A$2:$A$10785,'Master Task &amp; KSA List'!$D$2:$D$10785,""))</f>
        <v>S0355</v>
      </c>
      <c r="C114" s="69" t="str">
        <f>_xlfn.XLOOKUP(A114,'Master Task &amp; KSA List'!$A$2:$A$10785,'Master Task &amp; KSA List'!$E$2:$E$10785)</f>
        <v>KSA</v>
      </c>
      <c r="D114" s="37" t="str">
        <f>_xlfn.XLOOKUP(A114,'Master Task &amp; KSA List'!$A$2:$A$10785,'Master Task &amp; KSA List'!$F$2:$F$10785)</f>
        <v>Skill in negotiating vendor agreements and evaluating vendor privacy practices.</v>
      </c>
      <c r="E114" s="53" t="s">
        <v>2384</v>
      </c>
    </row>
  </sheetData>
  <mergeCells count="4">
    <mergeCell ref="A2:C2"/>
    <mergeCell ref="A3:C3"/>
    <mergeCell ref="A4:C4"/>
    <mergeCell ref="A5:C5"/>
  </mergeCells>
  <conditionalFormatting sqref="A7">
    <cfRule type="duplicateValues" dxfId="3900" priority="52"/>
    <cfRule type="duplicateValues" dxfId="3899" priority="51"/>
  </conditionalFormatting>
  <conditionalFormatting sqref="A8">
    <cfRule type="duplicateValues" dxfId="3898" priority="50"/>
    <cfRule type="duplicateValues" dxfId="3897" priority="49"/>
  </conditionalFormatting>
  <conditionalFormatting sqref="A9">
    <cfRule type="duplicateValues" dxfId="3896" priority="48"/>
    <cfRule type="duplicateValues" dxfId="3895" priority="47"/>
  </conditionalFormatting>
  <conditionalFormatting sqref="A10">
    <cfRule type="duplicateValues" dxfId="3894" priority="46"/>
    <cfRule type="duplicateValues" dxfId="3893" priority="45"/>
  </conditionalFormatting>
  <conditionalFormatting sqref="A11">
    <cfRule type="duplicateValues" dxfId="3892" priority="44"/>
    <cfRule type="duplicateValues" dxfId="3891" priority="43"/>
  </conditionalFormatting>
  <conditionalFormatting sqref="A12">
    <cfRule type="duplicateValues" dxfId="3890" priority="42"/>
    <cfRule type="duplicateValues" dxfId="3889" priority="41"/>
  </conditionalFormatting>
  <conditionalFormatting sqref="A13">
    <cfRule type="duplicateValues" dxfId="3888" priority="40"/>
    <cfRule type="duplicateValues" dxfId="3887" priority="39"/>
  </conditionalFormatting>
  <conditionalFormatting sqref="A14">
    <cfRule type="duplicateValues" dxfId="3886" priority="38"/>
    <cfRule type="duplicateValues" dxfId="3885" priority="37"/>
  </conditionalFormatting>
  <conditionalFormatting sqref="A15">
    <cfRule type="duplicateValues" dxfId="3884" priority="36"/>
    <cfRule type="duplicateValues" dxfId="3883" priority="35"/>
  </conditionalFormatting>
  <conditionalFormatting sqref="A79">
    <cfRule type="duplicateValues" dxfId="3882" priority="34"/>
    <cfRule type="duplicateValues" dxfId="3881" priority="33"/>
  </conditionalFormatting>
  <conditionalFormatting sqref="A80">
    <cfRule type="duplicateValues" dxfId="3880" priority="32"/>
    <cfRule type="duplicateValues" dxfId="3879" priority="31"/>
  </conditionalFormatting>
  <conditionalFormatting sqref="A81">
    <cfRule type="duplicateValues" dxfId="3878" priority="30"/>
    <cfRule type="duplicateValues" dxfId="3877" priority="29"/>
  </conditionalFormatting>
  <conditionalFormatting sqref="A82">
    <cfRule type="duplicateValues" dxfId="3876" priority="27"/>
    <cfRule type="duplicateValues" dxfId="3875" priority="28"/>
  </conditionalFormatting>
  <conditionalFormatting sqref="A83">
    <cfRule type="duplicateValues" dxfId="3874" priority="26"/>
    <cfRule type="duplicateValues" dxfId="3873" priority="25"/>
  </conditionalFormatting>
  <conditionalFormatting sqref="A84 A87:A89">
    <cfRule type="duplicateValues" dxfId="3872" priority="24"/>
    <cfRule type="duplicateValues" dxfId="3871" priority="23"/>
  </conditionalFormatting>
  <conditionalFormatting sqref="A85:A86">
    <cfRule type="duplicateValues" dxfId="3870" priority="1"/>
    <cfRule type="duplicateValues" dxfId="3869" priority="2"/>
  </conditionalFormatting>
  <conditionalFormatting sqref="A90">
    <cfRule type="duplicateValues" dxfId="3868" priority="21"/>
    <cfRule type="duplicateValues" dxfId="3867" priority="22"/>
  </conditionalFormatting>
  <conditionalFormatting sqref="A91">
    <cfRule type="duplicateValues" dxfId="3866" priority="20"/>
    <cfRule type="duplicateValues" dxfId="3865" priority="19"/>
  </conditionalFormatting>
  <conditionalFormatting sqref="A92">
    <cfRule type="duplicateValues" dxfId="3864" priority="18"/>
    <cfRule type="duplicateValues" dxfId="3863" priority="17"/>
  </conditionalFormatting>
  <conditionalFormatting sqref="A93">
    <cfRule type="duplicateValues" dxfId="3862" priority="16"/>
    <cfRule type="duplicateValues" dxfId="3861" priority="15"/>
  </conditionalFormatting>
  <conditionalFormatting sqref="A94">
    <cfRule type="duplicateValues" dxfId="3860" priority="13"/>
    <cfRule type="duplicateValues" dxfId="3859" priority="14"/>
  </conditionalFormatting>
  <conditionalFormatting sqref="A95">
    <cfRule type="duplicateValues" dxfId="3858" priority="12"/>
    <cfRule type="duplicateValues" dxfId="3857" priority="11"/>
  </conditionalFormatting>
  <conditionalFormatting sqref="A96">
    <cfRule type="duplicateValues" dxfId="3856" priority="10"/>
    <cfRule type="duplicateValues" dxfId="3855" priority="9"/>
  </conditionalFormatting>
  <conditionalFormatting sqref="A97">
    <cfRule type="duplicateValues" dxfId="3854" priority="8"/>
    <cfRule type="duplicateValues" dxfId="3853" priority="7"/>
  </conditionalFormatting>
  <conditionalFormatting sqref="A98">
    <cfRule type="duplicateValues" dxfId="3852" priority="6"/>
    <cfRule type="duplicateValues" dxfId="3851" priority="5"/>
  </conditionalFormatting>
  <conditionalFormatting sqref="A106">
    <cfRule type="duplicateValues" dxfId="3850" priority="4"/>
    <cfRule type="duplicateValues" dxfId="3849" priority="3"/>
  </conditionalFormatting>
  <hyperlinks>
    <hyperlink ref="A1" location="'DCWF Roles'!A1" display="DCWF Roles" xr:uid="{B7BA9276-0500-414B-921B-58D55A5A91E2}"/>
  </hyperlink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C787-45D0-402A-94B6-F61A1D95CA25}">
  <dimension ref="A1:E70"/>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Roles'!C27," (",'DCWF Roles'!D27,")")</f>
        <v>Cyber Workforce Developer and Manager (751)</v>
      </c>
      <c r="E3" s="62" t="s">
        <v>2389</v>
      </c>
    </row>
    <row r="4" spans="1:5" ht="48" x14ac:dyDescent="0.2">
      <c r="A4" s="171"/>
      <c r="B4" s="172"/>
      <c r="C4" s="173"/>
      <c r="D4" s="66" t="str">
        <f>'DCWF Roles'!F27</f>
        <v xml:space="preserve">Develop cyberspace workforce plans, strategies and guidance to support cyberspace workforce manpower, personnel, training and education requirements and to address changes to cyberspace policy, doctrine, materiel, force structure, and education and training requirements.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5020</v>
      </c>
      <c r="B7" s="36" t="str">
        <f>T(_xlfn.XLOOKUP(A7,'Master Task &amp; KSA List'!$A$2:$A$10785,'Master Task &amp; KSA List'!$D$2:$D$10785,""))</f>
        <v>T0341</v>
      </c>
      <c r="C7" s="36" t="str">
        <f>_xlfn.XLOOKUP(A7,'Master Task &amp; KSA List'!$A$2:$A$10785,'Master Task &amp; KSA List'!$E$2:$E$10785)</f>
        <v>Task</v>
      </c>
      <c r="D7" s="37" t="str">
        <f>_xlfn.XLOOKUP(A7,'Master Task &amp; KSA List'!$A$2:$A$10785,'Master Task &amp; KSA List'!$F$2:$F$10785)</f>
        <v>Advocate for adequate funding for cyber training resources, to include both internal and industry-provided courses, instructors, and related materials.</v>
      </c>
      <c r="E7" s="53" t="s">
        <v>2391</v>
      </c>
    </row>
    <row r="8" spans="1:5" ht="32" x14ac:dyDescent="0.2">
      <c r="A8" s="24">
        <v>5160</v>
      </c>
      <c r="B8" s="36" t="str">
        <f>T(_xlfn.XLOOKUP(A8,'Master Task &amp; KSA List'!$A$2:$A$10785,'Master Task &amp; KSA List'!$D$2:$D$10785,""))</f>
        <v>T0355</v>
      </c>
      <c r="C8" s="36" t="str">
        <f>_xlfn.XLOOKUP(A8,'Master Task &amp; KSA List'!$A$2:$A$10785,'Master Task &amp; KSA List'!$E$2:$E$10785)</f>
        <v>Task</v>
      </c>
      <c r="D8" s="37" t="str">
        <f>_xlfn.XLOOKUP(A8,'Master Task &amp; KSA List'!$A$2:$A$10785,'Master Task &amp; KSA List'!$F$2:$F$10785)</f>
        <v>Coordinate with internal and external subject matter experts to ensure existing qualification standards reflect organizational functional requirements and meet industry standards.</v>
      </c>
      <c r="E8" s="53" t="s">
        <v>2391</v>
      </c>
    </row>
    <row r="9" spans="1:5" ht="32" x14ac:dyDescent="0.2">
      <c r="A9" s="24">
        <v>5170</v>
      </c>
      <c r="B9" s="36" t="str">
        <f>T(_xlfn.XLOOKUP(A9,'Master Task &amp; KSA List'!$A$2:$A$10785,'Master Task &amp; KSA List'!$D$2:$D$10785,""))</f>
        <v>T0356</v>
      </c>
      <c r="C9" s="36" t="str">
        <f>_xlfn.XLOOKUP(A9,'Master Task &amp; KSA List'!$A$2:$A$10785,'Master Task &amp; KSA List'!$E$2:$E$10785)</f>
        <v>Task</v>
      </c>
      <c r="D9" s="37" t="str">
        <f>_xlfn.XLOOKUP(A9,'Master Task &amp; KSA List'!$A$2:$A$10785,'Master Task &amp; KSA List'!$F$2:$F$10785)</f>
        <v>Coordinate with organizational manpower stakeholders to ensure appropriate allocation and distribution of human capital assets.</v>
      </c>
      <c r="E9" s="53" t="s">
        <v>2384</v>
      </c>
    </row>
    <row r="10" spans="1:5" ht="16" x14ac:dyDescent="0.2">
      <c r="A10" s="24" t="s">
        <v>2000</v>
      </c>
      <c r="B10" s="36" t="str">
        <f>T(_xlfn.XLOOKUP(A10,'Master Task &amp; KSA List'!$A$2:$A$10785,'Master Task &amp; KSA List'!$D$2:$D$10785,""))</f>
        <v>T0445</v>
      </c>
      <c r="C10" s="36" t="str">
        <f>_xlfn.XLOOKUP(A10,'Master Task &amp; KSA List'!$A$2:$A$10785,'Master Task &amp; KSA List'!$E$2:$E$10785)</f>
        <v>Task</v>
      </c>
      <c r="D10" s="37" t="str">
        <f>_xlfn.XLOOKUP(A10,'Master Task &amp; KSA List'!$A$2:$A$10785,'Master Task &amp; KSA List'!$F$2:$F$10785)</f>
        <v>Design/integrate a cyber strategy that outlines the vision, mission, and goals that align with the organization's strategic plan.</v>
      </c>
      <c r="E10" s="53" t="s">
        <v>2391</v>
      </c>
    </row>
    <row r="11" spans="1:5" ht="16" x14ac:dyDescent="0.2">
      <c r="A11" s="24">
        <v>5230</v>
      </c>
      <c r="B11" s="36" t="str">
        <f>T(_xlfn.XLOOKUP(A11,'Master Task &amp; KSA List'!$A$2:$A$10785,'Master Task &amp; KSA List'!$D$2:$D$10785,""))</f>
        <v>T0362</v>
      </c>
      <c r="C11" s="36" t="str">
        <f>_xlfn.XLOOKUP(A11,'Master Task &amp; KSA List'!$A$2:$A$10785,'Master Task &amp; KSA List'!$E$2:$E$10785)</f>
        <v>Task</v>
      </c>
      <c r="D11" s="37" t="str">
        <f>_xlfn.XLOOKUP(A11,'Master Task &amp; KSA List'!$A$2:$A$10785,'Master Task &amp; KSA List'!$F$2:$F$10785)</f>
        <v>Develop and implement standardized position descriptions based on established cyber work roles.</v>
      </c>
      <c r="E11" s="53" t="s">
        <v>2391</v>
      </c>
    </row>
    <row r="12" spans="1:5" ht="16" x14ac:dyDescent="0.2">
      <c r="A12" s="24">
        <v>5240</v>
      </c>
      <c r="B12" s="36" t="str">
        <f>T(_xlfn.XLOOKUP(A12,'Master Task &amp; KSA List'!$A$2:$A$10785,'Master Task &amp; KSA List'!$D$2:$D$10785,""))</f>
        <v>T0363</v>
      </c>
      <c r="C12" s="36" t="str">
        <f>_xlfn.XLOOKUP(A12,'Master Task &amp; KSA List'!$A$2:$A$10785,'Master Task &amp; KSA List'!$E$2:$E$10785)</f>
        <v>Task</v>
      </c>
      <c r="D12" s="37" t="str">
        <f>_xlfn.XLOOKUP(A12,'Master Task &amp; KSA List'!$A$2:$A$10785,'Master Task &amp; KSA List'!$F$2:$F$10785)</f>
        <v>Develop and review recruiting, hiring, and retention procedures in accordance with current Human Resource (HR) policies.</v>
      </c>
      <c r="E12" s="53" t="s">
        <v>2384</v>
      </c>
    </row>
    <row r="13" spans="1:5" ht="32" x14ac:dyDescent="0.2">
      <c r="A13" s="24">
        <v>5250</v>
      </c>
      <c r="B13" s="36" t="str">
        <f>T(_xlfn.XLOOKUP(A13,'Master Task &amp; KSA List'!$A$2:$A$10785,'Master Task &amp; KSA List'!$D$2:$D$10785,""))</f>
        <v>T0364</v>
      </c>
      <c r="C13" s="36" t="str">
        <f>_xlfn.XLOOKUP(A13,'Master Task &amp; KSA List'!$A$2:$A$10785,'Master Task &amp; KSA List'!$E$2:$E$10785)</f>
        <v>Task</v>
      </c>
      <c r="D13" s="37" t="str">
        <f>_xlfn.XLOOKUP(A13,'Master Task &amp; KSA List'!$A$2:$A$10785,'Master Task &amp; KSA List'!$F$2:$F$10785)</f>
        <v>Develop cyber career field classification structure to include establishing career field entry requirements and other nomenclature such as codes and identifiers.</v>
      </c>
      <c r="E13" s="53" t="s">
        <v>2391</v>
      </c>
    </row>
    <row r="14" spans="1:5" ht="16" x14ac:dyDescent="0.2">
      <c r="A14" s="24">
        <v>5290</v>
      </c>
      <c r="B14" s="36" t="str">
        <f>T(_xlfn.XLOOKUP(A14,'Master Task &amp; KSA List'!$A$2:$A$10785,'Master Task &amp; KSA List'!$D$2:$D$10785,""))</f>
        <v>T0368</v>
      </c>
      <c r="C14" s="36" t="str">
        <f>_xlfn.XLOOKUP(A14,'Master Task &amp; KSA List'!$A$2:$A$10785,'Master Task &amp; KSA List'!$E$2:$E$10785)</f>
        <v>Task</v>
      </c>
      <c r="D14" s="37" t="str">
        <f>_xlfn.XLOOKUP(A14,'Master Task &amp; KSA List'!$A$2:$A$10785,'Master Task &amp; KSA List'!$F$2:$F$10785)</f>
        <v>Ensure cyber career fields are managed in accordance with organizational Human Resource (HR) policies and directives.</v>
      </c>
      <c r="E14" s="53" t="s">
        <v>2391</v>
      </c>
    </row>
    <row r="15" spans="1:5" ht="32" x14ac:dyDescent="0.2">
      <c r="A15" s="24">
        <v>5300</v>
      </c>
      <c r="B15" s="36" t="str">
        <f>T(_xlfn.XLOOKUP(A15,'Master Task &amp; KSA List'!$A$2:$A$10785,'Master Task &amp; KSA List'!$D$2:$D$10785,""))</f>
        <v>T0369</v>
      </c>
      <c r="C15" s="36" t="str">
        <f>_xlfn.XLOOKUP(A15,'Master Task &amp; KSA List'!$A$2:$A$10785,'Master Task &amp; KSA List'!$E$2:$E$10785)</f>
        <v>Task</v>
      </c>
      <c r="D15" s="37" t="str">
        <f>_xlfn.XLOOKUP(A15,'Master Task &amp; KSA List'!$A$2:$A$10785,'Master Task &amp; KSA List'!$F$2:$F$10785)</f>
        <v>Ensure cyber workforce management policies and processes comply with legal and organizational requirements regarding equal opportunity, diversity, and fair hiring/employment practices.</v>
      </c>
      <c r="E15" s="53" t="s">
        <v>2391</v>
      </c>
    </row>
    <row r="16" spans="1:5" ht="32" x14ac:dyDescent="0.2">
      <c r="A16" s="24">
        <v>5330</v>
      </c>
      <c r="B16" s="36" t="str">
        <f>T(_xlfn.XLOOKUP(A16,'Master Task &amp; KSA List'!$A$2:$A$10785,'Master Task &amp; KSA List'!$D$2:$D$10785,""))</f>
        <v>T0372</v>
      </c>
      <c r="C16" s="36" t="str">
        <f>_xlfn.XLOOKUP(A16,'Master Task &amp; KSA List'!$A$2:$A$10785,'Master Task &amp; KSA List'!$E$2:$E$10785)</f>
        <v>Task</v>
      </c>
      <c r="D16" s="37" t="str">
        <f>_xlfn.XLOOKUP(A16,'Master Task &amp; KSA List'!$A$2:$A$10785,'Master Task &amp; KSA List'!$F$2:$F$10785)</f>
        <v>Establish and collect metrics to monitor and validate cyber workforce readiness including analysis of cyber workforce data to assess the status of positions identified, filled, and filled with qualified personnel.</v>
      </c>
      <c r="E16" s="53" t="s">
        <v>2391</v>
      </c>
    </row>
    <row r="17" spans="1:5" ht="32" x14ac:dyDescent="0.2">
      <c r="A17" s="24">
        <v>5350</v>
      </c>
      <c r="B17" s="36" t="str">
        <f>T(_xlfn.XLOOKUP(A17,'Master Task &amp; KSA List'!$A$2:$A$10785,'Master Task &amp; KSA List'!$D$2:$D$10785,""))</f>
        <v>T0374</v>
      </c>
      <c r="C17" s="36" t="str">
        <f>_xlfn.XLOOKUP(A17,'Master Task &amp; KSA List'!$A$2:$A$10785,'Master Task &amp; KSA List'!$E$2:$E$10785)</f>
        <v>Task</v>
      </c>
      <c r="D17" s="37" t="str">
        <f>_xlfn.XLOOKUP(A17,'Master Task &amp; KSA List'!$A$2:$A$10785,'Master Task &amp; KSA List'!$F$2:$F$10785)</f>
        <v>Establish cyber career paths to allow career progression, deliberate development, and growth within and between cyber career fields.</v>
      </c>
      <c r="E17" s="53" t="s">
        <v>2391</v>
      </c>
    </row>
    <row r="18" spans="1:5" ht="32" x14ac:dyDescent="0.2">
      <c r="A18" s="24">
        <v>5360</v>
      </c>
      <c r="B18" s="36" t="str">
        <f>T(_xlfn.XLOOKUP(A18,'Master Task &amp; KSA List'!$A$2:$A$10785,'Master Task &amp; KSA List'!$D$2:$D$10785,""))</f>
        <v>T0375</v>
      </c>
      <c r="C18" s="36" t="str">
        <f>_xlfn.XLOOKUP(A18,'Master Task &amp; KSA List'!$A$2:$A$10785,'Master Task &amp; KSA List'!$E$2:$E$10785)</f>
        <v>Task</v>
      </c>
      <c r="D18" s="37" t="str">
        <f>_xlfn.XLOOKUP(A18,'Master Task &amp; KSA List'!$A$2:$A$10785,'Master Task &amp; KSA List'!$F$2:$F$10785)</f>
        <v>Establish manpower, personnel, and qualification data element standards to support cyber workforce management and reporting requirements.</v>
      </c>
      <c r="E18" s="53" t="s">
        <v>2391</v>
      </c>
    </row>
    <row r="19" spans="1:5" ht="32" x14ac:dyDescent="0.2">
      <c r="A19" s="24">
        <v>5370</v>
      </c>
      <c r="B19" s="36" t="str">
        <f>T(_xlfn.XLOOKUP(A19,'Master Task &amp; KSA List'!$A$2:$A$10785,'Master Task &amp; KSA List'!$D$2:$D$10785,""))</f>
        <v>T0376</v>
      </c>
      <c r="C19" s="36" t="str">
        <f>_xlfn.XLOOKUP(A19,'Master Task &amp; KSA List'!$A$2:$A$10785,'Master Task &amp; KSA List'!$E$2:$E$10785)</f>
        <v>Task</v>
      </c>
      <c r="D19" s="37" t="str">
        <f>_xlfn.XLOOKUP(A19,'Master Task &amp; KSA List'!$A$2:$A$10785,'Master Task &amp; KSA List'!$F$2:$F$10785)</f>
        <v>Establish, resource, implement, and assess cyber workforce management programs in accordance with organizational requirements.</v>
      </c>
      <c r="E19" s="53" t="s">
        <v>2391</v>
      </c>
    </row>
    <row r="20" spans="1:5" ht="16" x14ac:dyDescent="0.2">
      <c r="A20" s="24" t="s">
        <v>2125</v>
      </c>
      <c r="B20" s="36" t="str">
        <f>T(_xlfn.XLOOKUP(A20,'Master Task &amp; KSA List'!$A$2:$A$10785,'Master Task &amp; KSA List'!$D$2:$D$10785,""))</f>
        <v>T0481</v>
      </c>
      <c r="C20" s="36" t="str">
        <f>_xlfn.XLOOKUP(A20,'Master Task &amp; KSA List'!$A$2:$A$10785,'Master Task &amp; KSA List'!$E$2:$E$10785)</f>
        <v>Task</v>
      </c>
      <c r="D20" s="37" t="str">
        <f>_xlfn.XLOOKUP(A20,'Master Task &amp; KSA List'!$A$2:$A$10785,'Master Task &amp; KSA List'!$F$2:$F$10785)</f>
        <v>Identify and address cyber workforce planning and management issues (e.g. recruitment, retention, and training).</v>
      </c>
      <c r="E20" s="53" t="s">
        <v>2391</v>
      </c>
    </row>
    <row r="21" spans="1:5" ht="16" x14ac:dyDescent="0.2">
      <c r="A21" s="24">
        <v>5590</v>
      </c>
      <c r="B21" s="36" t="str">
        <f>T(_xlfn.XLOOKUP(A21,'Master Task &amp; KSA List'!$A$2:$A$10785,'Master Task &amp; KSA List'!$D$2:$D$10785,""))</f>
        <v>T0387</v>
      </c>
      <c r="C21" s="36" t="str">
        <f>_xlfn.XLOOKUP(A21,'Master Task &amp; KSA List'!$A$2:$A$10785,'Master Task &amp; KSA List'!$E$2:$E$10785)</f>
        <v>Task</v>
      </c>
      <c r="D21" s="37" t="str">
        <f>_xlfn.XLOOKUP(A21,'Master Task &amp; KSA List'!$A$2:$A$10785,'Master Task &amp; KSA List'!$F$2:$F$10785)</f>
        <v>Review and apply cyber career field qualification standards.</v>
      </c>
      <c r="E21" s="53" t="s">
        <v>2391</v>
      </c>
    </row>
    <row r="22" spans="1:5" ht="16" x14ac:dyDescent="0.2">
      <c r="A22" s="28">
        <v>5600</v>
      </c>
      <c r="B22" s="36" t="str">
        <f>T(_xlfn.XLOOKUP(A22,'Master Task &amp; KSA List'!$A$2:$A$10785,'Master Task &amp; KSA List'!$D$2:$D$10785,""))</f>
        <v>T0388</v>
      </c>
      <c r="C22" s="36" t="str">
        <f>_xlfn.XLOOKUP(A22,'Master Task &amp; KSA List'!$A$2:$A$10785,'Master Task &amp; KSA List'!$E$2:$E$10785)</f>
        <v>Task</v>
      </c>
      <c r="D22" s="37" t="str">
        <f>_xlfn.XLOOKUP(A22,'Master Task &amp; KSA List'!$A$2:$A$10785,'Master Task &amp; KSA List'!$F$2:$F$10785)</f>
        <v>Review and apply organizational policies related to or having an effect on the cyber workforce.</v>
      </c>
      <c r="E22" s="53" t="s">
        <v>2391</v>
      </c>
    </row>
    <row r="23" spans="1:5" ht="16" x14ac:dyDescent="0.2">
      <c r="A23" s="27">
        <v>5620</v>
      </c>
      <c r="B23" s="36" t="str">
        <f>T(_xlfn.XLOOKUP(A23,'Master Task &amp; KSA List'!$A$2:$A$10785,'Master Task &amp; KSA List'!$D$2:$D$10785,""))</f>
        <v>T0390</v>
      </c>
      <c r="C23" s="36" t="str">
        <f>_xlfn.XLOOKUP(A23,'Master Task &amp; KSA List'!$A$2:$A$10785,'Master Task &amp; KSA List'!$E$2:$E$10785)</f>
        <v>Task</v>
      </c>
      <c r="D23" s="37" t="str">
        <f>_xlfn.XLOOKUP(A23,'Master Task &amp; KSA List'!$A$2:$A$10785,'Master Task &amp; KSA List'!$F$2:$F$10785)</f>
        <v>Review/Assess cyber workforce effectiveness to adjust skill and/or qualification standards.</v>
      </c>
      <c r="E23" s="53" t="s">
        <v>2391</v>
      </c>
    </row>
    <row r="24" spans="1:5" ht="16" x14ac:dyDescent="0.2">
      <c r="A24" s="28">
        <v>5630</v>
      </c>
      <c r="B24" s="36" t="str">
        <f>T(_xlfn.XLOOKUP(A24,'Master Task &amp; KSA List'!$A$2:$A$10785,'Master Task &amp; KSA List'!$D$2:$D$10785,""))</f>
        <v>T0391</v>
      </c>
      <c r="C24" s="36" t="str">
        <f>_xlfn.XLOOKUP(A24,'Master Task &amp; KSA List'!$A$2:$A$10785,'Master Task &amp; KSA List'!$E$2:$E$10785)</f>
        <v>Task</v>
      </c>
      <c r="D24" s="37" t="str">
        <f>_xlfn.XLOOKUP(A24,'Master Task &amp; KSA List'!$A$2:$A$10785,'Master Task &amp; KSA List'!$F$2:$F$10785)</f>
        <v>Support integration of qualified cyber workforce personnel into information systems lifecycle development processes.</v>
      </c>
      <c r="E24" s="53" t="s">
        <v>2391</v>
      </c>
    </row>
    <row r="25" spans="1:5" ht="16" x14ac:dyDescent="0.2">
      <c r="A25" s="24" t="s">
        <v>1936</v>
      </c>
      <c r="B25" s="36" t="str">
        <f>T(_xlfn.XLOOKUP(A25,'Master Task &amp; KSA List'!$A$2:$A$10785,'Master Task &amp; KSA List'!$D$2:$D$10785,""))</f>
        <v>T0425</v>
      </c>
      <c r="C25" s="36" t="str">
        <f>_xlfn.XLOOKUP(A25,'Master Task &amp; KSA List'!$A$2:$A$10785,'Master Task &amp; KSA List'!$E$2:$E$10785)</f>
        <v>Task</v>
      </c>
      <c r="D25" s="37" t="str">
        <f>_xlfn.XLOOKUP(A25,'Master Task &amp; KSA List'!$A$2:$A$10785,'Master Task &amp; KSA List'!$F$2:$F$10785)</f>
        <v>Analyze organizational cyber policy.</v>
      </c>
      <c r="E25" s="53" t="s">
        <v>2384</v>
      </c>
    </row>
    <row r="26" spans="1:5" ht="16" x14ac:dyDescent="0.2">
      <c r="A26" s="24" t="s">
        <v>1950</v>
      </c>
      <c r="B26" s="36" t="str">
        <f>T(_xlfn.XLOOKUP(A26,'Master Task &amp; KSA List'!$A$2:$A$10785,'Master Task &amp; KSA List'!$D$2:$D$10785,""))</f>
        <v>T0429</v>
      </c>
      <c r="C26" s="36" t="str">
        <f>_xlfn.XLOOKUP(A26,'Master Task &amp; KSA List'!$A$2:$A$10785,'Master Task &amp; KSA List'!$E$2:$E$10785)</f>
        <v>Task</v>
      </c>
      <c r="D26" s="37" t="str">
        <f>_xlfn.XLOOKUP(A26,'Master Task &amp; KSA List'!$A$2:$A$10785,'Master Task &amp; KSA List'!$F$2:$F$10785)</f>
        <v>Assess policy needs and collaborate with stakeholders to develop policies to govern cyber activities.</v>
      </c>
      <c r="E26" s="53" t="s">
        <v>2384</v>
      </c>
    </row>
    <row r="27" spans="1:5" ht="16" x14ac:dyDescent="0.2">
      <c r="A27" s="24" t="s">
        <v>1988</v>
      </c>
      <c r="B27" s="36" t="str">
        <f>T(_xlfn.XLOOKUP(A27,'Master Task &amp; KSA List'!$A$2:$A$10785,'Master Task &amp; KSA List'!$D$2:$D$10785,""))</f>
        <v>T0441</v>
      </c>
      <c r="C27" s="36" t="str">
        <f>_xlfn.XLOOKUP(A27,'Master Task &amp; KSA List'!$A$2:$A$10785,'Master Task &amp; KSA List'!$E$2:$E$10785)</f>
        <v>Task</v>
      </c>
      <c r="D27" s="37" t="str">
        <f>_xlfn.XLOOKUP(A27,'Master Task &amp; KSA List'!$A$2:$A$10785,'Master Task &amp; KSA List'!$F$2:$F$10785)</f>
        <v>Define and integrate current and future mission environments.</v>
      </c>
      <c r="E27" s="53" t="s">
        <v>2384</v>
      </c>
    </row>
    <row r="28" spans="1:5" ht="16" x14ac:dyDescent="0.2">
      <c r="A28" s="24">
        <v>539</v>
      </c>
      <c r="B28" s="36" t="str">
        <f>T(_xlfn.XLOOKUP(A28,'Master Task &amp; KSA List'!$A$2:$A$10785,'Master Task &amp; KSA List'!$D$2:$D$10785,""))</f>
        <v>T0074</v>
      </c>
      <c r="C28" s="36" t="str">
        <f>_xlfn.XLOOKUP(A28,'Master Task &amp; KSA List'!$A$2:$A$10785,'Master Task &amp; KSA List'!$E$2:$E$10785)</f>
        <v>Task</v>
      </c>
      <c r="D28" s="37" t="str">
        <f>_xlfn.XLOOKUP(A28,'Master Task &amp; KSA List'!$A$2:$A$10785,'Master Task &amp; KSA List'!$F$2:$F$10785)</f>
        <v>Develop policy, programs, and guidelines for implementation.</v>
      </c>
      <c r="E28" s="53" t="s">
        <v>2384</v>
      </c>
    </row>
    <row r="29" spans="1:5" ht="16" x14ac:dyDescent="0.2">
      <c r="A29" s="24" t="s">
        <v>2091</v>
      </c>
      <c r="B29" s="36" t="str">
        <f>T(_xlfn.XLOOKUP(A29,'Master Task &amp; KSA List'!$A$2:$A$10785,'Master Task &amp; KSA List'!$D$2:$D$10785,""))</f>
        <v>T0472</v>
      </c>
      <c r="C29" s="36" t="str">
        <f>_xlfn.XLOOKUP(A29,'Master Task &amp; KSA List'!$A$2:$A$10785,'Master Task &amp; KSA List'!$E$2:$E$10785)</f>
        <v>Task</v>
      </c>
      <c r="D29" s="37" t="str">
        <f>_xlfn.XLOOKUP(A29,'Master Task &amp; KSA List'!$A$2:$A$10785,'Master Task &amp; KSA List'!$F$2:$F$10785)</f>
        <v>Draft, staff, and publish cyber policy.</v>
      </c>
      <c r="E29" s="53" t="s">
        <v>2384</v>
      </c>
    </row>
    <row r="30" spans="1:5" ht="16" x14ac:dyDescent="0.2">
      <c r="A30" s="24">
        <v>594</v>
      </c>
      <c r="B30" s="36" t="str">
        <f>T(_xlfn.XLOOKUP(A30,'Master Task &amp; KSA List'!$A$2:$A$10785,'Master Task &amp; KSA List'!$D$2:$D$10785,""))</f>
        <v>T0094</v>
      </c>
      <c r="C30" s="36" t="str">
        <f>_xlfn.XLOOKUP(A30,'Master Task &amp; KSA List'!$A$2:$A$10785,'Master Task &amp; KSA List'!$E$2:$E$10785)</f>
        <v>Task</v>
      </c>
      <c r="D30" s="37" t="str">
        <f>_xlfn.XLOOKUP(A30,'Master Task &amp; KSA List'!$A$2:$A$10785,'Master Task &amp; KSA List'!$F$2:$F$10785)</f>
        <v>Establish and maintain communication channels with stakeholders.</v>
      </c>
      <c r="E30" s="53" t="s">
        <v>2384</v>
      </c>
    </row>
    <row r="31" spans="1:5" ht="16" x14ac:dyDescent="0.2">
      <c r="A31" s="24">
        <v>5340</v>
      </c>
      <c r="B31" s="36" t="str">
        <f>T(_xlfn.XLOOKUP(A31,'Master Task &amp; KSA List'!$A$2:$A$10785,'Master Task &amp; KSA List'!$D$2:$D$10785,""))</f>
        <v>T0373</v>
      </c>
      <c r="C31" s="36" t="str">
        <f>_xlfn.XLOOKUP(A31,'Master Task &amp; KSA List'!$A$2:$A$10785,'Master Task &amp; KSA List'!$E$2:$E$10785)</f>
        <v>Task</v>
      </c>
      <c r="D31" s="37" t="str">
        <f>_xlfn.XLOOKUP(A31,'Master Task &amp; KSA List'!$A$2:$A$10785,'Master Task &amp; KSA List'!$F$2:$F$10785)</f>
        <v>Establish and oversee waiver processes for cyber career field entry and training qualification requirements.</v>
      </c>
      <c r="E31" s="53" t="s">
        <v>2384</v>
      </c>
    </row>
    <row r="32" spans="1:5" ht="16" x14ac:dyDescent="0.2">
      <c r="A32" s="24">
        <v>641</v>
      </c>
      <c r="B32" s="36" t="str">
        <f>T(_xlfn.XLOOKUP(A32,'Master Task &amp; KSA List'!$A$2:$A$10785,'Master Task &amp; KSA List'!$D$2:$D$10785,""))</f>
        <v>T0116</v>
      </c>
      <c r="C32" s="36" t="str">
        <f>_xlfn.XLOOKUP(A32,'Master Task &amp; KSA List'!$A$2:$A$10785,'Master Task &amp; KSA List'!$E$2:$E$10785)</f>
        <v>Task</v>
      </c>
      <c r="D32" s="37" t="str">
        <f>_xlfn.XLOOKUP(A32,'Master Task &amp; KSA List'!$A$2:$A$10785,'Master Task &amp; KSA List'!$F$2:$F$10785)</f>
        <v>Identify organizational policy stakeholders.</v>
      </c>
      <c r="E32" s="53" t="s">
        <v>2384</v>
      </c>
    </row>
    <row r="33" spans="1:5" ht="16" x14ac:dyDescent="0.2">
      <c r="A33" s="28" t="s">
        <v>1850</v>
      </c>
      <c r="B33" s="36" t="str">
        <f>T(_xlfn.XLOOKUP(A33,'Master Task &amp; KSA List'!$A$2:$A$10785,'Master Task &amp; KSA List'!$D$2:$D$10785,""))</f>
        <v>T0408</v>
      </c>
      <c r="C33" s="36" t="str">
        <f>_xlfn.XLOOKUP(A33,'Master Task &amp; KSA List'!$A$2:$A$10785,'Master Task &amp; KSA List'!$E$2:$E$10785)</f>
        <v>Task</v>
      </c>
      <c r="D33" s="37" t="str">
        <f>_xlfn.XLOOKUP(A33,'Master Task &amp; KSA List'!$A$2:$A$10785,'Master Task &amp; KSA List'!$F$2:$F$10785)</f>
        <v>Interpret and apply applicable laws, statutes, and regulatory documents and integrate into policy.</v>
      </c>
      <c r="E33" s="53" t="s">
        <v>2384</v>
      </c>
    </row>
    <row r="34" spans="1:5" ht="32" x14ac:dyDescent="0.2">
      <c r="A34" s="24" t="s">
        <v>2207</v>
      </c>
      <c r="B34" s="36" t="str">
        <f>T(_xlfn.XLOOKUP(A34,'Master Task &amp; KSA List'!$A$2:$A$10785,'Master Task &amp; KSA List'!$D$2:$D$10785,""))</f>
        <v>T0505</v>
      </c>
      <c r="C34" s="36" t="str">
        <f>_xlfn.XLOOKUP(A34,'Master Task &amp; KSA List'!$A$2:$A$10785,'Master Task &amp; KSA List'!$E$2:$E$10785)</f>
        <v>Task</v>
      </c>
      <c r="D34" s="37" t="str">
        <f>_xlfn.XLOOKUP(A34,'Master Task &amp; KSA List'!$A$2:$A$10785,'Master Task &amp; KSA List'!$F$2:$F$10785)</f>
        <v>Monitor the rigorous application of cyber policies, principles, and practices in the delivery of planning and management services.</v>
      </c>
      <c r="E34" s="53" t="s">
        <v>2384</v>
      </c>
    </row>
    <row r="35" spans="1:5" ht="32" x14ac:dyDescent="0.2">
      <c r="A35" s="24">
        <v>5560</v>
      </c>
      <c r="B35" s="36" t="str">
        <f>T(_xlfn.XLOOKUP(A35,'Master Task &amp; KSA List'!$A$2:$A$10785,'Master Task &amp; KSA List'!$D$2:$D$10785,""))</f>
        <v>T0384</v>
      </c>
      <c r="C35" s="36" t="str">
        <f>_xlfn.XLOOKUP(A35,'Master Task &amp; KSA List'!$A$2:$A$10785,'Master Task &amp; KSA List'!$E$2:$E$10785)</f>
        <v>Task</v>
      </c>
      <c r="D35" s="37" t="str">
        <f>_xlfn.XLOOKUP(A35,'Master Task &amp; KSA List'!$A$2:$A$10785,'Master Task &amp; KSA List'!$F$2:$F$10785)</f>
        <v>Promote awareness of cyber policy and strategy as appropriate among management and ensure sound principles are reflected in the organization's mission, vision, and goals.</v>
      </c>
      <c r="E35" s="53" t="s">
        <v>2384</v>
      </c>
    </row>
    <row r="36" spans="1:5" ht="16" x14ac:dyDescent="0.2">
      <c r="A36" s="27" t="s">
        <v>2283</v>
      </c>
      <c r="B36" s="36" t="str">
        <f>T(_xlfn.XLOOKUP(A36,'Master Task &amp; KSA List'!$A$2:$A$10785,'Master Task &amp; KSA List'!$D$2:$D$10785,""))</f>
        <v>T0529</v>
      </c>
      <c r="C36" s="36" t="str">
        <f>_xlfn.XLOOKUP(A36,'Master Task &amp; KSA List'!$A$2:$A$10785,'Master Task &amp; KSA List'!$E$2:$E$10785)</f>
        <v>Task</v>
      </c>
      <c r="D36" s="37" t="str">
        <f>_xlfn.XLOOKUP(A36,'Master Task &amp; KSA List'!$A$2:$A$10785,'Master Task &amp; KSA List'!$F$2:$F$10785)</f>
        <v>Provide policy guidance to cyber management, staff, and users.</v>
      </c>
      <c r="E36" s="53" t="s">
        <v>2384</v>
      </c>
    </row>
    <row r="37" spans="1:5" ht="16" x14ac:dyDescent="0.2">
      <c r="A37" s="27" t="s">
        <v>2354</v>
      </c>
      <c r="B37" s="36" t="str">
        <f>T(_xlfn.XLOOKUP(A37,'Master Task &amp; KSA List'!$A$2:$A$10785,'Master Task &amp; KSA List'!$D$2:$D$10785,""))</f>
        <v>T0552</v>
      </c>
      <c r="C37" s="36" t="str">
        <f>_xlfn.XLOOKUP(A37,'Master Task &amp; KSA List'!$A$2:$A$10785,'Master Task &amp; KSA List'!$E$2:$E$10785)</f>
        <v>Task</v>
      </c>
      <c r="D37" s="37" t="str">
        <f>_xlfn.XLOOKUP(A37,'Master Task &amp; KSA List'!$A$2:$A$10785,'Master Task &amp; KSA List'!$F$2:$F$10785)</f>
        <v>Review and approve a supply chain security/risk management policy.</v>
      </c>
      <c r="E37" s="53" t="s">
        <v>2384</v>
      </c>
    </row>
    <row r="38" spans="1:5" ht="16" x14ac:dyDescent="0.2">
      <c r="A38" s="24">
        <v>838</v>
      </c>
      <c r="B38" s="36" t="str">
        <f>T(_xlfn.XLOOKUP(A38,'Master Task &amp; KSA List'!$A$2:$A$10785,'Master Task &amp; KSA List'!$D$2:$D$10785,""))</f>
        <v>T0222</v>
      </c>
      <c r="C38" s="36" t="str">
        <f>_xlfn.XLOOKUP(A38,'Master Task &amp; KSA List'!$A$2:$A$10785,'Master Task &amp; KSA List'!$E$2:$E$10785)</f>
        <v>Task</v>
      </c>
      <c r="D38" s="37" t="str">
        <f>_xlfn.XLOOKUP(A38,'Master Task &amp; KSA List'!$A$2:$A$10785,'Master Task &amp; KSA List'!$F$2:$F$10785)</f>
        <v>Review existing and proposed policies with stakeholders.</v>
      </c>
      <c r="E38" s="53" t="s">
        <v>2384</v>
      </c>
    </row>
    <row r="39" spans="1:5" ht="16" x14ac:dyDescent="0.2">
      <c r="A39" s="24" t="s">
        <v>2295</v>
      </c>
      <c r="B39" s="36" t="str">
        <f>T(_xlfn.XLOOKUP(A39,'Master Task &amp; KSA List'!$A$2:$A$10785,'Master Task &amp; KSA List'!$D$2:$D$10785,""))</f>
        <v>T0533</v>
      </c>
      <c r="C39" s="36" t="str">
        <f>_xlfn.XLOOKUP(A39,'Master Task &amp; KSA List'!$A$2:$A$10785,'Master Task &amp; KSA List'!$E$2:$E$10785)</f>
        <v>Task</v>
      </c>
      <c r="D39" s="37" t="str">
        <f>_xlfn.XLOOKUP(A39,'Master Task &amp; KSA List'!$A$2:$A$10785,'Master Task &amp; KSA List'!$F$2:$F$10785)</f>
        <v>Review, conduct, or participate in audits of cyber programs and projects.</v>
      </c>
      <c r="E39" s="53" t="s">
        <v>2384</v>
      </c>
    </row>
    <row r="40" spans="1:5" ht="16" x14ac:dyDescent="0.2">
      <c r="A40" s="24" t="s">
        <v>2210</v>
      </c>
      <c r="B40" s="36" t="str">
        <f>T(_xlfn.XLOOKUP(A40,'Master Task &amp; KSA List'!$A$2:$A$10785,'Master Task &amp; KSA List'!$D$2:$D$10785,""))</f>
        <v>T0506</v>
      </c>
      <c r="C40" s="36" t="str">
        <f>_xlfn.XLOOKUP(A40,'Master Task &amp; KSA List'!$A$2:$A$10785,'Master Task &amp; KSA List'!$E$2:$E$10785)</f>
        <v>Task</v>
      </c>
      <c r="D40" s="37" t="str">
        <f>_xlfn.XLOOKUP(A40,'Master Task &amp; KSA List'!$A$2:$A$10785,'Master Task &amp; KSA List'!$F$2:$F$10785)</f>
        <v>Seek consensus on proposed policy changes from stakeholders.</v>
      </c>
      <c r="E40" s="53" t="s">
        <v>2384</v>
      </c>
    </row>
    <row r="41" spans="1:5" ht="16" x14ac:dyDescent="0.2">
      <c r="A41" s="28">
        <v>847</v>
      </c>
      <c r="B41" s="36" t="str">
        <f>T(_xlfn.XLOOKUP(A41,'Master Task &amp; KSA List'!$A$2:$A$10785,'Master Task &amp; KSA List'!$D$2:$D$10785,""))</f>
        <v>T0226</v>
      </c>
      <c r="C41" s="36" t="str">
        <f>_xlfn.XLOOKUP(A41,'Master Task &amp; KSA List'!$A$2:$A$10785,'Master Task &amp; KSA List'!$E$2:$E$10785)</f>
        <v>Task</v>
      </c>
      <c r="D41" s="37" t="str">
        <f>_xlfn.XLOOKUP(A41,'Master Task &amp; KSA List'!$A$2:$A$10785,'Master Task &amp; KSA List'!$F$2:$F$10785)</f>
        <v>Serve on agency and interagency policy boards.</v>
      </c>
      <c r="E41" s="53" t="s">
        <v>2384</v>
      </c>
    </row>
    <row r="42" spans="1:5" ht="16" x14ac:dyDescent="0.2">
      <c r="A42" s="28" t="s">
        <v>2307</v>
      </c>
      <c r="B42" s="36" t="str">
        <f>T(_xlfn.XLOOKUP(A42,'Master Task &amp; KSA List'!$A$2:$A$10785,'Master Task &amp; KSA List'!$D$2:$D$10785,""))</f>
        <v>T0537</v>
      </c>
      <c r="C42" s="36" t="str">
        <f>_xlfn.XLOOKUP(A42,'Master Task &amp; KSA List'!$A$2:$A$10785,'Master Task &amp; KSA List'!$E$2:$E$10785)</f>
        <v>Task</v>
      </c>
      <c r="D42" s="37" t="str">
        <f>_xlfn.XLOOKUP(A42,'Master Task &amp; KSA List'!$A$2:$A$10785,'Master Task &amp; KSA List'!$F$2:$F$10785)</f>
        <v>Support the CIO in the formulation of cyber-related policies.</v>
      </c>
      <c r="E42" s="53" t="s">
        <v>2384</v>
      </c>
    </row>
    <row r="43" spans="1:5" x14ac:dyDescent="0.2">
      <c r="A43" s="56"/>
      <c r="B43" s="94"/>
      <c r="C43" s="94"/>
      <c r="D43" s="93"/>
      <c r="E43" s="56"/>
    </row>
    <row r="44" spans="1:5" ht="16" x14ac:dyDescent="0.2">
      <c r="A44" s="40">
        <v>22</v>
      </c>
      <c r="B44" s="36" t="str">
        <f>T(_xlfn.XLOOKUP(A44,'Master Task &amp; KSA List'!$A$2:$A$10785,'Master Task &amp; KSA List'!$D$2:$D$10785,""))</f>
        <v>K0001</v>
      </c>
      <c r="C44" s="36" t="str">
        <f>_xlfn.XLOOKUP(A44,'Master Task &amp; KSA List'!$A$2:$A$10785,'Master Task &amp; KSA List'!$E$2:$E$10785)</f>
        <v>KSA</v>
      </c>
      <c r="D44" s="37" t="str">
        <f>_xlfn.XLOOKUP(A44,'Master Task &amp; KSA List'!$A$2:$A$10785,'Master Task &amp; KSA List'!$F$2:$F$10785)</f>
        <v xml:space="preserve">* Knowledge of computer networking concepts and protocols, and network security methodologies. </v>
      </c>
      <c r="E44" s="53" t="s">
        <v>2391</v>
      </c>
    </row>
    <row r="45" spans="1:5" ht="16" x14ac:dyDescent="0.2">
      <c r="A45" s="40">
        <v>1159</v>
      </c>
      <c r="B45" s="36" t="str">
        <f>T(_xlfn.XLOOKUP(A45,'Master Task &amp; KSA List'!$A$2:$A$10785,'Master Task &amp; KSA List'!$D$2:$D$10785,""))</f>
        <v>K0005</v>
      </c>
      <c r="C45" s="36" t="str">
        <f>_xlfn.XLOOKUP(A45,'Master Task &amp; KSA List'!$A$2:$A$10785,'Master Task &amp; KSA List'!$E$2:$E$10785)</f>
        <v>KSA</v>
      </c>
      <c r="D45" s="37" t="str">
        <f>_xlfn.XLOOKUP(A45,'Master Task &amp; KSA List'!$A$2:$A$10785,'Master Task &amp; KSA List'!$F$2:$F$10785)</f>
        <v xml:space="preserve">* Knowledge of cyber threats and vulnerabilities. </v>
      </c>
      <c r="E45" s="53" t="s">
        <v>2391</v>
      </c>
    </row>
    <row r="46" spans="1:5" ht="16" x14ac:dyDescent="0.2">
      <c r="A46" s="40">
        <v>1158</v>
      </c>
      <c r="B46" s="36" t="str">
        <f>T(_xlfn.XLOOKUP(A46,'Master Task &amp; KSA List'!$A$2:$A$10785,'Master Task &amp; KSA List'!$D$2:$D$10785,""))</f>
        <v>K0004</v>
      </c>
      <c r="C46" s="36" t="str">
        <f>_xlfn.XLOOKUP(A46,'Master Task &amp; KSA List'!$A$2:$A$10785,'Master Task &amp; KSA List'!$E$2:$E$10785)</f>
        <v>KSA</v>
      </c>
      <c r="D46" s="37" t="str">
        <f>_xlfn.XLOOKUP(A46,'Master Task &amp; KSA List'!$A$2:$A$10785,'Master Task &amp; KSA List'!$F$2:$F$10785)</f>
        <v>* Knowledge of cybersecurity principles.</v>
      </c>
      <c r="E46" s="53" t="s">
        <v>2391</v>
      </c>
    </row>
    <row r="47" spans="1:5" ht="16" x14ac:dyDescent="0.2">
      <c r="A47" s="40">
        <v>1157</v>
      </c>
      <c r="B47" s="36" t="str">
        <f>T(_xlfn.XLOOKUP(A47,'Master Task &amp; KSA List'!$A$2:$A$10785,'Master Task &amp; KSA List'!$D$2:$D$10785,""))</f>
        <v>K0003</v>
      </c>
      <c r="C47" s="36" t="str">
        <f>_xlfn.XLOOKUP(A47,'Master Task &amp; KSA List'!$A$2:$A$10785,'Master Task &amp; KSA List'!$E$2:$E$10785)</f>
        <v>KSA</v>
      </c>
      <c r="D47" s="37" t="str">
        <f>_xlfn.XLOOKUP(A47,'Master Task &amp; KSA List'!$A$2:$A$10785,'Master Task &amp; KSA List'!$F$2:$F$10785)</f>
        <v xml:space="preserve">* Knowledge of national and international laws, regulations, policies, and ethics as they relate to cybersecurity. </v>
      </c>
      <c r="E47" s="53" t="s">
        <v>2391</v>
      </c>
    </row>
    <row r="48" spans="1:5" ht="16" x14ac:dyDescent="0.2">
      <c r="A48" s="40">
        <v>108</v>
      </c>
      <c r="B48" s="36" t="str">
        <f>T(_xlfn.XLOOKUP(A48,'Master Task &amp; KSA List'!$A$2:$A$10785,'Master Task &amp; KSA List'!$D$2:$D$10785,""))</f>
        <v>K0002</v>
      </c>
      <c r="C48" s="36" t="str">
        <f>_xlfn.XLOOKUP(A48,'Master Task &amp; KSA List'!$A$2:$A$10785,'Master Task &amp; KSA List'!$E$2:$E$10785)</f>
        <v>KSA</v>
      </c>
      <c r="D48" s="37" t="str">
        <f>_xlfn.XLOOKUP(A48,'Master Task &amp; KSA List'!$A$2:$A$10785,'Master Task &amp; KSA List'!$F$2:$F$10785)</f>
        <v>* Knowledge of risk management processes (e.g., methods for assessing and mitigating risk).</v>
      </c>
      <c r="E48" s="53" t="s">
        <v>2391</v>
      </c>
    </row>
    <row r="49" spans="1:5" ht="16" x14ac:dyDescent="0.2">
      <c r="A49" s="40">
        <v>6900</v>
      </c>
      <c r="B49" s="36" t="str">
        <f>T(_xlfn.XLOOKUP(A49,'Master Task &amp; KSA List'!$A$2:$A$10785,'Master Task &amp; KSA List'!$D$2:$D$10785,""))</f>
        <v>K0006</v>
      </c>
      <c r="C49" s="36" t="str">
        <f>_xlfn.XLOOKUP(A49,'Master Task &amp; KSA List'!$A$2:$A$10785,'Master Task &amp; KSA List'!$E$2:$E$10785)</f>
        <v>KSA</v>
      </c>
      <c r="D49" s="37" t="str">
        <f>_xlfn.XLOOKUP(A49,'Master Task &amp; KSA List'!$A$2:$A$10785,'Master Task &amp; KSA List'!$F$2:$F$10785)</f>
        <v>* Knowledge of specific operational impacts of cybersecurity lapses.</v>
      </c>
      <c r="E49" s="53" t="s">
        <v>2391</v>
      </c>
    </row>
    <row r="50" spans="1:5" ht="32" x14ac:dyDescent="0.2">
      <c r="A50" s="40">
        <v>6935</v>
      </c>
      <c r="B50" s="36" t="str">
        <f>T(_xlfn.XLOOKUP(A50,'Master Task &amp; KSA List'!$A$2:$A$10785,'Master Task &amp; KSA List'!$D$2:$D$10785,""))</f>
        <v/>
      </c>
      <c r="C50" s="36" t="str">
        <f>_xlfn.XLOOKUP(A50,'Master Task &amp; KSA List'!$A$2:$A$10785,'Master Task &amp; KSA List'!$E$2:$E$10785)</f>
        <v>KSA</v>
      </c>
      <c r="D50" s="37" t="str">
        <f>_xlfn.XLOOKUP(A50,'Master Task &amp; KSA List'!$A$2:$A$10785,'Master Task &amp; KSA List'!$F$2:$F$10785)</f>
        <v>* Knowledge of cloud computing service models Software as Service (SaaS), Infrastructure as a Service (IaaS), and Platform as a Service (PaaS).  </v>
      </c>
      <c r="E50" s="53" t="s">
        <v>2391</v>
      </c>
    </row>
    <row r="51" spans="1:5" ht="32" x14ac:dyDescent="0.2">
      <c r="A51" s="40">
        <v>6938</v>
      </c>
      <c r="B51" s="36" t="str">
        <f>T(_xlfn.XLOOKUP(A51,'Master Task &amp; KSA List'!$A$2:$A$10785,'Master Task &amp; KSA List'!$D$2:$D$10785,""))</f>
        <v/>
      </c>
      <c r="C51" s="36" t="str">
        <f>_xlfn.XLOOKUP(A51,'Master Task &amp; KSA List'!$A$2:$A$10785,'Master Task &amp; KSA List'!$E$2:$E$10785)</f>
        <v>KSA</v>
      </c>
      <c r="D51" s="37" t="str">
        <f>_xlfn.XLOOKUP(A51,'Master Task &amp; KSA List'!$A$2:$A$10785,'Master Task &amp; KSA List'!$F$2:$F$10785)</f>
        <v>* Knowledge of cloud computing deployment models in private, public, and hybrid environment and the difference between on-premises and off-premises environments. </v>
      </c>
      <c r="E51" s="53" t="s">
        <v>2391</v>
      </c>
    </row>
    <row r="52" spans="1:5" ht="16" x14ac:dyDescent="0.2">
      <c r="A52" s="26">
        <v>6040</v>
      </c>
      <c r="B52" s="36" t="str">
        <f>T(_xlfn.XLOOKUP(A52,'Master Task &amp; KSA List'!$A$2:$A$10785,'Master Task &amp; KSA List'!$D$2:$D$10785,""))</f>
        <v>A0028</v>
      </c>
      <c r="C52" s="36" t="str">
        <f>_xlfn.XLOOKUP(A52,'Master Task &amp; KSA List'!$A$2:$A$10785,'Master Task &amp; KSA List'!$E$2:$E$10785)</f>
        <v>KSA</v>
      </c>
      <c r="D52" s="37" t="str">
        <f>_xlfn.XLOOKUP(A52,'Master Task &amp; KSA List'!$A$2:$A$10785,'Master Task &amp; KSA List'!$F$2:$F$10785)</f>
        <v>Ability to assess and forecast manpower requirements to meet organizational objectives.</v>
      </c>
      <c r="E52" s="53" t="s">
        <v>2391</v>
      </c>
    </row>
    <row r="53" spans="1:5" ht="16" x14ac:dyDescent="0.2">
      <c r="A53" s="36" t="s">
        <v>4593</v>
      </c>
      <c r="B53" s="36" t="str">
        <f>T(_xlfn.XLOOKUP(A53,'Master Task &amp; KSA List'!$A$2:$A$10785,'Master Task &amp; KSA List'!$D$2:$D$10785,""))</f>
        <v>A0053</v>
      </c>
      <c r="C53" s="36" t="str">
        <f>_xlfn.XLOOKUP(A53,'Master Task &amp; KSA List'!$A$2:$A$10785,'Master Task &amp; KSA List'!$E$2:$E$10785)</f>
        <v>KSA</v>
      </c>
      <c r="D53" s="37" t="str">
        <f>_xlfn.XLOOKUP(A53,'Master Task &amp; KSA List'!$A$2:$A$10785,'Master Task &amp; KSA List'!$F$2:$F$10785)</f>
        <v>Ability to determine the validity of workforce trend data.</v>
      </c>
      <c r="E53" s="53" t="s">
        <v>2384</v>
      </c>
    </row>
    <row r="54" spans="1:5" ht="32" x14ac:dyDescent="0.2">
      <c r="A54" s="26">
        <v>6100</v>
      </c>
      <c r="B54" s="36" t="str">
        <f>T(_xlfn.XLOOKUP(A54,'Master Task &amp; KSA List'!$A$2:$A$10785,'Master Task &amp; KSA List'!$D$2:$D$10785,""))</f>
        <v>A0033</v>
      </c>
      <c r="C54" s="36" t="str">
        <f>_xlfn.XLOOKUP(A54,'Master Task &amp; KSA List'!$A$2:$A$10785,'Master Task &amp; KSA List'!$E$2:$E$10785)</f>
        <v>KSA</v>
      </c>
      <c r="D54" s="37" t="str">
        <f>_xlfn.XLOOKUP(A54,'Master Task &amp; KSA List'!$A$2:$A$10785,'Master Task &amp; KSA List'!$F$2:$F$10785)</f>
        <v>Ability to develop policy, plans, and strategy in compliance with laws, regulations, policies, and standards in support of organizational cyber activities.</v>
      </c>
      <c r="E54" s="53" t="s">
        <v>2391</v>
      </c>
    </row>
    <row r="55" spans="1:5" ht="32" x14ac:dyDescent="0.2">
      <c r="A55" s="26">
        <v>6140</v>
      </c>
      <c r="B55" s="36" t="str">
        <f>T(_xlfn.XLOOKUP(A55,'Master Task &amp; KSA List'!$A$2:$A$10785,'Master Task &amp; KSA List'!$D$2:$D$10785,""))</f>
        <v>A0037</v>
      </c>
      <c r="C55" s="36" t="str">
        <f>_xlfn.XLOOKUP(A55,'Master Task &amp; KSA List'!$A$2:$A$10785,'Master Task &amp; KSA List'!$E$2:$E$10785)</f>
        <v>KSA</v>
      </c>
      <c r="D55" s="37" t="str">
        <f>_xlfn.XLOOKUP(A55,'Master Task &amp; KSA List'!$A$2:$A$10785,'Master Task &amp; KSA List'!$F$2:$F$10785)</f>
        <v>Ability to leverage best practices and lessons learned of external organizations and academic institutions dealing with cyber issues.</v>
      </c>
      <c r="E55" s="53" t="s">
        <v>2391</v>
      </c>
    </row>
    <row r="56" spans="1:5" ht="32" x14ac:dyDescent="0.2">
      <c r="A56" s="26" t="s">
        <v>4643</v>
      </c>
      <c r="B56" s="36" t="str">
        <f>T(_xlfn.XLOOKUP(A56,'Master Task &amp; KSA List'!$A$2:$A$10785,'Master Task &amp; KSA List'!$D$2:$D$10785,""))</f>
        <v>K0313</v>
      </c>
      <c r="C56" s="36" t="str">
        <f>_xlfn.XLOOKUP(A56,'Master Task &amp; KSA List'!$A$2:$A$10785,'Master Task &amp; KSA List'!$E$2:$E$10785)</f>
        <v>KSA</v>
      </c>
      <c r="D56" s="37" t="str">
        <f>_xlfn.XLOOKUP(A56,'Master Task &amp; KSA List'!$A$2:$A$10785,'Master Task &amp; KSA List'!$F$2:$F$10785)</f>
        <v>Knowledge of external organizations and academic institutions with cyber focus (e.g., cyber curriculum/training and Research &amp; Development).</v>
      </c>
      <c r="E56" s="53" t="s">
        <v>2391</v>
      </c>
    </row>
    <row r="57" spans="1:5" ht="16" x14ac:dyDescent="0.2">
      <c r="A57" s="26">
        <v>6340</v>
      </c>
      <c r="B57" s="36" t="str">
        <f>T(_xlfn.XLOOKUP(A57,'Master Task &amp; KSA List'!$A$2:$A$10785,'Master Task &amp; KSA List'!$D$2:$D$10785,""))</f>
        <v>K0241</v>
      </c>
      <c r="C57" s="36" t="str">
        <f>_xlfn.XLOOKUP(A57,'Master Task &amp; KSA List'!$A$2:$A$10785,'Master Task &amp; KSA List'!$E$2:$E$10785)</f>
        <v>KSA</v>
      </c>
      <c r="D57" s="37" t="str">
        <f>_xlfn.XLOOKUP(A57,'Master Task &amp; KSA List'!$A$2:$A$10785,'Master Task &amp; KSA List'!$F$2:$F$10785)</f>
        <v>Knowledge of organizational human resource policies, processes, and procedures.</v>
      </c>
      <c r="E57" s="53" t="s">
        <v>2384</v>
      </c>
    </row>
    <row r="58" spans="1:5" ht="16" x14ac:dyDescent="0.2">
      <c r="A58" s="26">
        <v>6360</v>
      </c>
      <c r="B58" s="36" t="str">
        <f>T(_xlfn.XLOOKUP(A58,'Master Task &amp; KSA List'!$A$2:$A$10785,'Master Task &amp; KSA List'!$D$2:$D$10785,""))</f>
        <v>K0243</v>
      </c>
      <c r="C58" s="36" t="str">
        <f>_xlfn.XLOOKUP(A58,'Master Task &amp; KSA List'!$A$2:$A$10785,'Master Task &amp; KSA List'!$E$2:$E$10785)</f>
        <v>KSA</v>
      </c>
      <c r="D58" s="37" t="str">
        <f>_xlfn.XLOOKUP(A58,'Master Task &amp; KSA List'!$A$2:$A$10785,'Master Task &amp; KSA List'!$F$2:$F$10785)</f>
        <v>Knowledge of organizational training and education policies, processes, and procedures.</v>
      </c>
      <c r="E58" s="53" t="s">
        <v>2384</v>
      </c>
    </row>
    <row r="59" spans="1:5" ht="16" x14ac:dyDescent="0.2">
      <c r="A59" s="26">
        <v>6250</v>
      </c>
      <c r="B59" s="36" t="str">
        <f>T(_xlfn.XLOOKUP(A59,'Master Task &amp; KSA List'!$A$2:$A$10785,'Master Task &amp; KSA List'!$D$2:$D$10785,""))</f>
        <v>K0233</v>
      </c>
      <c r="C59" s="36" t="str">
        <f>_xlfn.XLOOKUP(A59,'Master Task &amp; KSA List'!$A$2:$A$10785,'Master Task &amp; KSA List'!$E$2:$E$10785)</f>
        <v>KSA</v>
      </c>
      <c r="D59" s="37" t="str">
        <f>_xlfn.XLOOKUP(A59,'Master Task &amp; KSA List'!$A$2:$A$10785,'Master Task &amp; KSA List'!$F$2:$F$10785)</f>
        <v>Knowledge of Workforce Framework, work roles, and associated tasks, knowledge, skills, and abilities.</v>
      </c>
      <c r="E59" s="53" t="s">
        <v>2391</v>
      </c>
    </row>
    <row r="60" spans="1:5" ht="16" x14ac:dyDescent="0.2">
      <c r="A60" s="26">
        <v>6560</v>
      </c>
      <c r="B60" s="36" t="str">
        <f>T(_xlfn.XLOOKUP(A60,'Master Task &amp; KSA List'!$A$2:$A$10785,'Master Task &amp; KSA List'!$D$2:$D$10785,""))</f>
        <v>S0108</v>
      </c>
      <c r="C60" s="36" t="str">
        <f>_xlfn.XLOOKUP(A60,'Master Task &amp; KSA List'!$A$2:$A$10785,'Master Task &amp; KSA List'!$E$2:$E$10785)</f>
        <v>KSA</v>
      </c>
      <c r="D60" s="37" t="str">
        <f>_xlfn.XLOOKUP(A60,'Master Task &amp; KSA List'!$A$2:$A$10785,'Master Task &amp; KSA List'!$F$2:$F$10785)</f>
        <v>Skill in developing workforce and position qualification standards.</v>
      </c>
      <c r="E60" s="53" t="s">
        <v>2391</v>
      </c>
    </row>
    <row r="61" spans="1:5" ht="16" x14ac:dyDescent="0.2">
      <c r="A61" s="26">
        <v>6800</v>
      </c>
      <c r="B61" s="36" t="str">
        <f>T(_xlfn.XLOOKUP(A61,'Master Task &amp; KSA List'!$A$2:$A$10785,'Master Task &amp; KSA List'!$D$2:$D$10785,""))</f>
        <v>A0042</v>
      </c>
      <c r="C61" s="36" t="str">
        <f>_xlfn.XLOOKUP(A61,'Master Task &amp; KSA List'!$A$2:$A$10785,'Master Task &amp; KSA List'!$E$2:$E$10785)</f>
        <v>KSA</v>
      </c>
      <c r="D61" s="37" t="str">
        <f>_xlfn.XLOOKUP(A61,'Master Task &amp; KSA List'!$A$2:$A$10785,'Master Task &amp; KSA List'!$F$2:$F$10785)</f>
        <v>Ability to develop career path opportunities.</v>
      </c>
      <c r="E61" s="53" t="s">
        <v>2384</v>
      </c>
    </row>
    <row r="62" spans="1:5" ht="64" x14ac:dyDescent="0.2">
      <c r="A62" s="36">
        <v>1036</v>
      </c>
      <c r="B62" s="36" t="str">
        <f>T(_xlfn.XLOOKUP(A62,'Master Task &amp; KSA List'!$A$2:$A$10785,'Master Task &amp; KSA List'!$D$2:$D$10785,""))</f>
        <v>K0168</v>
      </c>
      <c r="C62" s="36" t="str">
        <f>_xlfn.XLOOKUP(A62,'Master Task &amp; KSA List'!$A$2:$A$10785,'Master Task &amp; KSA List'!$E$2:$E$10785)</f>
        <v>KSA</v>
      </c>
      <c r="D62" s="37" t="str">
        <f>_xlfn.XLOOKUP(A62,'Master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62" s="53" t="s">
        <v>2384</v>
      </c>
    </row>
    <row r="63" spans="1:5" ht="16" x14ac:dyDescent="0.2">
      <c r="A63" s="36" t="s">
        <v>4795</v>
      </c>
      <c r="B63" s="36" t="str">
        <f>T(_xlfn.XLOOKUP(A63,'Master Task &amp; KSA List'!$A$2:$A$10785,'Master Task &amp; KSA List'!$D$2:$D$10785,""))</f>
        <v>K0335</v>
      </c>
      <c r="C63" s="36" t="str">
        <f>_xlfn.XLOOKUP(A63,'Master Task &amp; KSA List'!$A$2:$A$10785,'Master Task &amp; KSA List'!$E$2:$E$10785)</f>
        <v>KSA</v>
      </c>
      <c r="D63" s="37" t="str">
        <f>_xlfn.XLOOKUP(A63,'Master Task &amp; KSA List'!$A$2:$A$10785,'Master Task &amp; KSA List'!$F$2:$F$10785)</f>
        <v>Knowledge of current and emerging cyber technologies.</v>
      </c>
      <c r="E63" s="53" t="s">
        <v>2384</v>
      </c>
    </row>
    <row r="64" spans="1:5" ht="16" x14ac:dyDescent="0.2">
      <c r="A64" s="26" t="s">
        <v>4619</v>
      </c>
      <c r="B64" s="36" t="str">
        <f>T(_xlfn.XLOOKUP(A64,'Master Task &amp; KSA List'!$A$2:$A$10785,'Master Task &amp; KSA List'!$D$2:$D$10785,""))</f>
        <v>K0309</v>
      </c>
      <c r="C64" s="36" t="str">
        <f>_xlfn.XLOOKUP(A64,'Master Task &amp; KSA List'!$A$2:$A$10785,'Master Task &amp; KSA List'!$E$2:$E$10785)</f>
        <v>KSA</v>
      </c>
      <c r="D64" s="37" t="str">
        <f>_xlfn.XLOOKUP(A64,'Master Task &amp; KSA List'!$A$2:$A$10785,'Master Task &amp; KSA List'!$F$2:$F$10785)</f>
        <v>Knowledge of emerging technologies that have potential for exploitation by adversaries.</v>
      </c>
      <c r="E64" s="53" t="s">
        <v>2384</v>
      </c>
    </row>
    <row r="65" spans="1:5" ht="16" x14ac:dyDescent="0.2">
      <c r="A65" s="26">
        <v>6270</v>
      </c>
      <c r="B65" s="36" t="str">
        <f>T(_xlfn.XLOOKUP(A65,'Master Task &amp; KSA List'!$A$2:$A$10785,'Master Task &amp; KSA List'!$D$2:$D$10785,""))</f>
        <v>K0234</v>
      </c>
      <c r="C65" s="36" t="str">
        <f>_xlfn.XLOOKUP(A65,'Master Task &amp; KSA List'!$A$2:$A$10785,'Master Task &amp; KSA List'!$E$2:$E$10785)</f>
        <v>KSA</v>
      </c>
      <c r="D65" s="37" t="str">
        <f>_xlfn.XLOOKUP(A65,'Master Task &amp; KSA List'!$A$2:$A$10785,'Master Task &amp; KSA List'!$F$2:$F$10785)</f>
        <v>Knowledge of full spectrum cyber capabilities.</v>
      </c>
      <c r="E65" s="53" t="s">
        <v>2384</v>
      </c>
    </row>
    <row r="66" spans="1:5" ht="16" x14ac:dyDescent="0.2">
      <c r="A66" s="26" t="s">
        <v>4625</v>
      </c>
      <c r="B66" s="36" t="str">
        <f>T(_xlfn.XLOOKUP(A66,'Master Task &amp; KSA List'!$A$2:$A$10785,'Master Task &amp; KSA List'!$D$2:$D$10785,""))</f>
        <v>K0311</v>
      </c>
      <c r="C66" s="36" t="str">
        <f>_xlfn.XLOOKUP(A66,'Master Task &amp; KSA List'!$A$2:$A$10785,'Master Task &amp; KSA List'!$E$2:$E$10785)</f>
        <v>KSA</v>
      </c>
      <c r="D66" s="37" t="str">
        <f>_xlfn.XLOOKUP(A66,'Master Task &amp; KSA List'!$A$2:$A$10785,'Master Task &amp; KSA List'!$F$2:$F$10785)</f>
        <v>Knowledge of industry indicators useful for identifying technology trends.</v>
      </c>
      <c r="E66" s="53" t="s">
        <v>2384</v>
      </c>
    </row>
    <row r="67" spans="1:5" ht="48" x14ac:dyDescent="0.2">
      <c r="A67" s="36">
        <v>105</v>
      </c>
      <c r="B67" s="36" t="str">
        <f>T(_xlfn.XLOOKUP(A67,'Master Task &amp; KSA List'!$A$2:$A$10785,'Master Task &amp; KSA List'!$D$2:$D$10785,""))</f>
        <v>K0070</v>
      </c>
      <c r="C67" s="36" t="str">
        <f>_xlfn.XLOOKUP(A67,'Master Task &amp; KSA List'!$A$2:$A$10785,'Master Task &amp; KSA List'!$E$2:$E$10785)</f>
        <v>KSA</v>
      </c>
      <c r="D67" s="37" t="str">
        <f>_xlfn.XLOOKUP(A67,'Master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67" s="53" t="s">
        <v>2384</v>
      </c>
    </row>
    <row r="68" spans="1:5" ht="16" x14ac:dyDescent="0.2">
      <c r="A68" s="26">
        <v>336</v>
      </c>
      <c r="B68" s="36" t="str">
        <f>T(_xlfn.XLOOKUP(A68,'Master Task &amp; KSA List'!$A$2:$A$10785,'Master Task &amp; KSA List'!$D$2:$D$10785,""))</f>
        <v>K0127</v>
      </c>
      <c r="C68" s="36" t="str">
        <f>_xlfn.XLOOKUP(A68,'Master Task &amp; KSA List'!$A$2:$A$10785,'Master Task &amp; KSA List'!$E$2:$E$10785)</f>
        <v>KSA</v>
      </c>
      <c r="D68" s="37" t="str">
        <f>_xlfn.XLOOKUP(A68,'Master Task &amp; KSA List'!$A$2:$A$10785,'Master Task &amp; KSA List'!$F$2:$F$10785)</f>
        <v>Knowledge of the nature and function of the relevant information structure (e.g., National Information Infrastructure).</v>
      </c>
      <c r="E68" s="53" t="s">
        <v>2384</v>
      </c>
    </row>
    <row r="69" spans="1:5" ht="16" x14ac:dyDescent="0.2">
      <c r="A69" s="36">
        <v>942</v>
      </c>
      <c r="B69" s="36" t="str">
        <f>T(_xlfn.XLOOKUP(A69,'Master Task &amp; KSA List'!$A$2:$A$10785,'Master Task &amp; KSA List'!$D$2:$D$10785,""))</f>
        <v>K0146</v>
      </c>
      <c r="C69" s="36" t="str">
        <f>_xlfn.XLOOKUP(A69,'Master Task &amp; KSA List'!$A$2:$A$10785,'Master Task &amp; KSA List'!$E$2:$E$10785)</f>
        <v>KSA</v>
      </c>
      <c r="D69" s="37" t="str">
        <f>_xlfn.XLOOKUP(A69,'Master Task &amp; KSA List'!$A$2:$A$10785,'Master Task &amp; KSA List'!$F$2:$F$10785)</f>
        <v>Knowledge of the organization's core business/mission processes.</v>
      </c>
      <c r="E69" s="53" t="s">
        <v>2384</v>
      </c>
    </row>
    <row r="70" spans="1:5" ht="16" x14ac:dyDescent="0.2">
      <c r="A70" s="26">
        <v>6740</v>
      </c>
      <c r="B70" s="36" t="str">
        <f>T(_xlfn.XLOOKUP(A70,'Master Task &amp; KSA List'!$A$2:$A$10785,'Master Task &amp; KSA List'!$D$2:$D$10785,""))</f>
        <v>S0128</v>
      </c>
      <c r="C70" s="36" t="str">
        <f>_xlfn.XLOOKUP(A70,'Master Task &amp; KSA List'!$A$2:$A$10785,'Master Task &amp; KSA List'!$E$2:$E$10785)</f>
        <v>KSA</v>
      </c>
      <c r="D70" s="37" t="str">
        <f>_xlfn.XLOOKUP(A70,'Master Task &amp; KSA List'!$A$2:$A$10785,'Master Task &amp; KSA List'!$F$2:$F$10785)</f>
        <v>Skill in using manpower and personnel IT systems.</v>
      </c>
      <c r="E70" s="53" t="s">
        <v>2384</v>
      </c>
    </row>
  </sheetData>
  <mergeCells count="4">
    <mergeCell ref="A2:C2"/>
    <mergeCell ref="A3:C3"/>
    <mergeCell ref="A4:C4"/>
    <mergeCell ref="A5:C5"/>
  </mergeCells>
  <conditionalFormatting sqref="A7">
    <cfRule type="duplicateValues" dxfId="3848" priority="123"/>
    <cfRule type="duplicateValues" dxfId="3847" priority="122"/>
  </conditionalFormatting>
  <conditionalFormatting sqref="A8">
    <cfRule type="duplicateValues" dxfId="3846" priority="121"/>
    <cfRule type="duplicateValues" dxfId="3845" priority="120"/>
  </conditionalFormatting>
  <conditionalFormatting sqref="A9">
    <cfRule type="duplicateValues" dxfId="3844" priority="119"/>
    <cfRule type="duplicateValues" dxfId="3843" priority="118"/>
  </conditionalFormatting>
  <conditionalFormatting sqref="A10">
    <cfRule type="duplicateValues" dxfId="3842" priority="117"/>
    <cfRule type="duplicateValues" dxfId="3841" priority="116"/>
  </conditionalFormatting>
  <conditionalFormatting sqref="A11">
    <cfRule type="duplicateValues" dxfId="3840" priority="115"/>
    <cfRule type="duplicateValues" dxfId="3839" priority="114"/>
  </conditionalFormatting>
  <conditionalFormatting sqref="A12">
    <cfRule type="duplicateValues" dxfId="3838" priority="113"/>
    <cfRule type="duplicateValues" dxfId="3837" priority="112"/>
  </conditionalFormatting>
  <conditionalFormatting sqref="A13">
    <cfRule type="duplicateValues" dxfId="3836" priority="111"/>
    <cfRule type="duplicateValues" dxfId="3835" priority="110"/>
  </conditionalFormatting>
  <conditionalFormatting sqref="A14">
    <cfRule type="duplicateValues" dxfId="3834" priority="109"/>
    <cfRule type="duplicateValues" dxfId="3833" priority="108"/>
  </conditionalFormatting>
  <conditionalFormatting sqref="A15">
    <cfRule type="duplicateValues" dxfId="3832" priority="107"/>
    <cfRule type="duplicateValues" dxfId="3831" priority="106"/>
  </conditionalFormatting>
  <conditionalFormatting sqref="A16">
    <cfRule type="duplicateValues" dxfId="3830" priority="105"/>
    <cfRule type="duplicateValues" dxfId="3829" priority="104"/>
  </conditionalFormatting>
  <conditionalFormatting sqref="A17">
    <cfRule type="duplicateValues" dxfId="3828" priority="103"/>
    <cfRule type="duplicateValues" dxfId="3827" priority="102"/>
  </conditionalFormatting>
  <conditionalFormatting sqref="A18">
    <cfRule type="duplicateValues" dxfId="3826" priority="101"/>
    <cfRule type="duplicateValues" dxfId="3825" priority="100"/>
  </conditionalFormatting>
  <conditionalFormatting sqref="A19">
    <cfRule type="duplicateValues" dxfId="3824" priority="99"/>
    <cfRule type="duplicateValues" dxfId="3823" priority="98"/>
  </conditionalFormatting>
  <conditionalFormatting sqref="A20">
    <cfRule type="duplicateValues" dxfId="3822" priority="97"/>
    <cfRule type="duplicateValues" dxfId="3821" priority="96"/>
  </conditionalFormatting>
  <conditionalFormatting sqref="A21">
    <cfRule type="duplicateValues" dxfId="3820" priority="95"/>
    <cfRule type="duplicateValues" dxfId="3819" priority="94"/>
  </conditionalFormatting>
  <conditionalFormatting sqref="A22">
    <cfRule type="duplicateValues" dxfId="3818" priority="93"/>
    <cfRule type="duplicateValues" dxfId="3817" priority="92"/>
  </conditionalFormatting>
  <conditionalFormatting sqref="A23">
    <cfRule type="duplicateValues" dxfId="3816" priority="91"/>
    <cfRule type="duplicateValues" dxfId="3815" priority="90"/>
  </conditionalFormatting>
  <conditionalFormatting sqref="A24">
    <cfRule type="duplicateValues" dxfId="3814" priority="89"/>
    <cfRule type="duplicateValues" dxfId="3813" priority="88"/>
  </conditionalFormatting>
  <conditionalFormatting sqref="A25">
    <cfRule type="duplicateValues" dxfId="3812" priority="87"/>
    <cfRule type="duplicateValues" dxfId="3811" priority="86"/>
  </conditionalFormatting>
  <conditionalFormatting sqref="A26">
    <cfRule type="duplicateValues" dxfId="3810" priority="85"/>
    <cfRule type="duplicateValues" dxfId="3809" priority="84"/>
  </conditionalFormatting>
  <conditionalFormatting sqref="A27">
    <cfRule type="duplicateValues" dxfId="3808" priority="83"/>
    <cfRule type="duplicateValues" dxfId="3807" priority="82"/>
  </conditionalFormatting>
  <conditionalFormatting sqref="A28">
    <cfRule type="duplicateValues" dxfId="3806" priority="81"/>
    <cfRule type="duplicateValues" dxfId="3805" priority="80"/>
  </conditionalFormatting>
  <conditionalFormatting sqref="A29">
    <cfRule type="duplicateValues" dxfId="3804" priority="79"/>
    <cfRule type="duplicateValues" dxfId="3803" priority="78"/>
  </conditionalFormatting>
  <conditionalFormatting sqref="A30">
    <cfRule type="duplicateValues" dxfId="3802" priority="77"/>
    <cfRule type="duplicateValues" dxfId="3801" priority="76"/>
  </conditionalFormatting>
  <conditionalFormatting sqref="A31">
    <cfRule type="duplicateValues" dxfId="3800" priority="75"/>
    <cfRule type="duplicateValues" dxfId="3799" priority="74"/>
  </conditionalFormatting>
  <conditionalFormatting sqref="A32">
    <cfRule type="duplicateValues" dxfId="3798" priority="73"/>
    <cfRule type="duplicateValues" dxfId="3797" priority="72"/>
  </conditionalFormatting>
  <conditionalFormatting sqref="A33">
    <cfRule type="duplicateValues" dxfId="3796" priority="71"/>
    <cfRule type="duplicateValues" dxfId="3795" priority="70"/>
  </conditionalFormatting>
  <conditionalFormatting sqref="A34">
    <cfRule type="duplicateValues" dxfId="3794" priority="69"/>
    <cfRule type="duplicateValues" dxfId="3793" priority="68"/>
  </conditionalFormatting>
  <conditionalFormatting sqref="A35">
    <cfRule type="duplicateValues" dxfId="3792" priority="67"/>
    <cfRule type="duplicateValues" dxfId="3791" priority="66"/>
  </conditionalFormatting>
  <conditionalFormatting sqref="A36">
    <cfRule type="duplicateValues" dxfId="3790" priority="65"/>
    <cfRule type="duplicateValues" dxfId="3789" priority="64"/>
  </conditionalFormatting>
  <conditionalFormatting sqref="A37">
    <cfRule type="duplicateValues" dxfId="3788" priority="62"/>
    <cfRule type="duplicateValues" dxfId="3787" priority="63"/>
  </conditionalFormatting>
  <conditionalFormatting sqref="A38">
    <cfRule type="duplicateValues" dxfId="3786" priority="61"/>
    <cfRule type="duplicateValues" dxfId="3785" priority="60"/>
  </conditionalFormatting>
  <conditionalFormatting sqref="A39">
    <cfRule type="duplicateValues" dxfId="3784" priority="59"/>
    <cfRule type="duplicateValues" dxfId="3783" priority="58"/>
  </conditionalFormatting>
  <conditionalFormatting sqref="A40">
    <cfRule type="duplicateValues" dxfId="3782" priority="57"/>
    <cfRule type="duplicateValues" dxfId="3781" priority="56"/>
  </conditionalFormatting>
  <conditionalFormatting sqref="A41">
    <cfRule type="duplicateValues" dxfId="3780" priority="55"/>
    <cfRule type="duplicateValues" dxfId="3779" priority="54"/>
  </conditionalFormatting>
  <conditionalFormatting sqref="A42">
    <cfRule type="duplicateValues" dxfId="3778" priority="53"/>
    <cfRule type="duplicateValues" dxfId="3777" priority="52"/>
  </conditionalFormatting>
  <conditionalFormatting sqref="A44">
    <cfRule type="duplicateValues" dxfId="3776" priority="51"/>
    <cfRule type="duplicateValues" dxfId="3775" priority="50"/>
  </conditionalFormatting>
  <conditionalFormatting sqref="A45">
    <cfRule type="duplicateValues" dxfId="3774" priority="49"/>
    <cfRule type="duplicateValues" dxfId="3773" priority="48"/>
  </conditionalFormatting>
  <conditionalFormatting sqref="A46">
    <cfRule type="duplicateValues" dxfId="3772" priority="47"/>
    <cfRule type="duplicateValues" dxfId="3771" priority="46"/>
  </conditionalFormatting>
  <conditionalFormatting sqref="A47">
    <cfRule type="duplicateValues" dxfId="3770" priority="45"/>
    <cfRule type="duplicateValues" dxfId="3769" priority="44"/>
  </conditionalFormatting>
  <conditionalFormatting sqref="A48">
    <cfRule type="duplicateValues" dxfId="3768" priority="43"/>
    <cfRule type="duplicateValues" dxfId="3767" priority="42"/>
  </conditionalFormatting>
  <conditionalFormatting sqref="A49">
    <cfRule type="duplicateValues" dxfId="3766" priority="41"/>
    <cfRule type="duplicateValues" dxfId="3765" priority="40"/>
  </conditionalFormatting>
  <conditionalFormatting sqref="A50:A51">
    <cfRule type="duplicateValues" dxfId="3764" priority="1"/>
    <cfRule type="duplicateValues" dxfId="3763" priority="2"/>
  </conditionalFormatting>
  <conditionalFormatting sqref="A52">
    <cfRule type="duplicateValues" dxfId="3762" priority="38"/>
    <cfRule type="duplicateValues" dxfId="3761" priority="39"/>
  </conditionalFormatting>
  <conditionalFormatting sqref="A53">
    <cfRule type="duplicateValues" dxfId="3760" priority="37"/>
    <cfRule type="duplicateValues" dxfId="3759" priority="36"/>
  </conditionalFormatting>
  <conditionalFormatting sqref="A54">
    <cfRule type="duplicateValues" dxfId="3758" priority="35"/>
    <cfRule type="duplicateValues" dxfId="3757" priority="34"/>
  </conditionalFormatting>
  <conditionalFormatting sqref="A55">
    <cfRule type="duplicateValues" dxfId="3756" priority="33"/>
    <cfRule type="duplicateValues" dxfId="3755" priority="32"/>
  </conditionalFormatting>
  <conditionalFormatting sqref="A56">
    <cfRule type="duplicateValues" dxfId="3754" priority="31"/>
    <cfRule type="duplicateValues" dxfId="3753" priority="30"/>
  </conditionalFormatting>
  <conditionalFormatting sqref="A57">
    <cfRule type="duplicateValues" dxfId="3752" priority="28"/>
    <cfRule type="duplicateValues" dxfId="3751" priority="29"/>
  </conditionalFormatting>
  <conditionalFormatting sqref="A58">
    <cfRule type="duplicateValues" dxfId="3750" priority="27"/>
    <cfRule type="duplicateValues" dxfId="3749" priority="26"/>
  </conditionalFormatting>
  <conditionalFormatting sqref="A59">
    <cfRule type="duplicateValues" dxfId="3748" priority="25"/>
    <cfRule type="duplicateValues" dxfId="3747" priority="24"/>
  </conditionalFormatting>
  <conditionalFormatting sqref="A60">
    <cfRule type="duplicateValues" dxfId="3746" priority="23"/>
    <cfRule type="duplicateValues" dxfId="3745" priority="22"/>
  </conditionalFormatting>
  <conditionalFormatting sqref="A61">
    <cfRule type="duplicateValues" dxfId="3744" priority="21"/>
    <cfRule type="duplicateValues" dxfId="3743" priority="20"/>
  </conditionalFormatting>
  <conditionalFormatting sqref="A62">
    <cfRule type="duplicateValues" dxfId="3742" priority="19"/>
    <cfRule type="duplicateValues" dxfId="3741" priority="18"/>
  </conditionalFormatting>
  <conditionalFormatting sqref="A63">
    <cfRule type="duplicateValues" dxfId="3740" priority="16"/>
    <cfRule type="duplicateValues" dxfId="3739" priority="17"/>
  </conditionalFormatting>
  <conditionalFormatting sqref="A64">
    <cfRule type="duplicateValues" dxfId="3738" priority="15"/>
    <cfRule type="duplicateValues" dxfId="3737" priority="14"/>
  </conditionalFormatting>
  <conditionalFormatting sqref="A65">
    <cfRule type="duplicateValues" dxfId="3736" priority="13"/>
    <cfRule type="duplicateValues" dxfId="3735" priority="12"/>
  </conditionalFormatting>
  <conditionalFormatting sqref="A66">
    <cfRule type="duplicateValues" dxfId="3734" priority="11"/>
    <cfRule type="duplicateValues" dxfId="3733" priority="10"/>
  </conditionalFormatting>
  <conditionalFormatting sqref="A67">
    <cfRule type="duplicateValues" dxfId="3732" priority="9"/>
    <cfRule type="duplicateValues" dxfId="3731" priority="8"/>
  </conditionalFormatting>
  <conditionalFormatting sqref="A68">
    <cfRule type="duplicateValues" dxfId="3730" priority="7"/>
    <cfRule type="duplicateValues" dxfId="3729" priority="6"/>
  </conditionalFormatting>
  <conditionalFormatting sqref="A69">
    <cfRule type="duplicateValues" dxfId="3728" priority="5"/>
    <cfRule type="duplicateValues" dxfId="3727" priority="4"/>
  </conditionalFormatting>
  <conditionalFormatting sqref="A70">
    <cfRule type="duplicateValues" dxfId="3726" priority="3"/>
  </conditionalFormatting>
  <hyperlinks>
    <hyperlink ref="A1" location="'DCWF Roles'!A1" display="DCWF Roles" xr:uid="{5EC10E06-F5C8-4D4F-88E2-943FE80A190B}"/>
  </hyperlink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9119-6C01-480E-BBA3-C81DAEB5E9BC}">
  <dimension ref="A1:E49"/>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Roles'!C28," (",'DCWF Roles'!D28,")")</f>
        <v>Cyber Policy and Strategy Planner (752)</v>
      </c>
      <c r="E3" s="62" t="s">
        <v>2389</v>
      </c>
    </row>
    <row r="4" spans="1:5" ht="16" x14ac:dyDescent="0.2">
      <c r="A4" s="171"/>
      <c r="B4" s="172"/>
      <c r="C4" s="173"/>
      <c r="D4" s="66" t="str">
        <f>'DCWF Roles'!F28</f>
        <v xml:space="preserve">Develops cyberspace plans, strategy and policy to support and align with organizational cyberspace missions and initiatives.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5020</v>
      </c>
      <c r="B7" s="36" t="str">
        <f>T(_xlfn.XLOOKUP(A7,'Master Task &amp; KSA List'!$A$2:$A$10785,'Master Task &amp; KSA List'!$D$2:$D$10785,""))</f>
        <v>T0341</v>
      </c>
      <c r="C7" s="36" t="str">
        <f>_xlfn.XLOOKUP(A7,'Master Task &amp; KSA List'!$A$2:$A$10785,'Master Task &amp; KSA List'!$E$2:$E$10785)</f>
        <v>Task</v>
      </c>
      <c r="D7" s="37" t="str">
        <f>_xlfn.XLOOKUP(A7,'Master Task &amp; KSA List'!$A$2:$A$10785,'Master Task &amp; KSA List'!$F$2:$F$10785)</f>
        <v>Advocate for adequate funding for cyber training resources, to include both internal and industry-provided courses, instructors, and related materials.</v>
      </c>
      <c r="E7" s="53" t="s">
        <v>2391</v>
      </c>
    </row>
    <row r="8" spans="1:5" ht="16" x14ac:dyDescent="0.2">
      <c r="A8" s="24" t="s">
        <v>1936</v>
      </c>
      <c r="B8" s="36" t="str">
        <f>T(_xlfn.XLOOKUP(A8,'Master Task &amp; KSA List'!$A$2:$A$10785,'Master Task &amp; KSA List'!$D$2:$D$10785,""))</f>
        <v>T0425</v>
      </c>
      <c r="C8" s="36" t="str">
        <f>_xlfn.XLOOKUP(A8,'Master Task &amp; KSA List'!$A$2:$A$10785,'Master Task &amp; KSA List'!$E$2:$E$10785)</f>
        <v>Task</v>
      </c>
      <c r="D8" s="37" t="str">
        <f>_xlfn.XLOOKUP(A8,'Master Task &amp; KSA List'!$A$2:$A$10785,'Master Task &amp; KSA List'!$F$2:$F$10785)</f>
        <v>Analyze organizational cyber policy.</v>
      </c>
      <c r="E8" s="53" t="s">
        <v>2391</v>
      </c>
    </row>
    <row r="9" spans="1:5" ht="16" x14ac:dyDescent="0.2">
      <c r="A9" s="24" t="s">
        <v>1950</v>
      </c>
      <c r="B9" s="36" t="str">
        <f>T(_xlfn.XLOOKUP(A9,'Master Task &amp; KSA List'!$A$2:$A$10785,'Master Task &amp; KSA List'!$D$2:$D$10785,""))</f>
        <v>T0429</v>
      </c>
      <c r="C9" s="36" t="str">
        <f>_xlfn.XLOOKUP(A9,'Master Task &amp; KSA List'!$A$2:$A$10785,'Master Task &amp; KSA List'!$E$2:$E$10785)</f>
        <v>Task</v>
      </c>
      <c r="D9" s="37" t="str">
        <f>_xlfn.XLOOKUP(A9,'Master Task &amp; KSA List'!$A$2:$A$10785,'Master Task &amp; KSA List'!$F$2:$F$10785)</f>
        <v>Assess policy needs and collaborate with stakeholders to develop policies to govern cyber activities.</v>
      </c>
      <c r="E9" s="53" t="s">
        <v>2391</v>
      </c>
    </row>
    <row r="10" spans="1:5" ht="16" x14ac:dyDescent="0.2">
      <c r="A10" s="24" t="s">
        <v>1988</v>
      </c>
      <c r="B10" s="36" t="str">
        <f>T(_xlfn.XLOOKUP(A10,'Master Task &amp; KSA List'!$A$2:$A$10785,'Master Task &amp; KSA List'!$D$2:$D$10785,""))</f>
        <v>T0441</v>
      </c>
      <c r="C10" s="36" t="str">
        <f>_xlfn.XLOOKUP(A10,'Master Task &amp; KSA List'!$A$2:$A$10785,'Master Task &amp; KSA List'!$E$2:$E$10785)</f>
        <v>Task</v>
      </c>
      <c r="D10" s="37" t="str">
        <f>_xlfn.XLOOKUP(A10,'Master Task &amp; KSA List'!$A$2:$A$10785,'Master Task &amp; KSA List'!$F$2:$F$10785)</f>
        <v>Define and integrate current and future mission environments.</v>
      </c>
      <c r="E10" s="53" t="s">
        <v>2384</v>
      </c>
    </row>
    <row r="11" spans="1:5" ht="16" x14ac:dyDescent="0.2">
      <c r="A11" s="24" t="s">
        <v>2000</v>
      </c>
      <c r="B11" s="36" t="str">
        <f>T(_xlfn.XLOOKUP(A11,'Master Task &amp; KSA List'!$A$2:$A$10785,'Master Task &amp; KSA List'!$D$2:$D$10785,""))</f>
        <v>T0445</v>
      </c>
      <c r="C11" s="36" t="str">
        <f>_xlfn.XLOOKUP(A11,'Master Task &amp; KSA List'!$A$2:$A$10785,'Master Task &amp; KSA List'!$E$2:$E$10785)</f>
        <v>Task</v>
      </c>
      <c r="D11" s="37" t="str">
        <f>_xlfn.XLOOKUP(A11,'Master Task &amp; KSA List'!$A$2:$A$10785,'Master Task &amp; KSA List'!$F$2:$F$10785)</f>
        <v>Design/integrate a cyber strategy that outlines the vision, mission, and goals that align with the organization's strategic plan.</v>
      </c>
      <c r="E11" s="53" t="s">
        <v>2391</v>
      </c>
    </row>
    <row r="12" spans="1:5" ht="16" x14ac:dyDescent="0.2">
      <c r="A12" s="24">
        <v>539</v>
      </c>
      <c r="B12" s="36" t="str">
        <f>T(_xlfn.XLOOKUP(A12,'Master Task &amp; KSA List'!$A$2:$A$10785,'Master Task &amp; KSA List'!$D$2:$D$10785,""))</f>
        <v>T0074</v>
      </c>
      <c r="C12" s="36" t="str">
        <f>_xlfn.XLOOKUP(A12,'Master Task &amp; KSA List'!$A$2:$A$10785,'Master Task &amp; KSA List'!$E$2:$E$10785)</f>
        <v>Task</v>
      </c>
      <c r="D12" s="37" t="str">
        <f>_xlfn.XLOOKUP(A12,'Master Task &amp; KSA List'!$A$2:$A$10785,'Master Task &amp; KSA List'!$F$2:$F$10785)</f>
        <v>Develop policy, programs, and guidelines for implementation.</v>
      </c>
      <c r="E12" s="53" t="s">
        <v>2384</v>
      </c>
    </row>
    <row r="13" spans="1:5" ht="16" x14ac:dyDescent="0.2">
      <c r="A13" s="24" t="s">
        <v>2091</v>
      </c>
      <c r="B13" s="36" t="str">
        <f>T(_xlfn.XLOOKUP(A13,'Master Task &amp; KSA List'!$A$2:$A$10785,'Master Task &amp; KSA List'!$D$2:$D$10785,""))</f>
        <v>T0472</v>
      </c>
      <c r="C13" s="36" t="str">
        <f>_xlfn.XLOOKUP(A13,'Master Task &amp; KSA List'!$A$2:$A$10785,'Master Task &amp; KSA List'!$E$2:$E$10785)</f>
        <v>Task</v>
      </c>
      <c r="D13" s="37" t="str">
        <f>_xlfn.XLOOKUP(A13,'Master Task &amp; KSA List'!$A$2:$A$10785,'Master Task &amp; KSA List'!$F$2:$F$10785)</f>
        <v>Draft, staff, and publish cyber policy.</v>
      </c>
      <c r="E13" s="53" t="s">
        <v>2391</v>
      </c>
    </row>
    <row r="14" spans="1:5" ht="16" x14ac:dyDescent="0.2">
      <c r="A14" s="24">
        <v>594</v>
      </c>
      <c r="B14" s="36" t="str">
        <f>T(_xlfn.XLOOKUP(A14,'Master Task &amp; KSA List'!$A$2:$A$10785,'Master Task &amp; KSA List'!$D$2:$D$10785,""))</f>
        <v>T0094</v>
      </c>
      <c r="C14" s="36" t="str">
        <f>_xlfn.XLOOKUP(A14,'Master Task &amp; KSA List'!$A$2:$A$10785,'Master Task &amp; KSA List'!$E$2:$E$10785)</f>
        <v>Task</v>
      </c>
      <c r="D14" s="37" t="str">
        <f>_xlfn.XLOOKUP(A14,'Master Task &amp; KSA List'!$A$2:$A$10785,'Master Task &amp; KSA List'!$F$2:$F$10785)</f>
        <v>Establish and maintain communication channels with stakeholders.</v>
      </c>
      <c r="E14" s="53" t="s">
        <v>2384</v>
      </c>
    </row>
    <row r="15" spans="1:5" ht="16" x14ac:dyDescent="0.2">
      <c r="A15" s="28" t="s">
        <v>1850</v>
      </c>
      <c r="B15" s="36" t="str">
        <f>T(_xlfn.XLOOKUP(A15,'Master Task &amp; KSA List'!$A$2:$A$10785,'Master Task &amp; KSA List'!$D$2:$D$10785,""))</f>
        <v>T0408</v>
      </c>
      <c r="C15" s="36" t="str">
        <f>_xlfn.XLOOKUP(A15,'Master Task &amp; KSA List'!$A$2:$A$10785,'Master Task &amp; KSA List'!$E$2:$E$10785)</f>
        <v>Task</v>
      </c>
      <c r="D15" s="37" t="str">
        <f>_xlfn.XLOOKUP(A15,'Master Task &amp; KSA List'!$A$2:$A$10785,'Master Task &amp; KSA List'!$F$2:$F$10785)</f>
        <v>Interpret and apply applicable laws, statutes, and regulatory documents and integrate into policy.</v>
      </c>
      <c r="E15" s="53" t="s">
        <v>2391</v>
      </c>
    </row>
    <row r="16" spans="1:5" ht="32" x14ac:dyDescent="0.2">
      <c r="A16" s="24" t="s">
        <v>2207</v>
      </c>
      <c r="B16" s="36" t="str">
        <f>T(_xlfn.XLOOKUP(A16,'Master Task &amp; KSA List'!$A$2:$A$10785,'Master Task &amp; KSA List'!$D$2:$D$10785,""))</f>
        <v>T0505</v>
      </c>
      <c r="C16" s="36" t="str">
        <f>_xlfn.XLOOKUP(A16,'Master Task &amp; KSA List'!$A$2:$A$10785,'Master Task &amp; KSA List'!$E$2:$E$10785)</f>
        <v>Task</v>
      </c>
      <c r="D16" s="37" t="str">
        <f>_xlfn.XLOOKUP(A16,'Master Task &amp; KSA List'!$A$2:$A$10785,'Master Task &amp; KSA List'!$F$2:$F$10785)</f>
        <v>Monitor the rigorous application of cyber policies, principles, and practices in the delivery of planning and management services.</v>
      </c>
      <c r="E16" s="53" t="s">
        <v>2391</v>
      </c>
    </row>
    <row r="17" spans="1:5" ht="32" x14ac:dyDescent="0.2">
      <c r="A17" s="24">
        <v>5560</v>
      </c>
      <c r="B17" s="36" t="str">
        <f>T(_xlfn.XLOOKUP(A17,'Master Task &amp; KSA List'!$A$2:$A$10785,'Master Task &amp; KSA List'!$D$2:$D$10785,""))</f>
        <v>T0384</v>
      </c>
      <c r="C17" s="36" t="str">
        <f>_xlfn.XLOOKUP(A17,'Master Task &amp; KSA List'!$A$2:$A$10785,'Master Task &amp; KSA List'!$E$2:$E$10785)</f>
        <v>Task</v>
      </c>
      <c r="D17" s="37" t="str">
        <f>_xlfn.XLOOKUP(A17,'Master Task &amp; KSA List'!$A$2:$A$10785,'Master Task &amp; KSA List'!$F$2:$F$10785)</f>
        <v>Promote awareness of cyber policy and strategy as appropriate among management and ensure sound principles are reflected in the organization's mission, vision, and goals.</v>
      </c>
      <c r="E17" s="53" t="s">
        <v>2391</v>
      </c>
    </row>
    <row r="18" spans="1:5" ht="16" x14ac:dyDescent="0.2">
      <c r="A18" s="27" t="s">
        <v>2283</v>
      </c>
      <c r="B18" s="36" t="str">
        <f>T(_xlfn.XLOOKUP(A18,'Master Task &amp; KSA List'!$A$2:$A$10785,'Master Task &amp; KSA List'!$D$2:$D$10785,""))</f>
        <v>T0529</v>
      </c>
      <c r="C18" s="36" t="str">
        <f>_xlfn.XLOOKUP(A18,'Master Task &amp; KSA List'!$A$2:$A$10785,'Master Task &amp; KSA List'!$E$2:$E$10785)</f>
        <v>Task</v>
      </c>
      <c r="D18" s="37" t="str">
        <f>_xlfn.XLOOKUP(A18,'Master Task &amp; KSA List'!$A$2:$A$10785,'Master Task &amp; KSA List'!$F$2:$F$10785)</f>
        <v>Provide policy guidance to cyber management, staff, and users.</v>
      </c>
      <c r="E18" s="53" t="s">
        <v>2391</v>
      </c>
    </row>
    <row r="19" spans="1:5" ht="16" x14ac:dyDescent="0.2">
      <c r="A19" s="24">
        <v>838</v>
      </c>
      <c r="B19" s="36" t="str">
        <f>T(_xlfn.XLOOKUP(A19,'Master Task &amp; KSA List'!$A$2:$A$10785,'Master Task &amp; KSA List'!$D$2:$D$10785,""))</f>
        <v>T0222</v>
      </c>
      <c r="C19" s="36" t="str">
        <f>_xlfn.XLOOKUP(A19,'Master Task &amp; KSA List'!$A$2:$A$10785,'Master Task &amp; KSA List'!$E$2:$E$10785)</f>
        <v>Task</v>
      </c>
      <c r="D19" s="37" t="str">
        <f>_xlfn.XLOOKUP(A19,'Master Task &amp; KSA List'!$A$2:$A$10785,'Master Task &amp; KSA List'!$F$2:$F$10785)</f>
        <v>Review existing and proposed policies with stakeholders.</v>
      </c>
      <c r="E19" s="53" t="s">
        <v>2384</v>
      </c>
    </row>
    <row r="20" spans="1:5" ht="16" x14ac:dyDescent="0.2">
      <c r="A20" s="24" t="s">
        <v>2295</v>
      </c>
      <c r="B20" s="36" t="str">
        <f>T(_xlfn.XLOOKUP(A20,'Master Task &amp; KSA List'!$A$2:$A$10785,'Master Task &amp; KSA List'!$D$2:$D$10785,""))</f>
        <v>T0533</v>
      </c>
      <c r="C20" s="36" t="str">
        <f>_xlfn.XLOOKUP(A20,'Master Task &amp; KSA List'!$A$2:$A$10785,'Master Task &amp; KSA List'!$E$2:$E$10785)</f>
        <v>Task</v>
      </c>
      <c r="D20" s="37" t="str">
        <f>_xlfn.XLOOKUP(A20,'Master Task &amp; KSA List'!$A$2:$A$10785,'Master Task &amp; KSA List'!$F$2:$F$10785)</f>
        <v>Review, conduct, or participate in audits of cyber programs and projects.</v>
      </c>
      <c r="E20" s="53" t="s">
        <v>2391</v>
      </c>
    </row>
    <row r="21" spans="1:5" ht="16" x14ac:dyDescent="0.2">
      <c r="A21" s="24" t="s">
        <v>2210</v>
      </c>
      <c r="B21" s="36" t="str">
        <f>T(_xlfn.XLOOKUP(A21,'Master Task &amp; KSA List'!$A$2:$A$10785,'Master Task &amp; KSA List'!$D$2:$D$10785,""))</f>
        <v>T0506</v>
      </c>
      <c r="C21" s="36" t="str">
        <f>_xlfn.XLOOKUP(A21,'Master Task &amp; KSA List'!$A$2:$A$10785,'Master Task &amp; KSA List'!$E$2:$E$10785)</f>
        <v>Task</v>
      </c>
      <c r="D21" s="37" t="str">
        <f>_xlfn.XLOOKUP(A21,'Master Task &amp; KSA List'!$A$2:$A$10785,'Master Task &amp; KSA List'!$F$2:$F$10785)</f>
        <v>Seek consensus on proposed policy changes from stakeholders.</v>
      </c>
      <c r="E21" s="53" t="s">
        <v>2384</v>
      </c>
    </row>
    <row r="22" spans="1:5" ht="16" x14ac:dyDescent="0.2">
      <c r="A22" s="28">
        <v>847</v>
      </c>
      <c r="B22" s="36" t="str">
        <f>T(_xlfn.XLOOKUP(A22,'Master Task &amp; KSA List'!$A$2:$A$10785,'Master Task &amp; KSA List'!$D$2:$D$10785,""))</f>
        <v>T0226</v>
      </c>
      <c r="C22" s="36" t="str">
        <f>_xlfn.XLOOKUP(A22,'Master Task &amp; KSA List'!$A$2:$A$10785,'Master Task &amp; KSA List'!$E$2:$E$10785)</f>
        <v>Task</v>
      </c>
      <c r="D22" s="37" t="str">
        <f>_xlfn.XLOOKUP(A22,'Master Task &amp; KSA List'!$A$2:$A$10785,'Master Task &amp; KSA List'!$F$2:$F$10785)</f>
        <v>Serve on agency and interagency policy boards.</v>
      </c>
      <c r="E22" s="53" t="s">
        <v>2384</v>
      </c>
    </row>
    <row r="23" spans="1:5" ht="16" x14ac:dyDescent="0.2">
      <c r="A23" s="28" t="s">
        <v>2307</v>
      </c>
      <c r="B23" s="36" t="str">
        <f>T(_xlfn.XLOOKUP(A23,'Master Task &amp; KSA List'!$A$2:$A$10785,'Master Task &amp; KSA List'!$D$2:$D$10785,""))</f>
        <v>T0537</v>
      </c>
      <c r="C23" s="36" t="str">
        <f>_xlfn.XLOOKUP(A23,'Master Task &amp; KSA List'!$A$2:$A$10785,'Master Task &amp; KSA List'!$E$2:$E$10785)</f>
        <v>Task</v>
      </c>
      <c r="D23" s="37" t="str">
        <f>_xlfn.XLOOKUP(A23,'Master Task &amp; KSA List'!$A$2:$A$10785,'Master Task &amp; KSA List'!$F$2:$F$10785)</f>
        <v>Support the CIO in the formulation of cyber-related policies.</v>
      </c>
      <c r="E23" s="53" t="s">
        <v>2391</v>
      </c>
    </row>
    <row r="24" spans="1:5" ht="32" x14ac:dyDescent="0.2">
      <c r="A24" s="24">
        <v>5300</v>
      </c>
      <c r="B24" s="36" t="str">
        <f>T(_xlfn.XLOOKUP(A24,'Master Task &amp; KSA List'!$A$2:$A$10785,'Master Task &amp; KSA List'!$D$2:$D$10785,""))</f>
        <v>T0369</v>
      </c>
      <c r="C24" s="36" t="str">
        <f>_xlfn.XLOOKUP(A24,'Master Task &amp; KSA List'!$A$2:$A$10785,'Master Task &amp; KSA List'!$E$2:$E$10785)</f>
        <v>Task</v>
      </c>
      <c r="D24" s="37" t="str">
        <f>_xlfn.XLOOKUP(A24,'Master Task &amp; KSA List'!$A$2:$A$10785,'Master Task &amp; KSA List'!$F$2:$F$10785)</f>
        <v>Ensure cyber workforce management policies and processes comply with legal and organizational requirements regarding equal opportunity, diversity, and fair hiring/employment practices.</v>
      </c>
      <c r="E24" s="53" t="s">
        <v>2384</v>
      </c>
    </row>
    <row r="25" spans="1:5" ht="16" x14ac:dyDescent="0.2">
      <c r="A25" s="27">
        <v>5620</v>
      </c>
      <c r="B25" s="36" t="str">
        <f>T(_xlfn.XLOOKUP(A25,'Master Task &amp; KSA List'!$A$2:$A$10785,'Master Task &amp; KSA List'!$D$2:$D$10785,""))</f>
        <v>T0390</v>
      </c>
      <c r="C25" s="36" t="str">
        <f>_xlfn.XLOOKUP(A25,'Master Task &amp; KSA List'!$A$2:$A$10785,'Master Task &amp; KSA List'!$E$2:$E$10785)</f>
        <v>Task</v>
      </c>
      <c r="D25" s="37" t="str">
        <f>_xlfn.XLOOKUP(A25,'Master Task &amp; KSA List'!$A$2:$A$10785,'Master Task &amp; KSA List'!$F$2:$F$10785)</f>
        <v>Review/Assess cyber workforce effectiveness to adjust skill and/or qualification standards.</v>
      </c>
      <c r="E25" s="53" t="s">
        <v>2384</v>
      </c>
    </row>
    <row r="26" spans="1:5" x14ac:dyDescent="0.2">
      <c r="A26" s="56"/>
      <c r="B26" s="94"/>
      <c r="C26" s="94"/>
      <c r="D26" s="93"/>
      <c r="E26" s="56"/>
    </row>
    <row r="27" spans="1:5" ht="16" x14ac:dyDescent="0.2">
      <c r="A27" s="40">
        <v>22</v>
      </c>
      <c r="B27" s="36" t="str">
        <f>T(_xlfn.XLOOKUP(A27,'Master Task &amp; KSA List'!$A$2:$A$10785,'Master Task &amp; KSA List'!$D$2:$D$10785,""))</f>
        <v>K0001</v>
      </c>
      <c r="C27" s="36" t="str">
        <f>_xlfn.XLOOKUP(A27,'Master Task &amp; KSA List'!$A$2:$A$10785,'Master Task &amp; KSA List'!$E$2:$E$10785)</f>
        <v>KSA</v>
      </c>
      <c r="D27" s="37" t="str">
        <f>_xlfn.XLOOKUP(A27,'Master Task &amp; KSA List'!$A$2:$A$10785,'Master Task &amp; KSA List'!$F$2:$F$10785)</f>
        <v xml:space="preserve">* Knowledge of computer networking concepts and protocols, and network security methodologies. </v>
      </c>
      <c r="E27" s="53" t="s">
        <v>2391</v>
      </c>
    </row>
    <row r="28" spans="1:5" ht="16" x14ac:dyDescent="0.2">
      <c r="A28" s="40">
        <v>1159</v>
      </c>
      <c r="B28" s="36" t="str">
        <f>T(_xlfn.XLOOKUP(A28,'Master Task &amp; KSA List'!$A$2:$A$10785,'Master Task &amp; KSA List'!$D$2:$D$10785,""))</f>
        <v>K0005</v>
      </c>
      <c r="C28" s="36" t="str">
        <f>_xlfn.XLOOKUP(A28,'Master Task &amp; KSA List'!$A$2:$A$10785,'Master Task &amp; KSA List'!$E$2:$E$10785)</f>
        <v>KSA</v>
      </c>
      <c r="D28" s="37" t="str">
        <f>_xlfn.XLOOKUP(A28,'Master Task &amp; KSA List'!$A$2:$A$10785,'Master Task &amp; KSA List'!$F$2:$F$10785)</f>
        <v xml:space="preserve">* Knowledge of cyber threats and vulnerabilities. </v>
      </c>
      <c r="E28" s="53" t="s">
        <v>2391</v>
      </c>
    </row>
    <row r="29" spans="1:5" ht="16" x14ac:dyDescent="0.2">
      <c r="A29" s="40">
        <v>1158</v>
      </c>
      <c r="B29" s="36" t="str">
        <f>T(_xlfn.XLOOKUP(A29,'Master Task &amp; KSA List'!$A$2:$A$10785,'Master Task &amp; KSA List'!$D$2:$D$10785,""))</f>
        <v>K0004</v>
      </c>
      <c r="C29" s="36" t="str">
        <f>_xlfn.XLOOKUP(A29,'Master Task &amp; KSA List'!$A$2:$A$10785,'Master Task &amp; KSA List'!$E$2:$E$10785)</f>
        <v>KSA</v>
      </c>
      <c r="D29" s="37" t="str">
        <f>_xlfn.XLOOKUP(A29,'Master Task &amp; KSA List'!$A$2:$A$10785,'Master Task &amp; KSA List'!$F$2:$F$10785)</f>
        <v>* Knowledge of cybersecurity principles.</v>
      </c>
      <c r="E29" s="53" t="s">
        <v>2391</v>
      </c>
    </row>
    <row r="30" spans="1:5" ht="16" x14ac:dyDescent="0.2">
      <c r="A30" s="40">
        <v>1157</v>
      </c>
      <c r="B30" s="36" t="str">
        <f>T(_xlfn.XLOOKUP(A30,'Master Task &amp; KSA List'!$A$2:$A$10785,'Master Task &amp; KSA List'!$D$2:$D$10785,""))</f>
        <v>K0003</v>
      </c>
      <c r="C30" s="36" t="str">
        <f>_xlfn.XLOOKUP(A30,'Master Task &amp; KSA List'!$A$2:$A$10785,'Master Task &amp; KSA List'!$E$2:$E$10785)</f>
        <v>KSA</v>
      </c>
      <c r="D30" s="37" t="str">
        <f>_xlfn.XLOOKUP(A30,'Master Task &amp; KSA List'!$A$2:$A$10785,'Master Task &amp; KSA List'!$F$2:$F$10785)</f>
        <v xml:space="preserve">* Knowledge of national and international laws, regulations, policies, and ethics as they relate to cybersecurity. </v>
      </c>
      <c r="E30" s="53" t="s">
        <v>2391</v>
      </c>
    </row>
    <row r="31" spans="1:5" ht="16" x14ac:dyDescent="0.2">
      <c r="A31" s="40">
        <v>108</v>
      </c>
      <c r="B31" s="36" t="str">
        <f>T(_xlfn.XLOOKUP(A31,'Master Task &amp; KSA List'!$A$2:$A$10785,'Master Task &amp; KSA List'!$D$2:$D$10785,""))</f>
        <v>K0002</v>
      </c>
      <c r="C31" s="36" t="str">
        <f>_xlfn.XLOOKUP(A31,'Master Task &amp; KSA List'!$A$2:$A$10785,'Master Task &amp; KSA List'!$E$2:$E$10785)</f>
        <v>KSA</v>
      </c>
      <c r="D31" s="37" t="str">
        <f>_xlfn.XLOOKUP(A31,'Master Task &amp; KSA List'!$A$2:$A$10785,'Master Task &amp; KSA List'!$F$2:$F$10785)</f>
        <v>* Knowledge of risk management processes (e.g., methods for assessing and mitigating risk).</v>
      </c>
      <c r="E31" s="53" t="s">
        <v>2391</v>
      </c>
    </row>
    <row r="32" spans="1:5" ht="16" x14ac:dyDescent="0.2">
      <c r="A32" s="40">
        <v>6900</v>
      </c>
      <c r="B32" s="36" t="str">
        <f>T(_xlfn.XLOOKUP(A32,'Master Task &amp; KSA List'!$A$2:$A$10785,'Master Task &amp; KSA List'!$D$2:$D$10785,""))</f>
        <v>K0006</v>
      </c>
      <c r="C32" s="36" t="str">
        <f>_xlfn.XLOOKUP(A32,'Master Task &amp; KSA List'!$A$2:$A$10785,'Master Task &amp; KSA List'!$E$2:$E$10785)</f>
        <v>KSA</v>
      </c>
      <c r="D32" s="37" t="str">
        <f>_xlfn.XLOOKUP(A32,'Master Task &amp; KSA List'!$A$2:$A$10785,'Master Task &amp; KSA List'!$F$2:$F$10785)</f>
        <v>* Knowledge of specific operational impacts of cybersecurity lapses.</v>
      </c>
      <c r="E32" s="53" t="s">
        <v>2391</v>
      </c>
    </row>
    <row r="33" spans="1:5" ht="32" x14ac:dyDescent="0.2">
      <c r="A33" s="40">
        <v>6935</v>
      </c>
      <c r="B33" s="36" t="str">
        <f>T(_xlfn.XLOOKUP(A33,'Master Task &amp; KSA List'!$A$2:$A$10785,'Master Task &amp; KSA List'!$D$2:$D$10785,""))</f>
        <v/>
      </c>
      <c r="C33" s="36" t="str">
        <f>_xlfn.XLOOKUP(A33,'Master Task &amp; KSA List'!$A$2:$A$10785,'Master Task &amp; KSA List'!$E$2:$E$10785)</f>
        <v>KSA</v>
      </c>
      <c r="D33" s="37" t="str">
        <f>_xlfn.XLOOKUP(A33,'Master Task &amp; KSA List'!$A$2:$A$10785,'Master Task &amp; KSA List'!$F$2:$F$10785)</f>
        <v>* Knowledge of cloud computing service models Software as Service (SaaS), Infrastructure as a Service (IaaS), and Platform as a Service (PaaS).  </v>
      </c>
      <c r="E33" s="53" t="s">
        <v>2391</v>
      </c>
    </row>
    <row r="34" spans="1:5" ht="32" x14ac:dyDescent="0.2">
      <c r="A34" s="40">
        <v>6938</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 Knowledge of cloud computing deployment models in private, public, and hybrid environment and the difference between on-premises and off-premises environments. </v>
      </c>
      <c r="E34" s="53" t="s">
        <v>2391</v>
      </c>
    </row>
    <row r="35" spans="1:5" ht="32" x14ac:dyDescent="0.2">
      <c r="A35" s="40">
        <v>1125</v>
      </c>
      <c r="B35" s="36" t="str">
        <f>T(_xlfn.XLOOKUP(A35,'Master Task &amp; KSA List'!$A$2:$A$10785,'Master Task &amp; KSA List'!$D$2:$D$10785,""))</f>
        <v>K0194</v>
      </c>
      <c r="C35" s="36" t="str">
        <f>_xlfn.XLOOKUP(A35,'Master Task &amp; KSA List'!$A$2:$A$10785,'Master Task &amp; KSA List'!$E$2:$E$10785)</f>
        <v>KSA</v>
      </c>
      <c r="D35" s="37" t="str">
        <f>_xlfn.XLOOKUP(A35,'Master Task &amp; KSA List'!$A$2:$A$10785,'Master Task &amp; KSA List'!$F$2:$F$10785)</f>
        <v>Knowledge of Cloud-based knowledge management technologies and concepts related to security, governance, procurement, and administration.</v>
      </c>
      <c r="E35" s="36" t="s">
        <v>2384</v>
      </c>
    </row>
    <row r="36" spans="1:5" ht="16" x14ac:dyDescent="0.2">
      <c r="A36" s="40">
        <v>6210</v>
      </c>
      <c r="B36" s="36" t="str">
        <f>T(_xlfn.XLOOKUP(A36,'Master Task &amp; KSA List'!$A$2:$A$10785,'Master Task &amp; KSA List'!$D$2:$D$10785,""))</f>
        <v>K0230</v>
      </c>
      <c r="C36" s="36" t="str">
        <f>_xlfn.XLOOKUP(A36,'Master Task &amp; KSA List'!$A$2:$A$10785,'Master Task &amp; KSA List'!$E$2:$E$10785)</f>
        <v>KSA</v>
      </c>
      <c r="D36" s="37" t="str">
        <f>_xlfn.XLOOKUP(A36,'Master Task &amp; KSA List'!$A$2:$A$10785,'Master Task &amp; KSA List'!$F$2:$F$10785)</f>
        <v>Knowledge of cloud service models and possible limitations for an incident response.</v>
      </c>
      <c r="E36" s="36" t="s">
        <v>2384</v>
      </c>
    </row>
    <row r="37" spans="1:5" ht="32" x14ac:dyDescent="0.2">
      <c r="A37" s="26">
        <v>6100</v>
      </c>
      <c r="B37" s="36" t="str">
        <f>T(_xlfn.XLOOKUP(A37,'Master Task &amp; KSA List'!$A$2:$A$10785,'Master Task &amp; KSA List'!$D$2:$D$10785,""))</f>
        <v>A0033</v>
      </c>
      <c r="C37" s="36" t="str">
        <f>_xlfn.XLOOKUP(A37,'Master Task &amp; KSA List'!$A$2:$A$10785,'Master Task &amp; KSA List'!$E$2:$E$10785)</f>
        <v>KSA</v>
      </c>
      <c r="D37" s="37" t="str">
        <f>_xlfn.XLOOKUP(A37,'Master Task &amp; KSA List'!$A$2:$A$10785,'Master Task &amp; KSA List'!$F$2:$F$10785)</f>
        <v>Ability to develop policy, plans, and strategy in compliance with laws, regulations, policies, and standards in support of organizational cyber activities.</v>
      </c>
      <c r="E37" s="53" t="s">
        <v>2391</v>
      </c>
    </row>
    <row r="38" spans="1:5" ht="32" x14ac:dyDescent="0.2">
      <c r="A38" s="26">
        <v>6140</v>
      </c>
      <c r="B38" s="36" t="str">
        <f>T(_xlfn.XLOOKUP(A38,'Master Task &amp; KSA List'!$A$2:$A$10785,'Master Task &amp; KSA List'!$D$2:$D$10785,""))</f>
        <v>A0037</v>
      </c>
      <c r="C38" s="36" t="str">
        <f>_xlfn.XLOOKUP(A38,'Master Task &amp; KSA List'!$A$2:$A$10785,'Master Task &amp; KSA List'!$E$2:$E$10785)</f>
        <v>KSA</v>
      </c>
      <c r="D38" s="37" t="str">
        <f>_xlfn.XLOOKUP(A38,'Master Task &amp; KSA List'!$A$2:$A$10785,'Master Task &amp; KSA List'!$F$2:$F$10785)</f>
        <v>Ability to leverage best practices and lessons learned of external organizations and academic institutions dealing with cyber issues.</v>
      </c>
      <c r="E38" s="53" t="s">
        <v>2391</v>
      </c>
    </row>
    <row r="39" spans="1:5" ht="64" x14ac:dyDescent="0.2">
      <c r="A39" s="36">
        <v>1036</v>
      </c>
      <c r="B39" s="36" t="str">
        <f>T(_xlfn.XLOOKUP(A39,'Master Task &amp; KSA List'!$A$2:$A$10785,'Master Task &amp; KSA List'!$D$2:$D$10785,""))</f>
        <v>K0168</v>
      </c>
      <c r="C39" s="36" t="str">
        <f>_xlfn.XLOOKUP(A39,'Master Task &amp; KSA List'!$A$2:$A$10785,'Master Task &amp; KSA List'!$E$2:$E$10785)</f>
        <v>KSA</v>
      </c>
      <c r="D39" s="37" t="str">
        <f>_xlfn.XLOOKUP(A39,'Master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39" s="53" t="s">
        <v>2391</v>
      </c>
    </row>
    <row r="40" spans="1:5" ht="16" x14ac:dyDescent="0.2">
      <c r="A40" s="36" t="s">
        <v>4795</v>
      </c>
      <c r="B40" s="36" t="str">
        <f>T(_xlfn.XLOOKUP(A40,'Master Task &amp; KSA List'!$A$2:$A$10785,'Master Task &amp; KSA List'!$D$2:$D$10785,""))</f>
        <v>K0335</v>
      </c>
      <c r="C40" s="36" t="str">
        <f>_xlfn.XLOOKUP(A40,'Master Task &amp; KSA List'!$A$2:$A$10785,'Master Task &amp; KSA List'!$E$2:$E$10785)</f>
        <v>KSA</v>
      </c>
      <c r="D40" s="37" t="str">
        <f>_xlfn.XLOOKUP(A40,'Master Task &amp; KSA List'!$A$2:$A$10785,'Master Task &amp; KSA List'!$F$2:$F$10785)</f>
        <v>Knowledge of current and emerging cyber technologies.</v>
      </c>
      <c r="E40" s="53" t="s">
        <v>2391</v>
      </c>
    </row>
    <row r="41" spans="1:5" ht="16" x14ac:dyDescent="0.2">
      <c r="A41" s="26" t="s">
        <v>4619</v>
      </c>
      <c r="B41" s="36" t="str">
        <f>T(_xlfn.XLOOKUP(A41,'Master Task &amp; KSA List'!$A$2:$A$10785,'Master Task &amp; KSA List'!$D$2:$D$10785,""))</f>
        <v>K0309</v>
      </c>
      <c r="C41" s="36" t="str">
        <f>_xlfn.XLOOKUP(A41,'Master Task &amp; KSA List'!$A$2:$A$10785,'Master Task &amp; KSA List'!$E$2:$E$10785)</f>
        <v>KSA</v>
      </c>
      <c r="D41" s="37" t="str">
        <f>_xlfn.XLOOKUP(A41,'Master Task &amp; KSA List'!$A$2:$A$10785,'Master Task &amp; KSA List'!$F$2:$F$10785)</f>
        <v>Knowledge of emerging technologies that have potential for exploitation by adversaries.</v>
      </c>
      <c r="E41" s="53" t="s">
        <v>2391</v>
      </c>
    </row>
    <row r="42" spans="1:5" ht="32" x14ac:dyDescent="0.2">
      <c r="A42" s="26" t="s">
        <v>4643</v>
      </c>
      <c r="B42" s="36" t="str">
        <f>T(_xlfn.XLOOKUP(A42,'Master Task &amp; KSA List'!$A$2:$A$10785,'Master Task &amp; KSA List'!$D$2:$D$10785,""))</f>
        <v>K0313</v>
      </c>
      <c r="C42" s="36" t="str">
        <f>_xlfn.XLOOKUP(A42,'Master Task &amp; KSA List'!$A$2:$A$10785,'Master Task &amp; KSA List'!$E$2:$E$10785)</f>
        <v>KSA</v>
      </c>
      <c r="D42" s="37" t="str">
        <f>_xlfn.XLOOKUP(A42,'Master Task &amp; KSA List'!$A$2:$A$10785,'Master Task &amp; KSA List'!$F$2:$F$10785)</f>
        <v>Knowledge of external organizations and academic institutions with cyber focus (e.g., cyber curriculum/training and Research &amp; Development).</v>
      </c>
      <c r="E42" s="53" t="s">
        <v>2391</v>
      </c>
    </row>
    <row r="43" spans="1:5" ht="16" x14ac:dyDescent="0.2">
      <c r="A43" s="26">
        <v>6270</v>
      </c>
      <c r="B43" s="36" t="str">
        <f>T(_xlfn.XLOOKUP(A43,'Master Task &amp; KSA List'!$A$2:$A$10785,'Master Task &amp; KSA List'!$D$2:$D$10785,""))</f>
        <v>K0234</v>
      </c>
      <c r="C43" s="36" t="str">
        <f>_xlfn.XLOOKUP(A43,'Master Task &amp; KSA List'!$A$2:$A$10785,'Master Task &amp; KSA List'!$E$2:$E$10785)</f>
        <v>KSA</v>
      </c>
      <c r="D43" s="37" t="str">
        <f>_xlfn.XLOOKUP(A43,'Master Task &amp; KSA List'!$A$2:$A$10785,'Master Task &amp; KSA List'!$F$2:$F$10785)</f>
        <v>Knowledge of full spectrum cyber capabilities.</v>
      </c>
      <c r="E43" s="53" t="s">
        <v>2391</v>
      </c>
    </row>
    <row r="44" spans="1:5" ht="16" x14ac:dyDescent="0.2">
      <c r="A44" s="26">
        <v>6410</v>
      </c>
      <c r="B44" s="36" t="str">
        <f>T(_xlfn.XLOOKUP(A44,'Master Task &amp; KSA List'!$A$2:$A$10785,'Master Task &amp; KSA List'!$D$2:$D$10785,""))</f>
        <v>K0248</v>
      </c>
      <c r="C44" s="36" t="str">
        <f>_xlfn.XLOOKUP(A44,'Master Task &amp; KSA List'!$A$2:$A$10785,'Master Task &amp; KSA List'!$E$2:$E$10785)</f>
        <v>KSA</v>
      </c>
      <c r="D44" s="37" t="str">
        <f>_xlfn.XLOOKUP(A44,'Master Task &amp; KSA List'!$A$2:$A$10785,'Master Task &amp; KSA List'!$F$2:$F$10785)</f>
        <v>Knowledge of strategic theory and practice.</v>
      </c>
      <c r="E44" s="53" t="s">
        <v>2384</v>
      </c>
    </row>
    <row r="45" spans="1:5" ht="16" x14ac:dyDescent="0.2">
      <c r="A45" s="36">
        <v>942</v>
      </c>
      <c r="B45" s="36" t="str">
        <f>T(_xlfn.XLOOKUP(A45,'Master Task &amp; KSA List'!$A$2:$A$10785,'Master Task &amp; KSA List'!$D$2:$D$10785,""))</f>
        <v>K0146</v>
      </c>
      <c r="C45" s="36" t="str">
        <f>_xlfn.XLOOKUP(A45,'Master Task &amp; KSA List'!$A$2:$A$10785,'Master Task &amp; KSA List'!$E$2:$E$10785)</f>
        <v>KSA</v>
      </c>
      <c r="D45" s="37" t="str">
        <f>_xlfn.XLOOKUP(A45,'Master Task &amp; KSA List'!$A$2:$A$10785,'Master Task &amp; KSA List'!$F$2:$F$10785)</f>
        <v>Knowledge of the organization's core business/mission processes.</v>
      </c>
      <c r="E45" s="53" t="s">
        <v>2384</v>
      </c>
    </row>
    <row r="46" spans="1:5" ht="16" x14ac:dyDescent="0.2">
      <c r="A46" s="26">
        <v>244</v>
      </c>
      <c r="B46" s="36" t="str">
        <f>T(_xlfn.XLOOKUP(A46,'Master Task &amp; KSA List'!$A$2:$A$10785,'Master Task &amp; KSA List'!$D$2:$D$10785,""))</f>
        <v>A0003</v>
      </c>
      <c r="C46" s="36" t="str">
        <f>_xlfn.XLOOKUP(A46,'Master Task &amp; KSA List'!$A$2:$A$10785,'Master Task &amp; KSA List'!$E$2:$E$10785)</f>
        <v>KSA</v>
      </c>
      <c r="D46" s="37" t="str">
        <f>_xlfn.XLOOKUP(A46,'Master Task &amp; KSA List'!$A$2:$A$10785,'Master Task &amp; KSA List'!$F$2:$F$10785)</f>
        <v>Ability to determine the validity of technology trend data.</v>
      </c>
      <c r="E46" s="53" t="s">
        <v>2384</v>
      </c>
    </row>
    <row r="47" spans="1:5" ht="16" x14ac:dyDescent="0.2">
      <c r="A47" s="26" t="s">
        <v>4625</v>
      </c>
      <c r="B47" s="36" t="str">
        <f>T(_xlfn.XLOOKUP(A47,'Master Task &amp; KSA List'!$A$2:$A$10785,'Master Task &amp; KSA List'!$D$2:$D$10785,""))</f>
        <v>K0311</v>
      </c>
      <c r="C47" s="36" t="str">
        <f>_xlfn.XLOOKUP(A47,'Master Task &amp; KSA List'!$A$2:$A$10785,'Master Task &amp; KSA List'!$E$2:$E$10785)</f>
        <v>KSA</v>
      </c>
      <c r="D47" s="37" t="str">
        <f>_xlfn.XLOOKUP(A47,'Master Task &amp; KSA List'!$A$2:$A$10785,'Master Task &amp; KSA List'!$F$2:$F$10785)</f>
        <v>Knowledge of industry indicators useful for identifying technology trends.</v>
      </c>
      <c r="E47" s="53" t="s">
        <v>2384</v>
      </c>
    </row>
    <row r="48" spans="1:5" ht="48" x14ac:dyDescent="0.2">
      <c r="A48" s="36">
        <v>105</v>
      </c>
      <c r="B48" s="36" t="str">
        <f>T(_xlfn.XLOOKUP(A48,'Master Task &amp; KSA List'!$A$2:$A$10785,'Master Task &amp; KSA List'!$D$2:$D$10785,""))</f>
        <v>K0070</v>
      </c>
      <c r="C48" s="36" t="str">
        <f>_xlfn.XLOOKUP(A48,'Master Task &amp; KSA List'!$A$2:$A$10785,'Master Task &amp; KSA List'!$E$2:$E$10785)</f>
        <v>KSA</v>
      </c>
      <c r="D48" s="37" t="str">
        <f>_xlfn.XLOOKUP(A48,'Master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48" s="53" t="s">
        <v>2384</v>
      </c>
    </row>
    <row r="49" spans="1:5" ht="16" x14ac:dyDescent="0.2">
      <c r="A49" s="26">
        <v>336</v>
      </c>
      <c r="B49" s="36" t="str">
        <f>T(_xlfn.XLOOKUP(A49,'Master Task &amp; KSA List'!$A$2:$A$10785,'Master Task &amp; KSA List'!$D$2:$D$10785,""))</f>
        <v>K0127</v>
      </c>
      <c r="C49" s="36" t="str">
        <f>_xlfn.XLOOKUP(A49,'Master Task &amp; KSA List'!$A$2:$A$10785,'Master Task &amp; KSA List'!$E$2:$E$10785)</f>
        <v>KSA</v>
      </c>
      <c r="D49" s="37" t="str">
        <f>_xlfn.XLOOKUP(A49,'Master Task &amp; KSA List'!$A$2:$A$10785,'Master Task &amp; KSA List'!$F$2:$F$10785)</f>
        <v>Knowledge of the nature and function of the relevant information structure (e.g., National Information Infrastructure).</v>
      </c>
      <c r="E49" s="53" t="s">
        <v>2384</v>
      </c>
    </row>
  </sheetData>
  <mergeCells count="4">
    <mergeCell ref="A2:C2"/>
    <mergeCell ref="A3:C3"/>
    <mergeCell ref="A4:C4"/>
    <mergeCell ref="A5:C5"/>
  </mergeCells>
  <conditionalFormatting sqref="A7">
    <cfRule type="duplicateValues" dxfId="3725" priority="78"/>
    <cfRule type="duplicateValues" dxfId="3724" priority="77"/>
  </conditionalFormatting>
  <conditionalFormatting sqref="A8">
    <cfRule type="duplicateValues" dxfId="3723" priority="76"/>
    <cfRule type="duplicateValues" dxfId="3722" priority="75"/>
  </conditionalFormatting>
  <conditionalFormatting sqref="A9">
    <cfRule type="duplicateValues" dxfId="3721" priority="74"/>
    <cfRule type="duplicateValues" dxfId="3720" priority="73"/>
  </conditionalFormatting>
  <conditionalFormatting sqref="A10">
    <cfRule type="duplicateValues" dxfId="3719" priority="72"/>
    <cfRule type="duplicateValues" dxfId="3718" priority="71"/>
  </conditionalFormatting>
  <conditionalFormatting sqref="A11">
    <cfRule type="duplicateValues" dxfId="3717" priority="70"/>
    <cfRule type="duplicateValues" dxfId="3716" priority="69"/>
  </conditionalFormatting>
  <conditionalFormatting sqref="A12">
    <cfRule type="duplicateValues" dxfId="3715" priority="68"/>
    <cfRule type="duplicateValues" dxfId="3714" priority="67"/>
  </conditionalFormatting>
  <conditionalFormatting sqref="A13">
    <cfRule type="duplicateValues" dxfId="3713" priority="66"/>
    <cfRule type="duplicateValues" dxfId="3712" priority="65"/>
  </conditionalFormatting>
  <conditionalFormatting sqref="A14">
    <cfRule type="duplicateValues" dxfId="3711" priority="64"/>
    <cfRule type="duplicateValues" dxfId="3710" priority="63"/>
  </conditionalFormatting>
  <conditionalFormatting sqref="A15">
    <cfRule type="duplicateValues" dxfId="3709" priority="62"/>
    <cfRule type="duplicateValues" dxfId="3708" priority="61"/>
  </conditionalFormatting>
  <conditionalFormatting sqref="A16">
    <cfRule type="duplicateValues" dxfId="3707" priority="59"/>
    <cfRule type="duplicateValues" dxfId="3706" priority="60"/>
  </conditionalFormatting>
  <conditionalFormatting sqref="A17">
    <cfRule type="duplicateValues" dxfId="3705" priority="58"/>
    <cfRule type="duplicateValues" dxfId="3704" priority="57"/>
  </conditionalFormatting>
  <conditionalFormatting sqref="A18">
    <cfRule type="duplicateValues" dxfId="3703" priority="56"/>
    <cfRule type="duplicateValues" dxfId="3702" priority="55"/>
  </conditionalFormatting>
  <conditionalFormatting sqref="A19">
    <cfRule type="duplicateValues" dxfId="3701" priority="54"/>
    <cfRule type="duplicateValues" dxfId="3700" priority="53"/>
  </conditionalFormatting>
  <conditionalFormatting sqref="A20">
    <cfRule type="duplicateValues" dxfId="3699" priority="52"/>
    <cfRule type="duplicateValues" dxfId="3698" priority="51"/>
  </conditionalFormatting>
  <conditionalFormatting sqref="A21">
    <cfRule type="duplicateValues" dxfId="3697" priority="50"/>
    <cfRule type="duplicateValues" dxfId="3696" priority="49"/>
  </conditionalFormatting>
  <conditionalFormatting sqref="A22">
    <cfRule type="duplicateValues" dxfId="3695" priority="48"/>
    <cfRule type="duplicateValues" dxfId="3694" priority="47"/>
  </conditionalFormatting>
  <conditionalFormatting sqref="A23">
    <cfRule type="duplicateValues" dxfId="3693" priority="46"/>
    <cfRule type="duplicateValues" dxfId="3692" priority="45"/>
  </conditionalFormatting>
  <conditionalFormatting sqref="A24">
    <cfRule type="duplicateValues" dxfId="3691" priority="44"/>
    <cfRule type="duplicateValues" dxfId="3690" priority="43"/>
  </conditionalFormatting>
  <conditionalFormatting sqref="A25">
    <cfRule type="duplicateValues" dxfId="3689" priority="42"/>
    <cfRule type="duplicateValues" dxfId="3688" priority="41"/>
  </conditionalFormatting>
  <conditionalFormatting sqref="A27">
    <cfRule type="duplicateValues" dxfId="3687" priority="40"/>
    <cfRule type="duplicateValues" dxfId="3686" priority="39"/>
  </conditionalFormatting>
  <conditionalFormatting sqref="A28">
    <cfRule type="duplicateValues" dxfId="3685" priority="38"/>
    <cfRule type="duplicateValues" dxfId="3684" priority="37"/>
  </conditionalFormatting>
  <conditionalFormatting sqref="A29">
    <cfRule type="duplicateValues" dxfId="3683" priority="36"/>
    <cfRule type="duplicateValues" dxfId="3682" priority="35"/>
  </conditionalFormatting>
  <conditionalFormatting sqref="A30">
    <cfRule type="duplicateValues" dxfId="3681" priority="34"/>
    <cfRule type="duplicateValues" dxfId="3680" priority="33"/>
  </conditionalFormatting>
  <conditionalFormatting sqref="A31">
    <cfRule type="duplicateValues" dxfId="3679" priority="32"/>
    <cfRule type="duplicateValues" dxfId="3678" priority="31"/>
  </conditionalFormatting>
  <conditionalFormatting sqref="A32 A35:A36">
    <cfRule type="duplicateValues" dxfId="3677" priority="30"/>
    <cfRule type="duplicateValues" dxfId="3676" priority="29"/>
  </conditionalFormatting>
  <conditionalFormatting sqref="A33:A34">
    <cfRule type="duplicateValues" dxfId="3675" priority="1"/>
    <cfRule type="duplicateValues" dxfId="3674" priority="2"/>
  </conditionalFormatting>
  <conditionalFormatting sqref="A37">
    <cfRule type="duplicateValues" dxfId="3673" priority="27"/>
    <cfRule type="duplicateValues" dxfId="3672" priority="28"/>
  </conditionalFormatting>
  <conditionalFormatting sqref="A38">
    <cfRule type="duplicateValues" dxfId="3671" priority="26"/>
    <cfRule type="duplicateValues" dxfId="3670" priority="25"/>
  </conditionalFormatting>
  <conditionalFormatting sqref="A39">
    <cfRule type="duplicateValues" dxfId="3669" priority="24"/>
    <cfRule type="duplicateValues" dxfId="3668" priority="23"/>
  </conditionalFormatting>
  <conditionalFormatting sqref="A40">
    <cfRule type="duplicateValues" dxfId="3667" priority="22"/>
    <cfRule type="duplicateValues" dxfId="3666" priority="21"/>
  </conditionalFormatting>
  <conditionalFormatting sqref="A41">
    <cfRule type="duplicateValues" dxfId="3665" priority="20"/>
    <cfRule type="duplicateValues" dxfId="3664" priority="19"/>
  </conditionalFormatting>
  <conditionalFormatting sqref="A42">
    <cfRule type="duplicateValues" dxfId="3663" priority="17"/>
    <cfRule type="duplicateValues" dxfId="3662" priority="18"/>
  </conditionalFormatting>
  <conditionalFormatting sqref="A43">
    <cfRule type="duplicateValues" dxfId="3661" priority="16"/>
    <cfRule type="duplicateValues" dxfId="3660" priority="15"/>
  </conditionalFormatting>
  <conditionalFormatting sqref="A44">
    <cfRule type="duplicateValues" dxfId="3659" priority="13"/>
    <cfRule type="duplicateValues" dxfId="3658" priority="14"/>
  </conditionalFormatting>
  <conditionalFormatting sqref="A45">
    <cfRule type="duplicateValues" dxfId="3657" priority="12"/>
    <cfRule type="duplicateValues" dxfId="3656" priority="11"/>
  </conditionalFormatting>
  <conditionalFormatting sqref="A46">
    <cfRule type="duplicateValues" dxfId="3655" priority="10"/>
    <cfRule type="duplicateValues" dxfId="3654" priority="9"/>
  </conditionalFormatting>
  <conditionalFormatting sqref="A47">
    <cfRule type="duplicateValues" dxfId="3653" priority="8"/>
    <cfRule type="duplicateValues" dxfId="3652" priority="7"/>
  </conditionalFormatting>
  <conditionalFormatting sqref="A48">
    <cfRule type="duplicateValues" dxfId="3651" priority="6"/>
    <cfRule type="duplicateValues" dxfId="3650" priority="5"/>
  </conditionalFormatting>
  <conditionalFormatting sqref="A49">
    <cfRule type="duplicateValues" dxfId="3649" priority="4"/>
    <cfRule type="duplicateValues" dxfId="3648" priority="3"/>
  </conditionalFormatting>
  <hyperlinks>
    <hyperlink ref="A1" location="'DCWF Roles'!A1" display="DCWF Roles" xr:uid="{022358E7-A1B3-403A-BE69-3A98CF7A1180}"/>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2BE8A-55DE-4398-8027-23EAFB1BE3BB}">
  <dimension ref="A1:E6"/>
  <sheetViews>
    <sheetView workbookViewId="0">
      <selection activeCell="D5" sqref="D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tr">
        <f>_xlfn.XLOOKUP(D4,'DCWF Roles'!F2:F75,'DCWF Roles'!B2:B75)</f>
        <v>Element</v>
      </c>
      <c r="B3" s="170"/>
      <c r="C3" s="170"/>
      <c r="D3" s="62" t="str">
        <f>_xlfn.CONCAT('DCWF Roles'!C2," (",'DCWF Roles'!D2,")")</f>
        <v>Work Role (DCWF Code)</v>
      </c>
      <c r="E3" s="62"/>
    </row>
    <row r="4" spans="1:5" x14ac:dyDescent="0.2">
      <c r="A4" s="171"/>
      <c r="B4" s="172"/>
      <c r="C4" s="173"/>
      <c r="D4" s="57" t="str">
        <f>'DCWF Roles'!F2</f>
        <v>Work Role Definition</v>
      </c>
      <c r="E4" s="63"/>
    </row>
    <row r="5" spans="1:5" x14ac:dyDescent="0.2">
      <c r="A5" s="166"/>
      <c r="B5" s="167"/>
      <c r="C5" s="168"/>
      <c r="D5" s="64"/>
      <c r="E5" s="64"/>
    </row>
    <row r="6" spans="1:5" ht="26" x14ac:dyDescent="0.2">
      <c r="A6" s="56" t="s">
        <v>180</v>
      </c>
      <c r="B6" s="56" t="s">
        <v>179</v>
      </c>
      <c r="C6" s="56" t="s">
        <v>181</v>
      </c>
      <c r="D6" s="65"/>
      <c r="E6" s="56" t="s">
        <v>2390</v>
      </c>
    </row>
  </sheetData>
  <mergeCells count="4">
    <mergeCell ref="A5:C5"/>
    <mergeCell ref="A2:C2"/>
    <mergeCell ref="A3:C3"/>
    <mergeCell ref="A4:C4"/>
  </mergeCells>
  <hyperlinks>
    <hyperlink ref="A1" location="'DCWF Roles'!A1" display="DCWF Roles" xr:uid="{2C348CBC-04A6-4D63-816A-319F3F266F33}"/>
  </hyperlinks>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B0FE8-584A-4AA9-A142-BF8E4186BDE7}">
  <dimension ref="A1:E109"/>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Roles'!C29," (",'DCWF Roles'!D29,")")</f>
        <v>Executive Cyber Leader (901)</v>
      </c>
      <c r="E3" s="62" t="s">
        <v>2389</v>
      </c>
    </row>
    <row r="4" spans="1:5" ht="32" x14ac:dyDescent="0.2">
      <c r="A4" s="171"/>
      <c r="B4" s="172"/>
      <c r="C4" s="173"/>
      <c r="D4" s="66" t="str">
        <f>'DCWF Roles'!F29</f>
        <v>Executes decision-making authorities and establishes vision and direction for an organization's cyber and cyber-related policies, resources, and/or operations, while maintaining responsibility for risk-related decisions affecting mission success.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391</v>
      </c>
      <c r="B7" s="69" t="str">
        <f>T(_xlfn.XLOOKUP(A7,'Master Task &amp; KSA List'!$A$2:$A$10785,'Master Task &amp; KSA List'!$D$2:$D$10785,""))</f>
        <v>T0001</v>
      </c>
      <c r="C7" s="69" t="str">
        <f>_xlfn.XLOOKUP(A7,'Master Task &amp; KSA List'!$A$2:$A$10785,'Master Task &amp; KSA List'!$E$2:$E$10785)</f>
        <v>Task</v>
      </c>
      <c r="D7" s="37" t="str">
        <f>_xlfn.XLOOKUP(A7,'Master Task &amp; KSA List'!$A$2:$A$10785,'Master Task &amp; KSA List'!$F$2:$F$10785)</f>
        <v>Acquire and manage the necessary resources, including leadership support, financial resources, and key security personnel, to support information technology (IT) security goals and objectives and reduce overall organizational risk.</v>
      </c>
      <c r="E7" s="26" t="s">
        <v>2391</v>
      </c>
    </row>
    <row r="8" spans="1:5" ht="32" x14ac:dyDescent="0.2">
      <c r="A8" s="26">
        <v>392</v>
      </c>
      <c r="B8" s="69" t="str">
        <f>T(_xlfn.XLOOKUP(A8,'Master Task &amp; KSA List'!$A$2:$A$10785,'Master Task &amp; KSA List'!$D$2:$D$10785,""))</f>
        <v>T0002</v>
      </c>
      <c r="C8" s="69" t="str">
        <f>_xlfn.XLOOKUP(A8,'Master Task &amp; KSA List'!$A$2:$A$10785,'Master Task &amp; KSA List'!$E$2:$E$10785)</f>
        <v>Task</v>
      </c>
      <c r="D8" s="37" t="str">
        <f>_xlfn.XLOOKUP(A8,'Master Task &amp; KSA List'!$A$2:$A$10785,'Master Task &amp; KSA List'!$F$2:$F$10785)</f>
        <v>Acquire necessary resources, including financial resources, to conduct an effective enterprise continuity of operations program.</v>
      </c>
      <c r="E8" s="26" t="s">
        <v>2391</v>
      </c>
    </row>
    <row r="9" spans="1:5" ht="32" x14ac:dyDescent="0.2">
      <c r="A9" s="26">
        <v>396</v>
      </c>
      <c r="B9" s="69" t="str">
        <f>T(_xlfn.XLOOKUP(A9,'Master Task &amp; KSA List'!$A$2:$A$10785,'Master Task &amp; KSA List'!$D$2:$D$10785,""))</f>
        <v>T0004</v>
      </c>
      <c r="C9" s="69" t="str">
        <f>_xlfn.XLOOKUP(A9,'Master Task &amp; KSA List'!$A$2:$A$10785,'Master Task &amp; KSA List'!$E$2:$E$10785)</f>
        <v>Task</v>
      </c>
      <c r="D9" s="37" t="str">
        <f>_xlfn.XLOOKUP(A9,'Master Task &amp; KSA List'!$A$2:$A$10785,'Master Task &amp; KSA List'!$F$2:$F$10785)</f>
        <v>Advise senior management (e.g., CIO) on cost/benefit analysis of information security programs, policies, processes, systems, and elements.</v>
      </c>
      <c r="E9" s="26" t="s">
        <v>2391</v>
      </c>
    </row>
    <row r="10" spans="1:5" ht="16" x14ac:dyDescent="0.2">
      <c r="A10" s="26">
        <v>398</v>
      </c>
      <c r="B10" s="69" t="str">
        <f>T(_xlfn.XLOOKUP(A10,'Master Task &amp; KSA List'!$A$2:$A$10785,'Master Task &amp; KSA List'!$D$2:$D$10785,""))</f>
        <v>T0006</v>
      </c>
      <c r="C10" s="69" t="str">
        <f>_xlfn.XLOOKUP(A10,'Master Task &amp; KSA List'!$A$2:$A$10785,'Master Task &amp; KSA List'!$E$2:$E$10785)</f>
        <v>Task</v>
      </c>
      <c r="D10" s="37" t="str">
        <f>_xlfn.XLOOKUP(A10,'Master Task &amp; KSA List'!$A$2:$A$10785,'Master Task &amp; KSA List'!$F$2:$F$10785)</f>
        <v>Advocate organization's official position in legal and legislative proceedings.</v>
      </c>
      <c r="E10" s="26" t="s">
        <v>2384</v>
      </c>
    </row>
    <row r="11" spans="1:5" ht="32" x14ac:dyDescent="0.2">
      <c r="A11" s="26">
        <v>5768</v>
      </c>
      <c r="B11" s="69" t="str">
        <f>T(_xlfn.XLOOKUP(A11,'Master Task &amp; KSA List'!$A$2:$A$10785,'Master Task &amp; KSA List'!$D$2:$D$10785,""))</f>
        <v>T0872</v>
      </c>
      <c r="C11" s="69" t="str">
        <f>_xlfn.XLOOKUP(A11,'Master Task &amp; KSA List'!$A$2:$A$10785,'Master Task &amp; KSA List'!$E$2:$E$10785)</f>
        <v>Task</v>
      </c>
      <c r="D11" s="37" t="str">
        <f>_xlfn.XLOOKUP(A11,'Master Task &amp; KSA List'!$A$2:$A$10785,'Master Task &amp; KSA List'!$F$2:$F$10785)</f>
        <v>Collaborate with cybersecurity personnel on the security risk assessment process to address privacy compliance and risk mitigation.</v>
      </c>
      <c r="E11" s="26" t="s">
        <v>2391</v>
      </c>
    </row>
    <row r="12" spans="1:5" ht="32" x14ac:dyDescent="0.2">
      <c r="A12" s="26">
        <v>1018</v>
      </c>
      <c r="B12" s="69" t="str">
        <f>T(_xlfn.XLOOKUP(A12,'Master Task &amp; KSA List'!$A$2:$A$10785,'Master Task &amp; KSA List'!$D$2:$D$10785,""))</f>
        <v>T0277</v>
      </c>
      <c r="C12" s="69" t="str">
        <f>_xlfn.XLOOKUP(A12,'Master Task &amp; KSA List'!$A$2:$A$10785,'Master Task &amp; KSA List'!$E$2:$E$10785)</f>
        <v>Task</v>
      </c>
      <c r="D12" s="37" t="str">
        <f>_xlfn.XLOOKUP(A12,'Master Task &amp; KSA List'!$A$2:$A$10785,'Master Task &amp; KSA List'!$F$2:$F$10785)</f>
        <v>Ensure all acquisitions, procurements, and outsourcing efforts address information security requirements consistent with organization goals.</v>
      </c>
      <c r="E12" s="26" t="s">
        <v>2391</v>
      </c>
    </row>
    <row r="13" spans="1:5" ht="32" x14ac:dyDescent="0.2">
      <c r="A13" s="26" t="s">
        <v>1871</v>
      </c>
      <c r="B13" s="69" t="str">
        <f>T(_xlfn.XLOOKUP(A13,'Master Task &amp; KSA List'!$A$2:$A$10785,'Master Task &amp; KSA List'!$D$2:$D$10785,""))</f>
        <v>T0415</v>
      </c>
      <c r="C13" s="69" t="str">
        <f>_xlfn.XLOOKUP(A13,'Master Task &amp; KSA List'!$A$2:$A$10785,'Master Task &amp; KSA List'!$E$2:$E$10785)</f>
        <v>Task</v>
      </c>
      <c r="D13" s="37" t="str">
        <f>_xlfn.XLOOKUP(A13,'Master Task &amp; KSA List'!$A$2:$A$10785,'Master Task &amp; KSA List'!$F$2:$F$10785)</f>
        <v>Ensure supply chain, system, network, performance, and cyber security requirements are included in contract language and delivered.</v>
      </c>
      <c r="E13" s="26" t="s">
        <v>2391</v>
      </c>
    </row>
    <row r="14" spans="1:5" ht="32" x14ac:dyDescent="0.2">
      <c r="A14" s="26">
        <v>5560</v>
      </c>
      <c r="B14" s="69" t="str">
        <f>T(_xlfn.XLOOKUP(A14,'Master Task &amp; KSA List'!$A$2:$A$10785,'Master Task &amp; KSA List'!$D$2:$D$10785,""))</f>
        <v>T0384</v>
      </c>
      <c r="C14" s="69" t="str">
        <f>_xlfn.XLOOKUP(A14,'Master Task &amp; KSA List'!$A$2:$A$10785,'Master Task &amp; KSA List'!$E$2:$E$10785)</f>
        <v>Task</v>
      </c>
      <c r="D14" s="37" t="str">
        <f>_xlfn.XLOOKUP(A14,'Master Task &amp; KSA List'!$A$2:$A$10785,'Master Task &amp; KSA List'!$F$2:$F$10785)</f>
        <v>Promote awareness of cyber policy and strategy as appropriate among management and ensure sound principles are reflected in the organization's mission, vision, and goals.</v>
      </c>
      <c r="E14" s="26" t="s">
        <v>2391</v>
      </c>
    </row>
    <row r="15" spans="1:5" ht="32" x14ac:dyDescent="0.2">
      <c r="A15" s="26">
        <v>801</v>
      </c>
      <c r="B15" s="69" t="str">
        <f>T(_xlfn.XLOOKUP(A15,'Master Task &amp; KSA List'!$A$2:$A$10785,'Master Task &amp; KSA List'!$D$2:$D$10785,""))</f>
        <v>T0199</v>
      </c>
      <c r="C15" s="69" t="str">
        <f>_xlfn.XLOOKUP(A15,'Master Task &amp; KSA List'!$A$2:$A$10785,'Master Task &amp; KSA List'!$E$2:$E$10785)</f>
        <v>Task</v>
      </c>
      <c r="D15" s="37" t="str">
        <f>_xlfn.XLOOKUP(A15,'Master Task &amp; KSA List'!$A$2:$A$10785,'Master Task &amp; KSA List'!$F$2:$F$10785)</f>
        <v>Provide enterprise cybersecurity and supply chain risk management guidance for development of the Continuity of Operations Plans.</v>
      </c>
      <c r="E15" s="26" t="s">
        <v>2391</v>
      </c>
    </row>
    <row r="16" spans="1:5" ht="32" x14ac:dyDescent="0.2">
      <c r="A16" s="26">
        <v>810</v>
      </c>
      <c r="B16" s="69" t="str">
        <f>T(_xlfn.XLOOKUP(A16,'Master Task &amp; KSA List'!$A$2:$A$10785,'Master Task &amp; KSA List'!$D$2:$D$10785,""))</f>
        <v>T0206</v>
      </c>
      <c r="C16" s="69" t="str">
        <f>_xlfn.XLOOKUP(A16,'Master Task &amp; KSA List'!$A$2:$A$10785,'Master Task &amp; KSA List'!$E$2:$E$10785)</f>
        <v>Task</v>
      </c>
      <c r="D16" s="37" t="str">
        <f>_xlfn.XLOOKUP(A16,'Master Task &amp; KSA List'!$A$2:$A$10785,'Master Task &amp; KSA List'!$F$2:$F$10785)</f>
        <v>Provide leadership and direction to information technology (IT) personnel by ensuring that cybersecurity awareness, basics, literacy, and training are provided to operations personnel commensurate with their responsibilities.</v>
      </c>
      <c r="E16" s="26" t="s">
        <v>2391</v>
      </c>
    </row>
    <row r="17" spans="1:5" ht="16" x14ac:dyDescent="0.2">
      <c r="A17" s="26">
        <v>395</v>
      </c>
      <c r="B17" s="69" t="str">
        <f>T(_xlfn.XLOOKUP(A17,'Master Task &amp; KSA List'!$A$2:$A$10785,'Master Task &amp; KSA List'!$D$2:$D$10785,""))</f>
        <v>T0003</v>
      </c>
      <c r="C17" s="69" t="str">
        <f>_xlfn.XLOOKUP(A17,'Master Task &amp; KSA List'!$A$2:$A$10785,'Master Task &amp; KSA List'!$E$2:$E$10785)</f>
        <v>Task</v>
      </c>
      <c r="D17" s="37" t="str">
        <f>_xlfn.XLOOKUP(A17,'Master Task &amp; KSA List'!$A$2:$A$10785,'Master Task &amp; KSA List'!$F$2:$F$10785)</f>
        <v>Advise senior management (e.g., CIO) on risk levels and security posture.</v>
      </c>
      <c r="E17" s="26" t="s">
        <v>2391</v>
      </c>
    </row>
    <row r="18" spans="1:5" ht="16" x14ac:dyDescent="0.2">
      <c r="A18" s="26">
        <v>600</v>
      </c>
      <c r="B18" s="69" t="str">
        <f>T(_xlfn.XLOOKUP(A18,'Master Task &amp; KSA List'!$A$2:$A$10785,'Master Task &amp; KSA List'!$D$2:$D$10785,""))</f>
        <v>T0099</v>
      </c>
      <c r="C18" s="69" t="str">
        <f>_xlfn.XLOOKUP(A18,'Master Task &amp; KSA List'!$A$2:$A$10785,'Master Task &amp; KSA List'!$E$2:$E$10785)</f>
        <v>Task</v>
      </c>
      <c r="D18" s="37" t="str">
        <f>_xlfn.XLOOKUP(A18,'Master Task &amp; KSA List'!$A$2:$A$10785,'Master Task &amp; KSA List'!$F$2:$F$10785)</f>
        <v>Evaluate cost benefit, economic, and risk analysis in decision making process.</v>
      </c>
      <c r="E18" s="26" t="s">
        <v>2391</v>
      </c>
    </row>
    <row r="19" spans="1:5" ht="16" x14ac:dyDescent="0.2">
      <c r="A19" s="26" t="s">
        <v>2271</v>
      </c>
      <c r="B19" s="69" t="str">
        <f>T(_xlfn.XLOOKUP(A19,'Master Task &amp; KSA List'!$A$2:$A$10785,'Master Task &amp; KSA List'!$D$2:$D$10785,""))</f>
        <v>T0525</v>
      </c>
      <c r="C19" s="69" t="str">
        <f>_xlfn.XLOOKUP(A19,'Master Task &amp; KSA List'!$A$2:$A$10785,'Master Task &amp; KSA List'!$E$2:$E$10785)</f>
        <v>Task</v>
      </c>
      <c r="D19" s="37" t="str">
        <f>_xlfn.XLOOKUP(A19,'Master Task &amp; KSA List'!$A$2:$A$10785,'Master Task &amp; KSA List'!$F$2:$F$10785)</f>
        <v>Provide enterprise cybersecurity and supply chain risk management guidance.</v>
      </c>
      <c r="E19" s="26" t="s">
        <v>2391</v>
      </c>
    </row>
    <row r="20" spans="1:5" ht="16" x14ac:dyDescent="0.2">
      <c r="A20" s="26" t="s">
        <v>2354</v>
      </c>
      <c r="B20" s="69" t="str">
        <f>T(_xlfn.XLOOKUP(A20,'Master Task &amp; KSA List'!$A$2:$A$10785,'Master Task &amp; KSA List'!$D$2:$D$10785,""))</f>
        <v>T0552</v>
      </c>
      <c r="C20" s="69" t="str">
        <f>_xlfn.XLOOKUP(A20,'Master Task &amp; KSA List'!$A$2:$A$10785,'Master Task &amp; KSA List'!$E$2:$E$10785)</f>
        <v>Task</v>
      </c>
      <c r="D20" s="37" t="str">
        <f>_xlfn.XLOOKUP(A20,'Master Task &amp; KSA List'!$A$2:$A$10785,'Master Task &amp; KSA List'!$F$2:$F$10785)</f>
        <v>Review and approve a supply chain security/risk management policy.</v>
      </c>
      <c r="E20" s="26" t="s">
        <v>2384</v>
      </c>
    </row>
    <row r="21" spans="1:5" ht="32" x14ac:dyDescent="0.2">
      <c r="A21" s="26">
        <v>2058</v>
      </c>
      <c r="B21" s="69" t="str">
        <f>T(_xlfn.XLOOKUP(A21,'Master Task &amp; KSA List'!$A$2:$A$10785,'Master Task &amp; KSA List'!$D$2:$D$10785,""))</f>
        <v>T0581</v>
      </c>
      <c r="C21" s="69" t="str">
        <f>_xlfn.XLOOKUP(A21,'Master Task &amp; KSA List'!$A$2:$A$10785,'Master Task &amp; KSA List'!$E$2:$E$10785)</f>
        <v>Task</v>
      </c>
      <c r="D21" s="37" t="str">
        <f>_xlfn.XLOOKUP(A21,'Master Task &amp; KSA List'!$A$2:$A$10785,'Master Task &amp; KSA List'!$F$2:$F$10785)</f>
        <v>Assist and advise inter-agency partners in identifying and developing best practices for facilitating operational support to achievement of organization objectives.</v>
      </c>
      <c r="E21" s="26" t="s">
        <v>2384</v>
      </c>
    </row>
    <row r="22" spans="1:5" ht="32" x14ac:dyDescent="0.2">
      <c r="A22" s="26">
        <v>2416</v>
      </c>
      <c r="B22" s="69" t="str">
        <f>T(_xlfn.XLOOKUP(A22,'Master Task &amp; KSA List'!$A$2:$A$10785,'Master Task &amp; KSA List'!$D$2:$D$10785,""))</f>
        <v>T0699</v>
      </c>
      <c r="C22" s="69" t="str">
        <f>_xlfn.XLOOKUP(A22,'Master Task &amp; KSA List'!$A$2:$A$10785,'Master Task &amp; KSA List'!$E$2:$E$10785)</f>
        <v>Task</v>
      </c>
      <c r="D22" s="37" t="str">
        <f>_xlfn.XLOOKUP(A22,'Master Task &amp; KSA List'!$A$2:$A$10785,'Master Task &amp; KSA List'!$F$2:$F$10785)</f>
        <v>Facilitate interactions between internal and external partner decision makers to synchronize and integrate courses of action in support of objectives.</v>
      </c>
      <c r="E22" s="26" t="s">
        <v>2391</v>
      </c>
    </row>
    <row r="23" spans="1:5" ht="16" x14ac:dyDescent="0.2">
      <c r="A23" s="26">
        <v>2558</v>
      </c>
      <c r="B23" s="69" t="str">
        <f>T(_xlfn.XLOOKUP(A23,'Master Task &amp; KSA List'!$A$2:$A$10785,'Master Task &amp; KSA List'!$D$2:$D$10785,""))</f>
        <v>T0739</v>
      </c>
      <c r="C23" s="69" t="str">
        <f>_xlfn.XLOOKUP(A23,'Master Task &amp; KSA List'!$A$2:$A$10785,'Master Task &amp; KSA List'!$E$2:$E$10785)</f>
        <v>Task</v>
      </c>
      <c r="D23" s="37" t="str">
        <f>_xlfn.XLOOKUP(A23,'Master Task &amp; KSA List'!$A$2:$A$10785,'Master Task &amp; KSA List'!$F$2:$F$10785)</f>
        <v>Maintain relationships with internal and external partners involved in cyber planning or related areas.</v>
      </c>
      <c r="E23" s="26" t="s">
        <v>2391</v>
      </c>
    </row>
    <row r="24" spans="1:5" ht="32" x14ac:dyDescent="0.2">
      <c r="A24" s="26">
        <v>706</v>
      </c>
      <c r="B24" s="69" t="str">
        <f>T(_xlfn.XLOOKUP(A24,'Master Task &amp; KSA List'!$A$2:$A$10785,'Master Task &amp; KSA List'!$D$2:$D$10785,""))</f>
        <v>T0148</v>
      </c>
      <c r="C24" s="69" t="str">
        <f>_xlfn.XLOOKUP(A24,'Master Task &amp; KSA List'!$A$2:$A$10785,'Master Task &amp; KSA List'!$E$2:$E$10785)</f>
        <v>Task</v>
      </c>
      <c r="D24" s="37" t="str">
        <f>_xlfn.XLOOKUP(A24,'Master Task &amp; KSA List'!$A$2:$A$10785,'Master Task &amp; KSA List'!$F$2:$F$10785)</f>
        <v>Manage the publishing of Computer Network Defense guidance (e.g., TCNOs, Concept of Operations, Net Analyst Reports, NTSM, MTOs) for the enterprise constituency.</v>
      </c>
      <c r="E24" s="26" t="s">
        <v>2384</v>
      </c>
    </row>
    <row r="25" spans="1:5" ht="16" x14ac:dyDescent="0.2">
      <c r="A25" s="26">
        <v>852</v>
      </c>
      <c r="B25" s="69" t="str">
        <f>T(_xlfn.XLOOKUP(A25,'Master Task &amp; KSA List'!$A$2:$A$10785,'Master Task &amp; KSA List'!$D$2:$D$10785,""))</f>
        <v>T0229</v>
      </c>
      <c r="C25" s="69" t="str">
        <f>_xlfn.XLOOKUP(A25,'Master Task &amp; KSA List'!$A$2:$A$10785,'Master Task &amp; KSA List'!$E$2:$E$10785)</f>
        <v>Task</v>
      </c>
      <c r="D25" s="37" t="str">
        <f>_xlfn.XLOOKUP(A25,'Master Task &amp; KSA List'!$A$2:$A$10785,'Master Task &amp; KSA List'!$F$2:$F$10785)</f>
        <v>Supervise or manage protective or corrective measures when a cybersecurity incident or vulnerability is discovered.</v>
      </c>
      <c r="E25" s="26" t="s">
        <v>2391</v>
      </c>
    </row>
    <row r="26" spans="1:5" ht="16" x14ac:dyDescent="0.2">
      <c r="A26" s="26">
        <v>5820</v>
      </c>
      <c r="B26" s="69" t="str">
        <f>T(_xlfn.XLOOKUP(A26,'Master Task &amp; KSA List'!$A$2:$A$10785,'Master Task &amp; KSA List'!$D$2:$D$10785,""))</f>
        <v>T0927</v>
      </c>
      <c r="C26" s="69" t="str">
        <f>_xlfn.XLOOKUP(A26,'Master Task &amp; KSA List'!$A$2:$A$10785,'Master Task &amp; KSA List'!$E$2:$E$10785)</f>
        <v>Task</v>
      </c>
      <c r="D26" s="37" t="str">
        <f>_xlfn.XLOOKUP(A26,'Master Task &amp; KSA List'!$A$2:$A$10785,'Master Task &amp; KSA List'!$F$2:$F$10785)</f>
        <v>Appoint and guide a team of IT security experts.</v>
      </c>
      <c r="E26" s="26" t="s">
        <v>2391</v>
      </c>
    </row>
    <row r="27" spans="1:5" ht="32" x14ac:dyDescent="0.2">
      <c r="A27" s="26">
        <v>2091</v>
      </c>
      <c r="B27" s="69" t="str">
        <f>T(_xlfn.XLOOKUP(A27,'Master Task &amp; KSA List'!$A$2:$A$10785,'Master Task &amp; KSA List'!$D$2:$D$10785,""))</f>
        <v>T0601</v>
      </c>
      <c r="C27" s="69" t="str">
        <f>_xlfn.XLOOKUP(A27,'Master Task &amp; KSA List'!$A$2:$A$10785,'Master Task &amp; KSA List'!$E$2:$E$10785)</f>
        <v>Task</v>
      </c>
      <c r="D27" s="37" t="str">
        <f>_xlfn.XLOOKUP(A27,'Master Task &amp; KSA List'!$A$2:$A$10785,'Master Task &amp; KSA List'!$F$2:$F$10785)</f>
        <v>Collaborate with other team members or partner organizations to develop a diverse program of information materials (e.g., web pages, briefings, print materials).</v>
      </c>
      <c r="E27" s="26" t="s">
        <v>2391</v>
      </c>
    </row>
    <row r="28" spans="1:5" ht="16" x14ac:dyDescent="0.2">
      <c r="A28" s="26">
        <v>2090</v>
      </c>
      <c r="B28" s="69" t="str">
        <f>T(_xlfn.XLOOKUP(A28,'Master Task &amp; KSA List'!$A$2:$A$10785,'Master Task &amp; KSA List'!$D$2:$D$10785,""))</f>
        <v>T0600</v>
      </c>
      <c r="C28" s="69" t="str">
        <f>_xlfn.XLOOKUP(A28,'Master Task &amp; KSA List'!$A$2:$A$10785,'Master Task &amp; KSA List'!$E$2:$E$10785)</f>
        <v>Task</v>
      </c>
      <c r="D28" s="37" t="str">
        <f>_xlfn.XLOOKUP(A28,'Master Task &amp; KSA List'!$A$2:$A$10785,'Master Task &amp; KSA List'!$F$2:$F$10785)</f>
        <v>Collaborate with other internal and external partner organizations on target access and operational issues.</v>
      </c>
      <c r="E28" s="26" t="s">
        <v>2391</v>
      </c>
    </row>
    <row r="29" spans="1:5" ht="16" x14ac:dyDescent="0.2">
      <c r="A29" s="26">
        <v>599</v>
      </c>
      <c r="B29" s="69" t="str">
        <f>T(_xlfn.XLOOKUP(A29,'Master Task &amp; KSA List'!$A$2:$A$10785,'Master Task &amp; KSA List'!$D$2:$D$10785,""))</f>
        <v>T0098</v>
      </c>
      <c r="C29" s="69" t="str">
        <f>_xlfn.XLOOKUP(A29,'Master Task &amp; KSA List'!$A$2:$A$10785,'Master Task &amp; KSA List'!$E$2:$E$10785)</f>
        <v>Task</v>
      </c>
      <c r="D29" s="37" t="str">
        <f>_xlfn.XLOOKUP(A29,'Master Task &amp; KSA List'!$A$2:$A$10785,'Master Task &amp; KSA List'!$F$2:$F$10785)</f>
        <v>Evaluate contracts to ensure compliance with funding, legal, and program requirements.</v>
      </c>
      <c r="E29" s="26" t="s">
        <v>2391</v>
      </c>
    </row>
    <row r="30" spans="1:5" ht="16" x14ac:dyDescent="0.2">
      <c r="A30" s="26">
        <v>5763</v>
      </c>
      <c r="B30" s="69" t="str">
        <f>T(_xlfn.XLOOKUP(A30,'Master Task &amp; KSA List'!$A$2:$A$10785,'Master Task &amp; KSA List'!$D$2:$D$10785,""))</f>
        <v>T0910</v>
      </c>
      <c r="C30" s="69" t="str">
        <f>_xlfn.XLOOKUP(A30,'Master Task &amp; KSA List'!$A$2:$A$10785,'Master Task &amp; KSA List'!$E$2:$E$10785)</f>
        <v>Task</v>
      </c>
      <c r="D30" s="37" t="str">
        <f>_xlfn.XLOOKUP(A30,'Master Task &amp; KSA List'!$A$2:$A$10785,'Master Task &amp; KSA List'!$F$2:$F$10785)</f>
        <v>Act as, or work with, counsel relating to business partner contracts.</v>
      </c>
      <c r="E30" s="26" t="s">
        <v>2384</v>
      </c>
    </row>
    <row r="31" spans="1:5" ht="16" x14ac:dyDescent="0.2">
      <c r="A31" s="26">
        <v>2443</v>
      </c>
      <c r="B31" s="69" t="str">
        <f>T(_xlfn.XLOOKUP(A31,'Master Task &amp; KSA List'!$A$2:$A$10785,'Master Task &amp; KSA List'!$D$2:$D$10785,""))</f>
        <v>T0712</v>
      </c>
      <c r="C31" s="69" t="str">
        <f>_xlfn.XLOOKUP(A31,'Master Task &amp; KSA List'!$A$2:$A$10785,'Master Task &amp; KSA List'!$E$2:$E$10785)</f>
        <v>Task</v>
      </c>
      <c r="D31" s="37" t="str">
        <f>_xlfn.XLOOKUP(A31,'Master Task &amp; KSA List'!$A$2:$A$10785,'Master Task &amp; KSA List'!$F$2:$F$10785)</f>
        <v>Identify and manage security cooperation priorities with external partners.</v>
      </c>
      <c r="E31" s="26" t="s">
        <v>2384</v>
      </c>
    </row>
    <row r="32" spans="1:5" ht="16" x14ac:dyDescent="0.2">
      <c r="A32" s="26">
        <v>2823</v>
      </c>
      <c r="B32" s="69" t="str">
        <f>T(_xlfn.XLOOKUP(A32,'Master Task &amp; KSA List'!$A$2:$A$10785,'Master Task &amp; KSA List'!$D$2:$D$10785,""))</f>
        <v>T0818</v>
      </c>
      <c r="C32" s="69" t="str">
        <f>_xlfn.XLOOKUP(A32,'Master Task &amp; KSA List'!$A$2:$A$10785,'Master Task &amp; KSA List'!$E$2:$E$10785)</f>
        <v>Task</v>
      </c>
      <c r="D32" s="37" t="str">
        <f>_xlfn.XLOOKUP(A32,'Master Task &amp; KSA List'!$A$2:$A$10785,'Master Task &amp; KSA List'!$F$2:$F$10785)</f>
        <v>Serve as a liaison with external partners.</v>
      </c>
      <c r="E32" s="26" t="s">
        <v>2391</v>
      </c>
    </row>
    <row r="33" spans="1:5" ht="16" x14ac:dyDescent="0.2">
      <c r="A33" s="26">
        <v>1148</v>
      </c>
      <c r="B33" s="69" t="str">
        <f>T(_xlfn.XLOOKUP(A33,'Master Task &amp; KSA List'!$A$2:$A$10785,'Master Task &amp; KSA List'!$D$2:$D$10785,""))</f>
        <v>T0302</v>
      </c>
      <c r="C33" s="69" t="str">
        <f>_xlfn.XLOOKUP(A33,'Master Task &amp; KSA List'!$A$2:$A$10785,'Master Task &amp; KSA List'!$E$2:$E$10785)</f>
        <v>Task</v>
      </c>
      <c r="D33" s="37" t="str">
        <f>_xlfn.XLOOKUP(A33,'Master Task &amp; KSA List'!$A$2:$A$10785,'Master Task &amp; KSA List'!$F$2:$F$10785)</f>
        <v>Develop contract language to ensure supply chain, system, network, and operational security are met.</v>
      </c>
      <c r="E33" s="26" t="s">
        <v>2391</v>
      </c>
    </row>
    <row r="34" spans="1:5" ht="16" x14ac:dyDescent="0.2">
      <c r="A34" s="26">
        <v>2328</v>
      </c>
      <c r="B34" s="69" t="str">
        <f>T(_xlfn.XLOOKUP(A34,'Master Task &amp; KSA List'!$A$2:$A$10785,'Master Task &amp; KSA List'!$D$2:$D$10785,""))</f>
        <v>T0671</v>
      </c>
      <c r="C34" s="69" t="str">
        <f>_xlfn.XLOOKUP(A34,'Master Task &amp; KSA List'!$A$2:$A$10785,'Master Task &amp; KSA List'!$E$2:$E$10785)</f>
        <v>Task</v>
      </c>
      <c r="D34" s="37" t="str">
        <f>_xlfn.XLOOKUP(A34,'Master Task &amp; KSA List'!$A$2:$A$10785,'Master Task &amp; KSA List'!$F$2:$F$10785)</f>
        <v>Develop, maintain, and assess cyber cooperation security agreements with external partners.</v>
      </c>
      <c r="E34" s="26" t="s">
        <v>2384</v>
      </c>
    </row>
    <row r="35" spans="1:5" ht="16" x14ac:dyDescent="0.2">
      <c r="A35" s="26">
        <v>445</v>
      </c>
      <c r="B35" s="69" t="str">
        <f>T(_xlfn.XLOOKUP(A35,'Master Task &amp; KSA List'!$A$2:$A$10785,'Master Task &amp; KSA List'!$D$2:$D$10785,""))</f>
        <v>T0025</v>
      </c>
      <c r="C35" s="69" t="str">
        <f>_xlfn.XLOOKUP(A35,'Master Task &amp; KSA List'!$A$2:$A$10785,'Master Task &amp; KSA List'!$E$2:$E$10785)</f>
        <v>Task</v>
      </c>
      <c r="D35" s="37" t="str">
        <f>_xlfn.XLOOKUP(A35,'Master Task &amp; KSA List'!$A$2:$A$10785,'Master Task &amp; KSA List'!$F$2:$F$10785)</f>
        <v>Communicate the value of information technology (IT) security throughout all levels of the organization stakeholders.</v>
      </c>
      <c r="E35" s="26" t="s">
        <v>2391</v>
      </c>
    </row>
    <row r="36" spans="1:5" ht="16" x14ac:dyDescent="0.2">
      <c r="A36" s="26">
        <v>524</v>
      </c>
      <c r="B36" s="69" t="str">
        <f>T(_xlfn.XLOOKUP(A36,'Master Task &amp; KSA List'!$A$2:$A$10785,'Master Task &amp; KSA List'!$D$2:$D$10785,""))</f>
        <v>T0066</v>
      </c>
      <c r="C36" s="69" t="str">
        <f>_xlfn.XLOOKUP(A36,'Master Task &amp; KSA List'!$A$2:$A$10785,'Master Task &amp; KSA List'!$E$2:$E$10785)</f>
        <v>Task</v>
      </c>
      <c r="D36" s="37" t="str">
        <f>_xlfn.XLOOKUP(A36,'Master Task &amp; KSA List'!$A$2:$A$10785,'Master Task &amp; KSA List'!$F$2:$F$10785)</f>
        <v>Develop and maintain strategic plans.</v>
      </c>
      <c r="E36" s="26" t="s">
        <v>2391</v>
      </c>
    </row>
    <row r="37" spans="1:5" ht="32" x14ac:dyDescent="0.2">
      <c r="A37" s="26">
        <v>674</v>
      </c>
      <c r="B37" s="69" t="str">
        <f>T(_xlfn.XLOOKUP(A37,'Master Task &amp; KSA List'!$A$2:$A$10785,'Master Task &amp; KSA List'!$D$2:$D$10785,""))</f>
        <v>T0130</v>
      </c>
      <c r="C37" s="69" t="str">
        <f>_xlfn.XLOOKUP(A37,'Master Task &amp; KSA List'!$A$2:$A$10785,'Master Task &amp; KSA List'!$E$2:$E$10785)</f>
        <v>Task</v>
      </c>
      <c r="D37" s="37" t="str">
        <f>_xlfn.XLOOKUP(A37,'Master Task &amp; KSA List'!$A$2:$A$10785,'Master Task &amp; KSA List'!$F$2:$F$10785)</f>
        <v>Interface with external organizations (e.g., public affairs, law enforcement, Command or Component Inspector General) to ensure appropriate and accurate dissemination of incident and other Computer Network Defense information.</v>
      </c>
      <c r="E37" s="26" t="s">
        <v>2391</v>
      </c>
    </row>
    <row r="38" spans="1:5" ht="16" x14ac:dyDescent="0.2">
      <c r="A38" s="26">
        <v>679</v>
      </c>
      <c r="B38" s="69" t="str">
        <f>T(_xlfn.XLOOKUP(A38,'Master Task &amp; KSA List'!$A$2:$A$10785,'Master Task &amp; KSA List'!$D$2:$D$10785,""))</f>
        <v>T0134</v>
      </c>
      <c r="C38" s="69" t="str">
        <f>_xlfn.XLOOKUP(A38,'Master Task &amp; KSA List'!$A$2:$A$10785,'Master Task &amp; KSA List'!$E$2:$E$10785)</f>
        <v>Task</v>
      </c>
      <c r="D38" s="37" t="str">
        <f>_xlfn.XLOOKUP(A38,'Master Task &amp; KSA List'!$A$2:$A$10785,'Master Task &amp; KSA List'!$F$2:$F$10785)</f>
        <v>Lead and align information technology (IT) security priorities with the security strategy.</v>
      </c>
      <c r="E38" s="26" t="s">
        <v>2391</v>
      </c>
    </row>
    <row r="39" spans="1:5" ht="16" x14ac:dyDescent="0.2">
      <c r="A39" s="26">
        <v>680</v>
      </c>
      <c r="B39" s="69" t="str">
        <f>T(_xlfn.XLOOKUP(A39,'Master Task &amp; KSA List'!$A$2:$A$10785,'Master Task &amp; KSA List'!$D$2:$D$10785,""))</f>
        <v>T0135</v>
      </c>
      <c r="C39" s="69" t="str">
        <f>_xlfn.XLOOKUP(A39,'Master Task &amp; KSA List'!$A$2:$A$10785,'Master Task &amp; KSA List'!$E$2:$E$10785)</f>
        <v>Task</v>
      </c>
      <c r="D39" s="37" t="str">
        <f>_xlfn.XLOOKUP(A39,'Master Task &amp; KSA List'!$A$2:$A$10785,'Master Task &amp; KSA List'!$F$2:$F$10785)</f>
        <v>Lead and oversee information security budget, staffing, and contracting.</v>
      </c>
      <c r="E39" s="26" t="s">
        <v>2391</v>
      </c>
    </row>
    <row r="40" spans="1:5" ht="32" x14ac:dyDescent="0.2">
      <c r="A40" s="26">
        <v>706</v>
      </c>
      <c r="B40" s="69" t="str">
        <f>T(_xlfn.XLOOKUP(A40,'Master Task &amp; KSA List'!$A$2:$A$10785,'Master Task &amp; KSA List'!$D$2:$D$10785,""))</f>
        <v>T0148</v>
      </c>
      <c r="C40" s="69" t="str">
        <f>_xlfn.XLOOKUP(A40,'Master Task &amp; KSA List'!$A$2:$A$10785,'Master Task &amp; KSA List'!$E$2:$E$10785)</f>
        <v>Task</v>
      </c>
      <c r="D40" s="37" t="str">
        <f>_xlfn.XLOOKUP(A40,'Master Task &amp; KSA List'!$A$2:$A$10785,'Master Task &amp; KSA List'!$F$2:$F$10785)</f>
        <v>Manage the publishing of Computer Network Defense guidance (e.g., TCNOs, Concept of Operations, Net Analyst Reports, NTSM, MTOs) for the enterprise constituency.</v>
      </c>
      <c r="E40" s="26" t="s">
        <v>2384</v>
      </c>
    </row>
    <row r="41" spans="1:5" ht="32" x14ac:dyDescent="0.2">
      <c r="A41" s="26">
        <v>711</v>
      </c>
      <c r="B41" s="69" t="str">
        <f>T(_xlfn.XLOOKUP(A41,'Master Task &amp; KSA List'!$A$2:$A$10785,'Master Task &amp; KSA List'!$D$2:$D$10785,""))</f>
        <v>T0151</v>
      </c>
      <c r="C41" s="69" t="str">
        <f>_xlfn.XLOOKUP(A41,'Master Task &amp; KSA List'!$A$2:$A$10785,'Master Task &amp; KSA List'!$E$2:$E$10785)</f>
        <v>Task</v>
      </c>
      <c r="D41" s="37" t="str">
        <f>_xlfn.XLOOKUP(A41,'Master Task &amp; KSA List'!$A$2:$A$10785,'Master Task &amp; KSA List'!$F$2:$F$10785)</f>
        <v>Monitor and evaluate the effectiveness of the enterprise's cybersecurity safeguards to ensure they provide the intended level of protection.</v>
      </c>
      <c r="E41" s="26" t="s">
        <v>2391</v>
      </c>
    </row>
    <row r="42" spans="1:5" ht="16" x14ac:dyDescent="0.2">
      <c r="A42" s="26">
        <v>848</v>
      </c>
      <c r="B42" s="69" t="str">
        <f>T(_xlfn.XLOOKUP(A42,'Master Task &amp; KSA List'!$A$2:$A$10785,'Master Task &amp; KSA List'!$D$2:$D$10785,""))</f>
        <v>T0227</v>
      </c>
      <c r="C42" s="69" t="str">
        <f>_xlfn.XLOOKUP(A42,'Master Task &amp; KSA List'!$A$2:$A$10785,'Master Task &amp; KSA List'!$E$2:$E$10785)</f>
        <v>Task</v>
      </c>
      <c r="D42" s="37" t="str">
        <f>_xlfn.XLOOKUP(A42,'Master Task &amp; KSA List'!$A$2:$A$10785,'Master Task &amp; KSA List'!$F$2:$F$10785)</f>
        <v>Recommend policy and coordinate review and approval.</v>
      </c>
      <c r="E42" s="26" t="s">
        <v>2391</v>
      </c>
    </row>
    <row r="43" spans="1:5" ht="32" x14ac:dyDescent="0.2">
      <c r="A43" s="26">
        <v>919</v>
      </c>
      <c r="B43" s="69" t="str">
        <f>T(_xlfn.XLOOKUP(A43,'Master Task &amp; KSA List'!$A$2:$A$10785,'Master Task &amp; KSA List'!$D$2:$D$10785,""))</f>
        <v>T0248</v>
      </c>
      <c r="C43" s="69" t="str">
        <f>_xlfn.XLOOKUP(A43,'Master Task &amp; KSA List'!$A$2:$A$10785,'Master Task &amp; KSA List'!$E$2:$E$10785)</f>
        <v>Task</v>
      </c>
      <c r="D43" s="37" t="str">
        <f>_xlfn.XLOOKUP(A43,'Master Task &amp; KSA List'!$A$2:$A$10785,'Master Task &amp; KSA List'!$F$2:$F$10785)</f>
        <v>Promote awareness of security issues among management and ensure sound security principles are reflected in the organization's vision and goals.</v>
      </c>
      <c r="E43" s="26" t="s">
        <v>2391</v>
      </c>
    </row>
    <row r="44" spans="1:5" ht="32" x14ac:dyDescent="0.2">
      <c r="A44" s="26">
        <v>947</v>
      </c>
      <c r="B44" s="69" t="str">
        <f>T(_xlfn.XLOOKUP(A44,'Master Task &amp; KSA List'!$A$2:$A$10785,'Master Task &amp; KSA List'!$D$2:$D$10785,""))</f>
        <v>T0254</v>
      </c>
      <c r="C44" s="69" t="str">
        <f>_xlfn.XLOOKUP(A44,'Master Task &amp; KSA List'!$A$2:$A$10785,'Master Task &amp; KSA List'!$E$2:$E$10785)</f>
        <v>Task</v>
      </c>
      <c r="D44" s="37" t="str">
        <f>_xlfn.XLOOKUP(A44,'Master Task &amp; KSA List'!$A$2:$A$10785,'Master Task &amp; KSA List'!$F$2:$F$10785)</f>
        <v>Oversee policy standards and implementation strategies to ensure procedures and guidelines comply with cybersecurity policies.</v>
      </c>
      <c r="E44" s="26" t="s">
        <v>2391</v>
      </c>
    </row>
    <row r="45" spans="1:5" ht="16" x14ac:dyDescent="0.2">
      <c r="A45" s="26">
        <v>962</v>
      </c>
      <c r="B45" s="69" t="str">
        <f>T(_xlfn.XLOOKUP(A45,'Master Task &amp; KSA List'!$A$2:$A$10785,'Master Task &amp; KSA List'!$D$2:$D$10785,""))</f>
        <v>T0263</v>
      </c>
      <c r="C45" s="69" t="str">
        <f>_xlfn.XLOOKUP(A45,'Master Task &amp; KSA List'!$A$2:$A$10785,'Master Task &amp; KSA List'!$E$2:$E$10785)</f>
        <v>Task</v>
      </c>
      <c r="D45" s="37" t="str">
        <f>_xlfn.XLOOKUP(A45,'Master Task &amp; KSA List'!$A$2:$A$10785,'Master Task &amp; KSA List'!$F$2:$F$10785)</f>
        <v>Identify security requirements specific to an information technology (IT) system in all phases of the System Life Cycle.</v>
      </c>
      <c r="E45" s="26" t="s">
        <v>2391</v>
      </c>
    </row>
    <row r="46" spans="1:5" ht="32" x14ac:dyDescent="0.2">
      <c r="A46" s="26">
        <v>963</v>
      </c>
      <c r="B46" s="69" t="str">
        <f>T(_xlfn.XLOOKUP(A46,'Master Task &amp; KSA List'!$A$2:$A$10785,'Master Task &amp; KSA List'!$D$2:$D$10785,""))</f>
        <v>T0264</v>
      </c>
      <c r="C46" s="69" t="str">
        <f>_xlfn.XLOOKUP(A46,'Master Task &amp; KSA List'!$A$2:$A$10785,'Master Task &amp; KSA List'!$E$2:$E$10785)</f>
        <v>Task</v>
      </c>
      <c r="D46" s="37" t="str">
        <f>_xlfn.XLOOKUP(A46,'Master Task &amp; KSA List'!$A$2:$A$10785,'Master Task &amp; KSA List'!$F$2:$F$10785)</f>
        <v>Ensure plans of actions and milestones or remediation plans are in place for vulnerabilities identified during risk assessments, audits, inspections, etc.</v>
      </c>
      <c r="E46" s="26" t="s">
        <v>2391</v>
      </c>
    </row>
    <row r="47" spans="1:5" ht="16" x14ac:dyDescent="0.2">
      <c r="A47" s="26">
        <v>1041</v>
      </c>
      <c r="B47" s="69" t="str">
        <f>T(_xlfn.XLOOKUP(A47,'Master Task &amp; KSA List'!$A$2:$A$10785,'Master Task &amp; KSA List'!$D$2:$D$10785,""))</f>
        <v>T0282</v>
      </c>
      <c r="C47" s="69" t="str">
        <f>_xlfn.XLOOKUP(A47,'Master Task &amp; KSA List'!$A$2:$A$10785,'Master Task &amp; KSA List'!$E$2:$E$10785)</f>
        <v>Task</v>
      </c>
      <c r="D47" s="37" t="str">
        <f>_xlfn.XLOOKUP(A47,'Master Task &amp; KSA List'!$A$2:$A$10785,'Master Task &amp; KSA List'!$F$2:$F$10785)</f>
        <v>Define and/or implement policies and procedures to ensure protection of critical infrastructure as appropriate.</v>
      </c>
      <c r="E47" s="26" t="s">
        <v>2391</v>
      </c>
    </row>
    <row r="48" spans="1:5" ht="32" x14ac:dyDescent="0.2">
      <c r="A48" s="26">
        <v>2839</v>
      </c>
      <c r="B48" s="69" t="str">
        <f>T(_xlfn.XLOOKUP(A48,'Master Task &amp; KSA List'!$A$2:$A$10785,'Master Task &amp; KSA List'!$D$2:$D$10785,""))</f>
        <v>T0337</v>
      </c>
      <c r="C48" s="69" t="str">
        <f>_xlfn.XLOOKUP(A48,'Master Task &amp; KSA List'!$A$2:$A$10785,'Master Task &amp; KSA List'!$E$2:$E$10785)</f>
        <v>Task</v>
      </c>
      <c r="D48" s="37" t="str">
        <f>_xlfn.XLOOKUP(A48,'Master Task &amp; KSA List'!$A$2:$A$10785,'Master Task &amp; KSA List'!$F$2:$F$10785)</f>
        <v>Supervise and assign work to programmers, designers, technologists and technicians, and other engineering and scientific personnel. </v>
      </c>
      <c r="E48" s="26" t="s">
        <v>2391</v>
      </c>
    </row>
    <row r="49" spans="1:5" ht="32" x14ac:dyDescent="0.2">
      <c r="A49" s="26">
        <v>5170</v>
      </c>
      <c r="B49" s="69" t="str">
        <f>T(_xlfn.XLOOKUP(A49,'Master Task &amp; KSA List'!$A$2:$A$10785,'Master Task &amp; KSA List'!$D$2:$D$10785,""))</f>
        <v>T0356</v>
      </c>
      <c r="C49" s="69" t="str">
        <f>_xlfn.XLOOKUP(A49,'Master Task &amp; KSA List'!$A$2:$A$10785,'Master Task &amp; KSA List'!$E$2:$E$10785)</f>
        <v>Task</v>
      </c>
      <c r="D49" s="37" t="str">
        <f>_xlfn.XLOOKUP(A49,'Master Task &amp; KSA List'!$A$2:$A$10785,'Master Task &amp; KSA List'!$F$2:$F$10785)</f>
        <v>Coordinate with organizational manpower stakeholders to ensure appropriate allocation and distribution of human capital assets.</v>
      </c>
      <c r="E49" s="26" t="s">
        <v>2391</v>
      </c>
    </row>
    <row r="50" spans="1:5" ht="16" x14ac:dyDescent="0.2">
      <c r="A50" s="26" t="s">
        <v>1950</v>
      </c>
      <c r="B50" s="69" t="str">
        <f>T(_xlfn.XLOOKUP(A50,'Master Task &amp; KSA List'!$A$2:$A$10785,'Master Task &amp; KSA List'!$D$2:$D$10785,""))</f>
        <v>T0429</v>
      </c>
      <c r="C50" s="69" t="str">
        <f>_xlfn.XLOOKUP(A50,'Master Task &amp; KSA List'!$A$2:$A$10785,'Master Task &amp; KSA List'!$E$2:$E$10785)</f>
        <v>Task</v>
      </c>
      <c r="D50" s="37" t="str">
        <f>_xlfn.XLOOKUP(A50,'Master Task &amp; KSA List'!$A$2:$A$10785,'Master Task &amp; KSA List'!$F$2:$F$10785)</f>
        <v>Assess policy needs and collaborate with stakeholders to develop policies to govern cyber activities.</v>
      </c>
      <c r="E50" s="26" t="s">
        <v>2391</v>
      </c>
    </row>
    <row r="51" spans="1:5" ht="16" x14ac:dyDescent="0.2">
      <c r="A51" s="26" t="s">
        <v>2000</v>
      </c>
      <c r="B51" s="69" t="str">
        <f>T(_xlfn.XLOOKUP(A51,'Master Task &amp; KSA List'!$A$2:$A$10785,'Master Task &amp; KSA List'!$D$2:$D$10785,""))</f>
        <v>T0445</v>
      </c>
      <c r="C51" s="69" t="str">
        <f>_xlfn.XLOOKUP(A51,'Master Task &amp; KSA List'!$A$2:$A$10785,'Master Task &amp; KSA List'!$E$2:$E$10785)</f>
        <v>Task</v>
      </c>
      <c r="D51" s="37" t="str">
        <f>_xlfn.XLOOKUP(A51,'Master Task &amp; KSA List'!$A$2:$A$10785,'Master Task &amp; KSA List'!$F$2:$F$10785)</f>
        <v>Design/integrate a cyber strategy that outlines the vision, mission, and goals that align with the organization's strategic plan.</v>
      </c>
      <c r="E51" s="26" t="s">
        <v>2391</v>
      </c>
    </row>
    <row r="52" spans="1:5" ht="16" x14ac:dyDescent="0.2">
      <c r="A52" s="26" t="s">
        <v>2219</v>
      </c>
      <c r="B52" s="69" t="str">
        <f>T(_xlfn.XLOOKUP(A52,'Master Task &amp; KSA List'!$A$2:$A$10785,'Master Task &amp; KSA List'!$D$2:$D$10785,""))</f>
        <v>T0509</v>
      </c>
      <c r="C52" s="69" t="str">
        <f>_xlfn.XLOOKUP(A52,'Master Task &amp; KSA List'!$A$2:$A$10785,'Master Task &amp; KSA List'!$E$2:$E$10785)</f>
        <v>Task</v>
      </c>
      <c r="D52" s="37" t="str">
        <f>_xlfn.XLOOKUP(A52,'Master Task &amp; KSA List'!$A$2:$A$10785,'Master Task &amp; KSA List'!$F$2:$F$10785)</f>
        <v>Perform an information security risk assessment.</v>
      </c>
      <c r="E52" s="26" t="s">
        <v>2391</v>
      </c>
    </row>
    <row r="53" spans="1:5" ht="16" x14ac:dyDescent="0.2">
      <c r="A53" s="26">
        <v>2624</v>
      </c>
      <c r="B53" s="69" t="str">
        <f>T(_xlfn.XLOOKUP(A53,'Master Task &amp; KSA List'!$A$2:$A$10785,'Master Task &amp; KSA List'!$D$2:$D$10785,""))</f>
        <v>T0763</v>
      </c>
      <c r="C53" s="69" t="str">
        <f>_xlfn.XLOOKUP(A53,'Master Task &amp; KSA List'!$A$2:$A$10785,'Master Task &amp; KSA List'!$E$2:$E$10785)</f>
        <v>Task</v>
      </c>
      <c r="D53" s="37" t="str">
        <f>_xlfn.XLOOKUP(A53,'Master Task &amp; KSA List'!$A$2:$A$10785,'Master Task &amp; KSA List'!$F$2:$F$10785)</f>
        <v>Conduct long-range, strategic planning efforts with internal and external partners in cyber activities.</v>
      </c>
      <c r="E53" s="26" t="s">
        <v>2391</v>
      </c>
    </row>
    <row r="54" spans="1:5" ht="16" x14ac:dyDescent="0.2">
      <c r="A54" s="26">
        <v>5767</v>
      </c>
      <c r="B54" s="69" t="str">
        <f>T(_xlfn.XLOOKUP(A54,'Master Task &amp; KSA List'!$A$2:$A$10785,'Master Task &amp; KSA List'!$D$2:$D$10785,""))</f>
        <v>T0871</v>
      </c>
      <c r="C54" s="69" t="str">
        <f>_xlfn.XLOOKUP(A54,'Master Task &amp; KSA List'!$A$2:$A$10785,'Master Task &amp; KSA List'!$E$2:$E$10785)</f>
        <v>Task</v>
      </c>
      <c r="D54" s="37" t="str">
        <f>_xlfn.XLOOKUP(A54,'Master Task &amp; KSA List'!$A$2:$A$10785,'Master Task &amp; KSA List'!$F$2:$F$10785)</f>
        <v>Collaborate on cyber privacy and security policies and procedures.</v>
      </c>
      <c r="E54" s="26" t="s">
        <v>2391</v>
      </c>
    </row>
    <row r="55" spans="1:5" ht="16" x14ac:dyDescent="0.2">
      <c r="A55" s="26">
        <v>5825</v>
      </c>
      <c r="B55" s="69" t="str">
        <f>T(_xlfn.XLOOKUP(A55,'Master Task &amp; KSA List'!$A$2:$A$10785,'Master Task &amp; KSA List'!$D$2:$D$10785,""))</f>
        <v>T0928</v>
      </c>
      <c r="C55" s="69" t="str">
        <f>_xlfn.XLOOKUP(A55,'Master Task &amp; KSA List'!$A$2:$A$10785,'Master Task &amp; KSA List'!$E$2:$E$10785)</f>
        <v>Task</v>
      </c>
      <c r="D55" s="37" t="str">
        <f>_xlfn.XLOOKUP(A55,'Master Task &amp; KSA List'!$A$2:$A$10785,'Master Task &amp; KSA List'!$F$2:$F$10785)</f>
        <v>Collaborate with key stakeholders to establish a cybersecurity risk management program </v>
      </c>
      <c r="E55" s="26" t="s">
        <v>2391</v>
      </c>
    </row>
    <row r="56" spans="1:5" ht="16" x14ac:dyDescent="0.2">
      <c r="A56" s="26" t="s">
        <v>2169</v>
      </c>
      <c r="B56" s="69" t="str">
        <f>T(_xlfn.XLOOKUP(A56,'Master Task &amp; KSA List'!$A$2:$A$10785,'Master Task &amp; KSA List'!$D$2:$D$10785,""))</f>
        <v>T0493</v>
      </c>
      <c r="C56" s="69" t="str">
        <f>_xlfn.XLOOKUP(A56,'Master Task &amp; KSA List'!$A$2:$A$10785,'Master Task &amp; KSA List'!$E$2:$E$10785)</f>
        <v>Task</v>
      </c>
      <c r="D56" s="37" t="str">
        <f>_xlfn.XLOOKUP(A56,'Master Task &amp; KSA List'!$A$2:$A$10785,'Master Task &amp; KSA List'!$F$2:$F$10785)</f>
        <v>Lead and oversee budget, staffing, and contracting.</v>
      </c>
      <c r="E56" s="26" t="s">
        <v>2391</v>
      </c>
    </row>
    <row r="57" spans="1:5" ht="16" x14ac:dyDescent="0.2">
      <c r="A57" s="26" t="s">
        <v>2071</v>
      </c>
      <c r="B57" s="69" t="str">
        <f>T(_xlfn.XLOOKUP(A57,'Master Task &amp; KSA List'!$A$2:$A$10785,'Master Task &amp; KSA List'!$D$2:$D$10785,""))</f>
        <v>T0466</v>
      </c>
      <c r="C57" s="69" t="str">
        <f>_xlfn.XLOOKUP(A57,'Master Task &amp; KSA List'!$A$2:$A$10785,'Master Task &amp; KSA List'!$E$2:$E$10785)</f>
        <v>Task</v>
      </c>
      <c r="D57" s="37" t="str">
        <f>_xlfn.XLOOKUP(A57,'Master Task &amp; KSA List'!$A$2:$A$10785,'Master Task &amp; KSA List'!$F$2:$F$10785)</f>
        <v>Develop mitigation strategies to address cost, schedule, performance, and security risks.</v>
      </c>
      <c r="E57" s="26" t="s">
        <v>2391</v>
      </c>
    </row>
    <row r="58" spans="1:5" ht="16" x14ac:dyDescent="0.2">
      <c r="A58" s="26">
        <v>797</v>
      </c>
      <c r="B58" s="69" t="str">
        <f>T(_xlfn.XLOOKUP(A58,'Master Task &amp; KSA List'!$A$2:$A$10785,'Master Task &amp; KSA List'!$D$2:$D$10785,""))</f>
        <v>T0196</v>
      </c>
      <c r="C58" s="69" t="str">
        <f>_xlfn.XLOOKUP(A58,'Master Task &amp; KSA List'!$A$2:$A$10785,'Master Task &amp; KSA List'!$E$2:$E$10785)</f>
        <v>Task</v>
      </c>
      <c r="D58" s="37" t="str">
        <f>_xlfn.XLOOKUP(A58,'Master Task &amp; KSA List'!$A$2:$A$10785,'Master Task &amp; KSA List'!$F$2:$F$10785)</f>
        <v>Provide advice on project costs, design concepts, or design changes.</v>
      </c>
      <c r="E58" s="26" t="s">
        <v>2391</v>
      </c>
    </row>
    <row r="59" spans="1:5" ht="16" x14ac:dyDescent="0.2">
      <c r="A59" s="26">
        <v>475</v>
      </c>
      <c r="B59" s="69" t="str">
        <f>T(_xlfn.XLOOKUP(A59,'Master Task &amp; KSA List'!$A$2:$A$10785,'Master Task &amp; KSA List'!$D$2:$D$10785,""))</f>
        <v>T0044</v>
      </c>
      <c r="C59" s="69" t="str">
        <f>_xlfn.XLOOKUP(A59,'Master Task &amp; KSA List'!$A$2:$A$10785,'Master Task &amp; KSA List'!$E$2:$E$10785)</f>
        <v>Task</v>
      </c>
      <c r="D59" s="37" t="str">
        <f>_xlfn.XLOOKUP(A59,'Master Task &amp; KSA List'!$A$2:$A$10785,'Master Task &amp; KSA List'!$F$2:$F$10785)</f>
        <v>Collaborate with stakeholders to establish the enterprise continuity of operations program, strategy, and mission assurance.</v>
      </c>
      <c r="E59" s="26" t="s">
        <v>2391</v>
      </c>
    </row>
    <row r="60" spans="1:5" ht="16" x14ac:dyDescent="0.2">
      <c r="A60" s="26">
        <v>2894</v>
      </c>
      <c r="B60" s="69" t="str">
        <f>T(_xlfn.XLOOKUP(A60,'Master Task &amp; KSA List'!$A$2:$A$10785,'Master Task &amp; KSA List'!$D$2:$D$10785,""))</f>
        <v>T0840</v>
      </c>
      <c r="C60" s="69" t="str">
        <f>_xlfn.XLOOKUP(A60,'Master Task &amp; KSA List'!$A$2:$A$10785,'Master Task &amp; KSA List'!$E$2:$E$10785)</f>
        <v>Task</v>
      </c>
      <c r="D60" s="37" t="str">
        <f>_xlfn.XLOOKUP(A60,'Master Task &amp; KSA List'!$A$2:$A$10785,'Master Task &amp; KSA List'!$F$2:$F$10785)</f>
        <v>Collaborate across internal and/or external organizational lines to enhance collection, analysis and dissemination.</v>
      </c>
      <c r="E60" s="26" t="s">
        <v>2391</v>
      </c>
    </row>
    <row r="61" spans="1:5" ht="16" x14ac:dyDescent="0.2">
      <c r="A61" s="151">
        <v>599</v>
      </c>
      <c r="B61" s="152" t="str">
        <f>T(_xlfn.XLOOKUP(A61,'Master Task &amp; KSA List'!$A$2:$A$10785,'Master Task &amp; KSA List'!$D$2:$D$10785,""))</f>
        <v>T0098</v>
      </c>
      <c r="C61" s="152" t="str">
        <f>_xlfn.XLOOKUP(A61,'Master Task &amp; KSA List'!$A$2:$A$10785,'Master Task &amp; KSA List'!$E$2:$E$10785)</f>
        <v>Task</v>
      </c>
      <c r="D61" s="153" t="str">
        <f>_xlfn.XLOOKUP(A61,'Master Task &amp; KSA List'!$A$2:$A$10785,'Master Task &amp; KSA List'!$F$2:$F$10785)</f>
        <v>Evaluate contracts to ensure compliance with funding, legal, and program requirements.</v>
      </c>
      <c r="E61" s="151" t="s">
        <v>2391</v>
      </c>
    </row>
    <row r="62" spans="1:5" ht="16" x14ac:dyDescent="0.2">
      <c r="A62" s="26">
        <v>1148</v>
      </c>
      <c r="B62" s="69" t="str">
        <f>T(_xlfn.XLOOKUP(A62,'Master Task &amp; KSA List'!$A$2:$A$10785,'Master Task &amp; KSA List'!$D$2:$D$10785,""))</f>
        <v>T0302</v>
      </c>
      <c r="C62" s="69" t="str">
        <f>_xlfn.XLOOKUP(A62,'Master Task &amp; KSA List'!$A$2:$A$10785,'Master Task &amp; KSA List'!$E$2:$E$10785)</f>
        <v>Task</v>
      </c>
      <c r="D62" s="37" t="str">
        <f>_xlfn.XLOOKUP(A62,'Master Task &amp; KSA List'!$A$2:$A$10785,'Master Task &amp; KSA List'!$F$2:$F$10785)</f>
        <v>Develop contract language to ensure supply chain, system, network, and operational security are met.</v>
      </c>
      <c r="E62" s="26" t="s">
        <v>2384</v>
      </c>
    </row>
    <row r="63" spans="1:5" ht="32" x14ac:dyDescent="0.2">
      <c r="A63" s="26">
        <v>807</v>
      </c>
      <c r="B63" s="69" t="str">
        <f>T(_xlfn.XLOOKUP(A63,'Master Task &amp; KSA List'!$A$2:$A$10785,'Master Task &amp; KSA List'!$D$2:$D$10785,""))</f>
        <v>T0203</v>
      </c>
      <c r="C63" s="69" t="str">
        <f>_xlfn.XLOOKUP(A63,'Master Task &amp; KSA List'!$A$2:$A$10785,'Master Task &amp; KSA List'!$E$2:$E$10785)</f>
        <v>Task</v>
      </c>
      <c r="D63" s="37" t="str">
        <f>_xlfn.XLOOKUP(A63,'Master Task &amp; KSA List'!$A$2:$A$10785,'Master Task &amp; KSA List'!$F$2:$F$10785)</f>
        <v>Provide input on security requirements to be included in statements of work and other appropriate procurement documents.</v>
      </c>
      <c r="E63" s="26" t="s">
        <v>2391</v>
      </c>
    </row>
    <row r="64" spans="1:5" ht="32" x14ac:dyDescent="0.2">
      <c r="A64" s="26">
        <v>949</v>
      </c>
      <c r="B64" s="69" t="str">
        <f>T(_xlfn.XLOOKUP(A64,'Master Task &amp; KSA List'!$A$2:$A$10785,'Master Task &amp; KSA List'!$D$2:$D$10785,""))</f>
        <v>T0256</v>
      </c>
      <c r="C64" s="69" t="str">
        <f>_xlfn.XLOOKUP(A64,'Master Task &amp; KSA List'!$A$2:$A$10785,'Master Task &amp; KSA List'!$E$2:$E$10785)</f>
        <v>Task</v>
      </c>
      <c r="D64" s="37" t="str">
        <f>_xlfn.XLOOKUP(A64,'Master Task &amp; KSA List'!$A$2:$A$10785,'Master Task &amp; KSA List'!$F$2:$F$10785)</f>
        <v>Evaluate the effectiveness of procurement function in addressing information security requirements and supply chain risks through procurement activities and recommend improvements.</v>
      </c>
      <c r="E64" s="26" t="s">
        <v>2384</v>
      </c>
    </row>
    <row r="65" spans="1:5" ht="32" x14ac:dyDescent="0.2">
      <c r="A65" s="26">
        <v>2839</v>
      </c>
      <c r="B65" s="69" t="str">
        <f>T(_xlfn.XLOOKUP(A65,'Master Task &amp; KSA List'!$A$2:$A$10785,'Master Task &amp; KSA List'!$D$2:$D$10785,""))</f>
        <v>T0337</v>
      </c>
      <c r="C65" s="69" t="str">
        <f>_xlfn.XLOOKUP(A65,'Master Task &amp; KSA List'!$A$2:$A$10785,'Master Task &amp; KSA List'!$E$2:$E$10785)</f>
        <v>Task</v>
      </c>
      <c r="D65" s="37" t="str">
        <f>_xlfn.XLOOKUP(A65,'Master Task &amp; KSA List'!$A$2:$A$10785,'Master Task &amp; KSA List'!$F$2:$F$10785)</f>
        <v>Supervise and assign work to programmers, designers, technologists and technicians, and other engineering and scientific personnel. </v>
      </c>
      <c r="E65" s="26" t="s">
        <v>2391</v>
      </c>
    </row>
    <row r="66" spans="1:5" x14ac:dyDescent="0.2">
      <c r="A66" s="56"/>
      <c r="B66" s="96"/>
      <c r="C66" s="96"/>
      <c r="D66" s="93"/>
      <c r="E66" s="56"/>
    </row>
    <row r="67" spans="1:5" ht="16" x14ac:dyDescent="0.2">
      <c r="A67" s="40">
        <v>10</v>
      </c>
      <c r="B67" s="69" t="str">
        <f>T(_xlfn.XLOOKUP(A67,'Master Task &amp; KSA List'!$A$2:$A$10785,'Master Task &amp; KSA List'!$D$2:$D$10785,""))</f>
        <v>K0009</v>
      </c>
      <c r="C67" s="69" t="str">
        <f>_xlfn.XLOOKUP(A67,'Master Task &amp; KSA List'!$A$2:$A$10785,'Master Task &amp; KSA List'!$E$2:$E$10785)</f>
        <v>KSA</v>
      </c>
      <c r="D67" s="37" t="str">
        <f>_xlfn.XLOOKUP(A67,'Master Task &amp; KSA List'!$A$2:$A$10785,'Master Task &amp; KSA List'!$F$2:$F$10785)</f>
        <v>Knowledge of application vulnerabilities.</v>
      </c>
      <c r="E67" s="53" t="s">
        <v>2391</v>
      </c>
    </row>
    <row r="68" spans="1:5" ht="48" x14ac:dyDescent="0.2">
      <c r="A68" s="40">
        <v>105</v>
      </c>
      <c r="B68" s="69" t="str">
        <f>T(_xlfn.XLOOKUP(A68,'Master Task &amp; KSA List'!$A$2:$A$10785,'Master Task &amp; KSA List'!$D$2:$D$10785,""))</f>
        <v>K0070</v>
      </c>
      <c r="C68" s="69" t="str">
        <f>_xlfn.XLOOKUP(A68,'Master Task &amp; KSA List'!$A$2:$A$10785,'Master Task &amp; KSA List'!$E$2:$E$10785)</f>
        <v>KSA</v>
      </c>
      <c r="D68" s="37" t="str">
        <f>_xlfn.XLOOKUP(A68,'Master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68" s="53" t="s">
        <v>2391</v>
      </c>
    </row>
    <row r="69" spans="1:5" ht="32" x14ac:dyDescent="0.2">
      <c r="A69" s="40" t="s">
        <v>4487</v>
      </c>
      <c r="B69" s="69" t="str">
        <f>T(_xlfn.XLOOKUP(A69,'Master Task &amp; KSA List'!$A$2:$A$10785,'Master Task &amp; KSA List'!$D$2:$D$10785,""))</f>
        <v>K0296</v>
      </c>
      <c r="C69" s="69" t="str">
        <f>_xlfn.XLOOKUP(A69,'Master Task &amp; KSA List'!$A$2:$A$10785,'Master Task &amp; KSA List'!$E$2:$E$10785)</f>
        <v>KSA</v>
      </c>
      <c r="D69" s="37" t="str">
        <f>_xlfn.XLOOKUP(A69,'Master Task &amp; KSA List'!$A$2:$A$10785,'Master Task &amp; KSA List'!$F$2:$F$10785)</f>
        <v>Knowledge of capabilities, applications, and potential vulnerabilities of network equipment including hubs, routers, switches, bridges, servers, transmission media, and related hardware.</v>
      </c>
      <c r="E69" s="53" t="s">
        <v>2391</v>
      </c>
    </row>
    <row r="70" spans="1:5" ht="16" x14ac:dyDescent="0.2">
      <c r="A70" s="40">
        <v>6947</v>
      </c>
      <c r="B70" s="69" t="str">
        <f>T(_xlfn.XLOOKUP(A70,'Master Task &amp; KSA List'!$A$2:$A$10785,'Master Task &amp; KSA List'!$D$2:$D$10785,""))</f>
        <v>S0357</v>
      </c>
      <c r="C70" s="69" t="str">
        <f>_xlfn.XLOOKUP(A70,'Master Task &amp; KSA List'!$A$2:$A$10785,'Master Task &amp; KSA List'!$E$2:$E$10785)</f>
        <v>KSA</v>
      </c>
      <c r="D70" s="37" t="str">
        <f>_xlfn.XLOOKUP(A70,'Master Task &amp; KSA List'!$A$2:$A$10785,'Master Task &amp; KSA List'!$F$2:$F$10785)</f>
        <v>Skill to anticipate new security threats.</v>
      </c>
      <c r="E70" s="53" t="s">
        <v>2391</v>
      </c>
    </row>
    <row r="71" spans="1:5" ht="16" x14ac:dyDescent="0.2">
      <c r="A71" s="40">
        <v>6926</v>
      </c>
      <c r="B71" s="69" t="str">
        <f>T(_xlfn.XLOOKUP(A71,'Master Task &amp; KSA List'!$A$2:$A$10785,'Master Task &amp; KSA List'!$D$2:$D$10785,""))</f>
        <v>K0624</v>
      </c>
      <c r="C71" s="69" t="str">
        <f>_xlfn.XLOOKUP(A71,'Master Task &amp; KSA List'!$A$2:$A$10785,'Master Task &amp; KSA List'!$E$2:$E$10785)</f>
        <v>KSA</v>
      </c>
      <c r="D71" s="37" t="str">
        <f>_xlfn.XLOOKUP(A71,'Master Task &amp; KSA List'!$A$2:$A$10785,'Master Task &amp; KSA List'!$F$2:$F$10785)</f>
        <v>Knowledge of Application Security Risks (e.g. Open Web Application Security Project Top 10 list).</v>
      </c>
      <c r="E71" s="53" t="s">
        <v>2391</v>
      </c>
    </row>
    <row r="72" spans="1:5" ht="16" x14ac:dyDescent="0.2">
      <c r="A72" s="40">
        <v>979</v>
      </c>
      <c r="B72" s="69" t="str">
        <f>T(_xlfn.XLOOKUP(A72,'Master Task &amp; KSA List'!$A$2:$A$10785,'Master Task &amp; KSA List'!$D$2:$D$10785,""))</f>
        <v>K0154</v>
      </c>
      <c r="C72" s="69" t="str">
        <f>_xlfn.XLOOKUP(A72,'Master Task &amp; KSA List'!$A$2:$A$10785,'Master Task &amp; KSA List'!$E$2:$E$10785)</f>
        <v>KSA</v>
      </c>
      <c r="D72" s="37" t="str">
        <f>_xlfn.XLOOKUP(A72,'Master Task &amp; KSA List'!$A$2:$A$10785,'Master Task &amp; KSA List'!$F$2:$F$10785)</f>
        <v>Knowledge of supply chain risk management standards, processes, and practices.</v>
      </c>
      <c r="E72" s="53" t="s">
        <v>2391</v>
      </c>
    </row>
    <row r="73" spans="1:5" ht="16" x14ac:dyDescent="0.2">
      <c r="A73" s="82">
        <v>954</v>
      </c>
      <c r="B73" s="69" t="str">
        <f>T(_xlfn.XLOOKUP(A73,'Master Task &amp; KSA List'!$A$2:$A$10785,'Master Task &amp; KSA List'!$D$2:$D$10785,""))</f>
        <v>K0148</v>
      </c>
      <c r="C73" s="69" t="str">
        <f>_xlfn.XLOOKUP(A73,'Master Task &amp; KSA List'!$A$2:$A$10785,'Master Task &amp; KSA List'!$E$2:$E$10785)</f>
        <v>KSA</v>
      </c>
      <c r="D73" s="37" t="str">
        <f>_xlfn.XLOOKUP(A73,'Master Task &amp; KSA List'!$A$2:$A$10785,'Master Task &amp; KSA List'!$F$2:$F$10785)</f>
        <v>Knowledge of import/export control regulations and responsible agencies for the purposes of reducing supply chain risk.</v>
      </c>
      <c r="E73" s="53" t="s">
        <v>2384</v>
      </c>
    </row>
    <row r="74" spans="1:5" ht="16" x14ac:dyDescent="0.2">
      <c r="A74" s="36">
        <v>965</v>
      </c>
      <c r="B74" s="69" t="str">
        <f>T(_xlfn.XLOOKUP(A74,'Master Task &amp; KSA List'!$A$2:$A$10785,'Master Task &amp; KSA List'!$D$2:$D$10785,""))</f>
        <v>K0149</v>
      </c>
      <c r="C74" s="69" t="str">
        <f>_xlfn.XLOOKUP(A74,'Master Task &amp; KSA List'!$A$2:$A$10785,'Master Task &amp; KSA List'!$E$2:$E$10785)</f>
        <v>KSA</v>
      </c>
      <c r="D74" s="37" t="str">
        <f>_xlfn.XLOOKUP(A74,'Master Task &amp; KSA List'!$A$2:$A$10785,'Master Task &amp; KSA List'!$F$2:$F$10785)</f>
        <v>Knowledge of organization's risk tolerance and/or risk management approach.</v>
      </c>
      <c r="E74" s="53" t="s">
        <v>2384</v>
      </c>
    </row>
    <row r="75" spans="1:5" ht="16" x14ac:dyDescent="0.2">
      <c r="A75" s="36">
        <v>150</v>
      </c>
      <c r="B75" s="69" t="str">
        <f>T(_xlfn.XLOOKUP(A75,'Master Task &amp; KSA List'!$A$2:$A$10785,'Master Task &amp; KSA List'!$D$2:$D$10785,""))</f>
        <v>K0106</v>
      </c>
      <c r="C75" s="69" t="str">
        <f>_xlfn.XLOOKUP(A75,'Master Task &amp; KSA List'!$A$2:$A$10785,'Master Task &amp; KSA List'!$E$2:$E$10785)</f>
        <v>KSA</v>
      </c>
      <c r="D75" s="37" t="str">
        <f>_xlfn.XLOOKUP(A75,'Master Task &amp; KSA List'!$A$2:$A$10785,'Master Task &amp; KSA List'!$F$2:$F$10785)</f>
        <v>Knowledge of what constitutes a network attack and the relationship to both threats and vulnerabilities.</v>
      </c>
      <c r="E75" s="53" t="s">
        <v>2391</v>
      </c>
    </row>
    <row r="76" spans="1:5" ht="16" x14ac:dyDescent="0.2">
      <c r="A76" s="82" t="s">
        <v>4646</v>
      </c>
      <c r="B76" s="69" t="str">
        <f>T(_xlfn.XLOOKUP(A76,'Master Task &amp; KSA List'!$A$2:$A$10785,'Master Task &amp; KSA List'!$D$2:$D$10785,""))</f>
        <v>K0314</v>
      </c>
      <c r="C76" s="69" t="str">
        <f>_xlfn.XLOOKUP(A76,'Master Task &amp; KSA List'!$A$2:$A$10785,'Master Task &amp; KSA List'!$E$2:$E$10785)</f>
        <v>KSA</v>
      </c>
      <c r="D76" s="37" t="str">
        <f>_xlfn.XLOOKUP(A76,'Master Task &amp; KSA List'!$A$2:$A$10785,'Master Task &amp; KSA List'!$F$2:$F$10785)</f>
        <v>Knowledge of industry technologies and how differences affect exploitation/vulnerabilities.</v>
      </c>
      <c r="E76" s="53" t="s">
        <v>2391</v>
      </c>
    </row>
    <row r="77" spans="1:5" ht="16" x14ac:dyDescent="0.2">
      <c r="A77" s="82">
        <v>952</v>
      </c>
      <c r="B77" s="69" t="str">
        <f>T(_xlfn.XLOOKUP(A77,'Master Task &amp; KSA List'!$A$2:$A$10785,'Master Task &amp; KSA List'!$D$2:$D$10785,""))</f>
        <v>K0147</v>
      </c>
      <c r="C77" s="69" t="str">
        <f>_xlfn.XLOOKUP(A77,'Master Task &amp; KSA List'!$A$2:$A$10785,'Master Task &amp; KSA List'!$E$2:$E$10785)</f>
        <v>KSA</v>
      </c>
      <c r="D77" s="37" t="str">
        <f>_xlfn.XLOOKUP(A77,'Master Task &amp; KSA List'!$A$2:$A$10785,'Master Task &amp; KSA List'!$F$2:$F$10785)</f>
        <v>Knowledge of emerging security issues, risks, and vulnerabilities.</v>
      </c>
      <c r="E77" s="53" t="s">
        <v>2391</v>
      </c>
    </row>
    <row r="78" spans="1:5" ht="32" x14ac:dyDescent="0.2">
      <c r="A78" s="36">
        <v>6930</v>
      </c>
      <c r="B78" s="69" t="str">
        <f>T(_xlfn.XLOOKUP(A78,'Master Task &amp; KSA List'!$A$2:$A$10785,'Master Task &amp; KSA List'!$D$2:$D$10785,""))</f>
        <v>K0628</v>
      </c>
      <c r="C78" s="69" t="str">
        <f>_xlfn.XLOOKUP(A78,'Master Task &amp; KSA List'!$A$2:$A$10785,'Master Task &amp; KSA List'!$E$2:$E$10785)</f>
        <v>KSA</v>
      </c>
      <c r="D78" s="37" t="str">
        <f>_xlfn.XLOOKUP(A78,'Master Task &amp; KSA List'!$A$2:$A$10785,'Master Task &amp; KSA List'!$F$2:$F$10785)</f>
        <v>Knowledge of cyber competitions as a way of developing skills by providing hands-on experience in simulated, real-world situations.</v>
      </c>
      <c r="E78" s="53" t="s">
        <v>2384</v>
      </c>
    </row>
    <row r="79" spans="1:5" ht="16" x14ac:dyDescent="0.2">
      <c r="A79" s="36">
        <v>173</v>
      </c>
      <c r="B79" s="69" t="str">
        <f>T(_xlfn.XLOOKUP(A79,'Master Task &amp; KSA List'!$A$2:$A$10785,'Master Task &amp; KSA List'!$D$2:$D$10785,""))</f>
        <v>S0018</v>
      </c>
      <c r="C79" s="69" t="str">
        <f>_xlfn.XLOOKUP(A79,'Master Task &amp; KSA List'!$A$2:$A$10785,'Master Task &amp; KSA List'!$E$2:$E$10785)</f>
        <v>KSA</v>
      </c>
      <c r="D79" s="37" t="str">
        <f>_xlfn.XLOOKUP(A79,'Master Task &amp; KSA List'!$A$2:$A$10785,'Master Task &amp; KSA List'!$F$2:$F$10785)</f>
        <v>Skill in creating policies that reflect system security objectives.</v>
      </c>
      <c r="E79" s="53" t="s">
        <v>2391</v>
      </c>
    </row>
    <row r="80" spans="1:5" ht="32" x14ac:dyDescent="0.2">
      <c r="A80" s="82">
        <v>6915</v>
      </c>
      <c r="B80" s="69" t="str">
        <f>T(_xlfn.XLOOKUP(A80,'Master Task &amp; KSA List'!$A$2:$A$10785,'Master Task &amp; KSA List'!$D$2:$D$10785,""))</f>
        <v>S0356</v>
      </c>
      <c r="C80" s="69" t="str">
        <f>_xlfn.XLOOKUP(A80,'Master Task &amp; KSA List'!$A$2:$A$10785,'Master Task &amp; KSA List'!$E$2:$E$10785)</f>
        <v>KSA</v>
      </c>
      <c r="D80" s="37" t="str">
        <f>_xlfn.XLOOKUP(A80,'Master Task &amp; KSA List'!$A$2:$A$10785,'Master Task &amp; KSA List'!$F$2:$F$10785)</f>
        <v>Skill in communicating with all levels of management including Board members (e.g., interpersonal skills, approachability, effective listening skills, appropriate use of style and language for the audience).</v>
      </c>
      <c r="E80" s="53" t="s">
        <v>2391</v>
      </c>
    </row>
    <row r="81" spans="1:5" ht="16" x14ac:dyDescent="0.2">
      <c r="A81" s="36">
        <v>6948</v>
      </c>
      <c r="B81" s="69" t="str">
        <f>T(_xlfn.XLOOKUP(A81,'Master Task &amp; KSA List'!$A$2:$A$10785,'Master Task &amp; KSA List'!$D$2:$D$10785,""))</f>
        <v>S0358</v>
      </c>
      <c r="C81" s="69" t="str">
        <f>_xlfn.XLOOKUP(A81,'Master Task &amp; KSA List'!$A$2:$A$10785,'Master Task &amp; KSA List'!$E$2:$E$10785)</f>
        <v>KSA</v>
      </c>
      <c r="D81" s="37" t="str">
        <f>_xlfn.XLOOKUP(A81,'Master Task &amp; KSA List'!$A$2:$A$10785,'Master Task &amp; KSA List'!$F$2:$F$10785)</f>
        <v xml:space="preserve">Skill to remain aware of evolving technical infrastructures. </v>
      </c>
      <c r="E81" s="53" t="s">
        <v>2391</v>
      </c>
    </row>
    <row r="82" spans="1:5" ht="16" x14ac:dyDescent="0.2">
      <c r="A82" s="36">
        <v>6949</v>
      </c>
      <c r="B82" s="69" t="str">
        <f>T(_xlfn.XLOOKUP(A82,'Master Task &amp; KSA List'!$A$2:$A$10785,'Master Task &amp; KSA List'!$D$2:$D$10785,""))</f>
        <v>S0359</v>
      </c>
      <c r="C82" s="69" t="str">
        <f>_xlfn.XLOOKUP(A82,'Master Task &amp; KSA List'!$A$2:$A$10785,'Master Task &amp; KSA List'!$E$2:$E$10785)</f>
        <v>KSA</v>
      </c>
      <c r="D82" s="37" t="str">
        <f>_xlfn.XLOOKUP(A82,'Master Task &amp; KSA List'!$A$2:$A$10785,'Master Task &amp; KSA List'!$F$2:$F$10785)</f>
        <v>Skill to use critical thinking to analyze organizational patterns and relationships.</v>
      </c>
      <c r="E82" s="53" t="s">
        <v>2391</v>
      </c>
    </row>
    <row r="83" spans="1:5" ht="32" x14ac:dyDescent="0.2">
      <c r="A83" s="36">
        <v>6100</v>
      </c>
      <c r="B83" s="69" t="str">
        <f>T(_xlfn.XLOOKUP(A83,'Master Task &amp; KSA List'!$A$2:$A$10785,'Master Task &amp; KSA List'!$D$2:$D$10785,""))</f>
        <v>A0033</v>
      </c>
      <c r="C83" s="69" t="str">
        <f>_xlfn.XLOOKUP(A83,'Master Task &amp; KSA List'!$A$2:$A$10785,'Master Task &amp; KSA List'!$E$2:$E$10785)</f>
        <v>KSA</v>
      </c>
      <c r="D83" s="37" t="str">
        <f>_xlfn.XLOOKUP(A83,'Master Task &amp; KSA List'!$A$2:$A$10785,'Master Task &amp; KSA List'!$F$2:$F$10785)</f>
        <v>Ability to develop policy, plans, and strategy in compliance with laws, regulations, policies, and standards in support of organizational cyber activities.</v>
      </c>
      <c r="E83" s="53" t="s">
        <v>2391</v>
      </c>
    </row>
    <row r="84" spans="1:5" ht="16" x14ac:dyDescent="0.2">
      <c r="A84" s="36">
        <v>3011</v>
      </c>
      <c r="B84" s="69" t="str">
        <f>T(_xlfn.XLOOKUP(A84,'Master Task &amp; KSA List'!$A$2:$A$10785,'Master Task &amp; KSA List'!$D$2:$D$10785,""))</f>
        <v>A0070</v>
      </c>
      <c r="C84" s="69" t="str">
        <f>_xlfn.XLOOKUP(A84,'Master Task &amp; KSA List'!$A$2:$A$10785,'Master Task &amp; KSA List'!$E$2:$E$10785)</f>
        <v>KSA</v>
      </c>
      <c r="D84" s="37" t="str">
        <f>_xlfn.XLOOKUP(A84,'Master Task &amp; KSA List'!$A$2:$A$10785,'Master Task &amp; KSA List'!$F$2:$F$10785)</f>
        <v>Ability to apply critical reading/thinking skills.</v>
      </c>
      <c r="E84" s="53" t="s">
        <v>2391</v>
      </c>
    </row>
    <row r="85" spans="1:5" ht="16" x14ac:dyDescent="0.2">
      <c r="A85" s="82">
        <v>3044</v>
      </c>
      <c r="B85" s="69" t="str">
        <f>T(_xlfn.XLOOKUP(A85,'Master Task &amp; KSA List'!$A$2:$A$10785,'Master Task &amp; KSA List'!$D$2:$D$10785,""))</f>
        <v>A0085</v>
      </c>
      <c r="C85" s="69" t="str">
        <f>_xlfn.XLOOKUP(A85,'Master Task &amp; KSA List'!$A$2:$A$10785,'Master Task &amp; KSA List'!$E$2:$E$10785)</f>
        <v>KSA</v>
      </c>
      <c r="D85" s="37" t="str">
        <f>_xlfn.XLOOKUP(A85,'Master Task &amp; KSA List'!$A$2:$A$10785,'Master Task &amp; KSA List'!$F$2:$F$10785)</f>
        <v>Ability to exercise judgment when policies are not well-defined.</v>
      </c>
      <c r="E85" s="53" t="s">
        <v>2391</v>
      </c>
    </row>
    <row r="86" spans="1:5" ht="16" x14ac:dyDescent="0.2">
      <c r="A86" s="82">
        <v>3057</v>
      </c>
      <c r="B86" s="69" t="str">
        <f>T(_xlfn.XLOOKUP(A86,'Master Task &amp; KSA List'!$A$2:$A$10785,'Master Task &amp; KSA List'!$D$2:$D$10785,""))</f>
        <v>A0094</v>
      </c>
      <c r="C86" s="69" t="str">
        <f>_xlfn.XLOOKUP(A86,'Master Task &amp; KSA List'!$A$2:$A$10785,'Master Task &amp; KSA List'!$E$2:$E$10785)</f>
        <v>KSA</v>
      </c>
      <c r="D86" s="37" t="str">
        <f>_xlfn.XLOOKUP(A86,'Master Task &amp; KSA List'!$A$2:$A$10785,'Master Task &amp; KSA List'!$F$2:$F$10785)</f>
        <v>Ability to interpret and apply laws, regulations, policies, and guidance relevant to organization cyber objectives.</v>
      </c>
      <c r="E86" s="53" t="s">
        <v>2391</v>
      </c>
    </row>
    <row r="87" spans="1:5" ht="16" x14ac:dyDescent="0.2">
      <c r="A87" s="82">
        <v>3076</v>
      </c>
      <c r="B87" s="69" t="str">
        <f>T(_xlfn.XLOOKUP(A87,'Master Task &amp; KSA List'!$A$2:$A$10785,'Master Task &amp; KSA List'!$D$2:$D$10785,""))</f>
        <v>A0105</v>
      </c>
      <c r="C87" s="69" t="str">
        <f>_xlfn.XLOOKUP(A87,'Master Task &amp; KSA List'!$A$2:$A$10785,'Master Task &amp; KSA List'!$E$2:$E$10785)</f>
        <v>KSA</v>
      </c>
      <c r="D87" s="37" t="str">
        <f>_xlfn.XLOOKUP(A87,'Master Task &amp; KSA List'!$A$2:$A$10785,'Master Task &amp; KSA List'!$F$2:$F$10785)</f>
        <v>Ability to tailor technical and planning information to a customer’s level of understanding.</v>
      </c>
      <c r="E87" s="53" t="s">
        <v>2391</v>
      </c>
    </row>
    <row r="88" spans="1:5" ht="16" x14ac:dyDescent="0.2">
      <c r="A88" s="82">
        <v>3077</v>
      </c>
      <c r="B88" s="69" t="str">
        <f>T(_xlfn.XLOOKUP(A88,'Master Task &amp; KSA List'!$A$2:$A$10785,'Master Task &amp; KSA List'!$D$2:$D$10785,""))</f>
        <v>A0106</v>
      </c>
      <c r="C88" s="69" t="str">
        <f>_xlfn.XLOOKUP(A88,'Master Task &amp; KSA List'!$A$2:$A$10785,'Master Task &amp; KSA List'!$E$2:$E$10785)</f>
        <v>KSA</v>
      </c>
      <c r="D88" s="37" t="str">
        <f>_xlfn.XLOOKUP(A88,'Master Task &amp; KSA List'!$A$2:$A$10785,'Master Task &amp; KSA List'!$F$2:$F$10785)</f>
        <v>Ability to think critically.</v>
      </c>
      <c r="E88" s="53" t="s">
        <v>2391</v>
      </c>
    </row>
    <row r="89" spans="1:5" ht="16" x14ac:dyDescent="0.2">
      <c r="A89" s="82">
        <v>6922</v>
      </c>
      <c r="B89" s="69" t="str">
        <f>T(_xlfn.XLOOKUP(A89,'Master Task &amp; KSA List'!$A$2:$A$10785,'Master Task &amp; KSA List'!$D$2:$D$10785,""))</f>
        <v>A0116</v>
      </c>
      <c r="C89" s="69" t="str">
        <f>_xlfn.XLOOKUP(A89,'Master Task &amp; KSA List'!$A$2:$A$10785,'Master Task &amp; KSA List'!$E$2:$E$10785)</f>
        <v>KSA</v>
      </c>
      <c r="D89" s="37" t="str">
        <f>_xlfn.XLOOKUP(A89,'Master Task &amp; KSA List'!$A$2:$A$10785,'Master Task &amp; KSA List'!$F$2:$F$10785)</f>
        <v xml:space="preserve">Ability to prioritize and allocate cybersecurity resources correctly and efficiently. </v>
      </c>
      <c r="E89" s="53" t="s">
        <v>2391</v>
      </c>
    </row>
    <row r="90" spans="1:5" ht="16" x14ac:dyDescent="0.2">
      <c r="A90" s="82">
        <v>6923</v>
      </c>
      <c r="B90" s="69" t="str">
        <f>T(_xlfn.XLOOKUP(A90,'Master Task &amp; KSA List'!$A$2:$A$10785,'Master Task &amp; KSA List'!$D$2:$D$10785,""))</f>
        <v>A0117</v>
      </c>
      <c r="C90" s="69" t="str">
        <f>_xlfn.XLOOKUP(A90,'Master Task &amp; KSA List'!$A$2:$A$10785,'Master Task &amp; KSA List'!$E$2:$E$10785)</f>
        <v>KSA</v>
      </c>
      <c r="D90" s="37" t="str">
        <f>_xlfn.XLOOKUP(A90,'Master Task &amp; KSA List'!$A$2:$A$10785,'Master Task &amp; KSA List'!$F$2:$F$10785)</f>
        <v xml:space="preserve">Ability to relate strategy, business, and technology in the context of organizational dynamics. </v>
      </c>
      <c r="E90" s="53" t="s">
        <v>2391</v>
      </c>
    </row>
    <row r="91" spans="1:5" ht="32" x14ac:dyDescent="0.2">
      <c r="A91" s="82">
        <v>7110</v>
      </c>
      <c r="B91" s="69" t="str">
        <f>T(_xlfn.XLOOKUP(A91,'Master Task &amp; KSA List'!$A$2:$A$10785,'Master Task &amp; KSA List'!$D$2:$D$10785,""))</f>
        <v>A0118</v>
      </c>
      <c r="C91" s="69" t="str">
        <f>_xlfn.XLOOKUP(A91,'Master Task &amp; KSA List'!$A$2:$A$10785,'Master Task &amp; KSA List'!$E$2:$E$10785)</f>
        <v>KSA</v>
      </c>
      <c r="D91" s="37" t="str">
        <f>_xlfn.XLOOKUP(A91,'Master Task &amp; KSA List'!$A$2:$A$10785,'Master Task &amp; KSA List'!$F$2:$F$10785)</f>
        <v xml:space="preserve">Ability to understand technology, management, and leadership issues related to organization processes and problem solving. </v>
      </c>
      <c r="E91" s="53" t="s">
        <v>2391</v>
      </c>
    </row>
    <row r="92" spans="1:5" ht="16" x14ac:dyDescent="0.2">
      <c r="A92" s="82">
        <v>6925</v>
      </c>
      <c r="B92" s="69" t="str">
        <f>T(_xlfn.XLOOKUP(A92,'Master Task &amp; KSA List'!$A$2:$A$10785,'Master Task &amp; KSA List'!$D$2:$D$10785,""))</f>
        <v>A0119</v>
      </c>
      <c r="C92" s="69" t="str">
        <f>_xlfn.XLOOKUP(A92,'Master Task &amp; KSA List'!$A$2:$A$10785,'Master Task &amp; KSA List'!$E$2:$E$10785)</f>
        <v>KSA</v>
      </c>
      <c r="D92" s="37" t="str">
        <f>_xlfn.XLOOKUP(A92,'Master Task &amp; KSA List'!$A$2:$A$10785,'Master Task &amp; KSA List'!$F$2:$F$10785)</f>
        <v>Ability to understand the basic concepts and issues related to cyber and its organizational impact.</v>
      </c>
      <c r="E92" s="53" t="s">
        <v>2391</v>
      </c>
    </row>
    <row r="93" spans="1:5" ht="32" x14ac:dyDescent="0.2">
      <c r="A93" s="82">
        <v>6920</v>
      </c>
      <c r="B93" s="69" t="str">
        <f>T(_xlfn.XLOOKUP(A93,'Master Task &amp; KSA List'!$A$2:$A$10785,'Master Task &amp; KSA List'!$D$2:$D$10785,""))</f>
        <v>A0129</v>
      </c>
      <c r="C93" s="69" t="str">
        <f>_xlfn.XLOOKUP(A93,'Master Task &amp; KSA List'!$A$2:$A$10785,'Master Task &amp; KSA List'!$E$2:$E$10785)</f>
        <v>KSA</v>
      </c>
      <c r="D93" s="37" t="str">
        <f>_xlfn.XLOOKUP(A93,'Master Task &amp; KSA List'!$A$2:$A$10785,'Master Task &amp; KSA List'!$F$2:$F$10785)</f>
        <v>Ability to ensure information security management processes are integrated with strategic and operational planning processes. </v>
      </c>
      <c r="E93" s="53" t="s">
        <v>2391</v>
      </c>
    </row>
    <row r="94" spans="1:5" ht="32" x14ac:dyDescent="0.2">
      <c r="A94" s="82">
        <v>6921</v>
      </c>
      <c r="B94" s="69" t="str">
        <f>T(_xlfn.XLOOKUP(A94,'Master Task &amp; KSA List'!$A$2:$A$10785,'Master Task &amp; KSA List'!$D$2:$D$10785,""))</f>
        <v>A0130</v>
      </c>
      <c r="C94" s="69" t="str">
        <f>_xlfn.XLOOKUP(A94,'Master Task &amp; KSA List'!$A$2:$A$10785,'Master Task &amp; KSA List'!$E$2:$E$10785)</f>
        <v>KSA</v>
      </c>
      <c r="D94" s="37" t="str">
        <f>_xlfn.XLOOKUP(A94,'Master Task &amp; KSA List'!$A$2:$A$10785,'Master Task &amp; KSA List'!$F$2:$F$10785)</f>
        <v xml:space="preserve">Ability to ensure that senior officials within the organization provide information security for the information and systems that support the operations and assets under their control.  </v>
      </c>
      <c r="E94" s="53" t="s">
        <v>2391</v>
      </c>
    </row>
    <row r="95" spans="1:5" ht="32" x14ac:dyDescent="0.2">
      <c r="A95" s="82">
        <v>1125</v>
      </c>
      <c r="B95" s="69" t="str">
        <f>T(_xlfn.XLOOKUP(A95,'Master Task &amp; KSA List'!$A$2:$A$10785,'Master Task &amp; KSA List'!$D$2:$D$10785,""))</f>
        <v>K0194</v>
      </c>
      <c r="C95" s="69" t="str">
        <f>_xlfn.XLOOKUP(A95,'Master Task &amp; KSA List'!$A$2:$A$10785,'Master Task &amp; KSA List'!$E$2:$E$10785)</f>
        <v>KSA</v>
      </c>
      <c r="D95" s="37" t="str">
        <f>_xlfn.XLOOKUP(A95,'Master Task &amp; KSA List'!$A$2:$A$10785,'Master Task &amp; KSA List'!$F$2:$F$10785)</f>
        <v>Knowledge of Cloud-based knowledge management technologies and concepts related to security, governance, procurement, and administration.</v>
      </c>
      <c r="E95" s="53" t="s">
        <v>2391</v>
      </c>
    </row>
    <row r="96" spans="1:5" ht="16" x14ac:dyDescent="0.2">
      <c r="A96" s="82" t="s">
        <v>4377</v>
      </c>
      <c r="B96" s="69" t="str">
        <f>T(_xlfn.XLOOKUP(A96,'Master Task &amp; KSA List'!$A$2:$A$10785,'Master Task &amp; KSA List'!$D$2:$D$10785,""))</f>
        <v>K0270</v>
      </c>
      <c r="C96" s="69" t="str">
        <f>_xlfn.XLOOKUP(A96,'Master Task &amp; KSA List'!$A$2:$A$10785,'Master Task &amp; KSA List'!$E$2:$E$10785)</f>
        <v>KSA</v>
      </c>
      <c r="D96" s="37" t="str">
        <f>_xlfn.XLOOKUP(A96,'Master Task &amp; KSA List'!$A$2:$A$10785,'Master Task &amp; KSA List'!$F$2:$F$10785)</f>
        <v>Knowledge of the acquisition/procurement life cycle process.</v>
      </c>
      <c r="E96" s="53" t="s">
        <v>2391</v>
      </c>
    </row>
    <row r="97" spans="1:5" ht="16" x14ac:dyDescent="0.2">
      <c r="A97" s="82">
        <v>1004</v>
      </c>
      <c r="B97" s="69" t="str">
        <f>T(_xlfn.XLOOKUP(A97,'Master Task &amp; KSA List'!$A$2:$A$10785,'Master Task &amp; KSA List'!$D$2:$D$10785,""))</f>
        <v>K0163</v>
      </c>
      <c r="C97" s="69" t="str">
        <f>_xlfn.XLOOKUP(A97,'Master Task &amp; KSA List'!$A$2:$A$10785,'Master Task &amp; KSA List'!$E$2:$E$10785)</f>
        <v>KSA</v>
      </c>
      <c r="D97" s="37" t="str">
        <f>_xlfn.XLOOKUP(A97,'Master Task &amp; KSA List'!$A$2:$A$10785,'Master Task &amp; KSA List'!$F$2:$F$10785)</f>
        <v>Knowledge of critical information technology (IT) procurement requirements.</v>
      </c>
      <c r="E97" s="53" t="s">
        <v>2384</v>
      </c>
    </row>
    <row r="98" spans="1:5" ht="16" x14ac:dyDescent="0.2">
      <c r="A98" s="82">
        <v>6160</v>
      </c>
      <c r="B98" s="69" t="str">
        <f>T(_xlfn.XLOOKUP(A98,'Master Task &amp; KSA List'!$A$2:$A$10785,'Master Task &amp; KSA List'!$D$2:$D$10785,""))</f>
        <v>A0039</v>
      </c>
      <c r="C98" s="69" t="str">
        <f>_xlfn.XLOOKUP(A98,'Master Task &amp; KSA List'!$A$2:$A$10785,'Master Task &amp; KSA List'!$E$2:$E$10785)</f>
        <v>KSA</v>
      </c>
      <c r="D98" s="37" t="str">
        <f>_xlfn.XLOOKUP(A98,'Master Task &amp; KSA List'!$A$2:$A$10785,'Master Task &amp; KSA List'!$F$2:$F$10785)</f>
        <v>Ability to oversee the development and update of the lifecycle cost estimate.</v>
      </c>
      <c r="E98" s="53" t="s">
        <v>2384</v>
      </c>
    </row>
    <row r="99" spans="1:5" ht="16" x14ac:dyDescent="0.2">
      <c r="A99" s="82" t="s">
        <v>4327</v>
      </c>
      <c r="B99" s="69" t="str">
        <f>T(_xlfn.XLOOKUP(A99,'Master Task &amp; KSA List'!$A$2:$A$10785,'Master Task &amp; KSA List'!$D$2:$D$10785,""))</f>
        <v>K0257</v>
      </c>
      <c r="C99" s="69" t="str">
        <f>_xlfn.XLOOKUP(A99,'Master Task &amp; KSA List'!$A$2:$A$10785,'Master Task &amp; KSA List'!$E$2:$E$10785)</f>
        <v>KSA</v>
      </c>
      <c r="D99" s="37" t="str">
        <f>_xlfn.XLOOKUP(A99,'Master Task &amp; KSA List'!$A$2:$A$10785,'Master Task &amp; KSA List'!$F$2:$F$10785)</f>
        <v>Knowledge of information technology (IT) acquisition/procurement requirements.</v>
      </c>
      <c r="E99" s="53" t="s">
        <v>2391</v>
      </c>
    </row>
    <row r="100" spans="1:5" ht="16" x14ac:dyDescent="0.2">
      <c r="A100" s="82">
        <v>3994</v>
      </c>
      <c r="B100" s="69" t="str">
        <f>T(_xlfn.XLOOKUP(A100,'Master Task &amp; KSA List'!$A$2:$A$10785,'Master Task &amp; KSA List'!$D$2:$D$10785,""))</f>
        <v>A0078</v>
      </c>
      <c r="C100" s="69" t="str">
        <f>_xlfn.XLOOKUP(A100,'Master Task &amp; KSA List'!$A$2:$A$10785,'Master Task &amp; KSA List'!$E$2:$E$10785)</f>
        <v>KSA</v>
      </c>
      <c r="D100" s="37" t="str">
        <f>_xlfn.XLOOKUP(A100,'Master Task &amp; KSA List'!$A$2:$A$10785,'Master Task &amp; KSA List'!$F$2:$F$10785)</f>
        <v>Ability to coordinate, collaborate and disseminate information to subordinate, lateral and higher-level organizations.</v>
      </c>
      <c r="E100" s="53" t="s">
        <v>2391</v>
      </c>
    </row>
    <row r="101" spans="1:5" ht="32" x14ac:dyDescent="0.2">
      <c r="A101" s="36">
        <v>325</v>
      </c>
      <c r="B101" s="69" t="str">
        <f>T(_xlfn.XLOOKUP(A101,'Master Task &amp; KSA List'!$A$2:$A$10785,'Master Task &amp; KSA List'!$D$2:$D$10785,""))</f>
        <v>K0126</v>
      </c>
      <c r="C101" s="69" t="str">
        <f>_xlfn.XLOOKUP(A101,'Master Task &amp; KSA List'!$A$2:$A$10785,'Master Task &amp; KSA List'!$E$2:$E$10785)</f>
        <v>KSA</v>
      </c>
      <c r="D101" s="37" t="str">
        <f>_xlfn.XLOOKUP(A101,'Master Task &amp; KSA List'!$A$2:$A$10785,'Master Task &amp; KSA List'!$F$2:$F$10785)</f>
        <v>Knowledge of secure acquisitions (e.g., relevant Contracting Officer's Technical Representative [COTR] duties, secure procurement, supply chain risk management).</v>
      </c>
      <c r="E101" s="53" t="s">
        <v>2384</v>
      </c>
    </row>
    <row r="102" spans="1:5" ht="16" x14ac:dyDescent="0.2">
      <c r="A102" s="82">
        <v>22</v>
      </c>
      <c r="B102" s="69" t="str">
        <f>T(_xlfn.XLOOKUP(A102,'Master Task &amp; KSA List'!$A$2:$A$10785,'Master Task &amp; KSA List'!$D$2:$D$10785,""))</f>
        <v>K0001</v>
      </c>
      <c r="C102" s="69" t="str">
        <f>_xlfn.XLOOKUP(A102,'Master Task &amp; KSA List'!$A$2:$A$10785,'Master Task &amp; KSA List'!$E$2:$E$10785)</f>
        <v>KSA</v>
      </c>
      <c r="D102" s="37" t="str">
        <f>_xlfn.XLOOKUP(A102,'Master Task &amp; KSA List'!$A$2:$A$10785,'Master Task &amp; KSA List'!$F$2:$F$10785)</f>
        <v xml:space="preserve">* Knowledge of computer networking concepts and protocols, and network security methodologies. </v>
      </c>
      <c r="E102" s="53" t="s">
        <v>2391</v>
      </c>
    </row>
    <row r="103" spans="1:5" ht="16" x14ac:dyDescent="0.2">
      <c r="A103" s="36">
        <v>1159</v>
      </c>
      <c r="B103" s="69" t="str">
        <f>T(_xlfn.XLOOKUP(A103,'Master Task &amp; KSA List'!$A$2:$A$10785,'Master Task &amp; KSA List'!$D$2:$D$10785,""))</f>
        <v>K0005</v>
      </c>
      <c r="C103" s="69" t="str">
        <f>_xlfn.XLOOKUP(A103,'Master Task &amp; KSA List'!$A$2:$A$10785,'Master Task &amp; KSA List'!$E$2:$E$10785)</f>
        <v>KSA</v>
      </c>
      <c r="D103" s="37" t="str">
        <f>_xlfn.XLOOKUP(A103,'Master Task &amp; KSA List'!$A$2:$A$10785,'Master Task &amp; KSA List'!$F$2:$F$10785)</f>
        <v xml:space="preserve">* Knowledge of cyber threats and vulnerabilities. </v>
      </c>
      <c r="E103" s="53" t="s">
        <v>2391</v>
      </c>
    </row>
    <row r="104" spans="1:5" ht="16" x14ac:dyDescent="0.2">
      <c r="A104" s="82">
        <v>1158</v>
      </c>
      <c r="B104" s="69" t="str">
        <f>T(_xlfn.XLOOKUP(A104,'Master Task &amp; KSA List'!$A$2:$A$10785,'Master Task &amp; KSA List'!$D$2:$D$10785,""))</f>
        <v>K0004</v>
      </c>
      <c r="C104" s="69" t="str">
        <f>_xlfn.XLOOKUP(A104,'Master Task &amp; KSA List'!$A$2:$A$10785,'Master Task &amp; KSA List'!$E$2:$E$10785)</f>
        <v>KSA</v>
      </c>
      <c r="D104" s="37" t="str">
        <f>_xlfn.XLOOKUP(A104,'Master Task &amp; KSA List'!$A$2:$A$10785,'Master Task &amp; KSA List'!$F$2:$F$10785)</f>
        <v>* Knowledge of cybersecurity principles.</v>
      </c>
      <c r="E104" s="53" t="s">
        <v>2391</v>
      </c>
    </row>
    <row r="105" spans="1:5" ht="16" x14ac:dyDescent="0.2">
      <c r="A105" s="82">
        <v>1157</v>
      </c>
      <c r="B105" s="69" t="str">
        <f>T(_xlfn.XLOOKUP(A105,'Master Task &amp; KSA List'!$A$2:$A$10785,'Master Task &amp; KSA List'!$D$2:$D$10785,""))</f>
        <v>K0003</v>
      </c>
      <c r="C105" s="69" t="str">
        <f>_xlfn.XLOOKUP(A105,'Master Task &amp; KSA List'!$A$2:$A$10785,'Master Task &amp; KSA List'!$E$2:$E$10785)</f>
        <v>KSA</v>
      </c>
      <c r="D105" s="37" t="str">
        <f>_xlfn.XLOOKUP(A105,'Master Task &amp; KSA List'!$A$2:$A$10785,'Master Task &amp; KSA List'!$F$2:$F$10785)</f>
        <v xml:space="preserve">* Knowledge of national and international laws, regulations, policies, and ethics as they relate to cybersecurity. </v>
      </c>
      <c r="E105" s="53" t="s">
        <v>2391</v>
      </c>
    </row>
    <row r="106" spans="1:5" ht="16" x14ac:dyDescent="0.2">
      <c r="A106" s="36">
        <v>108</v>
      </c>
      <c r="B106" s="69" t="str">
        <f>T(_xlfn.XLOOKUP(A106,'Master Task &amp; KSA List'!$A$2:$A$10785,'Master Task &amp; KSA List'!$D$2:$D$10785,""))</f>
        <v>K0002</v>
      </c>
      <c r="C106" s="69" t="str">
        <f>_xlfn.XLOOKUP(A106,'Master Task &amp; KSA List'!$A$2:$A$10785,'Master Task &amp; KSA List'!$E$2:$E$10785)</f>
        <v>KSA</v>
      </c>
      <c r="D106" s="37" t="str">
        <f>_xlfn.XLOOKUP(A106,'Master Task &amp; KSA List'!$A$2:$A$10785,'Master Task &amp; KSA List'!$F$2:$F$10785)</f>
        <v>* Knowledge of risk management processes (e.g., methods for assessing and mitigating risk).</v>
      </c>
      <c r="E106" s="53" t="s">
        <v>2391</v>
      </c>
    </row>
    <row r="107" spans="1:5" ht="16" x14ac:dyDescent="0.2">
      <c r="A107" s="82">
        <v>6900</v>
      </c>
      <c r="B107" s="69" t="str">
        <f>T(_xlfn.XLOOKUP(A107,'Master Task &amp; KSA List'!$A$2:$A$10785,'Master Task &amp; KSA List'!$D$2:$D$10785,""))</f>
        <v>K0006</v>
      </c>
      <c r="C107" s="69" t="str">
        <f>_xlfn.XLOOKUP(A107,'Master Task &amp; KSA List'!$A$2:$A$10785,'Master Task &amp; KSA List'!$E$2:$E$10785)</f>
        <v>KSA</v>
      </c>
      <c r="D107" s="37" t="str">
        <f>_xlfn.XLOOKUP(A107,'Master Task &amp; KSA List'!$A$2:$A$10785,'Master Task &amp; KSA List'!$F$2:$F$10785)</f>
        <v>* Knowledge of specific operational impacts of cybersecurity lapses.</v>
      </c>
      <c r="E107" s="53" t="s">
        <v>2391</v>
      </c>
    </row>
    <row r="108" spans="1:5" ht="32" x14ac:dyDescent="0.2">
      <c r="A108" s="40">
        <v>6935</v>
      </c>
      <c r="B108" s="69" t="str">
        <f>T(_xlfn.XLOOKUP(A108,'Master Task &amp; KSA List'!$A$2:$A$10785,'Master Task &amp; KSA List'!$D$2:$D$10785,""))</f>
        <v/>
      </c>
      <c r="C108" s="69" t="str">
        <f>_xlfn.XLOOKUP(A108,'Master Task &amp; KSA List'!$A$2:$A$10785,'Master Task &amp; KSA List'!$E$2:$E$10785)</f>
        <v>KSA</v>
      </c>
      <c r="D108" s="37" t="str">
        <f>_xlfn.XLOOKUP(A108,'Master Task &amp; KSA List'!$A$2:$A$10785,'Master Task &amp; KSA List'!$F$2:$F$10785)</f>
        <v>* Knowledge of cloud computing service models Software as Service (SaaS), Infrastructure as a Service (IaaS), and Platform as a Service (PaaS).  </v>
      </c>
      <c r="E108" s="53" t="s">
        <v>2391</v>
      </c>
    </row>
    <row r="109" spans="1:5" ht="32" x14ac:dyDescent="0.2">
      <c r="A109" s="40">
        <v>6938</v>
      </c>
      <c r="B109" s="69"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 Knowledge of cloud computing deployment models in private, public, and hybrid environment and the difference between on-premises and off-premises environments. </v>
      </c>
      <c r="E109" s="53" t="s">
        <v>2391</v>
      </c>
    </row>
  </sheetData>
  <mergeCells count="4">
    <mergeCell ref="A2:C2"/>
    <mergeCell ref="A3:C3"/>
    <mergeCell ref="A4:C4"/>
    <mergeCell ref="A5:C5"/>
  </mergeCells>
  <conditionalFormatting sqref="A67">
    <cfRule type="duplicateValues" dxfId="3647" priority="56"/>
    <cfRule type="duplicateValues" dxfId="3646" priority="55"/>
  </conditionalFormatting>
  <conditionalFormatting sqref="A68">
    <cfRule type="duplicateValues" dxfId="3645" priority="54"/>
    <cfRule type="duplicateValues" dxfId="3644" priority="53"/>
  </conditionalFormatting>
  <conditionalFormatting sqref="A69">
    <cfRule type="duplicateValues" dxfId="3643" priority="52"/>
    <cfRule type="duplicateValues" dxfId="3642" priority="51"/>
  </conditionalFormatting>
  <conditionalFormatting sqref="A70">
    <cfRule type="duplicateValues" dxfId="3641" priority="50"/>
    <cfRule type="duplicateValues" dxfId="3640" priority="49"/>
  </conditionalFormatting>
  <conditionalFormatting sqref="A71">
    <cfRule type="duplicateValues" dxfId="3639" priority="48"/>
    <cfRule type="duplicateValues" dxfId="3638" priority="47"/>
  </conditionalFormatting>
  <conditionalFormatting sqref="A72">
    <cfRule type="duplicateValues" dxfId="3637" priority="46"/>
    <cfRule type="duplicateValues" dxfId="3636" priority="45"/>
  </conditionalFormatting>
  <conditionalFormatting sqref="A73">
    <cfRule type="duplicateValues" dxfId="3635" priority="43"/>
    <cfRule type="duplicateValues" dxfId="3634" priority="44"/>
  </conditionalFormatting>
  <conditionalFormatting sqref="A74">
    <cfRule type="duplicateValues" dxfId="3633" priority="42"/>
    <cfRule type="duplicateValues" dxfId="3632" priority="41"/>
  </conditionalFormatting>
  <conditionalFormatting sqref="A75">
    <cfRule type="duplicateValues" dxfId="3631" priority="40"/>
    <cfRule type="duplicateValues" dxfId="3630" priority="39"/>
  </conditionalFormatting>
  <conditionalFormatting sqref="A76">
    <cfRule type="duplicateValues" dxfId="3629" priority="38"/>
    <cfRule type="duplicateValues" dxfId="3628" priority="37"/>
  </conditionalFormatting>
  <conditionalFormatting sqref="A77">
    <cfRule type="duplicateValues" dxfId="3627" priority="36"/>
    <cfRule type="duplicateValues" dxfId="3626" priority="35"/>
  </conditionalFormatting>
  <conditionalFormatting sqref="A78">
    <cfRule type="duplicateValues" dxfId="3625" priority="34"/>
    <cfRule type="duplicateValues" dxfId="3624" priority="33"/>
  </conditionalFormatting>
  <conditionalFormatting sqref="A79">
    <cfRule type="duplicateValues" dxfId="3623" priority="32"/>
    <cfRule type="duplicateValues" dxfId="3622" priority="31"/>
  </conditionalFormatting>
  <conditionalFormatting sqref="A80">
    <cfRule type="duplicateValues" dxfId="3621" priority="29"/>
    <cfRule type="duplicateValues" dxfId="3620" priority="30"/>
  </conditionalFormatting>
  <conditionalFormatting sqref="A81">
    <cfRule type="duplicateValues" dxfId="3619" priority="28"/>
    <cfRule type="duplicateValues" dxfId="3618" priority="27"/>
  </conditionalFormatting>
  <conditionalFormatting sqref="A82">
    <cfRule type="duplicateValues" dxfId="3617" priority="26"/>
    <cfRule type="duplicateValues" dxfId="3616" priority="25"/>
  </conditionalFormatting>
  <conditionalFormatting sqref="A83">
    <cfRule type="duplicateValues" dxfId="3615" priority="24"/>
    <cfRule type="duplicateValues" dxfId="3614" priority="23"/>
  </conditionalFormatting>
  <conditionalFormatting sqref="A84">
    <cfRule type="duplicateValues" dxfId="3613" priority="22"/>
    <cfRule type="duplicateValues" dxfId="3612" priority="21"/>
  </conditionalFormatting>
  <conditionalFormatting sqref="A85">
    <cfRule type="duplicateValues" dxfId="3611" priority="20"/>
    <cfRule type="duplicateValues" dxfId="3610" priority="19"/>
  </conditionalFormatting>
  <conditionalFormatting sqref="A86:A89 A95:A100">
    <cfRule type="duplicateValues" dxfId="3609" priority="18"/>
    <cfRule type="duplicateValues" dxfId="3608" priority="17"/>
  </conditionalFormatting>
  <conditionalFormatting sqref="A101">
    <cfRule type="duplicateValues" dxfId="3607" priority="15"/>
    <cfRule type="duplicateValues" dxfId="3606" priority="16"/>
  </conditionalFormatting>
  <conditionalFormatting sqref="A102">
    <cfRule type="duplicateValues" dxfId="3605" priority="14"/>
    <cfRule type="duplicateValues" dxfId="3604" priority="13"/>
  </conditionalFormatting>
  <conditionalFormatting sqref="A103">
    <cfRule type="duplicateValues" dxfId="3603" priority="12"/>
    <cfRule type="duplicateValues" dxfId="3602" priority="11"/>
  </conditionalFormatting>
  <conditionalFormatting sqref="A104">
    <cfRule type="duplicateValues" dxfId="3601" priority="10"/>
    <cfRule type="duplicateValues" dxfId="3600" priority="9"/>
  </conditionalFormatting>
  <conditionalFormatting sqref="A105">
    <cfRule type="duplicateValues" dxfId="3599" priority="8"/>
    <cfRule type="duplicateValues" dxfId="3598" priority="7"/>
  </conditionalFormatting>
  <conditionalFormatting sqref="A106">
    <cfRule type="duplicateValues" dxfId="3597" priority="6"/>
    <cfRule type="duplicateValues" dxfId="3596" priority="5"/>
  </conditionalFormatting>
  <conditionalFormatting sqref="A107">
    <cfRule type="duplicateValues" dxfId="3595" priority="4"/>
    <cfRule type="duplicateValues" dxfId="3594" priority="3"/>
  </conditionalFormatting>
  <conditionalFormatting sqref="A108:A109">
    <cfRule type="duplicateValues" dxfId="3593" priority="2"/>
    <cfRule type="duplicateValues" dxfId="3592" priority="1"/>
  </conditionalFormatting>
  <hyperlinks>
    <hyperlink ref="A1" location="'DCWF Roles'!A1" display="DCWF Roles" xr:uid="{6A1A532B-BDB9-4625-AC09-EA3A6BEB325A}"/>
  </hyperlink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897E-D84B-4C11-B4E2-CA309CF9F24E}">
  <dimension ref="A1:E50"/>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Roles'!C30," (",'DCWF Roles'!D30,")")</f>
        <v>Cyber Instructional Curriculum Developer (711)</v>
      </c>
      <c r="E3" s="62" t="s">
        <v>2389</v>
      </c>
    </row>
    <row r="4" spans="1:5" ht="32" x14ac:dyDescent="0.2">
      <c r="A4" s="171"/>
      <c r="B4" s="172"/>
      <c r="C4" s="173"/>
      <c r="D4" s="66" t="str">
        <f>'DCWF Roles'!F30</f>
        <v>Develops, plans, coordinates, and evaluates cyber training/education courses, methods, and techniques based on instructional needs.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t="s">
        <v>2298</v>
      </c>
      <c r="B7" s="69" t="str">
        <f>T(_xlfn.XLOOKUP(A7,'Master Task &amp; KSA List'!$A$2:$A$10785,'Master Task &amp; KSA List'!$D$2:$D$10785,""))</f>
        <v>T0534</v>
      </c>
      <c r="C7" s="69" t="str">
        <f>_xlfn.XLOOKUP(A7,'Master Task &amp; KSA List'!$A$2:$A$10785,'Master Task &amp; KSA List'!$E$2:$E$10785)</f>
        <v>Task</v>
      </c>
      <c r="D7" s="37" t="str">
        <f>_xlfn.XLOOKUP(A7,'Master Task &amp; KSA List'!$A$2:$A$10785,'Master Task &amp; KSA List'!$F$2:$F$10785)</f>
        <v>Conduct periodic reviews/revisions of course content for accuracy, completeness alignment, and currency (e.g., course content documents, lesson plans, student texts, examinations, schedules of instruction, and course descriptions).</v>
      </c>
      <c r="E7" s="53" t="s">
        <v>2391</v>
      </c>
    </row>
    <row r="8" spans="1:5" ht="16" x14ac:dyDescent="0.2">
      <c r="A8" s="24" t="s">
        <v>2017</v>
      </c>
      <c r="B8" s="69" t="str">
        <f>T(_xlfn.XLOOKUP(A8,'Master Task &amp; KSA List'!$A$2:$A$10785,'Master Task &amp; KSA List'!$D$2:$D$10785,""))</f>
        <v>T0450</v>
      </c>
      <c r="C8" s="69" t="str">
        <f>_xlfn.XLOOKUP(A8,'Master Task &amp; KSA List'!$A$2:$A$10785,'Master Task &amp; KSA List'!$E$2:$E$10785)</f>
        <v>Task</v>
      </c>
      <c r="D8" s="37" t="str">
        <f>_xlfn.XLOOKUP(A8,'Master Task &amp; KSA List'!$A$2:$A$10785,'Master Task &amp; KSA List'!$F$2:$F$10785)</f>
        <v>Design training curriculum and course content based on requirements.</v>
      </c>
      <c r="E8" s="53" t="s">
        <v>2391</v>
      </c>
    </row>
    <row r="9" spans="1:5" ht="16" x14ac:dyDescent="0.2">
      <c r="A9" s="24">
        <v>5260</v>
      </c>
      <c r="B9" s="69" t="str">
        <f>T(_xlfn.XLOOKUP(A9,'Master Task &amp; KSA List'!$A$2:$A$10785,'Master Task &amp; KSA List'!$D$2:$D$10785,""))</f>
        <v>T0365</v>
      </c>
      <c r="C9" s="69" t="str">
        <f>_xlfn.XLOOKUP(A9,'Master Task &amp; KSA List'!$A$2:$A$10785,'Master Task &amp; KSA List'!$E$2:$E$10785)</f>
        <v>Task</v>
      </c>
      <c r="D9" s="37" t="str">
        <f>_xlfn.XLOOKUP(A9,'Master Task &amp; KSA List'!$A$2:$A$10785,'Master Task &amp; KSA List'!$F$2:$F$10785)</f>
        <v>Develop or assist in the development of training policies and protocols for cyber training.</v>
      </c>
      <c r="E9" s="53" t="s">
        <v>2391</v>
      </c>
    </row>
    <row r="10" spans="1:5" ht="16" x14ac:dyDescent="0.2">
      <c r="A10" s="24">
        <v>5130</v>
      </c>
      <c r="B10" s="69" t="str">
        <f>T(_xlfn.XLOOKUP(A10,'Master Task &amp; KSA List'!$A$2:$A$10785,'Master Task &amp; KSA List'!$D$2:$D$10785,""))</f>
        <v>T0352</v>
      </c>
      <c r="C10" s="69" t="str">
        <f>_xlfn.XLOOKUP(A10,'Master Task &amp; KSA List'!$A$2:$A$10785,'Master Task &amp; KSA List'!$E$2:$E$10785)</f>
        <v>Task</v>
      </c>
      <c r="D10" s="37" t="str">
        <f>_xlfn.XLOOKUP(A10,'Master Task &amp; KSA List'!$A$2:$A$10785,'Master Task &amp; KSA List'!$F$2:$F$10785)</f>
        <v>Conduct learning needs assessments and identify requirements.</v>
      </c>
      <c r="E10" s="53" t="s">
        <v>2384</v>
      </c>
    </row>
    <row r="11" spans="1:5" ht="16" x14ac:dyDescent="0.2">
      <c r="A11" s="24" t="s">
        <v>1976</v>
      </c>
      <c r="B11" s="69" t="str">
        <f>T(_xlfn.XLOOKUP(A11,'Master Task &amp; KSA List'!$A$2:$A$10785,'Master Task &amp; KSA List'!$D$2:$D$10785,""))</f>
        <v>T0437</v>
      </c>
      <c r="C11" s="69" t="str">
        <f>_xlfn.XLOOKUP(A11,'Master Task &amp; KSA List'!$A$2:$A$10785,'Master Task &amp; KSA List'!$E$2:$E$10785)</f>
        <v>Task</v>
      </c>
      <c r="D11" s="37" t="str">
        <f>_xlfn.XLOOKUP(A11,'Master Task &amp; KSA List'!$A$2:$A$10785,'Master Task &amp; KSA List'!$F$2:$F$10785)</f>
        <v>Correlate training and learning to business or mission requirements.</v>
      </c>
      <c r="E11" s="53" t="s">
        <v>2384</v>
      </c>
    </row>
    <row r="12" spans="1:5" ht="32" x14ac:dyDescent="0.2">
      <c r="A12" s="24">
        <v>5060</v>
      </c>
      <c r="B12" s="69" t="str">
        <f>T(_xlfn.XLOOKUP(A12,'Master Task &amp; KSA List'!$A$2:$A$10785,'Master Task &amp; KSA List'!$D$2:$D$10785,""))</f>
        <v>T0345</v>
      </c>
      <c r="C12" s="69" t="str">
        <f>_xlfn.XLOOKUP(A12,'Master Task &amp; KSA List'!$A$2:$A$10785,'Master Task &amp; KSA List'!$E$2:$E$10785)</f>
        <v>Task</v>
      </c>
      <c r="D12" s="37" t="str">
        <f>_xlfn.XLOOKUP(A12,'Master Task &amp; KSA List'!$A$2:$A$10785,'Master Task &amp; KSA List'!$F$2:$F$10785)</f>
        <v>Assess effectiveness and efficiency of instruction according to ease of instructional technology use and student learning, knowledge transfer, and satisfaction.</v>
      </c>
      <c r="E12" s="53" t="s">
        <v>2384</v>
      </c>
    </row>
    <row r="13" spans="1:5" ht="16" x14ac:dyDescent="0.2">
      <c r="A13" s="24">
        <v>5180</v>
      </c>
      <c r="B13" s="69" t="str">
        <f>T(_xlfn.XLOOKUP(A13,'Master Task &amp; KSA List'!$A$2:$A$10785,'Master Task &amp; KSA List'!$D$2:$D$10785,""))</f>
        <v>T0357</v>
      </c>
      <c r="C13" s="69" t="str">
        <f>_xlfn.XLOOKUP(A13,'Master Task &amp; KSA List'!$A$2:$A$10785,'Master Task &amp; KSA List'!$E$2:$E$10785)</f>
        <v>Task</v>
      </c>
      <c r="D13" s="37" t="str">
        <f>_xlfn.XLOOKUP(A13,'Master Task &amp; KSA List'!$A$2:$A$10785,'Master Task &amp; KSA List'!$F$2:$F$10785)</f>
        <v>Create interactive learning exercises to create an effective learning environment.</v>
      </c>
      <c r="E13" s="53" t="s">
        <v>2384</v>
      </c>
    </row>
    <row r="14" spans="1:5" ht="16" x14ac:dyDescent="0.2">
      <c r="A14" s="24" t="s">
        <v>1991</v>
      </c>
      <c r="B14" s="69" t="str">
        <f>T(_xlfn.XLOOKUP(A14,'Master Task &amp; KSA List'!$A$2:$A$10785,'Master Task &amp; KSA List'!$D$2:$D$10785,""))</f>
        <v>T0442</v>
      </c>
      <c r="C14" s="69" t="str">
        <f>_xlfn.XLOOKUP(A14,'Master Task &amp; KSA List'!$A$2:$A$10785,'Master Task &amp; KSA List'!$E$2:$E$10785)</f>
        <v>Task</v>
      </c>
      <c r="D14" s="37" t="str">
        <f>_xlfn.XLOOKUP(A14,'Master Task &amp; KSA List'!$A$2:$A$10785,'Master Task &amp; KSA List'!$F$2:$F$10785)</f>
        <v>Create training courses tailored to the audience and physical environment.</v>
      </c>
      <c r="E14" s="53" t="s">
        <v>2384</v>
      </c>
    </row>
    <row r="15" spans="1:5" ht="16" x14ac:dyDescent="0.2">
      <c r="A15" s="24">
        <v>5280</v>
      </c>
      <c r="B15" s="69" t="str">
        <f>T(_xlfn.XLOOKUP(A15,'Master Task &amp; KSA List'!$A$2:$A$10785,'Master Task &amp; KSA List'!$D$2:$D$10785,""))</f>
        <v>T0367</v>
      </c>
      <c r="C15" s="69" t="str">
        <f>_xlfn.XLOOKUP(A15,'Master Task &amp; KSA List'!$A$2:$A$10785,'Master Task &amp; KSA List'!$E$2:$E$10785)</f>
        <v>Task</v>
      </c>
      <c r="D15" s="37" t="str">
        <f>_xlfn.XLOOKUP(A15,'Master Task &amp; KSA List'!$A$2:$A$10785,'Master Task &amp; KSA List'!$F$2:$F$10785)</f>
        <v>Develop the goals and objectives for cyber curriculum.</v>
      </c>
      <c r="E15" s="53" t="s">
        <v>2384</v>
      </c>
    </row>
    <row r="16" spans="1:5" ht="32" x14ac:dyDescent="0.2">
      <c r="A16" s="24">
        <v>5420</v>
      </c>
      <c r="B16" s="69" t="str">
        <f>T(_xlfn.XLOOKUP(A16,'Master Task &amp; KSA List'!$A$2:$A$10785,'Master Task &amp; KSA List'!$D$2:$D$10785,""))</f>
        <v>T0380</v>
      </c>
      <c r="C16" s="69" t="str">
        <f>_xlfn.XLOOKUP(A16,'Master Task &amp; KSA List'!$A$2:$A$10785,'Master Task &amp; KSA List'!$E$2:$E$10785)</f>
        <v>Task</v>
      </c>
      <c r="D16" s="37" t="str">
        <f>_xlfn.XLOOKUP(A16,'Master Task &amp; KSA List'!$A$2:$A$10785,'Master Task &amp; KSA List'!$F$2:$F$10785)</f>
        <v>Plan instructional strategies such as lectures, demonstrations, interactive exercises, multimedia presentations, video courses, web-based courses for most effective learning environment In conjunction with educators and trainers.</v>
      </c>
      <c r="E16" s="53" t="s">
        <v>2384</v>
      </c>
    </row>
    <row r="17" spans="1:5" ht="32" x14ac:dyDescent="0.2">
      <c r="A17" s="24" t="s">
        <v>2304</v>
      </c>
      <c r="B17" s="69" t="str">
        <f>T(_xlfn.XLOOKUP(A17,'Master Task &amp; KSA List'!$A$2:$A$10785,'Master Task &amp; KSA List'!$D$2:$D$10785,""))</f>
        <v>T0536</v>
      </c>
      <c r="C17" s="69" t="str">
        <f>_xlfn.XLOOKUP(A17,'Master Task &amp; KSA List'!$A$2:$A$10785,'Master Task &amp; KSA List'!$E$2:$E$10785)</f>
        <v>Task</v>
      </c>
      <c r="D17" s="37" t="str">
        <f>_xlfn.XLOOKUP(A17,'Master Task &amp; KSA List'!$A$2:$A$10785,'Master Task &amp; KSA List'!$F$2:$F$10785)</f>
        <v>Serve as an internal consultant and advisor in own area of expertise (e.g., technical, copyright, print media, electronic media).</v>
      </c>
      <c r="E17" s="53" t="s">
        <v>2384</v>
      </c>
    </row>
    <row r="18" spans="1:5" ht="16" x14ac:dyDescent="0.2">
      <c r="A18" s="28">
        <v>855</v>
      </c>
      <c r="B18" s="69" t="str">
        <f>T(_xlfn.XLOOKUP(A18,'Master Task &amp; KSA List'!$A$2:$A$10785,'Master Task &amp; KSA List'!$D$2:$D$10785,""))</f>
        <v>T0230</v>
      </c>
      <c r="C18" s="69" t="str">
        <f>_xlfn.XLOOKUP(A18,'Master Task &amp; KSA List'!$A$2:$A$10785,'Master Task &amp; KSA List'!$E$2:$E$10785)</f>
        <v>Task</v>
      </c>
      <c r="D18" s="37" t="str">
        <f>_xlfn.XLOOKUP(A18,'Master Task &amp; KSA List'!$A$2:$A$10785,'Master Task &amp; KSA List'!$F$2:$F$10785)</f>
        <v>Support the design and execution of exercise scenarios.</v>
      </c>
      <c r="E18" s="53" t="s">
        <v>2384</v>
      </c>
    </row>
    <row r="19" spans="1:5" ht="32" x14ac:dyDescent="0.2">
      <c r="A19" s="28">
        <v>885</v>
      </c>
      <c r="B19" s="69" t="str">
        <f>T(_xlfn.XLOOKUP(A19,'Master Task &amp; KSA List'!$A$2:$A$10785,'Master Task &amp; KSA List'!$D$2:$D$10785,""))</f>
        <v>T0247</v>
      </c>
      <c r="C19" s="69" t="str">
        <f>_xlfn.XLOOKUP(A19,'Master Task &amp; KSA List'!$A$2:$A$10785,'Master Task &amp; KSA List'!$E$2:$E$10785)</f>
        <v>Task</v>
      </c>
      <c r="D19" s="37" t="str">
        <f>_xlfn.XLOOKUP(A19,'Master Task &amp; KSA List'!$A$2:$A$10785,'Master Task &amp; KSA List'!$F$2:$F$10785)</f>
        <v>Write instructional materials (e.g., standard operating procedures, production manual) to provide detailed guidance to relevant portion of the workforce.</v>
      </c>
      <c r="E19" s="53" t="s">
        <v>2384</v>
      </c>
    </row>
    <row r="20" spans="1:5" x14ac:dyDescent="0.2">
      <c r="A20" s="56"/>
      <c r="B20" s="96"/>
      <c r="C20" s="96"/>
      <c r="D20" s="93"/>
      <c r="E20" s="101"/>
    </row>
    <row r="21" spans="1:5" ht="16" x14ac:dyDescent="0.2">
      <c r="A21" s="40">
        <v>22</v>
      </c>
      <c r="B21" s="69" t="str">
        <f>T(_xlfn.XLOOKUP(A21,'Master Task &amp; KSA List'!$A$2:$A$10785,'Master Task &amp; KSA List'!$D$2:$D$10785,""))</f>
        <v>K0001</v>
      </c>
      <c r="C21" s="69" t="str">
        <f>_xlfn.XLOOKUP(A21,'Master Task &amp; KSA List'!$A$2:$A$10785,'Master Task &amp; KSA List'!$E$2:$E$10785)</f>
        <v>KSA</v>
      </c>
      <c r="D21" s="37" t="str">
        <f>_xlfn.XLOOKUP(A21,'Master Task &amp; KSA List'!$A$2:$A$10785,'Master Task &amp; KSA List'!$F$2:$F$10785)</f>
        <v xml:space="preserve">* Knowledge of computer networking concepts and protocols, and network security methodologies. </v>
      </c>
      <c r="E21" s="53" t="s">
        <v>2391</v>
      </c>
    </row>
    <row r="22" spans="1:5" ht="16" x14ac:dyDescent="0.2">
      <c r="A22" s="40">
        <v>1159</v>
      </c>
      <c r="B22" s="69" t="str">
        <f>T(_xlfn.XLOOKUP(A22,'Master Task &amp; KSA List'!$A$2:$A$10785,'Master Task &amp; KSA List'!$D$2:$D$10785,""))</f>
        <v>K0005</v>
      </c>
      <c r="C22" s="69" t="str">
        <f>_xlfn.XLOOKUP(A22,'Master Task &amp; KSA List'!$A$2:$A$10785,'Master Task &amp; KSA List'!$E$2:$E$10785)</f>
        <v>KSA</v>
      </c>
      <c r="D22" s="37" t="str">
        <f>_xlfn.XLOOKUP(A22,'Master Task &amp; KSA List'!$A$2:$A$10785,'Master Task &amp; KSA List'!$F$2:$F$10785)</f>
        <v xml:space="preserve">* Knowledge of cyber threats and vulnerabilities. </v>
      </c>
      <c r="E22" s="53" t="s">
        <v>2391</v>
      </c>
    </row>
    <row r="23" spans="1:5" ht="16" x14ac:dyDescent="0.2">
      <c r="A23" s="40">
        <v>1158</v>
      </c>
      <c r="B23" s="69" t="str">
        <f>T(_xlfn.XLOOKUP(A23,'Master Task &amp; KSA List'!$A$2:$A$10785,'Master Task &amp; KSA List'!$D$2:$D$10785,""))</f>
        <v>K0004</v>
      </c>
      <c r="C23" s="69" t="str">
        <f>_xlfn.XLOOKUP(A23,'Master Task &amp; KSA List'!$A$2:$A$10785,'Master Task &amp; KSA List'!$E$2:$E$10785)</f>
        <v>KSA</v>
      </c>
      <c r="D23" s="37" t="str">
        <f>_xlfn.XLOOKUP(A23,'Master Task &amp; KSA List'!$A$2:$A$10785,'Master Task &amp; KSA List'!$F$2:$F$10785)</f>
        <v>* Knowledge of cybersecurity principles.</v>
      </c>
      <c r="E23" s="53" t="s">
        <v>2391</v>
      </c>
    </row>
    <row r="24" spans="1:5" ht="16" x14ac:dyDescent="0.2">
      <c r="A24" s="40">
        <v>1157</v>
      </c>
      <c r="B24" s="69" t="str">
        <f>T(_xlfn.XLOOKUP(A24,'Master Task &amp; KSA List'!$A$2:$A$10785,'Master Task &amp; KSA List'!$D$2:$D$10785,""))</f>
        <v>K0003</v>
      </c>
      <c r="C24" s="69" t="str">
        <f>_xlfn.XLOOKUP(A24,'Master Task &amp; KSA List'!$A$2:$A$10785,'Master Task &amp; KSA List'!$E$2:$E$10785)</f>
        <v>KSA</v>
      </c>
      <c r="D24" s="37" t="str">
        <f>_xlfn.XLOOKUP(A24,'Master Task &amp; KSA List'!$A$2:$A$10785,'Master Task &amp; KSA List'!$F$2:$F$10785)</f>
        <v xml:space="preserve">* Knowledge of national and international laws, regulations, policies, and ethics as they relate to cybersecurity. </v>
      </c>
      <c r="E24" s="53" t="s">
        <v>2391</v>
      </c>
    </row>
    <row r="25" spans="1:5" ht="16" x14ac:dyDescent="0.2">
      <c r="A25" s="40">
        <v>108</v>
      </c>
      <c r="B25" s="69" t="str">
        <f>T(_xlfn.XLOOKUP(A25,'Master Task &amp; KSA List'!$A$2:$A$10785,'Master Task &amp; KSA List'!$D$2:$D$10785,""))</f>
        <v>K0002</v>
      </c>
      <c r="C25" s="69" t="str">
        <f>_xlfn.XLOOKUP(A25,'Master Task &amp; KSA List'!$A$2:$A$10785,'Master Task &amp; KSA List'!$E$2:$E$10785)</f>
        <v>KSA</v>
      </c>
      <c r="D25" s="37" t="str">
        <f>_xlfn.XLOOKUP(A25,'Master Task &amp; KSA List'!$A$2:$A$10785,'Master Task &amp; KSA List'!$F$2:$F$10785)</f>
        <v>* Knowledge of risk management processes (e.g., methods for assessing and mitigating risk).</v>
      </c>
      <c r="E25" s="53" t="s">
        <v>2391</v>
      </c>
    </row>
    <row r="26" spans="1:5" ht="16" x14ac:dyDescent="0.2">
      <c r="A26" s="40">
        <v>6900</v>
      </c>
      <c r="B26" s="69" t="str">
        <f>T(_xlfn.XLOOKUP(A26,'Master Task &amp; KSA List'!$A$2:$A$10785,'Master Task &amp; KSA List'!$D$2:$D$10785,""))</f>
        <v>K0006</v>
      </c>
      <c r="C26" s="69" t="str">
        <f>_xlfn.XLOOKUP(A26,'Master Task &amp; KSA List'!$A$2:$A$10785,'Master Task &amp; KSA List'!$E$2:$E$10785)</f>
        <v>KSA</v>
      </c>
      <c r="D26" s="37" t="str">
        <f>_xlfn.XLOOKUP(A26,'Master Task &amp; KSA List'!$A$2:$A$10785,'Master Task &amp; KSA List'!$F$2:$F$10785)</f>
        <v>* Knowledge of specific operational impacts of cybersecurity lapses.</v>
      </c>
      <c r="E26" s="53" t="s">
        <v>2391</v>
      </c>
    </row>
    <row r="27" spans="1:5" ht="32" x14ac:dyDescent="0.2">
      <c r="A27" s="40">
        <v>6935</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 Knowledge of cloud computing service models Software as Service (SaaS), Infrastructure as a Service (IaaS), and Platform as a Service (PaaS).  </v>
      </c>
      <c r="E27" s="53" t="s">
        <v>2391</v>
      </c>
    </row>
    <row r="28" spans="1:5" ht="32" x14ac:dyDescent="0.2">
      <c r="A28" s="40">
        <v>6938</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 Knowledge of cloud computing deployment models in private, public, and hybrid environment and the difference between on-premises and off-premises environments. </v>
      </c>
      <c r="E28" s="53" t="s">
        <v>2391</v>
      </c>
    </row>
    <row r="29" spans="1:5" ht="32" x14ac:dyDescent="0.2">
      <c r="A29" s="40">
        <v>6918</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Ability to apply cybersecurity strategy to cloud computing service and deployment models, identifying proper architecture for different operating environments.</v>
      </c>
      <c r="E29" s="36" t="s">
        <v>2384</v>
      </c>
    </row>
    <row r="30" spans="1:5" ht="16" x14ac:dyDescent="0.2">
      <c r="A30" s="40">
        <v>6919</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Ability to determine the best cloud deployment model for the appropriate operating environment. </v>
      </c>
      <c r="E30" s="36" t="s">
        <v>2384</v>
      </c>
    </row>
    <row r="31" spans="1:5" ht="32" x14ac:dyDescent="0.2">
      <c r="A31" s="40">
        <v>1125</v>
      </c>
      <c r="B31" s="69" t="str">
        <f>T(_xlfn.XLOOKUP(A31,'Master Task &amp; KSA List'!$A$2:$A$10785,'Master Task &amp; KSA List'!$D$2:$D$10785,""))</f>
        <v>K0194</v>
      </c>
      <c r="C31" s="69" t="str">
        <f>_xlfn.XLOOKUP(A31,'Master Task &amp; KSA List'!$A$2:$A$10785,'Master Task &amp; KSA List'!$E$2:$E$10785)</f>
        <v>KSA</v>
      </c>
      <c r="D31" s="37" t="str">
        <f>_xlfn.XLOOKUP(A31,'Master Task &amp; KSA List'!$A$2:$A$10785,'Master Task &amp; KSA List'!$F$2:$F$10785)</f>
        <v>Knowledge of Cloud-based knowledge management technologies and concepts related to security, governance, procurement, and administration.</v>
      </c>
      <c r="E31" s="36" t="s">
        <v>2384</v>
      </c>
    </row>
    <row r="32" spans="1:5" ht="16" x14ac:dyDescent="0.2">
      <c r="A32" s="40" t="s">
        <v>4431</v>
      </c>
      <c r="B32" s="69" t="str">
        <f>T(_xlfn.XLOOKUP(A32,'Master Task &amp; KSA List'!$A$2:$A$10785,'Master Task &amp; KSA List'!$D$2:$D$10785,""))</f>
        <v>K0283</v>
      </c>
      <c r="C32" s="69" t="str">
        <f>_xlfn.XLOOKUP(A32,'Master Task &amp; KSA List'!$A$2:$A$10785,'Master Task &amp; KSA List'!$E$2:$E$10785)</f>
        <v>KSA</v>
      </c>
      <c r="D32" s="37" t="str">
        <f>_xlfn.XLOOKUP(A32,'Master Task &amp; KSA List'!$A$2:$A$10785,'Master Task &amp; KSA List'!$F$2:$F$10785)</f>
        <v>Knowledge of use cases related to collaboration and content synchronization across platforms (e.g., Mobile, PC, Cloud).</v>
      </c>
      <c r="E32" s="36" t="s">
        <v>2384</v>
      </c>
    </row>
    <row r="33" spans="1:5" ht="16" x14ac:dyDescent="0.2">
      <c r="A33" s="40">
        <v>905</v>
      </c>
      <c r="B33" s="69" t="str">
        <f>T(_xlfn.XLOOKUP(A33,'Master Task &amp; KSA List'!$A$2:$A$10785,'Master Task &amp; KSA List'!$D$2:$D$10785,""))</f>
        <v>K0140</v>
      </c>
      <c r="C33" s="69" t="str">
        <f>_xlfn.XLOOKUP(A33,'Master Task &amp; KSA List'!$A$2:$A$10785,'Master Task &amp; KSA List'!$E$2:$E$10785)</f>
        <v>KSA</v>
      </c>
      <c r="D33" s="37" t="str">
        <f>_xlfn.XLOOKUP(A33,'Master Task &amp; KSA List'!$A$2:$A$10785,'Master Task &amp; KSA List'!$F$2:$F$10785)</f>
        <v>Knowledge of secure coding techniques.</v>
      </c>
      <c r="E33" s="36" t="s">
        <v>2384</v>
      </c>
    </row>
    <row r="34" spans="1:5" ht="16" x14ac:dyDescent="0.2">
      <c r="A34" s="26">
        <v>332</v>
      </c>
      <c r="B34" s="69" t="str">
        <f>T(_xlfn.XLOOKUP(A34,'Master Task &amp; KSA List'!$A$2:$A$10785,'Master Task &amp; KSA List'!$D$2:$D$10785,""))</f>
        <v>A0004</v>
      </c>
      <c r="C34" s="69" t="str">
        <f>_xlfn.XLOOKUP(A34,'Master Task &amp; KSA List'!$A$2:$A$10785,'Master Task &amp; KSA List'!$E$2:$E$10785)</f>
        <v>KSA</v>
      </c>
      <c r="D34" s="37" t="str">
        <f>_xlfn.XLOOKUP(A34,'Master Task &amp; KSA List'!$A$2:$A$10785,'Master Task &amp; KSA List'!$F$2:$F$10785)</f>
        <v>Ability to develop curriculum that speaks to the topic at the appropriate level for the target audience.</v>
      </c>
      <c r="E34" s="53" t="s">
        <v>2391</v>
      </c>
    </row>
    <row r="35" spans="1:5" ht="16" x14ac:dyDescent="0.2">
      <c r="A35" s="36" t="s">
        <v>4596</v>
      </c>
      <c r="B35" s="69" t="str">
        <f>T(_xlfn.XLOOKUP(A35,'Master Task &amp; KSA List'!$A$2:$A$10785,'Master Task &amp; KSA List'!$D$2:$D$10785,""))</f>
        <v>A0054</v>
      </c>
      <c r="C35" s="69" t="str">
        <f>_xlfn.XLOOKUP(A35,'Master Task &amp; KSA List'!$A$2:$A$10785,'Master Task &amp; KSA List'!$E$2:$E$10785)</f>
        <v>KSA</v>
      </c>
      <c r="D35" s="37" t="str">
        <f>_xlfn.XLOOKUP(A35,'Master Task &amp; KSA List'!$A$2:$A$10785,'Master Task &amp; KSA List'!$F$2:$F$10785)</f>
        <v>Ability to apply the Instructional System Design (ISD) methodology.</v>
      </c>
      <c r="E35" s="53" t="s">
        <v>2384</v>
      </c>
    </row>
    <row r="36" spans="1:5" ht="32" x14ac:dyDescent="0.2">
      <c r="A36" s="26">
        <v>6320</v>
      </c>
      <c r="B36" s="69" t="str">
        <f>T(_xlfn.XLOOKUP(A36,'Master Task &amp; KSA List'!$A$2:$A$10785,'Master Task &amp; KSA List'!$D$2:$D$10785,""))</f>
        <v>K0239</v>
      </c>
      <c r="C36" s="69" t="str">
        <f>_xlfn.XLOOKUP(A36,'Master Task &amp; KSA List'!$A$2:$A$10785,'Master Task &amp; KSA List'!$E$2:$E$10785)</f>
        <v>KSA</v>
      </c>
      <c r="D36" s="37" t="str">
        <f>_xlfn.XLOOKUP(A36,'Master Task &amp; KSA List'!$A$2:$A$10785,'Master Task &amp; KSA List'!$F$2:$F$10785)</f>
        <v>Knowledge of media production, communication, and dissemination techniques and methods, including alternative ways to inform via written, oral, and visual media.</v>
      </c>
      <c r="E36" s="53" t="s">
        <v>2384</v>
      </c>
    </row>
    <row r="37" spans="1:5" ht="16" x14ac:dyDescent="0.2">
      <c r="A37" s="26">
        <v>6380</v>
      </c>
      <c r="B37" s="69" t="str">
        <f>T(_xlfn.XLOOKUP(A37,'Master Task &amp; KSA List'!$A$2:$A$10785,'Master Task &amp; KSA List'!$D$2:$D$10785,""))</f>
        <v>K0245</v>
      </c>
      <c r="C37" s="69" t="str">
        <f>_xlfn.XLOOKUP(A37,'Master Task &amp; KSA List'!$A$2:$A$10785,'Master Task &amp; KSA List'!$E$2:$E$10785)</f>
        <v>KSA</v>
      </c>
      <c r="D37" s="37" t="str">
        <f>_xlfn.XLOOKUP(A37,'Master Task &amp; KSA List'!$A$2:$A$10785,'Master Task &amp; KSA List'!$F$2:$F$10785)</f>
        <v>Knowledge of principles and processes for conducting training and education needs assessment.</v>
      </c>
      <c r="E37" s="53" t="s">
        <v>2384</v>
      </c>
    </row>
    <row r="38" spans="1:5" ht="32" x14ac:dyDescent="0.2">
      <c r="A38" s="26">
        <v>6450</v>
      </c>
      <c r="B38" s="69" t="str">
        <f>T(_xlfn.XLOOKUP(A38,'Master Task &amp; KSA List'!$A$2:$A$10785,'Master Task &amp; KSA List'!$D$2:$D$10785,""))</f>
        <v>K0252</v>
      </c>
      <c r="C38" s="69" t="str">
        <f>_xlfn.XLOOKUP(A38,'Master Task &amp; KSA List'!$A$2:$A$10785,'Master Task &amp; KSA List'!$E$2:$E$10785)</f>
        <v>KSA</v>
      </c>
      <c r="D38" s="37" t="str">
        <f>_xlfn.XLOOKUP(A38,'Master Task &amp; KSA List'!$A$2:$A$10785,'Master Task &amp; KSA List'!$F$2:$F$10785)</f>
        <v>Knowledge of training and education principles and methods for curriculum design, teaching and instruction for individuals and groups, and the measurement of training and education effects.</v>
      </c>
      <c r="E38" s="53" t="s">
        <v>2384</v>
      </c>
    </row>
    <row r="39" spans="1:5" ht="16" x14ac:dyDescent="0.2">
      <c r="A39" s="26">
        <v>6090</v>
      </c>
      <c r="B39" s="69" t="str">
        <f>T(_xlfn.XLOOKUP(A39,'Master Task &amp; KSA List'!$A$2:$A$10785,'Master Task &amp; KSA List'!$D$2:$D$10785,""))</f>
        <v>A0032</v>
      </c>
      <c r="C39" s="69" t="str">
        <f>_xlfn.XLOOKUP(A39,'Master Task &amp; KSA List'!$A$2:$A$10785,'Master Task &amp; KSA List'!$E$2:$E$10785)</f>
        <v>KSA</v>
      </c>
      <c r="D39" s="37" t="str">
        <f>_xlfn.XLOOKUP(A39,'Master Task &amp; KSA List'!$A$2:$A$10785,'Master Task &amp; KSA List'!$F$2:$F$10785)</f>
        <v>Ability to develop curriculum for use within a virtual environment.</v>
      </c>
      <c r="E39" s="53" t="s">
        <v>2384</v>
      </c>
    </row>
    <row r="40" spans="1:5" ht="16" x14ac:dyDescent="0.2">
      <c r="A40" s="36" t="s">
        <v>4446</v>
      </c>
      <c r="B40" s="69" t="str">
        <f>T(_xlfn.XLOOKUP(A40,'Master Task &amp; KSA List'!$A$2:$A$10785,'Master Task &amp; KSA List'!$D$2:$D$10785,""))</f>
        <v>K0287</v>
      </c>
      <c r="C40" s="69" t="str">
        <f>_xlfn.XLOOKUP(A40,'Master Task &amp; KSA List'!$A$2:$A$10785,'Master Task &amp; KSA List'!$E$2:$E$10785)</f>
        <v>KSA</v>
      </c>
      <c r="D40" s="37" t="str">
        <f>_xlfn.XLOOKUP(A40,'Master Task &amp; KSA List'!$A$2:$A$10785,'Master Task &amp; KSA List'!$F$2:$F$10785)</f>
        <v>Knowledge of an organization's information classification program and procedures for information compromise.</v>
      </c>
      <c r="E40" s="53" t="s">
        <v>2384</v>
      </c>
    </row>
    <row r="41" spans="1:5" ht="16" x14ac:dyDescent="0.2">
      <c r="A41" s="26">
        <v>952</v>
      </c>
      <c r="B41" s="69" t="str">
        <f>T(_xlfn.XLOOKUP(A41,'Master Task &amp; KSA List'!$A$2:$A$10785,'Master Task &amp; KSA List'!$D$2:$D$10785,""))</f>
        <v>K0147</v>
      </c>
      <c r="C41" s="69" t="str">
        <f>_xlfn.XLOOKUP(A41,'Master Task &amp; KSA List'!$A$2:$A$10785,'Master Task &amp; KSA List'!$E$2:$E$10785)</f>
        <v>KSA</v>
      </c>
      <c r="D41" s="37" t="str">
        <f>_xlfn.XLOOKUP(A41,'Master Task &amp; KSA List'!$A$2:$A$10785,'Master Task &amp; KSA List'!$F$2:$F$10785)</f>
        <v>Knowledge of emerging security issues, risks, and vulnerabilities.</v>
      </c>
      <c r="E41" s="53" t="s">
        <v>2384</v>
      </c>
    </row>
    <row r="42" spans="1:5" ht="16" x14ac:dyDescent="0.2">
      <c r="A42" s="26">
        <v>314</v>
      </c>
      <c r="B42" s="69" t="str">
        <f>T(_xlfn.XLOOKUP(A42,'Master Task &amp; KSA List'!$A$2:$A$10785,'Master Task &amp; KSA List'!$D$2:$D$10785,""))</f>
        <v>K0124</v>
      </c>
      <c r="C42" s="69" t="str">
        <f>_xlfn.XLOOKUP(A42,'Master Task &amp; KSA List'!$A$2:$A$10785,'Master Task &amp; KSA List'!$E$2:$E$10785)</f>
        <v>KSA</v>
      </c>
      <c r="D42" s="37" t="str">
        <f>_xlfn.XLOOKUP(A42,'Master Task &amp; KSA List'!$A$2:$A$10785,'Master Task &amp; KSA List'!$F$2:$F$10785)</f>
        <v>Knowledge of multiple cognitive domains and appropriate tools and methods for learning in each domain.</v>
      </c>
      <c r="E42" s="53" t="s">
        <v>2384</v>
      </c>
    </row>
    <row r="43" spans="1:5" ht="16" x14ac:dyDescent="0.2">
      <c r="A43" s="36" t="s">
        <v>5999</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new and emerging control systems technologies.</v>
      </c>
      <c r="E43" s="53" t="s">
        <v>2384</v>
      </c>
    </row>
    <row r="44" spans="1:5" ht="16" x14ac:dyDescent="0.2">
      <c r="A44" s="26">
        <v>6390</v>
      </c>
      <c r="B44" s="69" t="str">
        <f>T(_xlfn.XLOOKUP(A44,'Master Task &amp; KSA List'!$A$2:$A$10785,'Master Task &amp; KSA List'!$D$2:$D$10785,""))</f>
        <v>K0246</v>
      </c>
      <c r="C44" s="69" t="str">
        <f>_xlfn.XLOOKUP(A44,'Master Task &amp; KSA List'!$A$2:$A$10785,'Master Task &amp; KSA List'!$E$2:$E$10785)</f>
        <v>KSA</v>
      </c>
      <c r="D44" s="37" t="str">
        <f>_xlfn.XLOOKUP(A44,'Master Task &amp; KSA List'!$A$2:$A$10785,'Master Task &amp; KSA List'!$F$2:$F$10785)</f>
        <v>Knowledge of relevant concepts, procedures, software, equipment, and technology applications.</v>
      </c>
      <c r="E44" s="53" t="s">
        <v>2384</v>
      </c>
    </row>
    <row r="45" spans="1:5" ht="16" x14ac:dyDescent="0.2">
      <c r="A45" s="36">
        <v>942</v>
      </c>
      <c r="B45" s="69" t="str">
        <f>T(_xlfn.XLOOKUP(A45,'Master Task &amp; KSA List'!$A$2:$A$10785,'Master Task &amp; KSA List'!$D$2:$D$10785,""))</f>
        <v>K0146</v>
      </c>
      <c r="C45" s="69" t="str">
        <f>_xlfn.XLOOKUP(A45,'Master Task &amp; KSA List'!$A$2:$A$10785,'Master Task &amp; KSA List'!$E$2:$E$10785)</f>
        <v>KSA</v>
      </c>
      <c r="D45" s="37" t="str">
        <f>_xlfn.XLOOKUP(A45,'Master Task &amp; KSA List'!$A$2:$A$10785,'Master Task &amp; KSA List'!$F$2:$F$10785)</f>
        <v>Knowledge of the organization's core business/mission processes.</v>
      </c>
      <c r="E45" s="53" t="s">
        <v>2384</v>
      </c>
    </row>
    <row r="46" spans="1:5" ht="16" x14ac:dyDescent="0.2">
      <c r="A46" s="26">
        <v>6480</v>
      </c>
      <c r="B46" s="69" t="str">
        <f>T(_xlfn.XLOOKUP(A46,'Master Task &amp; KSA List'!$A$2:$A$10785,'Master Task &amp; KSA List'!$D$2:$D$10785,""))</f>
        <v>S0102</v>
      </c>
      <c r="C46" s="69" t="str">
        <f>_xlfn.XLOOKUP(A46,'Master Task &amp; KSA List'!$A$2:$A$10785,'Master Task &amp; KSA List'!$E$2:$E$10785)</f>
        <v>KSA</v>
      </c>
      <c r="D46" s="37" t="str">
        <f>_xlfn.XLOOKUP(A46,'Master Task &amp; KSA List'!$A$2:$A$10785,'Master Task &amp; KSA List'!$F$2:$F$10785)</f>
        <v>Skill in applying technical delivery capabilities.</v>
      </c>
      <c r="E46" s="53" t="s">
        <v>2384</v>
      </c>
    </row>
    <row r="47" spans="1:5" ht="16" x14ac:dyDescent="0.2">
      <c r="A47" s="26">
        <v>359</v>
      </c>
      <c r="B47" s="69" t="str">
        <f>T(_xlfn.XLOOKUP(A47,'Master Task &amp; KSA List'!$A$2:$A$10785,'Master Task &amp; KSA List'!$D$2:$D$10785,""))</f>
        <v>S0064</v>
      </c>
      <c r="C47" s="69" t="str">
        <f>_xlfn.XLOOKUP(A47,'Master Task &amp; KSA List'!$A$2:$A$10785,'Master Task &amp; KSA List'!$E$2:$E$10785)</f>
        <v>KSA</v>
      </c>
      <c r="D47" s="37" t="str">
        <f>_xlfn.XLOOKUP(A47,'Master Task &amp; KSA List'!$A$2:$A$10785,'Master Task &amp; KSA List'!$F$2:$F$10785)</f>
        <v>Skill in developing and executing technical training programs and curricula.</v>
      </c>
      <c r="E47" s="53" t="s">
        <v>2384</v>
      </c>
    </row>
    <row r="48" spans="1:5" ht="16" x14ac:dyDescent="0.2">
      <c r="A48" s="26">
        <v>363</v>
      </c>
      <c r="B48" s="69" t="str">
        <f>T(_xlfn.XLOOKUP(A48,'Master Task &amp; KSA List'!$A$2:$A$10785,'Master Task &amp; KSA List'!$D$2:$D$10785,""))</f>
        <v>S0066</v>
      </c>
      <c r="C48" s="69" t="str">
        <f>_xlfn.XLOOKUP(A48,'Master Task &amp; KSA List'!$A$2:$A$10785,'Master Task &amp; KSA List'!$E$2:$E$10785)</f>
        <v>KSA</v>
      </c>
      <c r="D48" s="37" t="str">
        <f>_xlfn.XLOOKUP(A48,'Master Task &amp; KSA List'!$A$2:$A$10785,'Master Task &amp; KSA List'!$F$2:$F$10785)</f>
        <v>Skill in identifying gaps in technical capabilities.</v>
      </c>
      <c r="E48" s="53" t="s">
        <v>2384</v>
      </c>
    </row>
    <row r="49" spans="1:5" ht="16" x14ac:dyDescent="0.2">
      <c r="A49" s="36" t="s">
        <v>4673</v>
      </c>
      <c r="B49" s="69" t="str">
        <f>T(_xlfn.XLOOKUP(A49,'Master Task &amp; KSA List'!$A$2:$A$10785,'Master Task &amp; KSA List'!$D$2:$D$10785,""))</f>
        <v>S0166</v>
      </c>
      <c r="C49" s="69" t="str">
        <f>_xlfn.XLOOKUP(A49,'Master Task &amp; KSA List'!$A$2:$A$10785,'Master Task &amp; KSA List'!$E$2:$E$10785)</f>
        <v>KSA</v>
      </c>
      <c r="D49" s="37" t="str">
        <f>_xlfn.XLOOKUP(A49,'Master Task &amp; KSA List'!$A$2:$A$10785,'Master Task &amp; KSA List'!$F$2:$F$10785)</f>
        <v>Skill in identifying gaps in technical delivery capabilities.</v>
      </c>
      <c r="E49" s="53" t="s">
        <v>2384</v>
      </c>
    </row>
    <row r="50" spans="1:5" ht="16" x14ac:dyDescent="0.2">
      <c r="A50" s="26">
        <v>376</v>
      </c>
      <c r="B50" s="69" t="str">
        <f>T(_xlfn.XLOOKUP(A50,'Master Task &amp; KSA List'!$A$2:$A$10785,'Master Task &amp; KSA List'!$D$2:$D$10785,""))</f>
        <v>S0070</v>
      </c>
      <c r="C50" s="69" t="str">
        <f>_xlfn.XLOOKUP(A50,'Master Task &amp; KSA List'!$A$2:$A$10785,'Master Task &amp; KSA List'!$E$2:$E$10785)</f>
        <v>KSA</v>
      </c>
      <c r="D50" s="37" t="str">
        <f>_xlfn.XLOOKUP(A50,'Master Task &amp; KSA List'!$A$2:$A$10785,'Master Task &amp; KSA List'!$F$2:$F$10785)</f>
        <v>Skill in talking to others to convey information effectively.</v>
      </c>
      <c r="E50" s="53" t="s">
        <v>2384</v>
      </c>
    </row>
  </sheetData>
  <mergeCells count="4">
    <mergeCell ref="A2:C2"/>
    <mergeCell ref="A3:C3"/>
    <mergeCell ref="A4:C4"/>
    <mergeCell ref="A5:C5"/>
  </mergeCells>
  <conditionalFormatting sqref="A7">
    <cfRule type="duplicateValues" dxfId="3591" priority="70"/>
    <cfRule type="duplicateValues" dxfId="3590" priority="69"/>
  </conditionalFormatting>
  <conditionalFormatting sqref="A8">
    <cfRule type="duplicateValues" dxfId="3589" priority="68"/>
    <cfRule type="duplicateValues" dxfId="3588" priority="67"/>
  </conditionalFormatting>
  <conditionalFormatting sqref="A9">
    <cfRule type="duplicateValues" dxfId="3587" priority="66"/>
    <cfRule type="duplicateValues" dxfId="3586" priority="65"/>
  </conditionalFormatting>
  <conditionalFormatting sqref="A10">
    <cfRule type="duplicateValues" dxfId="3585" priority="7"/>
    <cfRule type="duplicateValues" dxfId="3584" priority="8"/>
  </conditionalFormatting>
  <conditionalFormatting sqref="A11">
    <cfRule type="duplicateValues" dxfId="3583" priority="5"/>
    <cfRule type="duplicateValues" dxfId="3582" priority="6"/>
  </conditionalFormatting>
  <conditionalFormatting sqref="A12">
    <cfRule type="duplicateValues" dxfId="3581" priority="64"/>
    <cfRule type="duplicateValues" dxfId="3580" priority="63"/>
  </conditionalFormatting>
  <conditionalFormatting sqref="A13">
    <cfRule type="duplicateValues" dxfId="3579" priority="62"/>
    <cfRule type="duplicateValues" dxfId="3578" priority="61"/>
  </conditionalFormatting>
  <conditionalFormatting sqref="A14">
    <cfRule type="duplicateValues" dxfId="3577" priority="60"/>
    <cfRule type="duplicateValues" dxfId="3576" priority="59"/>
  </conditionalFormatting>
  <conditionalFormatting sqref="A15">
    <cfRule type="duplicateValues" dxfId="3575" priority="58"/>
    <cfRule type="duplicateValues" dxfId="3574" priority="57"/>
  </conditionalFormatting>
  <conditionalFormatting sqref="A16">
    <cfRule type="duplicateValues" dxfId="3573" priority="56"/>
    <cfRule type="duplicateValues" dxfId="3572" priority="55"/>
  </conditionalFormatting>
  <conditionalFormatting sqref="A17">
    <cfRule type="duplicateValues" dxfId="3571" priority="54"/>
    <cfRule type="duplicateValues" dxfId="3570" priority="53"/>
  </conditionalFormatting>
  <conditionalFormatting sqref="A18">
    <cfRule type="duplicateValues" dxfId="3569" priority="52"/>
    <cfRule type="duplicateValues" dxfId="3568" priority="51"/>
  </conditionalFormatting>
  <conditionalFormatting sqref="A19">
    <cfRule type="duplicateValues" dxfId="3567" priority="50"/>
  </conditionalFormatting>
  <conditionalFormatting sqref="A21">
    <cfRule type="duplicateValues" dxfId="3566" priority="49"/>
    <cfRule type="duplicateValues" dxfId="3565" priority="48"/>
  </conditionalFormatting>
  <conditionalFormatting sqref="A22">
    <cfRule type="duplicateValues" dxfId="3564" priority="47"/>
    <cfRule type="duplicateValues" dxfId="3563" priority="46"/>
  </conditionalFormatting>
  <conditionalFormatting sqref="A23">
    <cfRule type="duplicateValues" dxfId="3562" priority="45"/>
    <cfRule type="duplicateValues" dxfId="3561" priority="44"/>
  </conditionalFormatting>
  <conditionalFormatting sqref="A24">
    <cfRule type="duplicateValues" dxfId="3560" priority="43"/>
    <cfRule type="duplicateValues" dxfId="3559" priority="42"/>
  </conditionalFormatting>
  <conditionalFormatting sqref="A25">
    <cfRule type="duplicateValues" dxfId="3558" priority="41"/>
    <cfRule type="duplicateValues" dxfId="3557" priority="40"/>
  </conditionalFormatting>
  <conditionalFormatting sqref="A26 A29:A33">
    <cfRule type="duplicateValues" dxfId="3556" priority="38"/>
    <cfRule type="duplicateValues" dxfId="3555" priority="39"/>
  </conditionalFormatting>
  <conditionalFormatting sqref="A27:A28">
    <cfRule type="duplicateValues" dxfId="3554" priority="1"/>
    <cfRule type="duplicateValues" dxfId="3553" priority="2"/>
  </conditionalFormatting>
  <conditionalFormatting sqref="A34">
    <cfRule type="duplicateValues" dxfId="3552" priority="36"/>
    <cfRule type="duplicateValues" dxfId="3551" priority="37"/>
  </conditionalFormatting>
  <conditionalFormatting sqref="A35">
    <cfRule type="duplicateValues" dxfId="3550" priority="4"/>
    <cfRule type="duplicateValues" dxfId="3549" priority="3"/>
  </conditionalFormatting>
  <conditionalFormatting sqref="A36">
    <cfRule type="duplicateValues" dxfId="3548" priority="35"/>
    <cfRule type="duplicateValues" dxfId="3547" priority="34"/>
  </conditionalFormatting>
  <conditionalFormatting sqref="A37">
    <cfRule type="duplicateValues" dxfId="3546" priority="33"/>
    <cfRule type="duplicateValues" dxfId="3545" priority="32"/>
  </conditionalFormatting>
  <conditionalFormatting sqref="A38">
    <cfRule type="duplicateValues" dxfId="3544" priority="31"/>
    <cfRule type="duplicateValues" dxfId="3543" priority="30"/>
  </conditionalFormatting>
  <conditionalFormatting sqref="A39">
    <cfRule type="duplicateValues" dxfId="3542" priority="29"/>
    <cfRule type="duplicateValues" dxfId="3541" priority="28"/>
  </conditionalFormatting>
  <conditionalFormatting sqref="A40">
    <cfRule type="duplicateValues" dxfId="3540" priority="27"/>
    <cfRule type="duplicateValues" dxfId="3539" priority="26"/>
  </conditionalFormatting>
  <conditionalFormatting sqref="A41">
    <cfRule type="duplicateValues" dxfId="3538" priority="25"/>
    <cfRule type="duplicateValues" dxfId="3537" priority="24"/>
  </conditionalFormatting>
  <conditionalFormatting sqref="A42">
    <cfRule type="duplicateValues" dxfId="3536" priority="23"/>
    <cfRule type="duplicateValues" dxfId="3535" priority="22"/>
  </conditionalFormatting>
  <conditionalFormatting sqref="A43">
    <cfRule type="duplicateValues" dxfId="3534" priority="20"/>
    <cfRule type="duplicateValues" dxfId="3533" priority="21"/>
  </conditionalFormatting>
  <conditionalFormatting sqref="A44">
    <cfRule type="duplicateValues" dxfId="3532" priority="18"/>
    <cfRule type="duplicateValues" dxfId="3531" priority="19"/>
  </conditionalFormatting>
  <conditionalFormatting sqref="A45">
    <cfRule type="duplicateValues" dxfId="3530" priority="16"/>
    <cfRule type="duplicateValues" dxfId="3529" priority="17"/>
  </conditionalFormatting>
  <conditionalFormatting sqref="A46">
    <cfRule type="duplicateValues" dxfId="3528" priority="15"/>
    <cfRule type="duplicateValues" dxfId="3527" priority="14"/>
  </conditionalFormatting>
  <conditionalFormatting sqref="A47">
    <cfRule type="duplicateValues" dxfId="3526" priority="13"/>
    <cfRule type="duplicateValues" dxfId="3525" priority="12"/>
  </conditionalFormatting>
  <conditionalFormatting sqref="A48">
    <cfRule type="duplicateValues" dxfId="3524" priority="11"/>
  </conditionalFormatting>
  <conditionalFormatting sqref="A49">
    <cfRule type="duplicateValues" dxfId="3523" priority="10"/>
  </conditionalFormatting>
  <conditionalFormatting sqref="A50">
    <cfRule type="duplicateValues" dxfId="3522" priority="9"/>
  </conditionalFormatting>
  <hyperlinks>
    <hyperlink ref="A1" location="'DCWF Roles'!A1" display="DCWF Roles" xr:uid="{6F9B869F-0544-4942-AA22-930B822DE64D}"/>
  </hyperlinks>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901E2-9814-41A8-B25D-C33F06D2B06C}">
  <dimension ref="A1:E75"/>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Roles'!C31," (",'DCWF Roles'!D31,")")</f>
        <v>Cyber Instructor (712)</v>
      </c>
      <c r="E3" s="62" t="s">
        <v>2389</v>
      </c>
    </row>
    <row r="4" spans="1:5" x14ac:dyDescent="0.2">
      <c r="A4" s="171"/>
      <c r="B4" s="172"/>
      <c r="C4" s="173"/>
      <c r="D4" s="57" t="str">
        <f>'DCWF Roles'!F31</f>
        <v xml:space="preserve">Develops and conducts training or education of personnel within cyber domain.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453</v>
      </c>
      <c r="B7" s="69" t="str">
        <f>T(_xlfn.XLOOKUP(A7,'Master Task &amp; KSA List'!$A$2:$A$10785,'Master Task &amp; KSA List'!$D$2:$D$10785,""))</f>
        <v>T0030</v>
      </c>
      <c r="C7" s="69" t="str">
        <f>_xlfn.XLOOKUP(A7,'Master Task &amp; KSA List'!$A$2:$A$10785,'Master Task &amp; KSA List'!$E$2:$E$10785)</f>
        <v>Task</v>
      </c>
      <c r="D7" s="37" t="str">
        <f>_xlfn.XLOOKUP(A7,'Master Task &amp; KSA List'!$A$2:$A$10785,'Master Task &amp; KSA List'!$F$2:$F$10785)</f>
        <v>Conduct interactive training exercises to create an effective learning environment.</v>
      </c>
      <c r="E7" s="53" t="s">
        <v>2384</v>
      </c>
    </row>
    <row r="8" spans="1:5" ht="16" x14ac:dyDescent="0.2">
      <c r="A8" s="28" t="s">
        <v>1994</v>
      </c>
      <c r="B8" s="69" t="str">
        <f>T(_xlfn.XLOOKUP(A8,'Master Task &amp; KSA List'!$A$2:$A$10785,'Master Task &amp; KSA List'!$D$2:$D$10785,""))</f>
        <v>T0443</v>
      </c>
      <c r="C8" s="69" t="str">
        <f>_xlfn.XLOOKUP(A8,'Master Task &amp; KSA List'!$A$2:$A$10785,'Master Task &amp; KSA List'!$E$2:$E$10785)</f>
        <v>Task</v>
      </c>
      <c r="D8" s="37" t="str">
        <f>_xlfn.XLOOKUP(A8,'Master Task &amp; KSA List'!$A$2:$A$10785,'Master Task &amp; KSA List'!$F$2:$F$10785)</f>
        <v>Deliver training courses tailored to the audience and physical/virtual environments.</v>
      </c>
      <c r="E8" s="53" t="s">
        <v>2384</v>
      </c>
    </row>
    <row r="9" spans="1:5" ht="16" x14ac:dyDescent="0.2">
      <c r="A9" s="28" t="s">
        <v>2074</v>
      </c>
      <c r="B9" s="69" t="str">
        <f>T(_xlfn.XLOOKUP(A9,'Master Task &amp; KSA List'!$A$2:$A$10785,'Master Task &amp; KSA List'!$D$2:$D$10785,""))</f>
        <v>T0467</v>
      </c>
      <c r="C9" s="69" t="str">
        <f>_xlfn.XLOOKUP(A9,'Master Task &amp; KSA List'!$A$2:$A$10785,'Master Task &amp; KSA List'!$E$2:$E$10785)</f>
        <v>Task</v>
      </c>
      <c r="D9" s="37" t="str">
        <f>_xlfn.XLOOKUP(A9,'Master Task &amp; KSA List'!$A$2:$A$10785,'Master Task &amp; KSA List'!$F$2:$F$10785)</f>
        <v>Ensure training meets the goals and objectives for cybersecurity training, education, or awareness.</v>
      </c>
      <c r="E9" s="53" t="s">
        <v>2391</v>
      </c>
    </row>
    <row r="10" spans="1:5" ht="16" x14ac:dyDescent="0.2">
      <c r="A10" s="28">
        <v>606</v>
      </c>
      <c r="B10" s="69" t="str">
        <f>T(_xlfn.XLOOKUP(A10,'Master Task &amp; KSA List'!$A$2:$A$10785,'Master Task &amp; KSA List'!$D$2:$D$10785,""))</f>
        <v>T0101</v>
      </c>
      <c r="C10" s="69" t="str">
        <f>_xlfn.XLOOKUP(A10,'Master Task &amp; KSA List'!$A$2:$A$10785,'Master Task &amp; KSA List'!$E$2:$E$10785)</f>
        <v>Task</v>
      </c>
      <c r="D10" s="37" t="str">
        <f>_xlfn.XLOOKUP(A10,'Master Task &amp; KSA List'!$A$2:$A$10785,'Master Task &amp; KSA List'!$F$2:$F$10785)</f>
        <v>Evaluate the effectiveness and comprehensiveness of existing training programs.</v>
      </c>
      <c r="E10" s="53" t="s">
        <v>2384</v>
      </c>
    </row>
    <row r="11" spans="1:5" ht="16" x14ac:dyDescent="0.2">
      <c r="A11" s="24" t="s">
        <v>2020</v>
      </c>
      <c r="B11" s="69" t="str">
        <f>T(_xlfn.XLOOKUP(A11,'Master Task &amp; KSA List'!$A$2:$A$10785,'Master Task &amp; KSA List'!$D$2:$D$10785,""))</f>
        <v>T0451</v>
      </c>
      <c r="C11" s="69" t="str">
        <f>_xlfn.XLOOKUP(A11,'Master Task &amp; KSA List'!$A$2:$A$10785,'Master Task &amp; KSA List'!$E$2:$E$10785)</f>
        <v>Task</v>
      </c>
      <c r="D11" s="37" t="str">
        <f>_xlfn.XLOOKUP(A11,'Master Task &amp; KSA List'!$A$2:$A$10785,'Master Task &amp; KSA List'!$F$2:$F$10785)</f>
        <v>Participate in development of training curriculum and course content.</v>
      </c>
      <c r="E11" s="53" t="s">
        <v>2384</v>
      </c>
    </row>
    <row r="12" spans="1:5" ht="32" x14ac:dyDescent="0.2">
      <c r="A12" s="26" t="s">
        <v>2251</v>
      </c>
      <c r="B12" s="69" t="str">
        <f>T(_xlfn.XLOOKUP(A12,'Master Task &amp; KSA List'!$A$2:$A$10785,'Master Task &amp; KSA List'!$D$2:$D$10785,""))</f>
        <v>T0519</v>
      </c>
      <c r="C12" s="69" t="str">
        <f>_xlfn.XLOOKUP(A12,'Master Task &amp; KSA List'!$A$2:$A$10785,'Master Task &amp; KSA List'!$E$2:$E$10785)</f>
        <v>Task</v>
      </c>
      <c r="D12" s="37" t="str">
        <f>_xlfn.XLOOKUP(A12,'Master Task &amp; KSA List'!$A$2:$A$10785,'Master Task &amp; KSA List'!$F$2:$F$10785)</f>
        <v>Plan and coordinate the delivery of classroom techniques and formats (e.g., lectures, demonstrations, interactive exercises, multimedia presentations) for most effective learning environment.</v>
      </c>
      <c r="E12" s="53" t="s">
        <v>2384</v>
      </c>
    </row>
    <row r="13" spans="1:5" ht="16" x14ac:dyDescent="0.2">
      <c r="A13" s="28" t="s">
        <v>2301</v>
      </c>
      <c r="B13" s="69" t="str">
        <f>T(_xlfn.XLOOKUP(A13,'Master Task &amp; KSA List'!$A$2:$A$10785,'Master Task &amp; KSA List'!$D$2:$D$10785,""))</f>
        <v>T0535</v>
      </c>
      <c r="C13" s="69" t="str">
        <f>_xlfn.XLOOKUP(A13,'Master Task &amp; KSA List'!$A$2:$A$10785,'Master Task &amp; KSA List'!$E$2:$E$10785)</f>
        <v>Task</v>
      </c>
      <c r="D13" s="37" t="str">
        <f>_xlfn.XLOOKUP(A13,'Master Task &amp; KSA List'!$A$2:$A$10785,'Master Task &amp; KSA List'!$F$2:$F$10785)</f>
        <v>Recommend revisions to curriculum end course content based on feedback from previous training sessions.</v>
      </c>
      <c r="E13" s="53" t="s">
        <v>2384</v>
      </c>
    </row>
    <row r="14" spans="1:5" ht="32" x14ac:dyDescent="0.2">
      <c r="A14" s="26">
        <v>841</v>
      </c>
      <c r="B14" s="69" t="str">
        <f>T(_xlfn.XLOOKUP(A14,'Master Task &amp; KSA List'!$A$2:$A$10785,'Master Task &amp; KSA List'!$D$2:$D$10785,""))</f>
        <v>T0224</v>
      </c>
      <c r="C14" s="69" t="str">
        <f>_xlfn.XLOOKUP(A14,'Master Task &amp; KSA List'!$A$2:$A$10785,'Master Task &amp; KSA List'!$E$2:$E$10785)</f>
        <v>Task</v>
      </c>
      <c r="D14" s="37" t="str">
        <f>_xlfn.XLOOKUP(A14,'Master Task &amp; KSA List'!$A$2:$A$10785,'Master Task &amp; KSA List'!$F$2:$F$10785)</f>
        <v>Review training documentation (e.g., Course Content Documents [CCD], lesson plans, student texts, examinations, Schedules of Instruction [SOI], and course descriptions).</v>
      </c>
      <c r="E14" s="53" t="s">
        <v>2384</v>
      </c>
    </row>
    <row r="15" spans="1:5" ht="32" x14ac:dyDescent="0.2">
      <c r="A15" s="24" t="s">
        <v>2304</v>
      </c>
      <c r="B15" s="69" t="str">
        <f>T(_xlfn.XLOOKUP(A15,'Master Task &amp; KSA List'!$A$2:$A$10785,'Master Task &amp; KSA List'!$D$2:$D$10785,""))</f>
        <v>T0536</v>
      </c>
      <c r="C15" s="69" t="str">
        <f>_xlfn.XLOOKUP(A15,'Master Task &amp; KSA List'!$A$2:$A$10785,'Master Task &amp; KSA List'!$E$2:$E$10785)</f>
        <v>Task</v>
      </c>
      <c r="D15" s="37" t="str">
        <f>_xlfn.XLOOKUP(A15,'Master Task &amp; KSA List'!$A$2:$A$10785,'Master Task &amp; KSA List'!$F$2:$F$10785)</f>
        <v>Serve as an internal consultant and advisor in own area of expertise (e.g., technical, copyright, print media, electronic media).</v>
      </c>
      <c r="E15" s="53" t="s">
        <v>2384</v>
      </c>
    </row>
    <row r="16" spans="1:5" ht="16" x14ac:dyDescent="0.2">
      <c r="A16" s="28">
        <v>855</v>
      </c>
      <c r="B16" s="69" t="str">
        <f>T(_xlfn.XLOOKUP(A16,'Master Task &amp; KSA List'!$A$2:$A$10785,'Master Task &amp; KSA List'!$D$2:$D$10785,""))</f>
        <v>T0230</v>
      </c>
      <c r="C16" s="69" t="str">
        <f>_xlfn.XLOOKUP(A16,'Master Task &amp; KSA List'!$A$2:$A$10785,'Master Task &amp; KSA List'!$E$2:$E$10785)</f>
        <v>Task</v>
      </c>
      <c r="D16" s="37" t="str">
        <f>_xlfn.XLOOKUP(A16,'Master Task &amp; KSA List'!$A$2:$A$10785,'Master Task &amp; KSA List'!$F$2:$F$10785)</f>
        <v>Support the design and execution of exercise scenarios.</v>
      </c>
      <c r="E16" s="53" t="s">
        <v>2384</v>
      </c>
    </row>
    <row r="17" spans="1:5" ht="16" x14ac:dyDescent="0.2">
      <c r="A17" s="28" t="s">
        <v>1997</v>
      </c>
      <c r="B17" s="69" t="str">
        <f>T(_xlfn.XLOOKUP(A17,'Master Task &amp; KSA List'!$A$2:$A$10785,'Master Task &amp; KSA List'!$D$2:$D$10785,""))</f>
        <v>T0444</v>
      </c>
      <c r="C17" s="69" t="str">
        <f>_xlfn.XLOOKUP(A17,'Master Task &amp; KSA List'!$A$2:$A$10785,'Master Task &amp; KSA List'!$E$2:$E$10785)</f>
        <v>Task</v>
      </c>
      <c r="D17" s="37" t="str">
        <f>_xlfn.XLOOKUP(A17,'Master Task &amp; KSA List'!$A$2:$A$10785,'Master Task &amp; KSA List'!$F$2:$F$10785)</f>
        <v>Apply concepts, procedures, software, equipment, and/or technology applications to students.</v>
      </c>
      <c r="E17" s="53" t="s">
        <v>2384</v>
      </c>
    </row>
    <row r="18" spans="1:5" ht="16" x14ac:dyDescent="0.2">
      <c r="A18" s="27">
        <v>2301</v>
      </c>
      <c r="B18" s="69" t="str">
        <f>T(_xlfn.XLOOKUP(A18,'Master Task &amp; KSA List'!$A$2:$A$10785,'Master Task &amp; KSA List'!$D$2:$D$10785,""))</f>
        <v>T0320</v>
      </c>
      <c r="C18" s="69" t="str">
        <f>_xlfn.XLOOKUP(A18,'Master Task &amp; KSA List'!$A$2:$A$10785,'Master Task &amp; KSA List'!$E$2:$E$10785)</f>
        <v>Task</v>
      </c>
      <c r="D18" s="37" t="str">
        <f>_xlfn.XLOOKUP(A18,'Master Task &amp; KSA List'!$A$2:$A$10785,'Master Task &amp; KSA List'!$F$2:$F$10785)</f>
        <v>Assist in the development of individual/collective development, training, and/or remediation plans.</v>
      </c>
      <c r="E18" s="53" t="s">
        <v>2384</v>
      </c>
    </row>
    <row r="19" spans="1:5" ht="16" x14ac:dyDescent="0.2">
      <c r="A19" s="28">
        <v>538</v>
      </c>
      <c r="B19" s="69" t="str">
        <f>T(_xlfn.XLOOKUP(A19,'Master Task &amp; KSA List'!$A$2:$A$10785,'Master Task &amp; KSA List'!$D$2:$D$10785,""))</f>
        <v>T0073</v>
      </c>
      <c r="C19" s="69" t="str">
        <f>_xlfn.XLOOKUP(A19,'Master Task &amp; KSA List'!$A$2:$A$10785,'Master Task &amp; KSA List'!$E$2:$E$10785)</f>
        <v>Task</v>
      </c>
      <c r="D19" s="37" t="str">
        <f>_xlfn.XLOOKUP(A19,'Master Task &amp; KSA List'!$A$2:$A$10785,'Master Task &amp; KSA List'!$F$2:$F$10785)</f>
        <v>Develop new or identify existing awareness and training materials that are appropriate for the intended audiences.</v>
      </c>
      <c r="E19" s="53" t="s">
        <v>2384</v>
      </c>
    </row>
    <row r="20" spans="1:5" ht="16" x14ac:dyDescent="0.2">
      <c r="A20" s="27">
        <v>2295</v>
      </c>
      <c r="B20" s="69" t="str">
        <f>T(_xlfn.XLOOKUP(A20,'Master Task &amp; KSA List'!$A$2:$A$10785,'Master Task &amp; KSA List'!$D$2:$D$10785,""))</f>
        <v>T0316</v>
      </c>
      <c r="C20" s="69" t="str">
        <f>_xlfn.XLOOKUP(A20,'Master Task &amp; KSA List'!$A$2:$A$10785,'Master Task &amp; KSA List'!$E$2:$E$10785)</f>
        <v>Task</v>
      </c>
      <c r="D20" s="37" t="str">
        <f>_xlfn.XLOOKUP(A20,'Master Task &amp; KSA List'!$A$2:$A$10785,'Master Task &amp; KSA List'!$F$2:$F$10785)</f>
        <v>Develop or assist in the development of computer based training modules or classes.</v>
      </c>
      <c r="E20" s="53" t="s">
        <v>2384</v>
      </c>
    </row>
    <row r="21" spans="1:5" ht="16" x14ac:dyDescent="0.2">
      <c r="A21" s="27">
        <v>2296</v>
      </c>
      <c r="B21" s="69" t="str">
        <f>T(_xlfn.XLOOKUP(A21,'Master Task &amp; KSA List'!$A$2:$A$10785,'Master Task &amp; KSA List'!$D$2:$D$10785,""))</f>
        <v>T0317</v>
      </c>
      <c r="C21" s="69" t="str">
        <f>_xlfn.XLOOKUP(A21,'Master Task &amp; KSA List'!$A$2:$A$10785,'Master Task &amp; KSA List'!$E$2:$E$10785)</f>
        <v>Task</v>
      </c>
      <c r="D21" s="37" t="str">
        <f>_xlfn.XLOOKUP(A21,'Master Task &amp; KSA List'!$A$2:$A$10785,'Master Task &amp; KSA List'!$F$2:$F$10785)</f>
        <v>Develop or assist in the development of course assignments.</v>
      </c>
      <c r="E21" s="53" t="s">
        <v>2384</v>
      </c>
    </row>
    <row r="22" spans="1:5" ht="16" x14ac:dyDescent="0.2">
      <c r="A22" s="27">
        <v>2299</v>
      </c>
      <c r="B22" s="69" t="str">
        <f>T(_xlfn.XLOOKUP(A22,'Master Task &amp; KSA List'!$A$2:$A$10785,'Master Task &amp; KSA List'!$D$2:$D$10785,""))</f>
        <v>T0318</v>
      </c>
      <c r="C22" s="69" t="str">
        <f>_xlfn.XLOOKUP(A22,'Master Task &amp; KSA List'!$A$2:$A$10785,'Master Task &amp; KSA List'!$E$2:$E$10785)</f>
        <v>Task</v>
      </c>
      <c r="D22" s="37" t="str">
        <f>_xlfn.XLOOKUP(A22,'Master Task &amp; KSA List'!$A$2:$A$10785,'Master Task &amp; KSA List'!$F$2:$F$10785)</f>
        <v>Develop or assist in the development of course evaluations.</v>
      </c>
      <c r="E22" s="53" t="s">
        <v>2384</v>
      </c>
    </row>
    <row r="23" spans="1:5" ht="16" x14ac:dyDescent="0.2">
      <c r="A23" s="27">
        <v>2300</v>
      </c>
      <c r="B23" s="69" t="str">
        <f>T(_xlfn.XLOOKUP(A23,'Master Task &amp; KSA List'!$A$2:$A$10785,'Master Task &amp; KSA List'!$D$2:$D$10785,""))</f>
        <v>T0319</v>
      </c>
      <c r="C23" s="69" t="str">
        <f>_xlfn.XLOOKUP(A23,'Master Task &amp; KSA List'!$A$2:$A$10785,'Master Task &amp; KSA List'!$E$2:$E$10785)</f>
        <v>Task</v>
      </c>
      <c r="D23" s="37" t="str">
        <f>_xlfn.XLOOKUP(A23,'Master Task &amp; KSA List'!$A$2:$A$10785,'Master Task &amp; KSA List'!$F$2:$F$10785)</f>
        <v>Develop or assist in the development of grading and proficiency standards.</v>
      </c>
      <c r="E23" s="53" t="s">
        <v>2384</v>
      </c>
    </row>
    <row r="24" spans="1:5" ht="16" x14ac:dyDescent="0.2">
      <c r="A24" s="27">
        <v>2303</v>
      </c>
      <c r="B24" s="69" t="str">
        <f>T(_xlfn.XLOOKUP(A24,'Master Task &amp; KSA List'!$A$2:$A$10785,'Master Task &amp; KSA List'!$D$2:$D$10785,""))</f>
        <v>T0321</v>
      </c>
      <c r="C24" s="69" t="str">
        <f>_xlfn.XLOOKUP(A24,'Master Task &amp; KSA List'!$A$2:$A$10785,'Master Task &amp; KSA List'!$E$2:$E$10785)</f>
        <v>Task</v>
      </c>
      <c r="D24" s="37" t="str">
        <f>_xlfn.XLOOKUP(A24,'Master Task &amp; KSA List'!$A$2:$A$10785,'Master Task &amp; KSA List'!$F$2:$F$10785)</f>
        <v>Develop or assist in the development of learning objectives and goals.</v>
      </c>
      <c r="E24" s="53" t="s">
        <v>2384</v>
      </c>
    </row>
    <row r="25" spans="1:5" ht="16" x14ac:dyDescent="0.2">
      <c r="A25" s="27">
        <v>2304</v>
      </c>
      <c r="B25" s="69" t="str">
        <f>T(_xlfn.XLOOKUP(A25,'Master Task &amp; KSA List'!$A$2:$A$10785,'Master Task &amp; KSA List'!$D$2:$D$10785,""))</f>
        <v>T0322</v>
      </c>
      <c r="C25" s="69" t="str">
        <f>_xlfn.XLOOKUP(A25,'Master Task &amp; KSA List'!$A$2:$A$10785,'Master Task &amp; KSA List'!$E$2:$E$10785)</f>
        <v>Task</v>
      </c>
      <c r="D25" s="37" t="str">
        <f>_xlfn.XLOOKUP(A25,'Master Task &amp; KSA List'!$A$2:$A$10785,'Master Task &amp; KSA List'!$F$2:$F$10785)</f>
        <v>Develop or assist in the development of on-the-job training materials or programs.</v>
      </c>
      <c r="E25" s="53" t="s">
        <v>2384</v>
      </c>
    </row>
    <row r="26" spans="1:5" ht="16" x14ac:dyDescent="0.2">
      <c r="A26" s="27">
        <v>2306</v>
      </c>
      <c r="B26" s="69" t="str">
        <f>T(_xlfn.XLOOKUP(A26,'Master Task &amp; KSA List'!$A$2:$A$10785,'Master Task &amp; KSA List'!$D$2:$D$10785,""))</f>
        <v>T0323</v>
      </c>
      <c r="C26" s="69" t="str">
        <f>_xlfn.XLOOKUP(A26,'Master Task &amp; KSA List'!$A$2:$A$10785,'Master Task &amp; KSA List'!$E$2:$E$10785)</f>
        <v>Task</v>
      </c>
      <c r="D26" s="37" t="str">
        <f>_xlfn.XLOOKUP(A26,'Master Task &amp; KSA List'!$A$2:$A$10785,'Master Task &amp; KSA List'!$F$2:$F$10785)</f>
        <v>Develop or assist in the development of written tests for measuring and assessing learner proficiency.</v>
      </c>
      <c r="E26" s="53" t="s">
        <v>2384</v>
      </c>
    </row>
    <row r="27" spans="1:5" ht="16" x14ac:dyDescent="0.2">
      <c r="A27" s="24" t="s">
        <v>2254</v>
      </c>
      <c r="B27" s="69" t="str">
        <f>T(_xlfn.XLOOKUP(A27,'Master Task &amp; KSA List'!$A$2:$A$10785,'Master Task &amp; KSA List'!$D$2:$D$10785,""))</f>
        <v>T0520</v>
      </c>
      <c r="C27" s="69" t="str">
        <f>_xlfn.XLOOKUP(A27,'Master Task &amp; KSA List'!$A$2:$A$10785,'Master Task &amp; KSA List'!$E$2:$E$10785)</f>
        <v>Task</v>
      </c>
      <c r="D27" s="37" t="str">
        <f>_xlfn.XLOOKUP(A27,'Master Task &amp; KSA List'!$A$2:$A$10785,'Master Task &amp; KSA List'!$F$2:$F$10785)</f>
        <v>Plan non-classroom educational techniques and formats (e.g., video courses, mentoring, web-based courses).</v>
      </c>
      <c r="E27" s="53" t="s">
        <v>2384</v>
      </c>
    </row>
    <row r="28" spans="1:5" ht="32" x14ac:dyDescent="0.2">
      <c r="A28" s="28">
        <v>885</v>
      </c>
      <c r="B28" s="69" t="str">
        <f>T(_xlfn.XLOOKUP(A28,'Master Task &amp; KSA List'!$A$2:$A$10785,'Master Task &amp; KSA List'!$D$2:$D$10785,""))</f>
        <v>T0247</v>
      </c>
      <c r="C28" s="69" t="str">
        <f>_xlfn.XLOOKUP(A28,'Master Task &amp; KSA List'!$A$2:$A$10785,'Master Task &amp; KSA List'!$E$2:$E$10785)</f>
        <v>Task</v>
      </c>
      <c r="D28" s="37" t="str">
        <f>_xlfn.XLOOKUP(A28,'Master Task &amp; KSA List'!$A$2:$A$10785,'Master Task &amp; KSA List'!$F$2:$F$10785)</f>
        <v>Write instructional materials (e.g., standard operating procedures, production manual) to provide detailed guidance to relevant portion of the workforce.</v>
      </c>
      <c r="E28" s="53" t="s">
        <v>2384</v>
      </c>
    </row>
    <row r="29" spans="1:5" x14ac:dyDescent="0.2">
      <c r="A29" s="56"/>
      <c r="B29" s="96"/>
      <c r="C29" s="96"/>
      <c r="D29" s="93"/>
      <c r="E29" s="56"/>
    </row>
    <row r="30" spans="1:5" ht="16" x14ac:dyDescent="0.2">
      <c r="A30" s="40">
        <v>22</v>
      </c>
      <c r="B30" s="69" t="str">
        <f>T(_xlfn.XLOOKUP(A30,'Master Task &amp; KSA List'!$A$2:$A$10785,'Master Task &amp; KSA List'!$D$2:$D$10785,""))</f>
        <v>K0001</v>
      </c>
      <c r="C30" s="69" t="str">
        <f>_xlfn.XLOOKUP(A30,'Master Task &amp; KSA List'!$A$2:$A$10785,'Master Task &amp; KSA List'!$E$2:$E$10785)</f>
        <v>KSA</v>
      </c>
      <c r="D30" s="37" t="str">
        <f>_xlfn.XLOOKUP(A30,'Master Task &amp; KSA List'!$A$2:$A$10785,'Master Task &amp; KSA List'!$F$2:$F$10785)</f>
        <v xml:space="preserve">* Knowledge of computer networking concepts and protocols, and network security methodologies. </v>
      </c>
      <c r="E30" s="53" t="s">
        <v>2391</v>
      </c>
    </row>
    <row r="31" spans="1:5" ht="16" x14ac:dyDescent="0.2">
      <c r="A31" s="40">
        <v>1159</v>
      </c>
      <c r="B31" s="69" t="str">
        <f>T(_xlfn.XLOOKUP(A31,'Master Task &amp; KSA List'!$A$2:$A$10785,'Master Task &amp; KSA List'!$D$2:$D$10785,""))</f>
        <v>K0005</v>
      </c>
      <c r="C31" s="69" t="str">
        <f>_xlfn.XLOOKUP(A31,'Master Task &amp; KSA List'!$A$2:$A$10785,'Master Task &amp; KSA List'!$E$2:$E$10785)</f>
        <v>KSA</v>
      </c>
      <c r="D31" s="37" t="str">
        <f>_xlfn.XLOOKUP(A31,'Master Task &amp; KSA List'!$A$2:$A$10785,'Master Task &amp; KSA List'!$F$2:$F$10785)</f>
        <v xml:space="preserve">* Knowledge of cyber threats and vulnerabilities. </v>
      </c>
      <c r="E31" s="53" t="s">
        <v>2391</v>
      </c>
    </row>
    <row r="32" spans="1:5" ht="16" x14ac:dyDescent="0.2">
      <c r="A32" s="40">
        <v>1158</v>
      </c>
      <c r="B32" s="69" t="str">
        <f>T(_xlfn.XLOOKUP(A32,'Master Task &amp; KSA List'!$A$2:$A$10785,'Master Task &amp; KSA List'!$D$2:$D$10785,""))</f>
        <v>K0004</v>
      </c>
      <c r="C32" s="69" t="str">
        <f>_xlfn.XLOOKUP(A32,'Master Task &amp; KSA List'!$A$2:$A$10785,'Master Task &amp; KSA List'!$E$2:$E$10785)</f>
        <v>KSA</v>
      </c>
      <c r="D32" s="37" t="str">
        <f>_xlfn.XLOOKUP(A32,'Master Task &amp; KSA List'!$A$2:$A$10785,'Master Task &amp; KSA List'!$F$2:$F$10785)</f>
        <v>* Knowledge of cybersecurity principles.</v>
      </c>
      <c r="E32" s="53" t="s">
        <v>2391</v>
      </c>
    </row>
    <row r="33" spans="1:5" ht="16" x14ac:dyDescent="0.2">
      <c r="A33" s="40">
        <v>1157</v>
      </c>
      <c r="B33" s="69" t="str">
        <f>T(_xlfn.XLOOKUP(A33,'Master Task &amp; KSA List'!$A$2:$A$10785,'Master Task &amp; KSA List'!$D$2:$D$10785,""))</f>
        <v>K0003</v>
      </c>
      <c r="C33" s="69" t="str">
        <f>_xlfn.XLOOKUP(A33,'Master Task &amp; KSA List'!$A$2:$A$10785,'Master Task &amp; KSA List'!$E$2:$E$10785)</f>
        <v>KSA</v>
      </c>
      <c r="D33" s="37" t="str">
        <f>_xlfn.XLOOKUP(A33,'Master Task &amp; KSA List'!$A$2:$A$10785,'Master Task &amp; KSA List'!$F$2:$F$10785)</f>
        <v xml:space="preserve">* Knowledge of national and international laws, regulations, policies, and ethics as they relate to cybersecurity. </v>
      </c>
      <c r="E33" s="53" t="s">
        <v>2391</v>
      </c>
    </row>
    <row r="34" spans="1:5" ht="16" x14ac:dyDescent="0.2">
      <c r="A34" s="40">
        <v>108</v>
      </c>
      <c r="B34" s="69" t="str">
        <f>T(_xlfn.XLOOKUP(A34,'Master Task &amp; KSA List'!$A$2:$A$10785,'Master Task &amp; KSA List'!$D$2:$D$10785,""))</f>
        <v>K0002</v>
      </c>
      <c r="C34" s="69" t="str">
        <f>_xlfn.XLOOKUP(A34,'Master Task &amp; KSA List'!$A$2:$A$10785,'Master Task &amp; KSA List'!$E$2:$E$10785)</f>
        <v>KSA</v>
      </c>
      <c r="D34" s="37" t="str">
        <f>_xlfn.XLOOKUP(A34,'Master Task &amp; KSA List'!$A$2:$A$10785,'Master Task &amp; KSA List'!$F$2:$F$10785)</f>
        <v>* Knowledge of risk management processes (e.g., methods for assessing and mitigating risk).</v>
      </c>
      <c r="E34" s="53" t="s">
        <v>2391</v>
      </c>
    </row>
    <row r="35" spans="1:5" ht="16" x14ac:dyDescent="0.2">
      <c r="A35" s="40">
        <v>6900</v>
      </c>
      <c r="B35" s="69" t="str">
        <f>T(_xlfn.XLOOKUP(A35,'Master Task &amp; KSA List'!$A$2:$A$10785,'Master Task &amp; KSA List'!$D$2:$D$10785,""))</f>
        <v>K0006</v>
      </c>
      <c r="C35" s="69" t="str">
        <f>_xlfn.XLOOKUP(A35,'Master Task &amp; KSA List'!$A$2:$A$10785,'Master Task &amp; KSA List'!$E$2:$E$10785)</f>
        <v>KSA</v>
      </c>
      <c r="D35" s="37" t="str">
        <f>_xlfn.XLOOKUP(A35,'Master Task &amp; KSA List'!$A$2:$A$10785,'Master Task &amp; KSA List'!$F$2:$F$10785)</f>
        <v>* Knowledge of specific operational impacts of cybersecurity lapses.</v>
      </c>
      <c r="E35" s="53" t="s">
        <v>2391</v>
      </c>
    </row>
    <row r="36" spans="1:5" ht="32" x14ac:dyDescent="0.2">
      <c r="A36" s="40">
        <v>6935</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 Knowledge of cloud computing service models Software as Service (SaaS), Infrastructure as a Service (IaaS), and Platform as a Service (PaaS).  </v>
      </c>
      <c r="E36" s="53" t="s">
        <v>2391</v>
      </c>
    </row>
    <row r="37" spans="1:5" ht="32" x14ac:dyDescent="0.2">
      <c r="A37" s="40">
        <v>6938</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 Knowledge of cloud computing deployment models in private, public, and hybrid environment and the difference between on-premises and off-premises environments. </v>
      </c>
      <c r="E37" s="53" t="s">
        <v>2391</v>
      </c>
    </row>
    <row r="38" spans="1:5" ht="16" x14ac:dyDescent="0.2">
      <c r="A38" s="40">
        <v>6919</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Ability to determine the best cloud deployment model for the appropriate operating environment. </v>
      </c>
      <c r="E38" s="36" t="s">
        <v>2384</v>
      </c>
    </row>
    <row r="39" spans="1:5" ht="32" x14ac:dyDescent="0.2">
      <c r="A39" s="40">
        <v>1125</v>
      </c>
      <c r="B39" s="69" t="str">
        <f>T(_xlfn.XLOOKUP(A39,'Master Task &amp; KSA List'!$A$2:$A$10785,'Master Task &amp; KSA List'!$D$2:$D$10785,""))</f>
        <v>K0194</v>
      </c>
      <c r="C39" s="69" t="str">
        <f>_xlfn.XLOOKUP(A39,'Master Task &amp; KSA List'!$A$2:$A$10785,'Master Task &amp; KSA List'!$E$2:$E$10785)</f>
        <v>KSA</v>
      </c>
      <c r="D39" s="37" t="str">
        <f>_xlfn.XLOOKUP(A39,'Master Task &amp; KSA List'!$A$2:$A$10785,'Master Task &amp; KSA List'!$F$2:$F$10785)</f>
        <v>Knowledge of Cloud-based knowledge management technologies and concepts related to security, governance, procurement, and administration.</v>
      </c>
      <c r="E39" s="36" t="s">
        <v>2384</v>
      </c>
    </row>
    <row r="40" spans="1:5" ht="16" x14ac:dyDescent="0.2">
      <c r="A40" s="40" t="s">
        <v>4431</v>
      </c>
      <c r="B40" s="69" t="str">
        <f>T(_xlfn.XLOOKUP(A40,'Master Task &amp; KSA List'!$A$2:$A$10785,'Master Task &amp; KSA List'!$D$2:$D$10785,""))</f>
        <v>K0283</v>
      </c>
      <c r="C40" s="69" t="str">
        <f>_xlfn.XLOOKUP(A40,'Master Task &amp; KSA List'!$A$2:$A$10785,'Master Task &amp; KSA List'!$E$2:$E$10785)</f>
        <v>KSA</v>
      </c>
      <c r="D40" s="37" t="str">
        <f>_xlfn.XLOOKUP(A40,'Master Task &amp; KSA List'!$A$2:$A$10785,'Master Task &amp; KSA List'!$F$2:$F$10785)</f>
        <v>Knowledge of use cases related to collaboration and content synchronization across platforms (e.g., Mobile, PC, Cloud).</v>
      </c>
      <c r="E40" s="36" t="s">
        <v>2384</v>
      </c>
    </row>
    <row r="41" spans="1:5" ht="16" x14ac:dyDescent="0.2">
      <c r="A41" s="40">
        <v>6210</v>
      </c>
      <c r="B41" s="69" t="str">
        <f>T(_xlfn.XLOOKUP(A41,'Master Task &amp; KSA List'!$A$2:$A$10785,'Master Task &amp; KSA List'!$D$2:$D$10785,""))</f>
        <v>K0230</v>
      </c>
      <c r="C41" s="69" t="str">
        <f>_xlfn.XLOOKUP(A41,'Master Task &amp; KSA List'!$A$2:$A$10785,'Master Task &amp; KSA List'!$E$2:$E$10785)</f>
        <v>KSA</v>
      </c>
      <c r="D41" s="37" t="str">
        <f>_xlfn.XLOOKUP(A41,'Master Task &amp; KSA List'!$A$2:$A$10785,'Master Task &amp; KSA List'!$F$2:$F$10785)</f>
        <v>Knowledge of cloud service models and possible limitations for an incident response.</v>
      </c>
      <c r="E41" s="36" t="s">
        <v>2384</v>
      </c>
    </row>
    <row r="42" spans="1:5" ht="16" x14ac:dyDescent="0.2">
      <c r="A42" s="40" t="s">
        <v>4812</v>
      </c>
      <c r="B42" s="69" t="str">
        <f>T(_xlfn.XLOOKUP(A42,'Master Task &amp; KSA List'!$A$2:$A$10785,'Master Task &amp; KSA List'!$D$2:$D$10785,""))</f>
        <v>S0172</v>
      </c>
      <c r="C42" s="69" t="str">
        <f>_xlfn.XLOOKUP(A42,'Master Task &amp; KSA List'!$A$2:$A$10785,'Master Task &amp; KSA List'!$E$2:$E$10785)</f>
        <v>KSA</v>
      </c>
      <c r="D42" s="37" t="str">
        <f>_xlfn.XLOOKUP(A42,'Master Task &amp; KSA List'!$A$2:$A$10785,'Master Task &amp; KSA List'!$F$2:$F$10785)</f>
        <v xml:space="preserve">Skill in applying secure coding techniques. </v>
      </c>
      <c r="E42" s="36" t="s">
        <v>2384</v>
      </c>
    </row>
    <row r="43" spans="1:5" ht="16" x14ac:dyDescent="0.2">
      <c r="A43" s="36">
        <v>3009</v>
      </c>
      <c r="B43" s="69" t="str">
        <f>T(_xlfn.XLOOKUP(A43,'Master Task &amp; KSA List'!$A$2:$A$10785,'Master Task &amp; KSA List'!$D$2:$D$10785,""))</f>
        <v>A0011</v>
      </c>
      <c r="C43" s="69" t="str">
        <f>_xlfn.XLOOKUP(A43,'Master Task &amp; KSA List'!$A$2:$A$10785,'Master Task &amp; KSA List'!$E$2:$E$10785)</f>
        <v>KSA</v>
      </c>
      <c r="D43" s="37" t="str">
        <f>_xlfn.XLOOKUP(A43,'Master Task &amp; KSA List'!$A$2:$A$10785,'Master Task &amp; KSA List'!$F$2:$F$10785)</f>
        <v>Ability to answer questions in a clear and concise manner.</v>
      </c>
      <c r="E43" s="53" t="s">
        <v>2384</v>
      </c>
    </row>
    <row r="44" spans="1:5" ht="32" x14ac:dyDescent="0.2">
      <c r="A44" s="36">
        <v>3022</v>
      </c>
      <c r="B44" s="69" t="str">
        <f>T(_xlfn.XLOOKUP(A44,'Master Task &amp; KSA List'!$A$2:$A$10785,'Master Task &amp; KSA List'!$D$2:$D$10785,""))</f>
        <v>A0013</v>
      </c>
      <c r="C44" s="69" t="str">
        <f>_xlfn.XLOOKUP(A44,'Master Task &amp; KSA List'!$A$2:$A$10785,'Master Task &amp; KSA List'!$E$2:$E$10785)</f>
        <v>KSA</v>
      </c>
      <c r="D44" s="37" t="str">
        <f>_xlfn.XLOOKUP(A44,'Master Task &amp; KSA List'!$A$2:$A$10785,'Master Task &amp; KSA List'!$F$2:$F$10785)</f>
        <v>Ability to communicate complex information, concepts, or ideas in a confident and well-organized manner through verbal, written, and/or visual means.</v>
      </c>
      <c r="E44" s="53" t="s">
        <v>2384</v>
      </c>
    </row>
    <row r="45" spans="1:5" ht="16" x14ac:dyDescent="0.2">
      <c r="A45" s="36">
        <v>3046</v>
      </c>
      <c r="B45" s="69" t="str">
        <f>T(_xlfn.XLOOKUP(A45,'Master Task &amp; KSA List'!$A$2:$A$10785,'Master Task &amp; KSA List'!$D$2:$D$10785,""))</f>
        <v>A0016</v>
      </c>
      <c r="C45" s="69" t="str">
        <f>_xlfn.XLOOKUP(A45,'Master Task &amp; KSA List'!$A$2:$A$10785,'Master Task &amp; KSA List'!$E$2:$E$10785)</f>
        <v>KSA</v>
      </c>
      <c r="D45" s="37" t="str">
        <f>_xlfn.XLOOKUP(A45,'Master Task &amp; KSA List'!$A$2:$A$10785,'Master Task &amp; KSA List'!$F$2:$F$10785)</f>
        <v>Ability to facilitate small group discussions.</v>
      </c>
      <c r="E45" s="53" t="s">
        <v>2384</v>
      </c>
    </row>
    <row r="46" spans="1:5" ht="16" x14ac:dyDescent="0.2">
      <c r="A46" s="36">
        <v>3049</v>
      </c>
      <c r="B46" s="69" t="str">
        <f>T(_xlfn.XLOOKUP(A46,'Master Task &amp; KSA List'!$A$2:$A$10785,'Master Task &amp; KSA List'!$D$2:$D$10785,""))</f>
        <v>A0017</v>
      </c>
      <c r="C46" s="69" t="str">
        <f>_xlfn.XLOOKUP(A46,'Master Task &amp; KSA List'!$A$2:$A$10785,'Master Task &amp; KSA List'!$E$2:$E$10785)</f>
        <v>KSA</v>
      </c>
      <c r="D46" s="37" t="str">
        <f>_xlfn.XLOOKUP(A46,'Master Task &amp; KSA List'!$A$2:$A$10785,'Master Task &amp; KSA List'!$F$2:$F$10785)</f>
        <v>Ability to gauge learner understanding and knowledge level.</v>
      </c>
      <c r="E46" s="53" t="s">
        <v>2384</v>
      </c>
    </row>
    <row r="47" spans="1:5" ht="16" x14ac:dyDescent="0.2">
      <c r="A47" s="36">
        <v>3070</v>
      </c>
      <c r="B47" s="69" t="str">
        <f>T(_xlfn.XLOOKUP(A47,'Master Task &amp; KSA List'!$A$2:$A$10785,'Master Task &amp; KSA List'!$D$2:$D$10785,""))</f>
        <v>A0020</v>
      </c>
      <c r="C47" s="69" t="str">
        <f>_xlfn.XLOOKUP(A47,'Master Task &amp; KSA List'!$A$2:$A$10785,'Master Task &amp; KSA List'!$E$2:$E$10785)</f>
        <v>KSA</v>
      </c>
      <c r="D47" s="37" t="str">
        <f>_xlfn.XLOOKUP(A47,'Master Task &amp; KSA List'!$A$2:$A$10785,'Master Task &amp; KSA List'!$F$2:$F$10785)</f>
        <v>Ability to provide effective feedback to students for improving learning.</v>
      </c>
      <c r="E47" s="53" t="s">
        <v>2384</v>
      </c>
    </row>
    <row r="48" spans="1:5" ht="16" x14ac:dyDescent="0.2">
      <c r="A48" s="82" t="s">
        <v>4655</v>
      </c>
      <c r="B48" s="69" t="str">
        <f>T(_xlfn.XLOOKUP(A48,'Master Task &amp; KSA List'!$A$2:$A$10785,'Master Task &amp; KSA List'!$D$2:$D$10785,""))</f>
        <v>A0057</v>
      </c>
      <c r="C48" s="69" t="str">
        <f>_xlfn.XLOOKUP(A48,'Master Task &amp; KSA List'!$A$2:$A$10785,'Master Task &amp; KSA List'!$E$2:$E$10785)</f>
        <v>KSA</v>
      </c>
      <c r="D48" s="37" t="str">
        <f>_xlfn.XLOOKUP(A48,'Master Task &amp; KSA List'!$A$2:$A$10785,'Master Task &amp; KSA List'!$F$2:$F$10785)</f>
        <v>Ability to tailor curriculum that speaks to the topic at the appropriate level for the target audience.</v>
      </c>
      <c r="E48" s="53" t="s">
        <v>2384</v>
      </c>
    </row>
    <row r="49" spans="1:5" ht="16" x14ac:dyDescent="0.2">
      <c r="A49" s="82">
        <v>282</v>
      </c>
      <c r="B49" s="69" t="str">
        <f>T(_xlfn.XLOOKUP(A49,'Master Task &amp; KSA List'!$A$2:$A$10785,'Master Task &amp; KSA List'!$D$2:$D$10785,""))</f>
        <v>K0115</v>
      </c>
      <c r="C49" s="69" t="str">
        <f>_xlfn.XLOOKUP(A49,'Master Task &amp; KSA List'!$A$2:$A$10785,'Master Task &amp; KSA List'!$E$2:$E$10785)</f>
        <v>KSA</v>
      </c>
      <c r="D49" s="37" t="str">
        <f>_xlfn.XLOOKUP(A49,'Master Task &amp; KSA List'!$A$2:$A$10785,'Master Task &amp; KSA List'!$F$2:$F$10785)</f>
        <v>Knowledge of emerging computer-based technology that has potential for exploitation by adversaries.</v>
      </c>
      <c r="E49" s="53" t="s">
        <v>2391</v>
      </c>
    </row>
    <row r="50" spans="1:5" ht="16" x14ac:dyDescent="0.2">
      <c r="A50" s="26">
        <v>952</v>
      </c>
      <c r="B50" s="69" t="str">
        <f>T(_xlfn.XLOOKUP(A50,'Master Task &amp; KSA List'!$A$2:$A$10785,'Master Task &amp; KSA List'!$D$2:$D$10785,""))</f>
        <v>K0147</v>
      </c>
      <c r="C50" s="69" t="str">
        <f>_xlfn.XLOOKUP(A50,'Master Task &amp; KSA List'!$A$2:$A$10785,'Master Task &amp; KSA List'!$E$2:$E$10785)</f>
        <v>KSA</v>
      </c>
      <c r="D50" s="37" t="str">
        <f>_xlfn.XLOOKUP(A50,'Master Task &amp; KSA List'!$A$2:$A$10785,'Master Task &amp; KSA List'!$F$2:$F$10785)</f>
        <v>Knowledge of emerging security issues, risks, and vulnerabilities.</v>
      </c>
      <c r="E50" s="53" t="s">
        <v>2391</v>
      </c>
    </row>
    <row r="51" spans="1:5" ht="16" x14ac:dyDescent="0.2">
      <c r="A51" s="36">
        <v>3366</v>
      </c>
      <c r="B51" s="69" t="str">
        <f>T(_xlfn.XLOOKUP(A51,'Master Task &amp; KSA List'!$A$2:$A$10785,'Master Task &amp; KSA List'!$D$2:$D$10785,""))</f>
        <v>K0218</v>
      </c>
      <c r="C51" s="69" t="str">
        <f>_xlfn.XLOOKUP(A51,'Master Task &amp; KSA List'!$A$2:$A$10785,'Master Task &amp; KSA List'!$E$2:$E$10785)</f>
        <v>KSA</v>
      </c>
      <c r="D51" s="37" t="str">
        <f>_xlfn.XLOOKUP(A51,'Master Task &amp; KSA List'!$A$2:$A$10785,'Master Task &amp; KSA List'!$F$2:$F$10785)</f>
        <v>Knowledge of learning styles (e.g., assimilator, auditory, kinesthetic).</v>
      </c>
      <c r="E51" s="53" t="s">
        <v>2384</v>
      </c>
    </row>
    <row r="52" spans="1:5" ht="16" x14ac:dyDescent="0.2">
      <c r="A52" s="36">
        <v>3395</v>
      </c>
      <c r="B52" s="69" t="str">
        <f>T(_xlfn.XLOOKUP(A52,'Master Task &amp; KSA List'!$A$2:$A$10785,'Master Task &amp; KSA List'!$D$2:$D$10785,""))</f>
        <v>K0220</v>
      </c>
      <c r="C52" s="69" t="str">
        <f>_xlfn.XLOOKUP(A52,'Master Task &amp; KSA List'!$A$2:$A$10785,'Master Task &amp; KSA List'!$E$2:$E$10785)</f>
        <v>KSA</v>
      </c>
      <c r="D52" s="37" t="str">
        <f>_xlfn.XLOOKUP(A52,'Master Task &amp; KSA List'!$A$2:$A$10785,'Master Task &amp; KSA List'!$F$2:$F$10785)</f>
        <v>Knowledge of modes of learning (e.g., rote learning, observation).</v>
      </c>
      <c r="E52" s="53" t="s">
        <v>2384</v>
      </c>
    </row>
    <row r="53" spans="1:5" ht="16" x14ac:dyDescent="0.2">
      <c r="A53" s="26">
        <v>314</v>
      </c>
      <c r="B53" s="69" t="str">
        <f>T(_xlfn.XLOOKUP(A53,'Master Task &amp; KSA List'!$A$2:$A$10785,'Master Task &amp; KSA List'!$D$2:$D$10785,""))</f>
        <v>K0124</v>
      </c>
      <c r="C53" s="69" t="str">
        <f>_xlfn.XLOOKUP(A53,'Master Task &amp; KSA List'!$A$2:$A$10785,'Master Task &amp; KSA List'!$E$2:$E$10785)</f>
        <v>KSA</v>
      </c>
      <c r="D53" s="37" t="str">
        <f>_xlfn.XLOOKUP(A53,'Master Task &amp; KSA List'!$A$2:$A$10785,'Master Task &amp; KSA List'!$F$2:$F$10785)</f>
        <v>Knowledge of multiple cognitive domains and appropriate tools and methods for learning in each domain.</v>
      </c>
      <c r="E53" s="53" t="s">
        <v>2384</v>
      </c>
    </row>
    <row r="54" spans="1:5" ht="16" x14ac:dyDescent="0.2">
      <c r="A54" s="36" t="s">
        <v>5999</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new and emerging control systems technologies.</v>
      </c>
      <c r="E54" s="53" t="s">
        <v>2391</v>
      </c>
    </row>
    <row r="55" spans="1:5" ht="16" x14ac:dyDescent="0.2">
      <c r="A55" s="40" t="s">
        <v>4676</v>
      </c>
      <c r="B55" s="69" t="str">
        <f>T(_xlfn.XLOOKUP(A55,'Master Task &amp; KSA List'!$A$2:$A$10785,'Master Task &amp; KSA List'!$D$2:$D$10785,""))</f>
        <v>K0319</v>
      </c>
      <c r="C55" s="69" t="str">
        <f>_xlfn.XLOOKUP(A55,'Master Task &amp; KSA List'!$A$2:$A$10785,'Master Task &amp; KSA List'!$E$2:$E$10785)</f>
        <v>KSA</v>
      </c>
      <c r="D55" s="37" t="str">
        <f>_xlfn.XLOOKUP(A55,'Master Task &amp; KSA List'!$A$2:$A$10785,'Master Task &amp; KSA List'!$F$2:$F$10785)</f>
        <v>Knowledge of technical delivery capabilities and their limitations.</v>
      </c>
      <c r="E55" s="53" t="s">
        <v>2384</v>
      </c>
    </row>
    <row r="56" spans="1:5" ht="16" x14ac:dyDescent="0.2">
      <c r="A56" s="36">
        <v>942</v>
      </c>
      <c r="B56" s="69" t="str">
        <f>T(_xlfn.XLOOKUP(A56,'Master Task &amp; KSA List'!$A$2:$A$10785,'Master Task &amp; KSA List'!$D$2:$D$10785,""))</f>
        <v>K0146</v>
      </c>
      <c r="C56" s="69" t="str">
        <f>_xlfn.XLOOKUP(A56,'Master Task &amp; KSA List'!$A$2:$A$10785,'Master Task &amp; KSA List'!$E$2:$E$10785)</f>
        <v>KSA</v>
      </c>
      <c r="D56" s="37" t="str">
        <f>_xlfn.XLOOKUP(A56,'Master Task &amp; KSA List'!$A$2:$A$10785,'Master Task &amp; KSA List'!$F$2:$F$10785)</f>
        <v>Knowledge of the organization's core business/mission processes.</v>
      </c>
      <c r="E56" s="53" t="s">
        <v>2384</v>
      </c>
    </row>
    <row r="57" spans="1:5" ht="16" x14ac:dyDescent="0.2">
      <c r="A57" s="26">
        <v>359</v>
      </c>
      <c r="B57" s="69" t="str">
        <f>T(_xlfn.XLOOKUP(A57,'Master Task &amp; KSA List'!$A$2:$A$10785,'Master Task &amp; KSA List'!$D$2:$D$10785,""))</f>
        <v>S0064</v>
      </c>
      <c r="C57" s="69" t="str">
        <f>_xlfn.XLOOKUP(A57,'Master Task &amp; KSA List'!$A$2:$A$10785,'Master Task &amp; KSA List'!$E$2:$E$10785)</f>
        <v>KSA</v>
      </c>
      <c r="D57" s="37" t="str">
        <f>_xlfn.XLOOKUP(A57,'Master Task &amp; KSA List'!$A$2:$A$10785,'Master Task &amp; KSA List'!$F$2:$F$10785)</f>
        <v>Skill in developing and executing technical training programs and curricula.</v>
      </c>
      <c r="E57" s="53" t="s">
        <v>2391</v>
      </c>
    </row>
    <row r="58" spans="1:5" ht="16" x14ac:dyDescent="0.2">
      <c r="A58" s="26">
        <v>376</v>
      </c>
      <c r="B58" s="69" t="str">
        <f>T(_xlfn.XLOOKUP(A58,'Master Task &amp; KSA List'!$A$2:$A$10785,'Master Task &amp; KSA List'!$D$2:$D$10785,""))</f>
        <v>S0070</v>
      </c>
      <c r="C58" s="69" t="str">
        <f>_xlfn.XLOOKUP(A58,'Master Task &amp; KSA List'!$A$2:$A$10785,'Master Task &amp; KSA List'!$E$2:$E$10785)</f>
        <v>KSA</v>
      </c>
      <c r="D58" s="37" t="str">
        <f>_xlfn.XLOOKUP(A58,'Master Task &amp; KSA List'!$A$2:$A$10785,'Master Task &amp; KSA List'!$F$2:$F$10785)</f>
        <v>Skill in talking to others to convey information effectively.</v>
      </c>
      <c r="E58" s="53" t="s">
        <v>2384</v>
      </c>
    </row>
    <row r="59" spans="1:5" ht="16" x14ac:dyDescent="0.2">
      <c r="A59" s="36">
        <v>3604</v>
      </c>
      <c r="B59" s="69" t="str">
        <f>T(_xlfn.XLOOKUP(A59,'Master Task &amp; KSA List'!$A$2:$A$10785,'Master Task &amp; KSA List'!$D$2:$D$10785,""))</f>
        <v>A0022</v>
      </c>
      <c r="C59" s="69" t="str">
        <f>_xlfn.XLOOKUP(A59,'Master Task &amp; KSA List'!$A$2:$A$10785,'Master Task &amp; KSA List'!$E$2:$E$10785)</f>
        <v>KSA</v>
      </c>
      <c r="D59" s="37" t="str">
        <f>_xlfn.XLOOKUP(A59,'Master Task &amp; KSA List'!$A$2:$A$10785,'Master Task &amp; KSA List'!$F$2:$F$10785)</f>
        <v>Ability to apply principles of adult learning.</v>
      </c>
      <c r="E59" s="53" t="s">
        <v>2384</v>
      </c>
    </row>
    <row r="60" spans="1:5" ht="16" x14ac:dyDescent="0.2">
      <c r="A60" s="36">
        <v>3016</v>
      </c>
      <c r="B60" s="69" t="str">
        <f>T(_xlfn.XLOOKUP(A60,'Master Task &amp; KSA List'!$A$2:$A$10785,'Master Task &amp; KSA List'!$D$2:$D$10785,""))</f>
        <v>A0012</v>
      </c>
      <c r="C60" s="69" t="str">
        <f>_xlfn.XLOOKUP(A60,'Master Task &amp; KSA List'!$A$2:$A$10785,'Master Task &amp; KSA List'!$E$2:$E$10785)</f>
        <v>KSA</v>
      </c>
      <c r="D60" s="37" t="str">
        <f>_xlfn.XLOOKUP(A60,'Master Task &amp; KSA List'!$A$2:$A$10785,'Master Task &amp; KSA List'!$F$2:$F$10785)</f>
        <v>Ability to ask clarifying questions.</v>
      </c>
      <c r="E60" s="53" t="s">
        <v>2384</v>
      </c>
    </row>
    <row r="61" spans="1:5" ht="16" x14ac:dyDescent="0.2">
      <c r="A61" s="36">
        <v>3024</v>
      </c>
      <c r="B61" s="69" t="str">
        <f>T(_xlfn.XLOOKUP(A61,'Master Task &amp; KSA List'!$A$2:$A$10785,'Master Task &amp; KSA List'!$D$2:$D$10785,""))</f>
        <v>A0014</v>
      </c>
      <c r="C61" s="69" t="str">
        <f>_xlfn.XLOOKUP(A61,'Master Task &amp; KSA List'!$A$2:$A$10785,'Master Task &amp; KSA List'!$E$2:$E$10785)</f>
        <v>KSA</v>
      </c>
      <c r="D61" s="37" t="str">
        <f>_xlfn.XLOOKUP(A61,'Master Task &amp; KSA List'!$A$2:$A$10785,'Master Task &amp; KSA List'!$F$2:$F$10785)</f>
        <v>Ability to communicate effectively when writing.</v>
      </c>
      <c r="E61" s="53" t="s">
        <v>2384</v>
      </c>
    </row>
    <row r="62" spans="1:5" ht="16" x14ac:dyDescent="0.2">
      <c r="A62" s="36">
        <v>3734</v>
      </c>
      <c r="B62" s="69" t="str">
        <f>T(_xlfn.XLOOKUP(A62,'Master Task &amp; KSA List'!$A$2:$A$10785,'Master Task &amp; KSA List'!$D$2:$D$10785,""))</f>
        <v>A0023</v>
      </c>
      <c r="C62" s="69" t="str">
        <f>_xlfn.XLOOKUP(A62,'Master Task &amp; KSA List'!$A$2:$A$10785,'Master Task &amp; KSA List'!$E$2:$E$10785)</f>
        <v>KSA</v>
      </c>
      <c r="D62" s="37" t="str">
        <f>_xlfn.XLOOKUP(A62,'Master Task &amp; KSA List'!$A$2:$A$10785,'Master Task &amp; KSA List'!$F$2:$F$10785)</f>
        <v>Ability to design valid and reliable assessments.</v>
      </c>
      <c r="E62" s="53" t="s">
        <v>2384</v>
      </c>
    </row>
    <row r="63" spans="1:5" ht="16" x14ac:dyDescent="0.2">
      <c r="A63" s="36">
        <v>3749</v>
      </c>
      <c r="B63" s="69" t="str">
        <f>T(_xlfn.XLOOKUP(A63,'Master Task &amp; KSA List'!$A$2:$A$10785,'Master Task &amp; KSA List'!$D$2:$D$10785,""))</f>
        <v>A0024</v>
      </c>
      <c r="C63" s="69" t="str">
        <f>_xlfn.XLOOKUP(A63,'Master Task &amp; KSA List'!$A$2:$A$10785,'Master Task &amp; KSA List'!$E$2:$E$10785)</f>
        <v>KSA</v>
      </c>
      <c r="D63" s="37" t="str">
        <f>_xlfn.XLOOKUP(A63,'Master Task &amp; KSA List'!$A$2:$A$10785,'Master Task &amp; KSA List'!$F$2:$F$10785)</f>
        <v>Ability to develop clear directions and instructional materials.</v>
      </c>
      <c r="E63" s="53" t="s">
        <v>2384</v>
      </c>
    </row>
    <row r="64" spans="1:5" ht="32" x14ac:dyDescent="0.2">
      <c r="A64" s="82">
        <v>918</v>
      </c>
      <c r="B64" s="69" t="str">
        <f>T(_xlfn.XLOOKUP(A64,'Master Task &amp; KSA List'!$A$2:$A$10785,'Master Task &amp; KSA List'!$D$2:$D$10785,""))</f>
        <v>A0006</v>
      </c>
      <c r="C64" s="69" t="str">
        <f>_xlfn.XLOOKUP(A64,'Master Task &amp; KSA List'!$A$2:$A$10785,'Master Task &amp; KSA List'!$E$2:$E$10785)</f>
        <v>KSA</v>
      </c>
      <c r="D64" s="37" t="str">
        <f>_xlfn.XLOOKUP(A64,'Master Task &amp; KSA List'!$A$2:$A$10785,'Master Task &amp; KSA List'!$F$2:$F$10785)</f>
        <v>Ability to prepare and deliver education and awareness briefings to ensure that systems, networks, and data users are aware of and adhere to systems security policies and procedures.</v>
      </c>
      <c r="E64" s="53" t="s">
        <v>2384</v>
      </c>
    </row>
    <row r="65" spans="1:5" ht="16" x14ac:dyDescent="0.2">
      <c r="A65" s="36" t="s">
        <v>4446</v>
      </c>
      <c r="B65" s="69" t="str">
        <f>T(_xlfn.XLOOKUP(A65,'Master Task &amp; KSA List'!$A$2:$A$10785,'Master Task &amp; KSA List'!$D$2:$D$10785,""))</f>
        <v>K0287</v>
      </c>
      <c r="C65" s="69" t="str">
        <f>_xlfn.XLOOKUP(A65,'Master Task &amp; KSA List'!$A$2:$A$10785,'Master Task &amp; KSA List'!$E$2:$E$10785)</f>
        <v>KSA</v>
      </c>
      <c r="D65" s="37" t="str">
        <f>_xlfn.XLOOKUP(A65,'Master Task &amp; KSA List'!$A$2:$A$10785,'Master Task &amp; KSA List'!$F$2:$F$10785)</f>
        <v>Knowledge of an organization's information classification program and procedures for information compromise.</v>
      </c>
      <c r="E65" s="53" t="s">
        <v>2384</v>
      </c>
    </row>
    <row r="66" spans="1:5" ht="16" x14ac:dyDescent="0.2">
      <c r="A66" s="36">
        <v>3126</v>
      </c>
      <c r="B66" s="69" t="str">
        <f>T(_xlfn.XLOOKUP(A66,'Master Task &amp; KSA List'!$A$2:$A$10785,'Master Task &amp; KSA List'!$D$2:$D$10785,""))</f>
        <v>K0204</v>
      </c>
      <c r="C66" s="69" t="str">
        <f>_xlfn.XLOOKUP(A66,'Master Task &amp; KSA List'!$A$2:$A$10785,'Master Task &amp; KSA List'!$E$2:$E$10785)</f>
        <v>KSA</v>
      </c>
      <c r="D66" s="37" t="str">
        <f>_xlfn.XLOOKUP(A66,'Master Task &amp; KSA List'!$A$2:$A$10785,'Master Task &amp; KSA List'!$F$2:$F$10785)</f>
        <v>Knowledge of assessment techniques (rubrics, evaluation plans, tests, quizzes).</v>
      </c>
      <c r="E66" s="53" t="s">
        <v>2384</v>
      </c>
    </row>
    <row r="67" spans="1:5" ht="16" x14ac:dyDescent="0.2">
      <c r="A67" s="36">
        <v>3186</v>
      </c>
      <c r="B67" s="69" t="str">
        <f>T(_xlfn.XLOOKUP(A67,'Master Task &amp; KSA List'!$A$2:$A$10785,'Master Task &amp; KSA List'!$D$2:$D$10785,""))</f>
        <v>K0208</v>
      </c>
      <c r="C67" s="69" t="str">
        <f>_xlfn.XLOOKUP(A67,'Master Task &amp; KSA List'!$A$2:$A$10785,'Master Task &amp; KSA List'!$E$2:$E$10785)</f>
        <v>KSA</v>
      </c>
      <c r="D67" s="37" t="str">
        <f>_xlfn.XLOOKUP(A67,'Master Task &amp; KSA List'!$A$2:$A$10785,'Master Task &amp; KSA List'!$F$2:$F$10785)</f>
        <v xml:space="preserve">Knowledge of computer based training and e-learning services. </v>
      </c>
      <c r="E67" s="53" t="s">
        <v>2384</v>
      </c>
    </row>
    <row r="68" spans="1:5" ht="32" x14ac:dyDescent="0.2">
      <c r="A68" s="36">
        <v>3330</v>
      </c>
      <c r="B68" s="69" t="str">
        <f>T(_xlfn.XLOOKUP(A68,'Master Task &amp; KSA List'!$A$2:$A$10785,'Master Task &amp; KSA List'!$D$2:$D$10785,""))</f>
        <v>K0213</v>
      </c>
      <c r="C68" s="69" t="str">
        <f>_xlfn.XLOOKUP(A68,'Master Task &amp; KSA List'!$A$2:$A$10785,'Master Task &amp; KSA List'!$E$2:$E$10785)</f>
        <v>KSA</v>
      </c>
      <c r="D68" s="37" t="str">
        <f>_xlfn.XLOOKUP(A68,'Master Task &amp; KSA List'!$A$2:$A$10785,'Master Task &amp; KSA List'!$F$2:$F$10785)</f>
        <v>Knowledge of instructional design and evaluation models (e.g., ADDIE, Smith/Ragan model, Gagne’s Events of Instruction, Kirkpatrick’s model of evaluation).</v>
      </c>
      <c r="E68" s="53" t="s">
        <v>2384</v>
      </c>
    </row>
    <row r="69" spans="1:5" ht="16" x14ac:dyDescent="0.2">
      <c r="A69" s="36">
        <v>3364</v>
      </c>
      <c r="B69" s="69" t="str">
        <f>T(_xlfn.XLOOKUP(A69,'Master Task &amp; KSA List'!$A$2:$A$10785,'Master Task &amp; KSA List'!$D$2:$D$10785,""))</f>
        <v>K0216</v>
      </c>
      <c r="C69" s="69" t="str">
        <f>_xlfn.XLOOKUP(A69,'Master Task &amp; KSA List'!$A$2:$A$10785,'Master Task &amp; KSA List'!$E$2:$E$10785)</f>
        <v>KSA</v>
      </c>
      <c r="D69" s="37" t="str">
        <f>_xlfn.XLOOKUP(A69,'Master Task &amp; KSA List'!$A$2:$A$10785,'Master Task &amp; KSA List'!$F$2:$F$10785)</f>
        <v>Knowledge of learning levels (i.e., Bloom’s Taxonomy of learning).</v>
      </c>
      <c r="E69" s="53" t="s">
        <v>2384</v>
      </c>
    </row>
    <row r="70" spans="1:5" ht="16" x14ac:dyDescent="0.2">
      <c r="A70" s="36">
        <v>3365</v>
      </c>
      <c r="B70" s="69" t="str">
        <f>T(_xlfn.XLOOKUP(A70,'Master Task &amp; KSA List'!$A$2:$A$10785,'Master Task &amp; KSA List'!$D$2:$D$10785,""))</f>
        <v>K0217</v>
      </c>
      <c r="C70" s="69" t="str">
        <f>_xlfn.XLOOKUP(A70,'Master Task &amp; KSA List'!$A$2:$A$10785,'Master Task &amp; KSA List'!$E$2:$E$10785)</f>
        <v>KSA</v>
      </c>
      <c r="D70" s="37" t="str">
        <f>_xlfn.XLOOKUP(A70,'Master Task &amp; KSA List'!$A$2:$A$10785,'Master Task &amp; KSA List'!$F$2:$F$10785)</f>
        <v>Knowledge of Learning Management Systems and their use in managing learning.</v>
      </c>
      <c r="E70" s="53" t="s">
        <v>2384</v>
      </c>
    </row>
    <row r="71" spans="1:5" ht="16" x14ac:dyDescent="0.2">
      <c r="A71" s="36">
        <v>3360</v>
      </c>
      <c r="B71" s="69" t="str">
        <f>T(_xlfn.XLOOKUP(A71,'Master Task &amp; KSA List'!$A$2:$A$10785,'Master Task &amp; KSA List'!$D$2:$D$10785,""))</f>
        <v>K0215</v>
      </c>
      <c r="C71" s="69" t="str">
        <f>_xlfn.XLOOKUP(A71,'Master Task &amp; KSA List'!$A$2:$A$10785,'Master Task &amp; KSA List'!$E$2:$E$10785)</f>
        <v>KSA</v>
      </c>
      <c r="D71" s="37" t="str">
        <f>_xlfn.XLOOKUP(A71,'Master Task &amp; KSA List'!$A$2:$A$10785,'Master Task &amp; KSA List'!$F$2:$F$10785)</f>
        <v>Knowledge of organizational training policies.</v>
      </c>
      <c r="E71" s="53" t="s">
        <v>2384</v>
      </c>
    </row>
    <row r="72" spans="1:5" ht="16" x14ac:dyDescent="0.2">
      <c r="A72" s="36">
        <v>3588</v>
      </c>
      <c r="B72" s="69" t="str">
        <f>T(_xlfn.XLOOKUP(A72,'Master Task &amp; KSA List'!$A$2:$A$10785,'Master Task &amp; KSA List'!$D$2:$D$10785,""))</f>
        <v>K0226</v>
      </c>
      <c r="C72" s="69" t="str">
        <f>_xlfn.XLOOKUP(A72,'Master Task &amp; KSA List'!$A$2:$A$10785,'Master Task &amp; KSA List'!$E$2:$E$10785)</f>
        <v>KSA</v>
      </c>
      <c r="D72" s="37" t="str">
        <f>_xlfn.XLOOKUP(A72,'Master Task &amp; KSA List'!$A$2:$A$10785,'Master Task &amp; KSA List'!$F$2:$F$10785)</f>
        <v>Knowledge of organizational training systems.</v>
      </c>
      <c r="E72" s="53" t="s">
        <v>2384</v>
      </c>
    </row>
    <row r="73" spans="1:5" ht="16" x14ac:dyDescent="0.2">
      <c r="A73" s="82">
        <v>344</v>
      </c>
      <c r="B73" s="69" t="str">
        <f>T(_xlfn.XLOOKUP(A73,'Master Task &amp; KSA List'!$A$2:$A$10785,'Master Task &amp; KSA List'!$D$2:$D$10785,""))</f>
        <v>K0130</v>
      </c>
      <c r="C73" s="69" t="str">
        <f>_xlfn.XLOOKUP(A73,'Master Task &amp; KSA List'!$A$2:$A$10785,'Master Task &amp; KSA List'!$E$2:$E$10785)</f>
        <v>KSA</v>
      </c>
      <c r="D73" s="37" t="str">
        <f>_xlfn.XLOOKUP(A73,'Master Task &amp; KSA List'!$A$2:$A$10785,'Master Task &amp; KSA List'!$F$2:$F$10785)</f>
        <v>Knowledge of virtualization technologies and virtual machine development and maintenance.</v>
      </c>
      <c r="E73" s="53" t="s">
        <v>2384</v>
      </c>
    </row>
    <row r="74" spans="1:5" ht="16" x14ac:dyDescent="0.2">
      <c r="A74" s="36">
        <v>3942</v>
      </c>
      <c r="B74" s="69" t="str">
        <f>T(_xlfn.XLOOKUP(A74,'Master Task &amp; KSA List'!$A$2:$A$10785,'Master Task &amp; KSA List'!$D$2:$D$10785,""))</f>
        <v>S0100</v>
      </c>
      <c r="C74" s="69" t="str">
        <f>_xlfn.XLOOKUP(A74,'Master Task &amp; KSA List'!$A$2:$A$10785,'Master Task &amp; KSA List'!$E$2:$E$10785)</f>
        <v>KSA</v>
      </c>
      <c r="D74" s="37" t="str">
        <f>_xlfn.XLOOKUP(A74,'Master Task &amp; KSA List'!$A$2:$A$10785,'Master Task &amp; KSA List'!$F$2:$F$10785)</f>
        <v xml:space="preserve">Skill in utilizing or developing learning activities (e.g., scenarios, instructional games, interactive exercises). </v>
      </c>
      <c r="E74" s="53" t="s">
        <v>2384</v>
      </c>
    </row>
    <row r="75" spans="1:5" ht="16" x14ac:dyDescent="0.2">
      <c r="A75" s="36">
        <v>3944</v>
      </c>
      <c r="B75" s="69" t="str">
        <f>T(_xlfn.XLOOKUP(A75,'Master Task &amp; KSA List'!$A$2:$A$10785,'Master Task &amp; KSA List'!$D$2:$D$10785,""))</f>
        <v>S0101</v>
      </c>
      <c r="C75" s="69" t="str">
        <f>_xlfn.XLOOKUP(A75,'Master Task &amp; KSA List'!$A$2:$A$10785,'Master Task &amp; KSA List'!$E$2:$E$10785)</f>
        <v>KSA</v>
      </c>
      <c r="D75" s="37" t="str">
        <f>_xlfn.XLOOKUP(A75,'Master Task &amp; KSA List'!$A$2:$A$10785,'Master Task &amp; KSA List'!$F$2:$F$10785)</f>
        <v xml:space="preserve">Skill in utilizing technologies (e.g., SmartBoards, websites, computers, projectors) for instructional purposes. </v>
      </c>
      <c r="E75" s="53" t="s">
        <v>2384</v>
      </c>
    </row>
  </sheetData>
  <mergeCells count="4">
    <mergeCell ref="A2:C2"/>
    <mergeCell ref="A3:C3"/>
    <mergeCell ref="A4:C4"/>
    <mergeCell ref="A5:C5"/>
  </mergeCells>
  <conditionalFormatting sqref="A7">
    <cfRule type="duplicateValues" dxfId="3521" priority="120"/>
    <cfRule type="duplicateValues" dxfId="3520" priority="119"/>
  </conditionalFormatting>
  <conditionalFormatting sqref="A8">
    <cfRule type="duplicateValues" dxfId="3519" priority="118"/>
    <cfRule type="duplicateValues" dxfId="3518" priority="117"/>
  </conditionalFormatting>
  <conditionalFormatting sqref="A9">
    <cfRule type="duplicateValues" dxfId="3517" priority="116"/>
    <cfRule type="duplicateValues" dxfId="3516" priority="115"/>
  </conditionalFormatting>
  <conditionalFormatting sqref="A10">
    <cfRule type="duplicateValues" dxfId="3515" priority="114"/>
    <cfRule type="duplicateValues" dxfId="3514" priority="113"/>
  </conditionalFormatting>
  <conditionalFormatting sqref="A11">
    <cfRule type="duplicateValues" dxfId="3513" priority="112"/>
    <cfRule type="duplicateValues" dxfId="3512" priority="111"/>
  </conditionalFormatting>
  <conditionalFormatting sqref="A12">
    <cfRule type="duplicateValues" dxfId="3511" priority="110"/>
    <cfRule type="duplicateValues" dxfId="3510" priority="109"/>
  </conditionalFormatting>
  <conditionalFormatting sqref="A13">
    <cfRule type="duplicateValues" dxfId="3509" priority="107"/>
    <cfRule type="duplicateValues" dxfId="3508" priority="108"/>
  </conditionalFormatting>
  <conditionalFormatting sqref="A14">
    <cfRule type="duplicateValues" dxfId="3507" priority="106"/>
    <cfRule type="duplicateValues" dxfId="3506" priority="105"/>
  </conditionalFormatting>
  <conditionalFormatting sqref="A15">
    <cfRule type="duplicateValues" dxfId="3505" priority="104"/>
    <cfRule type="duplicateValues" dxfId="3504" priority="103"/>
  </conditionalFormatting>
  <conditionalFormatting sqref="A16">
    <cfRule type="duplicateValues" dxfId="3503" priority="102"/>
    <cfRule type="duplicateValues" dxfId="3502" priority="101"/>
  </conditionalFormatting>
  <conditionalFormatting sqref="A17">
    <cfRule type="duplicateValues" dxfId="3501" priority="100"/>
    <cfRule type="duplicateValues" dxfId="3500" priority="99"/>
  </conditionalFormatting>
  <conditionalFormatting sqref="A18">
    <cfRule type="duplicateValues" dxfId="3499" priority="98"/>
    <cfRule type="duplicateValues" dxfId="3498" priority="97"/>
  </conditionalFormatting>
  <conditionalFormatting sqref="A19">
    <cfRule type="duplicateValues" dxfId="3497" priority="96"/>
    <cfRule type="duplicateValues" dxfId="3496" priority="95"/>
  </conditionalFormatting>
  <conditionalFormatting sqref="A20">
    <cfRule type="duplicateValues" dxfId="3495" priority="93"/>
    <cfRule type="duplicateValues" dxfId="3494" priority="94"/>
  </conditionalFormatting>
  <conditionalFormatting sqref="A21">
    <cfRule type="duplicateValues" dxfId="3493" priority="92"/>
    <cfRule type="duplicateValues" dxfId="3492" priority="91"/>
  </conditionalFormatting>
  <conditionalFormatting sqref="A22">
    <cfRule type="duplicateValues" dxfId="3491" priority="90"/>
    <cfRule type="duplicateValues" dxfId="3490" priority="89"/>
  </conditionalFormatting>
  <conditionalFormatting sqref="A23">
    <cfRule type="duplicateValues" dxfId="3489" priority="88"/>
    <cfRule type="duplicateValues" dxfId="3488" priority="87"/>
  </conditionalFormatting>
  <conditionalFormatting sqref="A24">
    <cfRule type="duplicateValues" dxfId="3487" priority="86"/>
    <cfRule type="duplicateValues" dxfId="3486" priority="85"/>
  </conditionalFormatting>
  <conditionalFormatting sqref="A25">
    <cfRule type="duplicateValues" dxfId="3485" priority="84"/>
    <cfRule type="duplicateValues" dxfId="3484" priority="83"/>
  </conditionalFormatting>
  <conditionalFormatting sqref="A26">
    <cfRule type="duplicateValues" dxfId="3483" priority="82"/>
    <cfRule type="duplicateValues" dxfId="3482" priority="81"/>
  </conditionalFormatting>
  <conditionalFormatting sqref="A27">
    <cfRule type="duplicateValues" dxfId="3481" priority="79"/>
    <cfRule type="duplicateValues" dxfId="3480" priority="80"/>
  </conditionalFormatting>
  <conditionalFormatting sqref="A28">
    <cfRule type="duplicateValues" dxfId="3479" priority="78"/>
  </conditionalFormatting>
  <conditionalFormatting sqref="A30">
    <cfRule type="duplicateValues" dxfId="3478" priority="77"/>
    <cfRule type="duplicateValues" dxfId="3477" priority="76"/>
  </conditionalFormatting>
  <conditionalFormatting sqref="A31">
    <cfRule type="duplicateValues" dxfId="3476" priority="75"/>
    <cfRule type="duplicateValues" dxfId="3475" priority="74"/>
  </conditionalFormatting>
  <conditionalFormatting sqref="A32">
    <cfRule type="duplicateValues" dxfId="3474" priority="73"/>
    <cfRule type="duplicateValues" dxfId="3473" priority="72"/>
  </conditionalFormatting>
  <conditionalFormatting sqref="A33">
    <cfRule type="duplicateValues" dxfId="3472" priority="71"/>
    <cfRule type="duplicateValues" dxfId="3471" priority="70"/>
  </conditionalFormatting>
  <conditionalFormatting sqref="A34">
    <cfRule type="duplicateValues" dxfId="3470" priority="69"/>
    <cfRule type="duplicateValues" dxfId="3469" priority="68"/>
  </conditionalFormatting>
  <conditionalFormatting sqref="A35 A38:A42">
    <cfRule type="duplicateValues" dxfId="3468" priority="67"/>
    <cfRule type="duplicateValues" dxfId="3467" priority="66"/>
  </conditionalFormatting>
  <conditionalFormatting sqref="A36:A37">
    <cfRule type="duplicateValues" dxfId="3466" priority="1"/>
    <cfRule type="duplicateValues" dxfId="3465" priority="2"/>
  </conditionalFormatting>
  <conditionalFormatting sqref="A43">
    <cfRule type="duplicateValues" dxfId="3464" priority="64"/>
    <cfRule type="duplicateValues" dxfId="3463" priority="65"/>
  </conditionalFormatting>
  <conditionalFormatting sqref="A44">
    <cfRule type="duplicateValues" dxfId="3462" priority="62"/>
    <cfRule type="duplicateValues" dxfId="3461" priority="63"/>
  </conditionalFormatting>
  <conditionalFormatting sqref="A45">
    <cfRule type="duplicateValues" dxfId="3460" priority="61"/>
    <cfRule type="duplicateValues" dxfId="3459" priority="60"/>
  </conditionalFormatting>
  <conditionalFormatting sqref="A46">
    <cfRule type="duplicateValues" dxfId="3458" priority="58"/>
    <cfRule type="duplicateValues" dxfId="3457" priority="59"/>
  </conditionalFormatting>
  <conditionalFormatting sqref="A47">
    <cfRule type="duplicateValues" dxfId="3456" priority="57"/>
    <cfRule type="duplicateValues" dxfId="3455" priority="56"/>
  </conditionalFormatting>
  <conditionalFormatting sqref="A48">
    <cfRule type="duplicateValues" dxfId="3454" priority="54"/>
    <cfRule type="duplicateValues" dxfId="3453" priority="55"/>
  </conditionalFormatting>
  <conditionalFormatting sqref="A49">
    <cfRule type="duplicateValues" dxfId="3452" priority="53"/>
    <cfRule type="duplicateValues" dxfId="3451" priority="52"/>
  </conditionalFormatting>
  <conditionalFormatting sqref="A50">
    <cfRule type="duplicateValues" dxfId="3450" priority="51"/>
    <cfRule type="duplicateValues" dxfId="3449" priority="50"/>
  </conditionalFormatting>
  <conditionalFormatting sqref="A51">
    <cfRule type="duplicateValues" dxfId="3448" priority="49"/>
    <cfRule type="duplicateValues" dxfId="3447" priority="48"/>
  </conditionalFormatting>
  <conditionalFormatting sqref="A52">
    <cfRule type="duplicateValues" dxfId="3446" priority="47"/>
    <cfRule type="duplicateValues" dxfId="3445" priority="46"/>
  </conditionalFormatting>
  <conditionalFormatting sqref="A53">
    <cfRule type="duplicateValues" dxfId="3444" priority="45"/>
    <cfRule type="duplicateValues" dxfId="3443" priority="44"/>
  </conditionalFormatting>
  <conditionalFormatting sqref="A54">
    <cfRule type="duplicateValues" dxfId="3442" priority="43"/>
    <cfRule type="duplicateValues" dxfId="3441" priority="42"/>
  </conditionalFormatting>
  <conditionalFormatting sqref="A55">
    <cfRule type="duplicateValues" dxfId="3440" priority="41"/>
    <cfRule type="duplicateValues" dxfId="3439" priority="40"/>
  </conditionalFormatting>
  <conditionalFormatting sqref="A56">
    <cfRule type="duplicateValues" dxfId="3438" priority="39"/>
    <cfRule type="duplicateValues" dxfId="3437" priority="38"/>
  </conditionalFormatting>
  <conditionalFormatting sqref="A57">
    <cfRule type="duplicateValues" dxfId="3436" priority="37"/>
    <cfRule type="duplicateValues" dxfId="3435" priority="36"/>
  </conditionalFormatting>
  <conditionalFormatting sqref="A58">
    <cfRule type="duplicateValues" dxfId="3434" priority="35"/>
    <cfRule type="duplicateValues" dxfId="3433" priority="34"/>
  </conditionalFormatting>
  <conditionalFormatting sqref="A59">
    <cfRule type="duplicateValues" dxfId="3432" priority="32"/>
    <cfRule type="duplicateValues" dxfId="3431" priority="33"/>
  </conditionalFormatting>
  <conditionalFormatting sqref="A60">
    <cfRule type="duplicateValues" dxfId="3430" priority="30"/>
    <cfRule type="duplicateValues" dxfId="3429" priority="31"/>
  </conditionalFormatting>
  <conditionalFormatting sqref="A61">
    <cfRule type="duplicateValues" dxfId="3428" priority="29"/>
    <cfRule type="duplicateValues" dxfId="3427" priority="28"/>
  </conditionalFormatting>
  <conditionalFormatting sqref="A62">
    <cfRule type="duplicateValues" dxfId="3426" priority="27"/>
    <cfRule type="duplicateValues" dxfId="3425" priority="26"/>
  </conditionalFormatting>
  <conditionalFormatting sqref="A63">
    <cfRule type="duplicateValues" dxfId="3424" priority="24"/>
    <cfRule type="duplicateValues" dxfId="3423" priority="25"/>
  </conditionalFormatting>
  <conditionalFormatting sqref="A64">
    <cfRule type="duplicateValues" dxfId="3422" priority="23"/>
    <cfRule type="duplicateValues" dxfId="3421" priority="22"/>
  </conditionalFormatting>
  <conditionalFormatting sqref="A65">
    <cfRule type="duplicateValues" dxfId="3420" priority="21"/>
    <cfRule type="duplicateValues" dxfId="3419" priority="20"/>
  </conditionalFormatting>
  <conditionalFormatting sqref="A66">
    <cfRule type="duplicateValues" dxfId="3418" priority="19"/>
    <cfRule type="duplicateValues" dxfId="3417" priority="18"/>
  </conditionalFormatting>
  <conditionalFormatting sqref="A67">
    <cfRule type="duplicateValues" dxfId="3416" priority="17"/>
    <cfRule type="duplicateValues" dxfId="3415" priority="16"/>
  </conditionalFormatting>
  <conditionalFormatting sqref="A68">
    <cfRule type="duplicateValues" dxfId="3414" priority="15"/>
    <cfRule type="duplicateValues" dxfId="3413" priority="14"/>
  </conditionalFormatting>
  <conditionalFormatting sqref="A69">
    <cfRule type="duplicateValues" dxfId="3412" priority="13"/>
    <cfRule type="duplicateValues" dxfId="3411" priority="12"/>
  </conditionalFormatting>
  <conditionalFormatting sqref="A70">
    <cfRule type="duplicateValues" dxfId="3410" priority="11"/>
    <cfRule type="duplicateValues" dxfId="3409" priority="10"/>
  </conditionalFormatting>
  <conditionalFormatting sqref="A71">
    <cfRule type="duplicateValues" dxfId="3408" priority="9"/>
    <cfRule type="duplicateValues" dxfId="3407" priority="8"/>
  </conditionalFormatting>
  <conditionalFormatting sqref="A72">
    <cfRule type="duplicateValues" dxfId="3406" priority="7"/>
    <cfRule type="duplicateValues" dxfId="3405" priority="6"/>
  </conditionalFormatting>
  <conditionalFormatting sqref="A73">
    <cfRule type="duplicateValues" dxfId="3404" priority="5"/>
  </conditionalFormatting>
  <conditionalFormatting sqref="A74">
    <cfRule type="duplicateValues" dxfId="3403" priority="4"/>
  </conditionalFormatting>
  <conditionalFormatting sqref="A75">
    <cfRule type="duplicateValues" dxfId="3402" priority="3"/>
  </conditionalFormatting>
  <hyperlinks>
    <hyperlink ref="A1" location="'DCWF Roles'!A1" display="DCWF Roles" xr:uid="{ABA4858F-3B48-4E5C-9D4B-88A4419926A3}"/>
  </hyperlink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026C6-F6ED-43E1-9348-EF1F6806BA63}">
  <dimension ref="A1:E105"/>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Roles'!C32," (",'DCWF Roles'!D32,")")</f>
        <v>Forensics Analyst (211)</v>
      </c>
      <c r="E3" s="62" t="s">
        <v>2389</v>
      </c>
    </row>
    <row r="4" spans="1:5" ht="32" x14ac:dyDescent="0.2">
      <c r="A4" s="171"/>
      <c r="B4" s="172"/>
      <c r="C4" s="173"/>
      <c r="D4" s="66" t="str">
        <f>'DCWF Roles'!F32</f>
        <v>Conducts deep-dive investigations on computer-based crimes establishing documentary or physical evidence, to include digital media and logs associated with cyber intrusion incidents.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447</v>
      </c>
      <c r="B7" s="69" t="str">
        <f>T(_xlfn.XLOOKUP(A7,'Master Task &amp; KSA List'!$A$2:$A$10785,'Master Task &amp; KSA List'!$D$2:$D$10785,""))</f>
        <v>T0027</v>
      </c>
      <c r="C7" s="69" t="str">
        <f>_xlfn.XLOOKUP(A7,'Master Task &amp; KSA List'!$A$2:$A$10785,'Master Task &amp; KSA List'!$E$2:$E$10785)</f>
        <v>Task</v>
      </c>
      <c r="D7" s="37" t="str">
        <f>_xlfn.XLOOKUP(A7,'Master Task &amp; KSA List'!$A$2:$A$10785,'Master Task &amp; KSA List'!$F$2:$F$10785)</f>
        <v>Conduct analysis of log files, evidence, and other information in order to determine best methods for identifying the perpetrator(s) of a network intrusion.</v>
      </c>
      <c r="E7" s="53" t="s">
        <v>2391</v>
      </c>
    </row>
    <row r="8" spans="1:5" ht="48" x14ac:dyDescent="0.2">
      <c r="A8" s="24">
        <v>480</v>
      </c>
      <c r="B8" s="69" t="str">
        <f>T(_xlfn.XLOOKUP(A8,'Master Task &amp; KSA List'!$A$2:$A$10785,'Master Task &amp; KSA List'!$D$2:$D$10785,""))</f>
        <v>T0048</v>
      </c>
      <c r="C8" s="69" t="str">
        <f>_xlfn.XLOOKUP(A8,'Master Task &amp; KSA List'!$A$2:$A$10785,'Master Task &amp; KSA List'!$E$2:$E$10785)</f>
        <v>Task</v>
      </c>
      <c r="D8" s="37" t="str">
        <f>_xlfn.XLOOKUP(A8,'Master Task &amp; KSA List'!$A$2:$A$10785,'Master Task &amp; KSA List'!$F$2:$F$10785)</f>
        <v>Create a forensically sound duplicate of the evidence (i.e., forensic image) that ensures the original evidence is not unintentionally modified, to use for data recovery and analysis processes. This includes, but is not limited to, hard drives, floppy diskettes, CD, PDA, mobile phones, GPS, and all tape formats.</v>
      </c>
      <c r="E8" s="53" t="s">
        <v>2391</v>
      </c>
    </row>
    <row r="9" spans="1:5" ht="16" x14ac:dyDescent="0.2">
      <c r="A9" s="24" t="s">
        <v>1982</v>
      </c>
      <c r="B9" s="69" t="str">
        <f>T(_xlfn.XLOOKUP(A9,'Master Task &amp; KSA List'!$A$2:$A$10785,'Master Task &amp; KSA List'!$D$2:$D$10785,""))</f>
        <v>T0439</v>
      </c>
      <c r="C9" s="69" t="str">
        <f>_xlfn.XLOOKUP(A9,'Master Task &amp; KSA List'!$A$2:$A$10785,'Master Task &amp; KSA List'!$E$2:$E$10785)</f>
        <v>Task</v>
      </c>
      <c r="D9" s="37" t="str">
        <f>_xlfn.XLOOKUP(A9,'Master Task &amp; KSA List'!$A$2:$A$10785,'Master Task &amp; KSA List'!$F$2:$F$10785)</f>
        <v>Detect and analyze encrypted data, stenography, alternate data streams and other forms of concealed data.</v>
      </c>
      <c r="E9" s="53" t="s">
        <v>2391</v>
      </c>
    </row>
    <row r="10" spans="1:5" ht="32" x14ac:dyDescent="0.2">
      <c r="A10" s="24" t="s">
        <v>2088</v>
      </c>
      <c r="B10" s="69" t="str">
        <f>T(_xlfn.XLOOKUP(A10,'Master Task &amp; KSA List'!$A$2:$A$10785,'Master Task &amp; KSA List'!$D$2:$D$10785,""))</f>
        <v>T0471</v>
      </c>
      <c r="C10" s="69" t="str">
        <f>_xlfn.XLOOKUP(A10,'Master Task &amp; KSA List'!$A$2:$A$10785,'Master Task &amp; KSA List'!$E$2:$E$10785)</f>
        <v>Task</v>
      </c>
      <c r="D10" s="37" t="str">
        <f>_xlfn.XLOOKUP(A10,'Master Task &amp; KSA List'!$A$2:$A$10785,'Master Task &amp; KSA List'!$F$2:$F$10785)</f>
        <v>Document original condition of digital and/or associated evidence (e.g., via digital photographs, written reports, hash function checking).</v>
      </c>
      <c r="E10" s="53" t="s">
        <v>2391</v>
      </c>
    </row>
    <row r="11" spans="1:5" ht="16" x14ac:dyDescent="0.2">
      <c r="A11" s="24">
        <v>573</v>
      </c>
      <c r="B11" s="69" t="str">
        <f>T(_xlfn.XLOOKUP(A11,'Master Task &amp; KSA List'!$A$2:$A$10785,'Master Task &amp; KSA List'!$D$2:$D$10785,""))</f>
        <v>T0087</v>
      </c>
      <c r="C11" s="69" t="str">
        <f>_xlfn.XLOOKUP(A11,'Master Task &amp; KSA List'!$A$2:$A$10785,'Master Task &amp; KSA List'!$E$2:$E$10785)</f>
        <v>Task</v>
      </c>
      <c r="D11" s="37" t="str">
        <f>_xlfn.XLOOKUP(A11,'Master Task &amp; KSA List'!$A$2:$A$10785,'Master Task &amp; KSA List'!$F$2:$F$10785)</f>
        <v>Ensure chain of custody is followed for all digital media acquired in accordance with the Federal Rules of Evidence.</v>
      </c>
      <c r="E11" s="53" t="s">
        <v>2391</v>
      </c>
    </row>
    <row r="12" spans="1:5" ht="16" x14ac:dyDescent="0.2">
      <c r="A12" s="24">
        <v>613</v>
      </c>
      <c r="B12" s="69" t="str">
        <f>T(_xlfn.XLOOKUP(A12,'Master Task &amp; KSA List'!$A$2:$A$10785,'Master Task &amp; KSA List'!$D$2:$D$10785,""))</f>
        <v>T0103</v>
      </c>
      <c r="C12" s="69" t="str">
        <f>_xlfn.XLOOKUP(A12,'Master Task &amp; KSA List'!$A$2:$A$10785,'Master Task &amp; KSA List'!$E$2:$E$10785)</f>
        <v>Task</v>
      </c>
      <c r="D12" s="37" t="str">
        <f>_xlfn.XLOOKUP(A12,'Master Task &amp; KSA List'!$A$2:$A$10785,'Master Task &amp; KSA List'!$F$2:$F$10785)</f>
        <v>Examine recovered data for information of relevance to the issue at hand.</v>
      </c>
      <c r="E12" s="53" t="s">
        <v>2391</v>
      </c>
    </row>
    <row r="13" spans="1:5" ht="16" x14ac:dyDescent="0.2">
      <c r="A13" s="27">
        <v>636</v>
      </c>
      <c r="B13" s="69" t="str">
        <f>T(_xlfn.XLOOKUP(A13,'Master Task &amp; KSA List'!$A$2:$A$10785,'Master Task &amp; KSA List'!$D$2:$D$10785,""))</f>
        <v>T0113</v>
      </c>
      <c r="C13" s="69" t="str">
        <f>_xlfn.XLOOKUP(A13,'Master Task &amp; KSA List'!$A$2:$A$10785,'Master Task &amp; KSA List'!$E$2:$E$10785)</f>
        <v>Task</v>
      </c>
      <c r="D13" s="37" t="str">
        <f>_xlfn.XLOOKUP(A13,'Master Task &amp; KSA List'!$A$2:$A$10785,'Master Task &amp; KSA List'!$F$2:$F$10785)</f>
        <v>Identify digital evidence for examination and analysis in such a way as to avoid unintentional alteration.</v>
      </c>
      <c r="E13" s="53" t="s">
        <v>2391</v>
      </c>
    </row>
    <row r="14" spans="1:5" ht="32" x14ac:dyDescent="0.2">
      <c r="A14" s="26">
        <v>749</v>
      </c>
      <c r="B14" s="69" t="str">
        <f>T(_xlfn.XLOOKUP(A14,'Master Task &amp; KSA List'!$A$2:$A$10785,'Master Task &amp; KSA List'!$D$2:$D$10785,""))</f>
        <v>T0165</v>
      </c>
      <c r="C14" s="69" t="str">
        <f>_xlfn.XLOOKUP(A14,'Master Task &amp; KSA List'!$A$2:$A$10785,'Master Task &amp; KSA List'!$E$2:$E$10785)</f>
        <v>Task</v>
      </c>
      <c r="D14" s="37" t="str">
        <f>_xlfn.XLOOKUP(A14,'Master Task &amp; KSA List'!$A$2:$A$10785,'Master Task &amp; KSA List'!$F$2:$F$10785)</f>
        <v>Perform dynamic analysis to boot an “image” of a drive (without necessarily having the original drive) to see the intrusion as the user may have seen it, in a native environment.</v>
      </c>
      <c r="E14" s="53" t="s">
        <v>2391</v>
      </c>
    </row>
    <row r="15" spans="1:5" ht="16" x14ac:dyDescent="0.2">
      <c r="A15" s="24">
        <v>752</v>
      </c>
      <c r="B15" s="69" t="str">
        <f>T(_xlfn.XLOOKUP(A15,'Master Task &amp; KSA List'!$A$2:$A$10785,'Master Task &amp; KSA List'!$D$2:$D$10785,""))</f>
        <v>T0167</v>
      </c>
      <c r="C15" s="69" t="str">
        <f>_xlfn.XLOOKUP(A15,'Master Task &amp; KSA List'!$A$2:$A$10785,'Master Task &amp; KSA List'!$E$2:$E$10785)</f>
        <v>Task</v>
      </c>
      <c r="D15" s="37" t="str">
        <f>_xlfn.XLOOKUP(A15,'Master Task &amp; KSA List'!$A$2:$A$10785,'Master Task &amp; KSA List'!$F$2:$F$10785)</f>
        <v>Perform file signature analysis.</v>
      </c>
      <c r="E15" s="53" t="s">
        <v>2391</v>
      </c>
    </row>
    <row r="16" spans="1:5" ht="16" x14ac:dyDescent="0.2">
      <c r="A16" s="28">
        <v>1082</v>
      </c>
      <c r="B16" s="69" t="str">
        <f>T(_xlfn.XLOOKUP(A16,'Master Task &amp; KSA List'!$A$2:$A$10785,'Master Task &amp; KSA List'!$D$2:$D$10785,""))</f>
        <v>T0286</v>
      </c>
      <c r="C16" s="69" t="str">
        <f>_xlfn.XLOOKUP(A16,'Master Task &amp; KSA List'!$A$2:$A$10785,'Master Task &amp; KSA List'!$E$2:$E$10785)</f>
        <v>Task</v>
      </c>
      <c r="D16" s="37" t="str">
        <f>_xlfn.XLOOKUP(A16,'Master Task &amp; KSA List'!$A$2:$A$10785,'Master Task &amp; KSA List'!$F$2:$F$10785)</f>
        <v>Perform file system forensic analysis.</v>
      </c>
      <c r="E16" s="53" t="s">
        <v>2391</v>
      </c>
    </row>
    <row r="17" spans="1:5" ht="16" x14ac:dyDescent="0.2">
      <c r="A17" s="24">
        <v>753</v>
      </c>
      <c r="B17" s="69" t="str">
        <f>T(_xlfn.XLOOKUP(A17,'Master Task &amp; KSA List'!$A$2:$A$10785,'Master Task &amp; KSA List'!$D$2:$D$10785,""))</f>
        <v>T0168</v>
      </c>
      <c r="C17" s="69" t="str">
        <f>_xlfn.XLOOKUP(A17,'Master Task &amp; KSA List'!$A$2:$A$10785,'Master Task &amp; KSA List'!$E$2:$E$10785)</f>
        <v>Task</v>
      </c>
      <c r="D17" s="37" t="str">
        <f>_xlfn.XLOOKUP(A17,'Master Task &amp; KSA List'!$A$2:$A$10785,'Master Task &amp; KSA List'!$F$2:$F$10785)</f>
        <v>Perform hash comparison against established database.</v>
      </c>
      <c r="E17" s="53" t="s">
        <v>2391</v>
      </c>
    </row>
    <row r="18" spans="1:5" ht="16" x14ac:dyDescent="0.2">
      <c r="A18" s="24">
        <v>1083</v>
      </c>
      <c r="B18" s="69" t="str">
        <f>T(_xlfn.XLOOKUP(A18,'Master Task &amp; KSA List'!$A$2:$A$10785,'Master Task &amp; KSA List'!$D$2:$D$10785,""))</f>
        <v>T0287</v>
      </c>
      <c r="C18" s="69" t="str">
        <f>_xlfn.XLOOKUP(A18,'Master Task &amp; KSA List'!$A$2:$A$10785,'Master Task &amp; KSA List'!$E$2:$E$10785)</f>
        <v>Task</v>
      </c>
      <c r="D18" s="37" t="str">
        <f>_xlfn.XLOOKUP(A18,'Master Task &amp; KSA List'!$A$2:$A$10785,'Master Task &amp; KSA List'!$F$2:$F$10785)</f>
        <v>Perform static analysis to mount an "image" of a drive (without necessarily having the original drive).</v>
      </c>
      <c r="E18" s="53" t="s">
        <v>2391</v>
      </c>
    </row>
    <row r="19" spans="1:5" ht="16" x14ac:dyDescent="0.2">
      <c r="A19" s="28">
        <v>768</v>
      </c>
      <c r="B19" s="69" t="str">
        <f>T(_xlfn.XLOOKUP(A19,'Master Task &amp; KSA List'!$A$2:$A$10785,'Master Task &amp; KSA List'!$D$2:$D$10785,""))</f>
        <v>T0179</v>
      </c>
      <c r="C19" s="69" t="str">
        <f>_xlfn.XLOOKUP(A19,'Master Task &amp; KSA List'!$A$2:$A$10785,'Master Task &amp; KSA List'!$E$2:$E$10785)</f>
        <v>Task</v>
      </c>
      <c r="D19" s="37" t="str">
        <f>_xlfn.XLOOKUP(A19,'Master Task &amp; KSA List'!$A$2:$A$10785,'Master Task &amp; KSA List'!$F$2:$F$10785)</f>
        <v>Perform static media analysis.</v>
      </c>
      <c r="E19" s="53" t="s">
        <v>2391</v>
      </c>
    </row>
    <row r="20" spans="1:5" ht="16" x14ac:dyDescent="0.2">
      <c r="A20" s="28">
        <v>1081</v>
      </c>
      <c r="B20" s="69" t="str">
        <f>T(_xlfn.XLOOKUP(A20,'Master Task &amp; KSA List'!$A$2:$A$10785,'Master Task &amp; KSA List'!$D$2:$D$10785,""))</f>
        <v>T0285</v>
      </c>
      <c r="C20" s="69" t="str">
        <f>_xlfn.XLOOKUP(A20,'Master Task &amp; KSA List'!$A$2:$A$10785,'Master Task &amp; KSA List'!$E$2:$E$10785)</f>
        <v>Task</v>
      </c>
      <c r="D20" s="37" t="str">
        <f>_xlfn.XLOOKUP(A20,'Master Task &amp; KSA List'!$A$2:$A$10785,'Master Task &amp; KSA List'!$F$2:$F$10785)</f>
        <v>Perform virus scanning on digital media.</v>
      </c>
      <c r="E20" s="53" t="s">
        <v>2391</v>
      </c>
    </row>
    <row r="21" spans="1:5" ht="32" x14ac:dyDescent="0.2">
      <c r="A21" s="24">
        <v>786</v>
      </c>
      <c r="B21" s="69" t="str">
        <f>T(_xlfn.XLOOKUP(A21,'Master Task &amp; KSA List'!$A$2:$A$10785,'Master Task &amp; KSA List'!$D$2:$D$10785,""))</f>
        <v>T0190</v>
      </c>
      <c r="C21" s="69" t="str">
        <f>_xlfn.XLOOKUP(A21,'Master Task &amp; KSA List'!$A$2:$A$10785,'Master Task &amp; KSA List'!$E$2:$E$10785)</f>
        <v>Task</v>
      </c>
      <c r="D21" s="37" t="str">
        <f>_xlfn.XLOOKUP(A21,'Master Task &amp; KSA List'!$A$2:$A$10785,'Master Task &amp; KSA List'!$F$2:$F$10785)</f>
        <v>Prepare digital media for imaging by ensuring data integrity (e.g., write blockers in accordance with standard operating procedures).</v>
      </c>
      <c r="E21" s="53" t="s">
        <v>2391</v>
      </c>
    </row>
    <row r="22" spans="1:5" ht="16" x14ac:dyDescent="0.2">
      <c r="A22" s="28">
        <v>817</v>
      </c>
      <c r="B22" s="69" t="str">
        <f>T(_xlfn.XLOOKUP(A22,'Master Task &amp; KSA List'!$A$2:$A$10785,'Master Task &amp; KSA List'!$D$2:$D$10785,""))</f>
        <v>T0212</v>
      </c>
      <c r="C22" s="69" t="str">
        <f>_xlfn.XLOOKUP(A22,'Master Task &amp; KSA List'!$A$2:$A$10785,'Master Task &amp; KSA List'!$E$2:$E$10785)</f>
        <v>Task</v>
      </c>
      <c r="D22" s="37" t="str">
        <f>_xlfn.XLOOKUP(A22,'Master Task &amp; KSA List'!$A$2:$A$10785,'Master Task &amp; KSA List'!$F$2:$F$10785)</f>
        <v>Provide technical assistance on digital evidence matters to appropriate personnel.</v>
      </c>
      <c r="E22" s="53" t="s">
        <v>2391</v>
      </c>
    </row>
    <row r="23" spans="1:5" ht="16" x14ac:dyDescent="0.2">
      <c r="A23" s="24">
        <v>541</v>
      </c>
      <c r="B23" s="69" t="str">
        <f>T(_xlfn.XLOOKUP(A23,'Master Task &amp; KSA List'!$A$2:$A$10785,'Master Task &amp; KSA List'!$D$2:$D$10785,""))</f>
        <v>T0075</v>
      </c>
      <c r="C23" s="69" t="str">
        <f>_xlfn.XLOOKUP(A23,'Master Task &amp; KSA List'!$A$2:$A$10785,'Master Task &amp; KSA List'!$E$2:$E$10785)</f>
        <v>Task</v>
      </c>
      <c r="D23" s="37" t="str">
        <f>_xlfn.XLOOKUP(A23,'Master Task &amp; KSA List'!$A$2:$A$10785,'Master Task &amp; KSA List'!$F$2:$F$10785)</f>
        <v>Provide technical summary of findings in accordance with established reporting procedures.</v>
      </c>
      <c r="E23" s="53" t="s">
        <v>2391</v>
      </c>
    </row>
    <row r="24" spans="1:5" ht="16" x14ac:dyDescent="0.2">
      <c r="A24" s="27" t="s">
        <v>2292</v>
      </c>
      <c r="B24" s="69" t="str">
        <f>T(_xlfn.XLOOKUP(A24,'Master Task &amp; KSA List'!$A$2:$A$10785,'Master Task &amp; KSA List'!$D$2:$D$10785,""))</f>
        <v>T0532</v>
      </c>
      <c r="C24" s="69" t="str">
        <f>_xlfn.XLOOKUP(A24,'Master Task &amp; KSA List'!$A$2:$A$10785,'Master Task &amp; KSA List'!$E$2:$E$10785)</f>
        <v>Task</v>
      </c>
      <c r="D24" s="37" t="str">
        <f>_xlfn.XLOOKUP(A24,'Master Task &amp; KSA List'!$A$2:$A$10785,'Master Task &amp; KSA List'!$F$2:$F$10785)</f>
        <v>Review forensic images and other data sources (e.g., volatile data) for recovery of potentially relevant information.</v>
      </c>
      <c r="E24" s="53" t="s">
        <v>2391</v>
      </c>
    </row>
    <row r="25" spans="1:5" ht="16" x14ac:dyDescent="0.2">
      <c r="A25" s="24">
        <v>871</v>
      </c>
      <c r="B25" s="69" t="str">
        <f>T(_xlfn.XLOOKUP(A25,'Master Task &amp; KSA List'!$A$2:$A$10785,'Master Task &amp; KSA List'!$D$2:$D$10785,""))</f>
        <v>T0241</v>
      </c>
      <c r="C25" s="69" t="str">
        <f>_xlfn.XLOOKUP(A25,'Master Task &amp; KSA List'!$A$2:$A$10785,'Master Task &amp; KSA List'!$E$2:$E$10785)</f>
        <v>Task</v>
      </c>
      <c r="D25" s="37" t="str">
        <f>_xlfn.XLOOKUP(A25,'Master Task &amp; KSA List'!$A$2:$A$10785,'Master Task &amp; KSA List'!$F$2:$F$10785)</f>
        <v>Use specialized equipment and techniques to catalog, document, extract, collect, package, and preserve digital evidence.</v>
      </c>
      <c r="E25" s="53" t="s">
        <v>2391</v>
      </c>
    </row>
    <row r="26" spans="1:5" ht="16" x14ac:dyDescent="0.2">
      <c r="A26" s="28">
        <v>1085</v>
      </c>
      <c r="B26" s="69" t="str">
        <f>T(_xlfn.XLOOKUP(A26,'Master Task &amp; KSA List'!$A$2:$A$10785,'Master Task &amp; KSA List'!$D$2:$D$10785,""))</f>
        <v>T0289</v>
      </c>
      <c r="C26" s="69" t="str">
        <f>_xlfn.XLOOKUP(A26,'Master Task &amp; KSA List'!$A$2:$A$10785,'Master Task &amp; KSA List'!$E$2:$E$10785)</f>
        <v>Task</v>
      </c>
      <c r="D26" s="37" t="str">
        <f>_xlfn.XLOOKUP(A26,'Master Task &amp; KSA List'!$A$2:$A$10785,'Master Task &amp; KSA List'!$F$2:$F$10785)</f>
        <v>Utilize deployable forensics tool kit to support operations as necessary.</v>
      </c>
      <c r="E26" s="53" t="s">
        <v>2391</v>
      </c>
    </row>
    <row r="27" spans="1:5" ht="16" x14ac:dyDescent="0.2">
      <c r="A27" s="24">
        <v>870</v>
      </c>
      <c r="B27" s="69" t="str">
        <f>T(_xlfn.XLOOKUP(A27,'Master Task &amp; KSA List'!$A$2:$A$10785,'Master Task &amp; KSA List'!$D$2:$D$10785,""))</f>
        <v>T0240</v>
      </c>
      <c r="C27" s="69" t="str">
        <f>_xlfn.XLOOKUP(A27,'Master Task &amp; KSA List'!$A$2:$A$10785,'Master Task &amp; KSA List'!$E$2:$E$10785)</f>
        <v>Task</v>
      </c>
      <c r="D27" s="37" t="str">
        <f>_xlfn.XLOOKUP(A27,'Master Task &amp; KSA List'!$A$2:$A$10785,'Master Task &amp; KSA List'!$F$2:$F$10785)</f>
        <v>Capture and analyze network traffic associated with malicious activities using network monitoring tools.</v>
      </c>
      <c r="E27" s="53" t="s">
        <v>2384</v>
      </c>
    </row>
    <row r="28" spans="1:5" ht="32" x14ac:dyDescent="0.2">
      <c r="A28" s="24" t="s">
        <v>1959</v>
      </c>
      <c r="B28" s="69" t="str">
        <f>T(_xlfn.XLOOKUP(A28,'Master Task &amp; KSA List'!$A$2:$A$10785,'Master Task &amp; KSA List'!$D$2:$D$10785,""))</f>
        <v>T0432</v>
      </c>
      <c r="C28" s="69" t="str">
        <f>_xlfn.XLOOKUP(A28,'Master Task &amp; KSA List'!$A$2:$A$10785,'Master Task &amp; KSA List'!$E$2:$E$10785)</f>
        <v>Task</v>
      </c>
      <c r="D28" s="37" t="str">
        <f>_xlfn.XLOOKUP(A28,'Master Task &amp; KSA List'!$A$2:$A$10785,'Master Task &amp; KSA List'!$F$2:$F$10785)</f>
        <v>Collect and analyze intrusion artifacts (e.g., source code, malware, and system configuration) and use discovered data to enable mitigation of potential cyber defense incidents within the enterprise.</v>
      </c>
      <c r="E28" s="53" t="s">
        <v>2384</v>
      </c>
    </row>
    <row r="29" spans="1:5" ht="16" x14ac:dyDescent="0.2">
      <c r="A29" s="24">
        <v>944</v>
      </c>
      <c r="B29" s="69" t="str">
        <f>T(_xlfn.XLOOKUP(A29,'Master Task &amp; KSA List'!$A$2:$A$10785,'Master Task &amp; KSA List'!$D$2:$D$10785,""))</f>
        <v>T0253</v>
      </c>
      <c r="C29" s="69" t="str">
        <f>_xlfn.XLOOKUP(A29,'Master Task &amp; KSA List'!$A$2:$A$10785,'Master Task &amp; KSA List'!$E$2:$E$10785)</f>
        <v>Task</v>
      </c>
      <c r="D29" s="37" t="str">
        <f>_xlfn.XLOOKUP(A29,'Master Task &amp; KSA List'!$A$2:$A$10785,'Master Task &amp; KSA List'!$F$2:$F$10785)</f>
        <v>Conduct cursory binary analysis.</v>
      </c>
      <c r="E29" s="53" t="s">
        <v>2384</v>
      </c>
    </row>
    <row r="30" spans="1:5" ht="32" x14ac:dyDescent="0.2">
      <c r="A30" s="24">
        <v>463</v>
      </c>
      <c r="B30" s="69" t="str">
        <f>T(_xlfn.XLOOKUP(A30,'Master Task &amp; KSA List'!$A$2:$A$10785,'Master Task &amp; KSA List'!$D$2:$D$10785,""))</f>
        <v>T0036</v>
      </c>
      <c r="C30" s="69" t="str">
        <f>_xlfn.XLOOKUP(A30,'Master Task &amp; KSA List'!$A$2:$A$10785,'Master Task &amp; KSA List'!$E$2:$E$10785)</f>
        <v>Task</v>
      </c>
      <c r="D30" s="37" t="str">
        <f>_xlfn.XLOOKUP(A30,'Master Task &amp; KSA List'!$A$2:$A$10785,'Master Task &amp; KSA List'!$F$2:$F$10785)</f>
        <v>Confirm what is known about an intrusion and discover new information, if possible, after identifying intrusion via dynamic analysis.</v>
      </c>
      <c r="E30" s="53" t="s">
        <v>2384</v>
      </c>
    </row>
    <row r="31" spans="1:5" ht="16" x14ac:dyDescent="0.2">
      <c r="A31" s="24">
        <v>868</v>
      </c>
      <c r="B31" s="69" t="str">
        <f>T(_xlfn.XLOOKUP(A31,'Master Task &amp; KSA List'!$A$2:$A$10785,'Master Task &amp; KSA List'!$D$2:$D$10785,""))</f>
        <v>T0238</v>
      </c>
      <c r="C31" s="69" t="str">
        <f>_xlfn.XLOOKUP(A31,'Master Task &amp; KSA List'!$A$2:$A$10785,'Master Task &amp; KSA List'!$E$2:$E$10785)</f>
        <v>Task</v>
      </c>
      <c r="D31" s="37" t="str">
        <f>_xlfn.XLOOKUP(A31,'Master Task &amp; KSA List'!$A$2:$A$10785,'Master Task &amp; KSA List'!$F$2:$F$10785)</f>
        <v>Extract data using data carving techniques (e.g., Forensic Tool Kit [FTK], Foremost).</v>
      </c>
      <c r="E31" s="53" t="s">
        <v>2384</v>
      </c>
    </row>
    <row r="32" spans="1:5" ht="32" x14ac:dyDescent="0.2">
      <c r="A32" s="24">
        <v>649</v>
      </c>
      <c r="B32" s="69" t="str">
        <f>T(_xlfn.XLOOKUP(A32,'Master Task &amp; KSA List'!$A$2:$A$10785,'Master Task &amp; KSA List'!$D$2:$D$10785,""))</f>
        <v>T0120</v>
      </c>
      <c r="C32" s="69" t="str">
        <f>_xlfn.XLOOKUP(A32,'Master Task &amp; KSA List'!$A$2:$A$10785,'Master Task &amp; KSA List'!$E$2:$E$10785)</f>
        <v>Task</v>
      </c>
      <c r="D32" s="37" t="str">
        <f>_xlfn.XLOOKUP(A32,'Master Task &amp; KSA List'!$A$2:$A$10785,'Master Task &amp; KSA List'!$F$2:$F$10785)</f>
        <v>Identify, collect, and seize documentary or physical evidence, to include digital media and logs associated with cyber intrusion incidents, investigations, and operations.</v>
      </c>
      <c r="E32" s="53" t="s">
        <v>2384</v>
      </c>
    </row>
    <row r="33" spans="1:5" ht="16" x14ac:dyDescent="0.2">
      <c r="A33" s="28">
        <v>758</v>
      </c>
      <c r="B33" s="69" t="str">
        <f>T(_xlfn.XLOOKUP(A33,'Master Task &amp; KSA List'!$A$2:$A$10785,'Master Task &amp; KSA List'!$D$2:$D$10785,""))</f>
        <v>T0172</v>
      </c>
      <c r="C33" s="69" t="str">
        <f>_xlfn.XLOOKUP(A33,'Master Task &amp; KSA List'!$A$2:$A$10785,'Master Task &amp; KSA List'!$E$2:$E$10785)</f>
        <v>Task</v>
      </c>
      <c r="D33" s="37" t="str">
        <f>_xlfn.XLOOKUP(A33,'Master Task &amp; KSA List'!$A$2:$A$10785,'Master Task &amp; KSA List'!$F$2:$F$10785)</f>
        <v>Perform real-time forensic analysis (e.g., using Helix in conjunction with LiveView).</v>
      </c>
      <c r="E33" s="53" t="s">
        <v>2384</v>
      </c>
    </row>
    <row r="34" spans="1:5" ht="16" x14ac:dyDescent="0.2">
      <c r="A34" s="28">
        <v>1084</v>
      </c>
      <c r="B34" s="69" t="str">
        <f>T(_xlfn.XLOOKUP(A34,'Master Task &amp; KSA List'!$A$2:$A$10785,'Master Task &amp; KSA List'!$D$2:$D$10785,""))</f>
        <v>T0288</v>
      </c>
      <c r="C34" s="69" t="str">
        <f>_xlfn.XLOOKUP(A34,'Master Task &amp; KSA List'!$A$2:$A$10785,'Master Task &amp; KSA List'!$E$2:$E$10785)</f>
        <v>Task</v>
      </c>
      <c r="D34" s="37" t="str">
        <f>_xlfn.XLOOKUP(A34,'Master Task &amp; KSA List'!$A$2:$A$10785,'Master Task &amp; KSA List'!$F$2:$F$10785)</f>
        <v>Perform static malware analysis.</v>
      </c>
      <c r="E34" s="53" t="s">
        <v>2384</v>
      </c>
    </row>
    <row r="35" spans="1:5" ht="16" x14ac:dyDescent="0.2">
      <c r="A35" s="24">
        <v>771</v>
      </c>
      <c r="B35" s="69" t="str">
        <f>T(_xlfn.XLOOKUP(A35,'Master Task &amp; KSA List'!$A$2:$A$10785,'Master Task &amp; KSA List'!$D$2:$D$10785,""))</f>
        <v>T0182</v>
      </c>
      <c r="C35" s="69" t="str">
        <f>_xlfn.XLOOKUP(A35,'Master Task &amp; KSA List'!$A$2:$A$10785,'Master Task &amp; KSA List'!$E$2:$E$10785)</f>
        <v>Task</v>
      </c>
      <c r="D35" s="37" t="str">
        <f>_xlfn.XLOOKUP(A35,'Master Task &amp; KSA List'!$A$2:$A$10785,'Master Task &amp; KSA List'!$F$2:$F$10785)</f>
        <v>Perform tier 1, 2, and 3 malware analysis.</v>
      </c>
      <c r="E35" s="53" t="s">
        <v>2384</v>
      </c>
    </row>
    <row r="36" spans="1:5" ht="16" x14ac:dyDescent="0.2">
      <c r="A36" s="24">
        <v>759</v>
      </c>
      <c r="B36" s="69" t="str">
        <f>T(_xlfn.XLOOKUP(A36,'Master Task &amp; KSA List'!$A$2:$A$10785,'Master Task &amp; KSA List'!$D$2:$D$10785,""))</f>
        <v>T0173</v>
      </c>
      <c r="C36" s="69" t="str">
        <f>_xlfn.XLOOKUP(A36,'Master Task &amp; KSA List'!$A$2:$A$10785,'Master Task &amp; KSA List'!$E$2:$E$10785)</f>
        <v>Task</v>
      </c>
      <c r="D36" s="37" t="str">
        <f>_xlfn.XLOOKUP(A36,'Master Task &amp; KSA List'!$A$2:$A$10785,'Master Task &amp; KSA List'!$F$2:$F$10785)</f>
        <v>Perform timeline analysis.</v>
      </c>
      <c r="E36" s="53" t="s">
        <v>2384</v>
      </c>
    </row>
    <row r="37" spans="1:5" ht="16" x14ac:dyDescent="0.2">
      <c r="A37" s="27">
        <v>792</v>
      </c>
      <c r="B37" s="69" t="str">
        <f>T(_xlfn.XLOOKUP(A37,'Master Task &amp; KSA List'!$A$2:$A$10785,'Master Task &amp; KSA List'!$D$2:$D$10785,""))</f>
        <v>T0193</v>
      </c>
      <c r="C37" s="69" t="str">
        <f>_xlfn.XLOOKUP(A37,'Master Task &amp; KSA List'!$A$2:$A$10785,'Master Task &amp; KSA List'!$E$2:$E$10785)</f>
        <v>Task</v>
      </c>
      <c r="D37" s="37" t="str">
        <f>_xlfn.XLOOKUP(A37,'Master Task &amp; KSA List'!$A$2:$A$10785,'Master Task &amp; KSA List'!$F$2:$F$10785)</f>
        <v>Process crime scenes.</v>
      </c>
      <c r="E37" s="53" t="s">
        <v>2384</v>
      </c>
    </row>
    <row r="38" spans="1:5" ht="16" x14ac:dyDescent="0.2">
      <c r="A38" s="28">
        <v>825</v>
      </c>
      <c r="B38" s="69" t="str">
        <f>T(_xlfn.XLOOKUP(A38,'Master Task &amp; KSA List'!$A$2:$A$10785,'Master Task &amp; KSA List'!$D$2:$D$10785,""))</f>
        <v>T0216</v>
      </c>
      <c r="C38" s="69" t="str">
        <f>_xlfn.XLOOKUP(A38,'Master Task &amp; KSA List'!$A$2:$A$10785,'Master Task &amp; KSA List'!$E$2:$E$10785)</f>
        <v>Task</v>
      </c>
      <c r="D38" s="37" t="str">
        <f>_xlfn.XLOOKUP(A38,'Master Task &amp; KSA List'!$A$2:$A$10785,'Master Task &amp; KSA List'!$F$2:$F$10785)</f>
        <v>Recognize and accurately report forensic artifacts indicative of a particular operating system.</v>
      </c>
      <c r="E38" s="53" t="s">
        <v>2384</v>
      </c>
    </row>
    <row r="39" spans="1:5" ht="16" x14ac:dyDescent="0.2">
      <c r="A39" s="27">
        <v>882</v>
      </c>
      <c r="B39" s="69" t="str">
        <f>T(_xlfn.XLOOKUP(A39,'Master Task &amp; KSA List'!$A$2:$A$10785,'Master Task &amp; KSA List'!$D$2:$D$10785,""))</f>
        <v>T0246</v>
      </c>
      <c r="C39" s="69" t="str">
        <f>_xlfn.XLOOKUP(A39,'Master Task &amp; KSA List'!$A$2:$A$10785,'Master Task &amp; KSA List'!$E$2:$E$10785)</f>
        <v>Task</v>
      </c>
      <c r="D39" s="37" t="str">
        <f>_xlfn.XLOOKUP(A39,'Master Task &amp; KSA List'!$A$2:$A$10785,'Master Task &amp; KSA List'!$F$2:$F$10785)</f>
        <v>Write and publish cyber defense techniques, guidance, and reports on incident findings to appropriate constituencies.</v>
      </c>
      <c r="E39" s="53" t="s">
        <v>2384</v>
      </c>
    </row>
    <row r="40" spans="1:5" x14ac:dyDescent="0.2">
      <c r="A40" s="56"/>
      <c r="B40" s="96"/>
      <c r="C40" s="96"/>
      <c r="D40" s="93"/>
      <c r="E40" s="56"/>
    </row>
    <row r="41" spans="1:5" ht="16" x14ac:dyDescent="0.2">
      <c r="A41" s="40">
        <v>22</v>
      </c>
      <c r="B41" s="69" t="str">
        <f>T(_xlfn.XLOOKUP(A41,'Master Task &amp; KSA List'!$A$2:$A$10785,'Master Task &amp; KSA List'!$D$2:$D$10785,""))</f>
        <v>K0001</v>
      </c>
      <c r="C41" s="69" t="str">
        <f>_xlfn.XLOOKUP(A41,'Master Task &amp; KSA List'!$A$2:$A$10785,'Master Task &amp; KSA List'!$E$2:$E$10785)</f>
        <v>KSA</v>
      </c>
      <c r="D41" s="37" t="str">
        <f>_xlfn.XLOOKUP(A41,'Master Task &amp; KSA List'!$A$2:$A$10785,'Master Task &amp; KSA List'!$F$2:$F$10785)</f>
        <v xml:space="preserve">* Knowledge of computer networking concepts and protocols, and network security methodologies. </v>
      </c>
      <c r="E41" s="53" t="s">
        <v>2391</v>
      </c>
    </row>
    <row r="42" spans="1:5" ht="16" x14ac:dyDescent="0.2">
      <c r="A42" s="40">
        <v>1159</v>
      </c>
      <c r="B42" s="69" t="str">
        <f>T(_xlfn.XLOOKUP(A42,'Master Task &amp; KSA List'!$A$2:$A$10785,'Master Task &amp; KSA List'!$D$2:$D$10785,""))</f>
        <v>K0005</v>
      </c>
      <c r="C42" s="69" t="str">
        <f>_xlfn.XLOOKUP(A42,'Master Task &amp; KSA List'!$A$2:$A$10785,'Master Task &amp; KSA List'!$E$2:$E$10785)</f>
        <v>KSA</v>
      </c>
      <c r="D42" s="37" t="str">
        <f>_xlfn.XLOOKUP(A42,'Master Task &amp; KSA List'!$A$2:$A$10785,'Master Task &amp; KSA List'!$F$2:$F$10785)</f>
        <v xml:space="preserve">* Knowledge of cyber threats and vulnerabilities. </v>
      </c>
      <c r="E42" s="53" t="s">
        <v>2391</v>
      </c>
    </row>
    <row r="43" spans="1:5" ht="16" x14ac:dyDescent="0.2">
      <c r="A43" s="40">
        <v>1158</v>
      </c>
      <c r="B43" s="69" t="str">
        <f>T(_xlfn.XLOOKUP(A43,'Master Task &amp; KSA List'!$A$2:$A$10785,'Master Task &amp; KSA List'!$D$2:$D$10785,""))</f>
        <v>K0004</v>
      </c>
      <c r="C43" s="69" t="str">
        <f>_xlfn.XLOOKUP(A43,'Master Task &amp; KSA List'!$A$2:$A$10785,'Master Task &amp; KSA List'!$E$2:$E$10785)</f>
        <v>KSA</v>
      </c>
      <c r="D43" s="37" t="str">
        <f>_xlfn.XLOOKUP(A43,'Master Task &amp; KSA List'!$A$2:$A$10785,'Master Task &amp; KSA List'!$F$2:$F$10785)</f>
        <v>* Knowledge of cybersecurity principles.</v>
      </c>
      <c r="E43" s="53" t="s">
        <v>2391</v>
      </c>
    </row>
    <row r="44" spans="1:5" ht="16" x14ac:dyDescent="0.2">
      <c r="A44" s="40">
        <v>1157</v>
      </c>
      <c r="B44" s="69" t="str">
        <f>T(_xlfn.XLOOKUP(A44,'Master Task &amp; KSA List'!$A$2:$A$10785,'Master Task &amp; KSA List'!$D$2:$D$10785,""))</f>
        <v>K0003</v>
      </c>
      <c r="C44" s="69" t="str">
        <f>_xlfn.XLOOKUP(A44,'Master Task &amp; KSA List'!$A$2:$A$10785,'Master Task &amp; KSA List'!$E$2:$E$10785)</f>
        <v>KSA</v>
      </c>
      <c r="D44" s="37" t="str">
        <f>_xlfn.XLOOKUP(A44,'Master Task &amp; KSA List'!$A$2:$A$10785,'Master Task &amp; KSA List'!$F$2:$F$10785)</f>
        <v xml:space="preserve">* Knowledge of national and international laws, regulations, policies, and ethics as they relate to cybersecurity. </v>
      </c>
      <c r="E44" s="53" t="s">
        <v>2391</v>
      </c>
    </row>
    <row r="45" spans="1:5" ht="16" x14ac:dyDescent="0.2">
      <c r="A45" s="40">
        <v>108</v>
      </c>
      <c r="B45" s="69" t="str">
        <f>T(_xlfn.XLOOKUP(A45,'Master Task &amp; KSA List'!$A$2:$A$10785,'Master Task &amp; KSA List'!$D$2:$D$10785,""))</f>
        <v>K0002</v>
      </c>
      <c r="C45" s="69" t="str">
        <f>_xlfn.XLOOKUP(A45,'Master Task &amp; KSA List'!$A$2:$A$10785,'Master Task &amp; KSA List'!$E$2:$E$10785)</f>
        <v>KSA</v>
      </c>
      <c r="D45" s="37" t="str">
        <f>_xlfn.XLOOKUP(A45,'Master Task &amp; KSA List'!$A$2:$A$10785,'Master Task &amp; KSA List'!$F$2:$F$10785)</f>
        <v>* Knowledge of risk management processes (e.g., methods for assessing and mitigating risk).</v>
      </c>
      <c r="E45" s="53" t="s">
        <v>2391</v>
      </c>
    </row>
    <row r="46" spans="1:5" ht="16" x14ac:dyDescent="0.2">
      <c r="A46" s="40">
        <v>6900</v>
      </c>
      <c r="B46" s="69" t="str">
        <f>T(_xlfn.XLOOKUP(A46,'Master Task &amp; KSA List'!$A$2:$A$10785,'Master Task &amp; KSA List'!$D$2:$D$10785,""))</f>
        <v>K0006</v>
      </c>
      <c r="C46" s="69" t="str">
        <f>_xlfn.XLOOKUP(A46,'Master Task &amp; KSA List'!$A$2:$A$10785,'Master Task &amp; KSA List'!$E$2:$E$10785)</f>
        <v>KSA</v>
      </c>
      <c r="D46" s="37" t="str">
        <f>_xlfn.XLOOKUP(A46,'Master Task &amp; KSA List'!$A$2:$A$10785,'Master Task &amp; KSA List'!$F$2:$F$10785)</f>
        <v>* Knowledge of specific operational impacts of cybersecurity lapses.</v>
      </c>
      <c r="E46" s="53" t="s">
        <v>2391</v>
      </c>
    </row>
    <row r="47" spans="1:5" ht="32" x14ac:dyDescent="0.2">
      <c r="A47" s="40">
        <v>6935</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 Knowledge of cloud computing service models Software as Service (SaaS), Infrastructure as a Service (IaaS), and Platform as a Service (PaaS).  </v>
      </c>
      <c r="E47" s="53" t="s">
        <v>2391</v>
      </c>
    </row>
    <row r="48" spans="1:5" ht="32" x14ac:dyDescent="0.2">
      <c r="A48" s="40">
        <v>6938</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 Knowledge of cloud computing deployment models in private, public, and hybrid environment and the difference between on-premises and off-premises environments. </v>
      </c>
      <c r="E48" s="53" t="s">
        <v>2391</v>
      </c>
    </row>
    <row r="49" spans="1:5" ht="32" x14ac:dyDescent="0.2">
      <c r="A49" s="40">
        <v>6918</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Ability to apply cybersecurity strategy to cloud computing service and deployment models, identifying proper architecture for different operating environments.</v>
      </c>
      <c r="E49" s="36" t="s">
        <v>2384</v>
      </c>
    </row>
    <row r="50" spans="1:5" ht="16" x14ac:dyDescent="0.2">
      <c r="A50" s="40">
        <v>6210</v>
      </c>
      <c r="B50" s="69" t="str">
        <f>T(_xlfn.XLOOKUP(A50,'Master Task &amp; KSA List'!$A$2:$A$10785,'Master Task &amp; KSA List'!$D$2:$D$10785,""))</f>
        <v>K0230</v>
      </c>
      <c r="C50" s="69" t="str">
        <f>_xlfn.XLOOKUP(A50,'Master Task &amp; KSA List'!$A$2:$A$10785,'Master Task &amp; KSA List'!$E$2:$E$10785)</f>
        <v>KSA</v>
      </c>
      <c r="D50" s="37" t="str">
        <f>_xlfn.XLOOKUP(A50,'Master Task &amp; KSA List'!$A$2:$A$10785,'Master Task &amp; KSA List'!$F$2:$F$10785)</f>
        <v>Knowledge of cloud service models and possible limitations for an incident response.</v>
      </c>
      <c r="E50" s="36" t="s">
        <v>2384</v>
      </c>
    </row>
    <row r="51" spans="1:5" ht="16" x14ac:dyDescent="0.2">
      <c r="A51" s="36">
        <v>1092</v>
      </c>
      <c r="B51" s="69" t="str">
        <f>T(_xlfn.XLOOKUP(A51,'Master Task &amp; KSA List'!$A$2:$A$10785,'Master Task &amp; KSA List'!$D$2:$D$10785,""))</f>
        <v>K0184</v>
      </c>
      <c r="C51" s="69" t="str">
        <f>_xlfn.XLOOKUP(A51,'Master Task &amp; KSA List'!$A$2:$A$10785,'Master Task &amp; KSA List'!$E$2:$E$10785)</f>
        <v>KSA</v>
      </c>
      <c r="D51" s="37" t="str">
        <f>_xlfn.XLOOKUP(A51,'Master Task &amp; KSA List'!$A$2:$A$10785,'Master Task &amp; KSA List'!$F$2:$F$10785)</f>
        <v>Knowledge of anti-forensics tactics, techniques, and procedures.</v>
      </c>
      <c r="E51" s="53" t="s">
        <v>2391</v>
      </c>
    </row>
    <row r="52" spans="1:5" ht="32" x14ac:dyDescent="0.2">
      <c r="A52" s="36">
        <v>264</v>
      </c>
      <c r="B52" s="69" t="str">
        <f>T(_xlfn.XLOOKUP(A52,'Master Task &amp; KSA List'!$A$2:$A$10785,'Master Task &amp; KSA List'!$D$2:$D$10785,""))</f>
        <v>K0109</v>
      </c>
      <c r="C52" s="69" t="str">
        <f>_xlfn.XLOOKUP(A52,'Master Task &amp; KSA List'!$A$2:$A$10785,'Master Task &amp; KSA List'!$E$2:$E$10785)</f>
        <v>KSA</v>
      </c>
      <c r="D52" s="37" t="str">
        <f>_xlfn.XLOOKUP(A52,'Master Task &amp; KSA List'!$A$2:$A$10785,'Master Task &amp; KSA List'!$F$2:$F$10785)</f>
        <v>Knowledge of basic physical computer components and architectures, including the functions of various components and peripherals (e.g., CPUs, Network Interface Cards, data storage).</v>
      </c>
      <c r="E52" s="53" t="s">
        <v>2391</v>
      </c>
    </row>
    <row r="53" spans="1:5" ht="16" x14ac:dyDescent="0.2">
      <c r="A53" s="36">
        <v>1093</v>
      </c>
      <c r="B53" s="69" t="str">
        <f>T(_xlfn.XLOOKUP(A53,'Master Task &amp; KSA List'!$A$2:$A$10785,'Master Task &amp; KSA List'!$D$2:$D$10785,""))</f>
        <v>K0185</v>
      </c>
      <c r="C53" s="69" t="str">
        <f>_xlfn.XLOOKUP(A53,'Master Task &amp; KSA List'!$A$2:$A$10785,'Master Task &amp; KSA List'!$E$2:$E$10785)</f>
        <v>KSA</v>
      </c>
      <c r="D53" s="37" t="str">
        <f>_xlfn.XLOOKUP(A53,'Master Task &amp; KSA List'!$A$2:$A$10785,'Master Task &amp; KSA List'!$F$2:$F$10785)</f>
        <v>Knowledge of common forensics tool configuration and support applications (e.g., VMWare, WIRESHARK).</v>
      </c>
      <c r="E53" s="53" t="s">
        <v>2391</v>
      </c>
    </row>
    <row r="54" spans="1:5" ht="16" x14ac:dyDescent="0.2">
      <c r="A54" s="82">
        <v>24</v>
      </c>
      <c r="B54" s="69" t="str">
        <f>T(_xlfn.XLOOKUP(A54,'Master Task &amp; KSA List'!$A$2:$A$10785,'Master Task &amp; KSA List'!$D$2:$D$10785,""))</f>
        <v>K0017</v>
      </c>
      <c r="C54" s="69" t="str">
        <f>_xlfn.XLOOKUP(A54,'Master Task &amp; KSA List'!$A$2:$A$10785,'Master Task &amp; KSA List'!$E$2:$E$10785)</f>
        <v>KSA</v>
      </c>
      <c r="D54" s="37" t="str">
        <f>_xlfn.XLOOKUP(A54,'Master Task &amp; KSA List'!$A$2:$A$10785,'Master Task &amp; KSA List'!$F$2:$F$10785)</f>
        <v>Knowledge of concepts and practices of processing digital forensic data.</v>
      </c>
      <c r="E54" s="53" t="s">
        <v>2391</v>
      </c>
    </row>
    <row r="55" spans="1:5" ht="16" x14ac:dyDescent="0.2">
      <c r="A55" s="36">
        <v>1086</v>
      </c>
      <c r="B55" s="69" t="str">
        <f>T(_xlfn.XLOOKUP(A55,'Master Task &amp; KSA List'!$A$2:$A$10785,'Master Task &amp; KSA List'!$D$2:$D$10785,""))</f>
        <v>K0182</v>
      </c>
      <c r="C55" s="69" t="str">
        <f>_xlfn.XLOOKUP(A55,'Master Task &amp; KSA List'!$A$2:$A$10785,'Master Task &amp; KSA List'!$E$2:$E$10785)</f>
        <v>KSA</v>
      </c>
      <c r="D55" s="37" t="str">
        <f>_xlfn.XLOOKUP(A55,'Master Task &amp; KSA List'!$A$2:$A$10785,'Master Task &amp; KSA List'!$F$2:$F$10785)</f>
        <v>Knowledge of data carving tools and techniques (e.g., Foremost).</v>
      </c>
      <c r="E55" s="53" t="s">
        <v>2391</v>
      </c>
    </row>
    <row r="56" spans="1:5" ht="16" x14ac:dyDescent="0.2">
      <c r="A56" s="36">
        <v>982</v>
      </c>
      <c r="B56" s="69" t="str">
        <f>T(_xlfn.XLOOKUP(A56,'Master Task &amp; KSA List'!$A$2:$A$10785,'Master Task &amp; KSA List'!$D$2:$D$10785,""))</f>
        <v>K0155</v>
      </c>
      <c r="C56" s="69" t="str">
        <f>_xlfn.XLOOKUP(A56,'Master Task &amp; KSA List'!$A$2:$A$10785,'Master Task &amp; KSA List'!$E$2:$E$10785)</f>
        <v>KSA</v>
      </c>
      <c r="D56" s="37" t="str">
        <f>_xlfn.XLOOKUP(A56,'Master Task &amp; KSA List'!$A$2:$A$10785,'Master Task &amp; KSA List'!$F$2:$F$10785)</f>
        <v>Knowledge of electronic evidence law.</v>
      </c>
      <c r="E56" s="53" t="s">
        <v>2391</v>
      </c>
    </row>
    <row r="57" spans="1:5" ht="16" x14ac:dyDescent="0.2">
      <c r="A57" s="26" t="s">
        <v>4602</v>
      </c>
      <c r="B57" s="69" t="str">
        <f>T(_xlfn.XLOOKUP(A57,'Master Task &amp; KSA List'!$A$2:$A$10785,'Master Task &amp; KSA List'!$D$2:$D$10785,""))</f>
        <v>K0305</v>
      </c>
      <c r="C57" s="69" t="str">
        <f>_xlfn.XLOOKUP(A57,'Master Task &amp; KSA List'!$A$2:$A$10785,'Master Task &amp; KSA List'!$E$2:$E$10785)</f>
        <v>KSA</v>
      </c>
      <c r="D57" s="37" t="str">
        <f>_xlfn.XLOOKUP(A57,'Master Task &amp; KSA List'!$A$2:$A$10785,'Master Task &amp; KSA List'!$F$2:$F$10785)</f>
        <v>Knowledge of encryption algorithms, stenography, and other forms of data concealment.</v>
      </c>
      <c r="E57" s="53" t="s">
        <v>2391</v>
      </c>
    </row>
    <row r="58" spans="1:5" ht="32" x14ac:dyDescent="0.2">
      <c r="A58" s="82">
        <v>287</v>
      </c>
      <c r="B58" s="69" t="str">
        <f>T(_xlfn.XLOOKUP(A58,'Master Task &amp; KSA List'!$A$2:$A$10785,'Master Task &amp; KSA List'!$D$2:$D$10785,""))</f>
        <v>K0117</v>
      </c>
      <c r="C58" s="69" t="str">
        <f>_xlfn.XLOOKUP(A58,'Master Task &amp; KSA List'!$A$2:$A$10785,'Master Task &amp; KSA List'!$E$2:$E$10785)</f>
        <v>KSA</v>
      </c>
      <c r="D58" s="37" t="str">
        <f>_xlfn.XLOOKUP(A58,'Master Task &amp; KSA List'!$A$2:$A$10785,'Master Task &amp; KSA List'!$F$2:$F$10785)</f>
        <v>Knowledge of file system implementations (e.g., New Technology File System [NTFS], File Allocation Table [FAT], File Extension [EXT]).</v>
      </c>
      <c r="E58" s="53" t="s">
        <v>2391</v>
      </c>
    </row>
    <row r="59" spans="1:5" ht="16" x14ac:dyDescent="0.2">
      <c r="A59" s="36">
        <v>61</v>
      </c>
      <c r="B59" s="69" t="str">
        <f>T(_xlfn.XLOOKUP(A59,'Master Task &amp; KSA List'!$A$2:$A$10785,'Master Task &amp; KSA List'!$D$2:$D$10785,""))</f>
        <v>K0042</v>
      </c>
      <c r="C59" s="69" t="str">
        <f>_xlfn.XLOOKUP(A59,'Master Task &amp; KSA List'!$A$2:$A$10785,'Master Task &amp; KSA List'!$E$2:$E$10785)</f>
        <v>KSA</v>
      </c>
      <c r="D59" s="37" t="str">
        <f>_xlfn.XLOOKUP(A59,'Master Task &amp; KSA List'!$A$2:$A$10785,'Master Task &amp; KSA List'!$F$2:$F$10785)</f>
        <v>Knowledge of incident response and handling methodologies.</v>
      </c>
      <c r="E59" s="53" t="s">
        <v>2391</v>
      </c>
    </row>
    <row r="60" spans="1:5" ht="16" x14ac:dyDescent="0.2">
      <c r="A60" s="36">
        <v>302</v>
      </c>
      <c r="B60" s="69" t="str">
        <f>T(_xlfn.XLOOKUP(A60,'Master Task &amp; KSA List'!$A$2:$A$10785,'Master Task &amp; KSA List'!$D$2:$D$10785,""))</f>
        <v>K0122</v>
      </c>
      <c r="C60" s="69" t="str">
        <f>_xlfn.XLOOKUP(A60,'Master Task &amp; KSA List'!$A$2:$A$10785,'Master Task &amp; KSA List'!$E$2:$E$10785)</f>
        <v>KSA</v>
      </c>
      <c r="D60" s="37" t="str">
        <f>_xlfn.XLOOKUP(A60,'Master Task &amp; KSA List'!$A$2:$A$10785,'Master Task &amp; KSA List'!$F$2:$F$10785)</f>
        <v>Knowledge of investigative implications of hardware, Operating Systems, and network technologies.</v>
      </c>
      <c r="E60" s="53" t="s">
        <v>2391</v>
      </c>
    </row>
    <row r="61" spans="1:5" ht="16" x14ac:dyDescent="0.2">
      <c r="A61" s="36">
        <v>310</v>
      </c>
      <c r="B61" s="69" t="str">
        <f>T(_xlfn.XLOOKUP(A61,'Master Task &amp; KSA List'!$A$2:$A$10785,'Master Task &amp; KSA List'!$D$2:$D$10785,""))</f>
        <v>K0123</v>
      </c>
      <c r="C61" s="69" t="str">
        <f>_xlfn.XLOOKUP(A61,'Master Task &amp; KSA List'!$A$2:$A$10785,'Master Task &amp; KSA List'!$E$2:$E$10785)</f>
        <v>KSA</v>
      </c>
      <c r="D61" s="37" t="str">
        <f>_xlfn.XLOOKUP(A61,'Master Task &amp; KSA List'!$A$2:$A$10785,'Master Task &amp; KSA List'!$F$2:$F$10785)</f>
        <v xml:space="preserve">Knowledge of legal governance related to admissibility (e.g., Federal Rules of Evidence). </v>
      </c>
      <c r="E61" s="53" t="s">
        <v>2391</v>
      </c>
    </row>
    <row r="62" spans="1:5" ht="16" x14ac:dyDescent="0.2">
      <c r="A62" s="26">
        <v>90</v>
      </c>
      <c r="B62" s="69" t="str">
        <f>T(_xlfn.XLOOKUP(A62,'Master Task &amp; KSA List'!$A$2:$A$10785,'Master Task &amp; KSA List'!$D$2:$D$10785,""))</f>
        <v>K0060</v>
      </c>
      <c r="C62" s="69" t="str">
        <f>_xlfn.XLOOKUP(A62,'Master Task &amp; KSA List'!$A$2:$A$10785,'Master Task &amp; KSA List'!$E$2:$E$10785)</f>
        <v>KSA</v>
      </c>
      <c r="D62" s="37" t="str">
        <f>_xlfn.XLOOKUP(A62,'Master Task &amp; KSA List'!$A$2:$A$10785,'Master Task &amp; KSA List'!$F$2:$F$10785)</f>
        <v>Knowledge of operating systems.</v>
      </c>
      <c r="E62" s="53" t="s">
        <v>2391</v>
      </c>
    </row>
    <row r="63" spans="1:5" ht="32" x14ac:dyDescent="0.2">
      <c r="A63" s="36">
        <v>316</v>
      </c>
      <c r="B63" s="69" t="str">
        <f>T(_xlfn.XLOOKUP(A63,'Master Task &amp; KSA List'!$A$2:$A$10785,'Master Task &amp; KSA List'!$D$2:$D$10785,""))</f>
        <v>K0125</v>
      </c>
      <c r="C63" s="69" t="str">
        <f>_xlfn.XLOOKUP(A63,'Master Task &amp; KSA List'!$A$2:$A$10785,'Master Task &amp; KSA List'!$E$2:$E$10785)</f>
        <v>KSA</v>
      </c>
      <c r="D63" s="37" t="str">
        <f>_xlfn.XLOOKUP(A63,'Master Task &amp; KSA List'!$A$2:$A$10785,'Master Task &amp; KSA List'!$F$2:$F$10785)</f>
        <v>Knowledge of processes for collecting, packaging, transporting, and storing electronic evidence to avoid alteration, loss, physical damage, or destruction of data.</v>
      </c>
      <c r="E63" s="53" t="s">
        <v>2391</v>
      </c>
    </row>
    <row r="64" spans="1:5" ht="16" x14ac:dyDescent="0.2">
      <c r="A64" s="36">
        <v>888</v>
      </c>
      <c r="B64" s="69" t="str">
        <f>T(_xlfn.XLOOKUP(A64,'Master Task &amp; KSA List'!$A$2:$A$10785,'Master Task &amp; KSA List'!$D$2:$D$10785,""))</f>
        <v>K0133</v>
      </c>
      <c r="C64" s="69" t="str">
        <f>_xlfn.XLOOKUP(A64,'Master Task &amp; KSA List'!$A$2:$A$10785,'Master Task &amp; KSA List'!$E$2:$E$10785)</f>
        <v>KSA</v>
      </c>
      <c r="D64" s="37" t="str">
        <f>_xlfn.XLOOKUP(A64,'Master Task &amp; KSA List'!$A$2:$A$10785,'Master Task &amp; KSA List'!$F$2:$F$10785)</f>
        <v>Knowledge of types of digital forensics data and how to recognize them.</v>
      </c>
      <c r="E64" s="53" t="s">
        <v>2391</v>
      </c>
    </row>
    <row r="65" spans="1:5" ht="16" x14ac:dyDescent="0.2">
      <c r="A65" s="36">
        <v>350</v>
      </c>
      <c r="B65" s="69" t="str">
        <f>T(_xlfn.XLOOKUP(A65,'Master Task &amp; KSA List'!$A$2:$A$10785,'Master Task &amp; KSA List'!$D$2:$D$10785,""))</f>
        <v>S0062</v>
      </c>
      <c r="C65" s="69" t="str">
        <f>_xlfn.XLOOKUP(A65,'Master Task &amp; KSA List'!$A$2:$A$10785,'Master Task &amp; KSA List'!$E$2:$E$10785)</f>
        <v>KSA</v>
      </c>
      <c r="D65" s="37" t="str">
        <f>_xlfn.XLOOKUP(A65,'Master Task &amp; KSA List'!$A$2:$A$10785,'Master Task &amp; KSA List'!$F$2:$F$10785)</f>
        <v>Skill in analyzing memory dumps to extract information.</v>
      </c>
      <c r="E65" s="53" t="s">
        <v>2391</v>
      </c>
    </row>
    <row r="66" spans="1:5" ht="16" x14ac:dyDescent="0.2">
      <c r="A66" s="36">
        <v>890</v>
      </c>
      <c r="B66" s="69" t="str">
        <f>T(_xlfn.XLOOKUP(A66,'Master Task &amp; KSA List'!$A$2:$A$10785,'Master Task &amp; KSA List'!$D$2:$D$10785,""))</f>
        <v>S0075</v>
      </c>
      <c r="C66" s="69" t="str">
        <f>_xlfn.XLOOKUP(A66,'Master Task &amp; KSA List'!$A$2:$A$10785,'Master Task &amp; KSA List'!$E$2:$E$10785)</f>
        <v>KSA</v>
      </c>
      <c r="D66" s="37" t="str">
        <f>_xlfn.XLOOKUP(A66,'Master Task &amp; KSA List'!$A$2:$A$10785,'Master Task &amp; KSA List'!$F$2:$F$10785)</f>
        <v>Skill in conducting forensic analyses in multiple operating system environments (e.g., mobile device systems).</v>
      </c>
      <c r="E66" s="53" t="s">
        <v>2391</v>
      </c>
    </row>
    <row r="67" spans="1:5" ht="16" x14ac:dyDescent="0.2">
      <c r="A67" s="36">
        <v>389</v>
      </c>
      <c r="B67" s="69" t="str">
        <f>T(_xlfn.XLOOKUP(A67,'Master Task &amp; KSA List'!$A$2:$A$10785,'Master Task &amp; KSA List'!$D$2:$D$10785,""))</f>
        <v>S0074</v>
      </c>
      <c r="C67" s="69" t="str">
        <f>_xlfn.XLOOKUP(A67,'Master Task &amp; KSA List'!$A$2:$A$10785,'Master Task &amp; KSA List'!$E$2:$E$10785)</f>
        <v>KSA</v>
      </c>
      <c r="D67" s="37" t="str">
        <f>_xlfn.XLOOKUP(A67,'Master Task &amp; KSA List'!$A$2:$A$10785,'Master Task &amp; KSA List'!$F$2:$F$10785)</f>
        <v>Skill in physically disassembling PCs.</v>
      </c>
      <c r="E67" s="53" t="s">
        <v>2391</v>
      </c>
    </row>
    <row r="68" spans="1:5" ht="16" x14ac:dyDescent="0.2">
      <c r="A68" s="82">
        <v>217</v>
      </c>
      <c r="B68" s="69" t="str">
        <f>T(_xlfn.XLOOKUP(A68,'Master Task &amp; KSA List'!$A$2:$A$10785,'Master Task &amp; KSA List'!$D$2:$D$10785,""))</f>
        <v>S0047</v>
      </c>
      <c r="C68" s="69" t="str">
        <f>_xlfn.XLOOKUP(A68,'Master Task &amp; KSA List'!$A$2:$A$10785,'Master Task &amp; KSA List'!$E$2:$E$10785)</f>
        <v>KSA</v>
      </c>
      <c r="D68" s="37" t="str">
        <f>_xlfn.XLOOKUP(A68,'Master Task &amp; KSA List'!$A$2:$A$10785,'Master Task &amp; KSA List'!$F$2:$F$10785)</f>
        <v>Skill in preserving evidence integrity according to standard operating procedures or national standards.</v>
      </c>
      <c r="E68" s="53" t="s">
        <v>2391</v>
      </c>
    </row>
    <row r="69" spans="1:5" ht="16" x14ac:dyDescent="0.2">
      <c r="A69" s="36">
        <v>381</v>
      </c>
      <c r="B69" s="69" t="str">
        <f>T(_xlfn.XLOOKUP(A69,'Master Task &amp; KSA List'!$A$2:$A$10785,'Master Task &amp; KSA List'!$D$2:$D$10785,""))</f>
        <v>S0071</v>
      </c>
      <c r="C69" s="69" t="str">
        <f>_xlfn.XLOOKUP(A69,'Master Task &amp; KSA List'!$A$2:$A$10785,'Master Task &amp; KSA List'!$E$2:$E$10785)</f>
        <v>KSA</v>
      </c>
      <c r="D69" s="37" t="str">
        <f>_xlfn.XLOOKUP(A69,'Master Task &amp; KSA List'!$A$2:$A$10785,'Master Task &amp; KSA List'!$F$2:$F$10785)</f>
        <v>Skill in using forensic tool suites (e.g., EnCase, Sleuthkit, FTK).</v>
      </c>
      <c r="E69" s="53" t="s">
        <v>2391</v>
      </c>
    </row>
    <row r="70" spans="1:5" ht="16" x14ac:dyDescent="0.2">
      <c r="A70" s="36">
        <v>908</v>
      </c>
      <c r="B70" s="69" t="str">
        <f>T(_xlfn.XLOOKUP(A70,'Master Task &amp; KSA List'!$A$2:$A$10785,'Master Task &amp; KSA List'!$D$2:$D$10785,""))</f>
        <v>A0005</v>
      </c>
      <c r="C70" s="69" t="str">
        <f>_xlfn.XLOOKUP(A70,'Master Task &amp; KSA List'!$A$2:$A$10785,'Master Task &amp; KSA List'!$E$2:$E$10785)</f>
        <v>KSA</v>
      </c>
      <c r="D70" s="37" t="str">
        <f>_xlfn.XLOOKUP(A70,'Master Task &amp; KSA List'!$A$2:$A$10785,'Master Task &amp; KSA List'!$F$2:$F$10785)</f>
        <v>Ability to decrypt digital data collections.</v>
      </c>
      <c r="E70" s="53" t="s">
        <v>2384</v>
      </c>
    </row>
    <row r="71" spans="1:5" ht="64" x14ac:dyDescent="0.2">
      <c r="A71" s="36">
        <v>1036</v>
      </c>
      <c r="B71" s="69" t="str">
        <f>T(_xlfn.XLOOKUP(A71,'Master Task &amp; KSA List'!$A$2:$A$10785,'Master Task &amp; KSA List'!$D$2:$D$10785,""))</f>
        <v>K0168</v>
      </c>
      <c r="C71" s="69" t="str">
        <f>_xlfn.XLOOKUP(A71,'Master Task &amp; KSA List'!$A$2:$A$10785,'Master Task &amp; KSA List'!$E$2:$E$10785)</f>
        <v>KSA</v>
      </c>
      <c r="D71" s="37" t="str">
        <f>_xlfn.XLOOKUP(A71,'Master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71" s="53" t="s">
        <v>2384</v>
      </c>
    </row>
    <row r="72" spans="1:5" ht="16" x14ac:dyDescent="0.2">
      <c r="A72" s="82">
        <v>1033</v>
      </c>
      <c r="B72" s="69" t="str">
        <f>T(_xlfn.XLOOKUP(A72,'Master Task &amp; KSA List'!$A$2:$A$10785,'Master Task &amp; KSA List'!$D$2:$D$10785,""))</f>
        <v>K0167</v>
      </c>
      <c r="C72" s="69" t="str">
        <f>_xlfn.XLOOKUP(A72,'Master Task &amp; KSA List'!$A$2:$A$10785,'Master Task &amp; KSA List'!$E$2:$E$10785)</f>
        <v>KSA</v>
      </c>
      <c r="D72" s="37" t="str">
        <f>_xlfn.XLOOKUP(A72,'Master Task &amp; KSA List'!$A$2:$A$10785,'Master Task &amp; KSA List'!$F$2:$F$10785)</f>
        <v>Knowledge of basic system administration, network, and operating system hardening techniques.</v>
      </c>
      <c r="E72" s="53" t="s">
        <v>2384</v>
      </c>
    </row>
    <row r="73" spans="1:5" ht="16" x14ac:dyDescent="0.2">
      <c r="A73" s="36">
        <v>29</v>
      </c>
      <c r="B73" s="69" t="str">
        <f>T(_xlfn.XLOOKUP(A73,'Master Task &amp; KSA List'!$A$2:$A$10785,'Master Task &amp; KSA List'!$D$2:$D$10785,""))</f>
        <v>K0021</v>
      </c>
      <c r="C73" s="69" t="str">
        <f>_xlfn.XLOOKUP(A73,'Master Task &amp; KSA List'!$A$2:$A$10785,'Master Task &amp; KSA List'!$E$2:$E$10785)</f>
        <v>KSA</v>
      </c>
      <c r="D73" s="37" t="str">
        <f>_xlfn.XLOOKUP(A73,'Master Task &amp; KSA List'!$A$2:$A$10785,'Master Task &amp; KSA List'!$F$2:$F$10785)</f>
        <v>Knowledge of data backup, types of backups (e.g., full, incremental), and recovery concepts and tools.</v>
      </c>
      <c r="E73" s="53" t="s">
        <v>2384</v>
      </c>
    </row>
    <row r="74" spans="1:5" ht="16" x14ac:dyDescent="0.2">
      <c r="A74" s="36">
        <v>1094</v>
      </c>
      <c r="B74" s="69" t="str">
        <f>T(_xlfn.XLOOKUP(A74,'Master Task &amp; KSA List'!$A$2:$A$10785,'Master Task &amp; KSA List'!$D$2:$D$10785,""))</f>
        <v>K0186</v>
      </c>
      <c r="C74" s="69" t="str">
        <f>_xlfn.XLOOKUP(A74,'Master Task &amp; KSA List'!$A$2:$A$10785,'Master Task &amp; KSA List'!$E$2:$E$10785)</f>
        <v>KSA</v>
      </c>
      <c r="D74" s="37" t="str">
        <f>_xlfn.XLOOKUP(A74,'Master Task &amp; KSA List'!$A$2:$A$10785,'Master Task &amp; KSA List'!$F$2:$F$10785)</f>
        <v>Knowledge of debugging procedures and tools.</v>
      </c>
      <c r="E74" s="53" t="s">
        <v>2384</v>
      </c>
    </row>
    <row r="75" spans="1:5" ht="16" x14ac:dyDescent="0.2">
      <c r="A75" s="36">
        <v>889</v>
      </c>
      <c r="B75" s="69" t="str">
        <f>T(_xlfn.XLOOKUP(A75,'Master Task &amp; KSA List'!$A$2:$A$10785,'Master Task &amp; KSA List'!$D$2:$D$10785,""))</f>
        <v>K0134</v>
      </c>
      <c r="C75" s="69" t="str">
        <f>_xlfn.XLOOKUP(A75,'Master Task &amp; KSA List'!$A$2:$A$10785,'Master Task &amp; KSA List'!$E$2:$E$10785)</f>
        <v>KSA</v>
      </c>
      <c r="D75" s="37" t="str">
        <f>_xlfn.XLOOKUP(A75,'Master Task &amp; KSA List'!$A$2:$A$10785,'Master Task &amp; KSA List'!$F$2:$F$10785)</f>
        <v>Knowledge of deployable forensics.</v>
      </c>
      <c r="E75" s="53" t="s">
        <v>2384</v>
      </c>
    </row>
    <row r="76" spans="1:5" ht="16" x14ac:dyDescent="0.2">
      <c r="A76" s="36">
        <v>294</v>
      </c>
      <c r="B76" s="69" t="str">
        <f>T(_xlfn.XLOOKUP(A76,'Master Task &amp; KSA List'!$A$2:$A$10785,'Master Task &amp; KSA List'!$D$2:$D$10785,""))</f>
        <v>K0119</v>
      </c>
      <c r="C76" s="69" t="str">
        <f>_xlfn.XLOOKUP(A76,'Master Task &amp; KSA List'!$A$2:$A$10785,'Master Task &amp; KSA List'!$E$2:$E$10785)</f>
        <v>KSA</v>
      </c>
      <c r="D76" s="37" t="str">
        <f>_xlfn.XLOOKUP(A76,'Master Task &amp; KSA List'!$A$2:$A$10785,'Master Task &amp; KSA List'!$F$2:$F$10785)</f>
        <v>Knowledge of hacking methodologies in Windows or Unix/Linux environment.</v>
      </c>
      <c r="E76" s="53" t="s">
        <v>2384</v>
      </c>
    </row>
    <row r="77" spans="1:5" ht="16" x14ac:dyDescent="0.2">
      <c r="A77" s="36">
        <v>1095</v>
      </c>
      <c r="B77" s="69" t="str">
        <f>T(_xlfn.XLOOKUP(A77,'Master Task &amp; KSA List'!$A$2:$A$10785,'Master Task &amp; KSA List'!$D$2:$D$10785,""))</f>
        <v>K0187</v>
      </c>
      <c r="C77" s="69" t="str">
        <f>_xlfn.XLOOKUP(A77,'Master Task &amp; KSA List'!$A$2:$A$10785,'Master Task &amp; KSA List'!$E$2:$E$10785)</f>
        <v>KSA</v>
      </c>
      <c r="D77" s="37" t="str">
        <f>_xlfn.XLOOKUP(A77,'Master Task &amp; KSA List'!$A$2:$A$10785,'Master Task &amp; KSA List'!$F$2:$F$10785)</f>
        <v>Knowledge of how different file types can be used for anomalous behavior.</v>
      </c>
      <c r="E77" s="53" t="s">
        <v>2384</v>
      </c>
    </row>
    <row r="78" spans="1:5" ht="16" x14ac:dyDescent="0.2">
      <c r="A78" s="36">
        <v>983</v>
      </c>
      <c r="B78" s="69" t="str">
        <f>T(_xlfn.XLOOKUP(A78,'Master Task &amp; KSA List'!$A$2:$A$10785,'Master Task &amp; KSA List'!$D$2:$D$10785,""))</f>
        <v>K0156</v>
      </c>
      <c r="C78" s="69" t="str">
        <f>_xlfn.XLOOKUP(A78,'Master Task &amp; KSA List'!$A$2:$A$10785,'Master Task &amp; KSA List'!$E$2:$E$10785)</f>
        <v>KSA</v>
      </c>
      <c r="D78" s="37" t="str">
        <f>_xlfn.XLOOKUP(A78,'Master Task &amp; KSA List'!$A$2:$A$10785,'Master Task &amp; KSA List'!$F$2:$F$10785)</f>
        <v>Knowledge of legal rules of evidence and court procedure.</v>
      </c>
      <c r="E78" s="53" t="s">
        <v>2384</v>
      </c>
    </row>
    <row r="79" spans="1:5" ht="16" x14ac:dyDescent="0.2">
      <c r="A79" s="36">
        <v>1096</v>
      </c>
      <c r="B79" s="69" t="str">
        <f>T(_xlfn.XLOOKUP(A79,'Master Task &amp; KSA List'!$A$2:$A$10785,'Master Task &amp; KSA List'!$D$2:$D$10785,""))</f>
        <v>K0188</v>
      </c>
      <c r="C79" s="69" t="str">
        <f>_xlfn.XLOOKUP(A79,'Master Task &amp; KSA List'!$A$2:$A$10785,'Master Task &amp; KSA List'!$E$2:$E$10785)</f>
        <v>KSA</v>
      </c>
      <c r="D79" s="37" t="str">
        <f>_xlfn.XLOOKUP(A79,'Master Task &amp; KSA List'!$A$2:$A$10785,'Master Task &amp; KSA List'!$F$2:$F$10785)</f>
        <v>Knowledge of malware analysis tools (e.g., Oily Debug, Ida Pro).</v>
      </c>
      <c r="E79" s="53" t="s">
        <v>2384</v>
      </c>
    </row>
    <row r="80" spans="1:5" ht="32" x14ac:dyDescent="0.2">
      <c r="A80" s="36">
        <v>1072</v>
      </c>
      <c r="B80" s="69" t="str">
        <f>T(_xlfn.XLOOKUP(A80,'Master Task &amp; KSA List'!$A$2:$A$10785,'Master Task &amp; KSA List'!$D$2:$D$10785,""))</f>
        <v>K0179</v>
      </c>
      <c r="C80" s="69" t="str">
        <f>_xlfn.XLOOKUP(A80,'Master Task &amp; KSA List'!$A$2:$A$10785,'Master Task &amp; KSA List'!$E$2:$E$10785)</f>
        <v>KSA</v>
      </c>
      <c r="D80" s="37" t="str">
        <f>_xlfn.XLOOKUP(A80,'Master Task &amp; KSA List'!$A$2:$A$10785,'Master Task &amp; KSA List'!$F$2:$F$10785)</f>
        <v>Knowledge of network security architecture concepts including topology, protocols, components, and principles (e.g., application of defense-in-depth, Zero Trust).</v>
      </c>
      <c r="E80" s="53" t="s">
        <v>2384</v>
      </c>
    </row>
    <row r="81" spans="1:5" ht="16" x14ac:dyDescent="0.2">
      <c r="A81" s="36">
        <v>290</v>
      </c>
      <c r="B81" s="69" t="str">
        <f>T(_xlfn.XLOOKUP(A81,'Master Task &amp; KSA List'!$A$2:$A$10785,'Master Task &amp; KSA List'!$D$2:$D$10785,""))</f>
        <v>K0118</v>
      </c>
      <c r="C81" s="69" t="str">
        <f>_xlfn.XLOOKUP(A81,'Master Task &amp; KSA List'!$A$2:$A$10785,'Master Task &amp; KSA List'!$E$2:$E$10785)</f>
        <v>KSA</v>
      </c>
      <c r="D81" s="37" t="str">
        <f>_xlfn.XLOOKUP(A81,'Master Task &amp; KSA List'!$A$2:$A$10785,'Master Task &amp; KSA List'!$F$2:$F$10785)</f>
        <v>Knowledge of processes for seizing and preserving digital evidence (e.g., chain of custody).</v>
      </c>
      <c r="E81" s="53" t="s">
        <v>2384</v>
      </c>
    </row>
    <row r="82" spans="1:5" ht="16" x14ac:dyDescent="0.2">
      <c r="A82" s="36">
        <v>1089</v>
      </c>
      <c r="B82" s="69" t="str">
        <f>T(_xlfn.XLOOKUP(A82,'Master Task &amp; KSA List'!$A$2:$A$10785,'Master Task &amp; KSA List'!$D$2:$D$10785,""))</f>
        <v>K0183</v>
      </c>
      <c r="C82" s="69" t="str">
        <f>_xlfn.XLOOKUP(A82,'Master Task &amp; KSA List'!$A$2:$A$10785,'Master Task &amp; KSA List'!$E$2:$E$10785)</f>
        <v>KSA</v>
      </c>
      <c r="D82" s="37" t="str">
        <f>_xlfn.XLOOKUP(A82,'Master Task &amp; KSA List'!$A$2:$A$10785,'Master Task &amp; KSA List'!$F$2:$F$10785)</f>
        <v>Knowledge of reverse engineering concepts.</v>
      </c>
      <c r="E82" s="53" t="s">
        <v>2384</v>
      </c>
    </row>
    <row r="83" spans="1:5" ht="16" x14ac:dyDescent="0.2">
      <c r="A83" s="36">
        <v>923</v>
      </c>
      <c r="B83" s="69" t="str">
        <f>T(_xlfn.XLOOKUP(A83,'Master Task &amp; KSA List'!$A$2:$A$10785,'Master Task &amp; KSA List'!$D$2:$D$10785,""))</f>
        <v>K0145</v>
      </c>
      <c r="C83" s="69" t="str">
        <f>_xlfn.XLOOKUP(A83,'Master Task &amp; KSA List'!$A$2:$A$10785,'Master Task &amp; KSA List'!$E$2:$E$10785)</f>
        <v>KSA</v>
      </c>
      <c r="D83" s="37" t="str">
        <f>_xlfn.XLOOKUP(A83,'Master Task &amp; KSA List'!$A$2:$A$10785,'Master Task &amp; KSA List'!$F$2:$F$10785)</f>
        <v>Knowledge of security event correlation tools.</v>
      </c>
      <c r="E83" s="53" t="s">
        <v>2384</v>
      </c>
    </row>
    <row r="84" spans="1:5" ht="16" x14ac:dyDescent="0.2">
      <c r="A84" s="82">
        <v>113</v>
      </c>
      <c r="B84" s="69" t="str">
        <f>T(_xlfn.XLOOKUP(A84,'Master Task &amp; KSA List'!$A$2:$A$10785,'Master Task &amp; KSA List'!$D$2:$D$10785,""))</f>
        <v>K0077</v>
      </c>
      <c r="C84" s="69" t="str">
        <f>_xlfn.XLOOKUP(A84,'Master Task &amp; KSA List'!$A$2:$A$10785,'Master Task &amp; KSA List'!$E$2:$E$10785)</f>
        <v>KSA</v>
      </c>
      <c r="D84" s="37" t="str">
        <f>_xlfn.XLOOKUP(A84,'Master Task &amp; KSA List'!$A$2:$A$10785,'Master Task &amp; KSA List'!$F$2:$F$10785)</f>
        <v>Knowledge of server and client operating systems.</v>
      </c>
      <c r="E84" s="53" t="s">
        <v>2384</v>
      </c>
    </row>
    <row r="85" spans="1:5" ht="16" x14ac:dyDescent="0.2">
      <c r="A85" s="36">
        <v>114</v>
      </c>
      <c r="B85" s="69" t="str">
        <f>T(_xlfn.XLOOKUP(A85,'Master Task &amp; KSA List'!$A$2:$A$10785,'Master Task &amp; KSA List'!$D$2:$D$10785,""))</f>
        <v>K0078</v>
      </c>
      <c r="C85" s="69" t="str">
        <f>_xlfn.XLOOKUP(A85,'Master Task &amp; KSA List'!$A$2:$A$10785,'Master Task &amp; KSA List'!$E$2:$E$10785)</f>
        <v>KSA</v>
      </c>
      <c r="D85" s="37" t="str">
        <f>_xlfn.XLOOKUP(A85,'Master Task &amp; KSA List'!$A$2:$A$10785,'Master Task &amp; KSA List'!$F$2:$F$10785)</f>
        <v>Knowledge of server diagnostic tools and fault identification techniques.</v>
      </c>
      <c r="E85" s="53" t="s">
        <v>2384</v>
      </c>
    </row>
    <row r="86" spans="1:5" ht="48" x14ac:dyDescent="0.2">
      <c r="A86" s="36">
        <v>105</v>
      </c>
      <c r="B86" s="69" t="str">
        <f>T(_xlfn.XLOOKUP(A86,'Master Task &amp; KSA List'!$A$2:$A$10785,'Master Task &amp; KSA List'!$D$2:$D$10785,""))</f>
        <v>K0070</v>
      </c>
      <c r="C86" s="69" t="str">
        <f>_xlfn.XLOOKUP(A86,'Master Task &amp; KSA List'!$A$2:$A$10785,'Master Task &amp; KSA List'!$E$2:$E$10785)</f>
        <v>KSA</v>
      </c>
      <c r="D86" s="37" t="str">
        <f>_xlfn.XLOOKUP(A86,'Master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86" s="53" t="s">
        <v>2384</v>
      </c>
    </row>
    <row r="87" spans="1:5" ht="32" x14ac:dyDescent="0.2">
      <c r="A87" s="36">
        <v>139</v>
      </c>
      <c r="B87" s="69" t="str">
        <f>T(_xlfn.XLOOKUP(A87,'Master Task &amp; KSA List'!$A$2:$A$10785,'Master Task &amp; KSA List'!$D$2:$D$10785,""))</f>
        <v>K0099</v>
      </c>
      <c r="C87" s="69" t="str">
        <f>_xlfn.XLOOKUP(A87,'Master Task &amp; KSA List'!$A$2:$A$10785,'Master Task &amp; KSA List'!$E$2:$E$10785)</f>
        <v>KSA</v>
      </c>
      <c r="D87" s="37" t="str">
        <f>_xlfn.XLOOKUP(A87,'Master Task &amp; KSA List'!$A$2:$A$10785,'Master Task &amp; KSA List'!$F$2:$F$10785)</f>
        <v>Knowledge of the common networking protocols (e.g., TCP/IP), services (e.g., web, mail, Domain Name Server), and how they interact to provide network communications.</v>
      </c>
      <c r="E87" s="53" t="s">
        <v>2384</v>
      </c>
    </row>
    <row r="88" spans="1:5" ht="16" x14ac:dyDescent="0.2">
      <c r="A88" s="36">
        <v>340</v>
      </c>
      <c r="B88" s="69" t="str">
        <f>T(_xlfn.XLOOKUP(A88,'Master Task &amp; KSA List'!$A$2:$A$10785,'Master Task &amp; KSA List'!$D$2:$D$10785,""))</f>
        <v>K0128</v>
      </c>
      <c r="C88" s="69" t="str">
        <f>_xlfn.XLOOKUP(A88,'Master Task &amp; KSA List'!$A$2:$A$10785,'Master Task &amp; KSA List'!$E$2:$E$10785)</f>
        <v>KSA</v>
      </c>
      <c r="D88" s="37" t="str">
        <f>_xlfn.XLOOKUP(A88,'Master Task &amp; KSA List'!$A$2:$A$10785,'Master Task &amp; KSA List'!$F$2:$F$10785)</f>
        <v>Knowledge of types and collection of persistent data.</v>
      </c>
      <c r="E88" s="53" t="s">
        <v>2384</v>
      </c>
    </row>
    <row r="89" spans="1:5" ht="16" x14ac:dyDescent="0.2">
      <c r="A89" s="36">
        <v>1097</v>
      </c>
      <c r="B89" s="69" t="str">
        <f>T(_xlfn.XLOOKUP(A89,'Master Task &amp; KSA List'!$A$2:$A$10785,'Master Task &amp; KSA List'!$D$2:$D$10785,""))</f>
        <v>K0189</v>
      </c>
      <c r="C89" s="69" t="str">
        <f>_xlfn.XLOOKUP(A89,'Master Task &amp; KSA List'!$A$2:$A$10785,'Master Task &amp; KSA List'!$E$2:$E$10785)</f>
        <v>KSA</v>
      </c>
      <c r="D89" s="37" t="str">
        <f>_xlfn.XLOOKUP(A89,'Master Task &amp; KSA List'!$A$2:$A$10785,'Master Task &amp; KSA List'!$F$2:$F$10785)</f>
        <v>Knowledge of virtual machine aware malware, debugger aware malware, and packing.</v>
      </c>
      <c r="E89" s="53" t="s">
        <v>2384</v>
      </c>
    </row>
    <row r="90" spans="1:5" ht="16" x14ac:dyDescent="0.2">
      <c r="A90" s="36">
        <v>345</v>
      </c>
      <c r="B90" s="69" t="str">
        <f>T(_xlfn.XLOOKUP(A90,'Master Task &amp; KSA List'!$A$2:$A$10785,'Master Task &amp; KSA List'!$D$2:$D$10785,""))</f>
        <v>K0131</v>
      </c>
      <c r="C90" s="69" t="str">
        <f>_xlfn.XLOOKUP(A90,'Master Task &amp; KSA List'!$A$2:$A$10785,'Master Task &amp; KSA List'!$E$2:$E$10785)</f>
        <v>KSA</v>
      </c>
      <c r="D90" s="37" t="str">
        <f>_xlfn.XLOOKUP(A90,'Master Task &amp; KSA List'!$A$2:$A$10785,'Master Task &amp; KSA List'!$F$2:$F$10785)</f>
        <v>Knowledge of web mail collection, searching/analyzing techniques, tools, and cookies.</v>
      </c>
      <c r="E90" s="53" t="s">
        <v>2384</v>
      </c>
    </row>
    <row r="91" spans="1:5" ht="32" x14ac:dyDescent="0.2">
      <c r="A91" s="36">
        <v>346</v>
      </c>
      <c r="B91" s="69" t="str">
        <f>T(_xlfn.XLOOKUP(A91,'Master Task &amp; KSA List'!$A$2:$A$10785,'Master Task &amp; KSA List'!$D$2:$D$10785,""))</f>
        <v>K0132</v>
      </c>
      <c r="C91" s="69" t="str">
        <f>_xlfn.XLOOKUP(A91,'Master Task &amp; KSA List'!$A$2:$A$10785,'Master Task &amp; KSA List'!$E$2:$E$10785)</f>
        <v>KSA</v>
      </c>
      <c r="D91" s="37" t="str">
        <f>_xlfn.XLOOKUP(A91,'Master Task &amp; KSA List'!$A$2:$A$10785,'Master Task &amp; KSA List'!$F$2:$F$10785)</f>
        <v>Knowledge of which system files (e.g., log files, registry files, configuration files) contain relevant information and where to find those system files.</v>
      </c>
      <c r="E91" s="53" t="s">
        <v>2384</v>
      </c>
    </row>
    <row r="92" spans="1:5" ht="16" x14ac:dyDescent="0.2">
      <c r="A92" s="36">
        <v>1098</v>
      </c>
      <c r="B92" s="69" t="str">
        <f>T(_xlfn.XLOOKUP(A92,'Master Task &amp; KSA List'!$A$2:$A$10785,'Master Task &amp; KSA List'!$D$2:$D$10785,""))</f>
        <v>S0090</v>
      </c>
      <c r="C92" s="69" t="str">
        <f>_xlfn.XLOOKUP(A92,'Master Task &amp; KSA List'!$A$2:$A$10785,'Master Task &amp; KSA List'!$E$2:$E$10785)</f>
        <v>KSA</v>
      </c>
      <c r="D92" s="37" t="str">
        <f>_xlfn.XLOOKUP(A92,'Master Task &amp; KSA List'!$A$2:$A$10785,'Master Task &amp; KSA List'!$F$2:$F$10785)</f>
        <v>Skill in analyzing anomalous code as malicious or benign.</v>
      </c>
      <c r="E92" s="53" t="s">
        <v>2384</v>
      </c>
    </row>
    <row r="93" spans="1:5" ht="16" x14ac:dyDescent="0.2">
      <c r="A93" s="36">
        <v>1099</v>
      </c>
      <c r="B93" s="69" t="str">
        <f>T(_xlfn.XLOOKUP(A93,'Master Task &amp; KSA List'!$A$2:$A$10785,'Master Task &amp; KSA List'!$D$2:$D$10785,""))</f>
        <v>S0091</v>
      </c>
      <c r="C93" s="69" t="str">
        <f>_xlfn.XLOOKUP(A93,'Master Task &amp; KSA List'!$A$2:$A$10785,'Master Task &amp; KSA List'!$E$2:$E$10785)</f>
        <v>KSA</v>
      </c>
      <c r="D93" s="37" t="str">
        <f>_xlfn.XLOOKUP(A93,'Master Task &amp; KSA List'!$A$2:$A$10785,'Master Task &amp; KSA List'!$F$2:$F$10785)</f>
        <v>Skill in analyzing volatile data.</v>
      </c>
      <c r="E93" s="53" t="s">
        <v>2384</v>
      </c>
    </row>
    <row r="94" spans="1:5" ht="32" x14ac:dyDescent="0.2">
      <c r="A94" s="36">
        <v>369</v>
      </c>
      <c r="B94" s="69" t="str">
        <f>T(_xlfn.XLOOKUP(A94,'Master Task &amp; KSA List'!$A$2:$A$10785,'Master Task &amp; KSA List'!$D$2:$D$10785,""))</f>
        <v>S0068</v>
      </c>
      <c r="C94" s="69" t="str">
        <f>_xlfn.XLOOKUP(A94,'Master Task &amp; KSA List'!$A$2:$A$10785,'Master Task &amp; KSA List'!$E$2:$E$10785)</f>
        <v>KSA</v>
      </c>
      <c r="D94" s="37" t="str">
        <f>_xlfn.XLOOKUP(A94,'Master Task &amp; KSA List'!$A$2:$A$10785,'Master Task &amp; KSA List'!$F$2:$F$10785)</f>
        <v>Skill in collecting, processing, packaging, transporting, and storing electronic evidence to avoid alteration, loss, physical damage, or destruction of data.</v>
      </c>
      <c r="E94" s="53" t="s">
        <v>2384</v>
      </c>
    </row>
    <row r="95" spans="1:5" ht="16" x14ac:dyDescent="0.2">
      <c r="A95" s="36">
        <v>1087</v>
      </c>
      <c r="B95" s="69" t="str">
        <f>T(_xlfn.XLOOKUP(A95,'Master Task &amp; KSA List'!$A$2:$A$10785,'Master Task &amp; KSA List'!$D$2:$D$10785,""))</f>
        <v>S0087</v>
      </c>
      <c r="C95" s="69" t="str">
        <f>_xlfn.XLOOKUP(A95,'Master Task &amp; KSA List'!$A$2:$A$10785,'Master Task &amp; KSA List'!$E$2:$E$10785)</f>
        <v>KSA</v>
      </c>
      <c r="D95" s="37" t="str">
        <f>_xlfn.XLOOKUP(A95,'Master Task &amp; KSA List'!$A$2:$A$10785,'Master Task &amp; KSA List'!$F$2:$F$10785)</f>
        <v>Skill in deep analysis of captured malicious code (e.g., malware forensics).</v>
      </c>
      <c r="E95" s="53" t="s">
        <v>2384</v>
      </c>
    </row>
    <row r="96" spans="1:5" ht="16" x14ac:dyDescent="0.2">
      <c r="A96" s="36">
        <v>193</v>
      </c>
      <c r="B96" s="69" t="str">
        <f>T(_xlfn.XLOOKUP(A96,'Master Task &amp; KSA List'!$A$2:$A$10785,'Master Task &amp; KSA List'!$D$2:$D$10785,""))</f>
        <v>S0032</v>
      </c>
      <c r="C96" s="69" t="str">
        <f>_xlfn.XLOOKUP(A96,'Master Task &amp; KSA List'!$A$2:$A$10785,'Master Task &amp; KSA List'!$E$2:$E$10785)</f>
        <v>KSA</v>
      </c>
      <c r="D96" s="37" t="str">
        <f>_xlfn.XLOOKUP(A96,'Master Task &amp; KSA List'!$A$2:$A$10785,'Master Task &amp; KSA List'!$F$2:$F$10785)</f>
        <v>Skill in developing, testing, and implementing network infrastructure contingency and recovery plans.</v>
      </c>
      <c r="E96" s="53" t="s">
        <v>2384</v>
      </c>
    </row>
    <row r="97" spans="1:5" ht="16" x14ac:dyDescent="0.2">
      <c r="A97" s="36">
        <v>360</v>
      </c>
      <c r="B97" s="69" t="str">
        <f>T(_xlfn.XLOOKUP(A97,'Master Task &amp; KSA List'!$A$2:$A$10785,'Master Task &amp; KSA List'!$D$2:$D$10785,""))</f>
        <v>S0065</v>
      </c>
      <c r="C97" s="69" t="str">
        <f>_xlfn.XLOOKUP(A97,'Master Task &amp; KSA List'!$A$2:$A$10785,'Master Task &amp; KSA List'!$E$2:$E$10785)</f>
        <v>KSA</v>
      </c>
      <c r="D97" s="37" t="str">
        <f>_xlfn.XLOOKUP(A97,'Master Task &amp; KSA List'!$A$2:$A$10785,'Master Task &amp; KSA List'!$F$2:$F$10785)</f>
        <v>Skill in identifying and extracting data of forensic interest in diverse media (i.e., media forensics).</v>
      </c>
      <c r="E97" s="53" t="s">
        <v>2384</v>
      </c>
    </row>
    <row r="98" spans="1:5" ht="16" x14ac:dyDescent="0.2">
      <c r="A98" s="36">
        <v>1100</v>
      </c>
      <c r="B98" s="69" t="str">
        <f>T(_xlfn.XLOOKUP(A98,'Master Task &amp; KSA List'!$A$2:$A$10785,'Master Task &amp; KSA List'!$D$2:$D$10785,""))</f>
        <v>S0092</v>
      </c>
      <c r="C98" s="69" t="str">
        <f>_xlfn.XLOOKUP(A98,'Master Task &amp; KSA List'!$A$2:$A$10785,'Master Task &amp; KSA List'!$E$2:$E$10785)</f>
        <v>KSA</v>
      </c>
      <c r="D98" s="37" t="str">
        <f>_xlfn.XLOOKUP(A98,'Master Task &amp; KSA List'!$A$2:$A$10785,'Master Task &amp; KSA List'!$F$2:$F$10785)</f>
        <v>Skill in identifying obfuscation techniques.</v>
      </c>
      <c r="E98" s="53" t="s">
        <v>2384</v>
      </c>
    </row>
    <row r="99" spans="1:5" ht="32" x14ac:dyDescent="0.2">
      <c r="A99" s="36">
        <v>364</v>
      </c>
      <c r="B99" s="69" t="str">
        <f>T(_xlfn.XLOOKUP(A99,'Master Task &amp; KSA List'!$A$2:$A$10785,'Master Task &amp; KSA List'!$D$2:$D$10785,""))</f>
        <v>S0067</v>
      </c>
      <c r="C99" s="69" t="str">
        <f>_xlfn.XLOOKUP(A99,'Master Task &amp; KSA List'!$A$2:$A$10785,'Master Task &amp; KSA List'!$E$2:$E$10785)</f>
        <v>KSA</v>
      </c>
      <c r="D99" s="37" t="str">
        <f>_xlfn.XLOOKUP(A99,'Master Task &amp; KSA List'!$A$2:$A$10785,'Master Task &amp; KSA List'!$F$2:$F$10785)</f>
        <v>Skill in identifying, modifying, and manipulating applicable system components within Windows, Unix, or Linux (e.g., passwords, user accounts, files).</v>
      </c>
      <c r="E99" s="53" t="s">
        <v>2384</v>
      </c>
    </row>
    <row r="100" spans="1:5" ht="16" x14ac:dyDescent="0.2">
      <c r="A100" s="36">
        <v>1101</v>
      </c>
      <c r="B100" s="69" t="str">
        <f>T(_xlfn.XLOOKUP(A100,'Master Task &amp; KSA List'!$A$2:$A$10785,'Master Task &amp; KSA List'!$D$2:$D$10785,""))</f>
        <v>S0093</v>
      </c>
      <c r="C100" s="69" t="str">
        <f>_xlfn.XLOOKUP(A100,'Master Task &amp; KSA List'!$A$2:$A$10785,'Master Task &amp; KSA List'!$E$2:$E$10785)</f>
        <v>KSA</v>
      </c>
      <c r="D100" s="37" t="str">
        <f>_xlfn.XLOOKUP(A100,'Master Task &amp; KSA List'!$A$2:$A$10785,'Master Task &amp; KSA List'!$F$2:$F$10785)</f>
        <v>Skill in interpreting results of debugger to ascertain tactics, techniques, and procedures.</v>
      </c>
      <c r="E100" s="53" t="s">
        <v>2384</v>
      </c>
    </row>
    <row r="101" spans="1:5" ht="16" x14ac:dyDescent="0.2">
      <c r="A101" s="36">
        <v>1091</v>
      </c>
      <c r="B101" s="69" t="str">
        <f>T(_xlfn.XLOOKUP(A101,'Master Task &amp; KSA List'!$A$2:$A$10785,'Master Task &amp; KSA List'!$D$2:$D$10785,""))</f>
        <v>S0089</v>
      </c>
      <c r="C101" s="69" t="str">
        <f>_xlfn.XLOOKUP(A101,'Master Task &amp; KSA List'!$A$2:$A$10785,'Master Task &amp; KSA List'!$E$2:$E$10785)</f>
        <v>KSA</v>
      </c>
      <c r="D101" s="37" t="str">
        <f>_xlfn.XLOOKUP(A101,'Master Task &amp; KSA List'!$A$2:$A$10785,'Master Task &amp; KSA List'!$F$2:$F$10785)</f>
        <v>Skill in one way hash functions (e.g., Secure Hash Algorithm [SHA], Message Digest Algorithm [MD5]).</v>
      </c>
      <c r="E101" s="53" t="s">
        <v>2384</v>
      </c>
    </row>
    <row r="102" spans="1:5" ht="16" x14ac:dyDescent="0.2">
      <c r="A102" s="36">
        <v>214</v>
      </c>
      <c r="B102" s="69" t="str">
        <f>T(_xlfn.XLOOKUP(A102,'Master Task &amp; KSA List'!$A$2:$A$10785,'Master Task &amp; KSA List'!$D$2:$D$10785,""))</f>
        <v>S0046</v>
      </c>
      <c r="C102" s="69" t="str">
        <f>_xlfn.XLOOKUP(A102,'Master Task &amp; KSA List'!$A$2:$A$10785,'Master Task &amp; KSA List'!$E$2:$E$10785)</f>
        <v>KSA</v>
      </c>
      <c r="D102" s="37" t="str">
        <f>_xlfn.XLOOKUP(A102,'Master Task &amp; KSA List'!$A$2:$A$10785,'Master Task &amp; KSA List'!$F$2:$F$10785)</f>
        <v>Skill in performing packet-level analysis using appropriate tools (e.g., Wireshark, tcpdump).</v>
      </c>
      <c r="E102" s="53" t="s">
        <v>2384</v>
      </c>
    </row>
    <row r="103" spans="1:5" ht="16" x14ac:dyDescent="0.2">
      <c r="A103" s="36">
        <v>374</v>
      </c>
      <c r="B103" s="69" t="str">
        <f>T(_xlfn.XLOOKUP(A103,'Master Task &amp; KSA List'!$A$2:$A$10785,'Master Task &amp; KSA List'!$D$2:$D$10785,""))</f>
        <v>S0069</v>
      </c>
      <c r="C103" s="69" t="str">
        <f>_xlfn.XLOOKUP(A103,'Master Task &amp; KSA List'!$A$2:$A$10785,'Master Task &amp; KSA List'!$E$2:$E$10785)</f>
        <v>KSA</v>
      </c>
      <c r="D103" s="37" t="str">
        <f>_xlfn.XLOOKUP(A103,'Master Task &amp; KSA List'!$A$2:$A$10785,'Master Task &amp; KSA List'!$F$2:$F$10785)</f>
        <v>Skill in setting up a forensic workstation.</v>
      </c>
      <c r="E103" s="53" t="s">
        <v>2384</v>
      </c>
    </row>
    <row r="104" spans="1:5" ht="16" x14ac:dyDescent="0.2">
      <c r="A104" s="36">
        <v>1088</v>
      </c>
      <c r="B104" s="69" t="str">
        <f>T(_xlfn.XLOOKUP(A104,'Master Task &amp; KSA List'!$A$2:$A$10785,'Master Task &amp; KSA List'!$D$2:$D$10785,""))</f>
        <v>S0088</v>
      </c>
      <c r="C104" s="69" t="str">
        <f>_xlfn.XLOOKUP(A104,'Master Task &amp; KSA List'!$A$2:$A$10785,'Master Task &amp; KSA List'!$E$2:$E$10785)</f>
        <v>KSA</v>
      </c>
      <c r="D104" s="37" t="str">
        <f>_xlfn.XLOOKUP(A104,'Master Task &amp; KSA List'!$A$2:$A$10785,'Master Task &amp; KSA List'!$F$2:$F$10785)</f>
        <v>Skill in using binary analysis tools (e.g., Hexedit, command code xxd, hexdump).</v>
      </c>
      <c r="E104" s="53" t="s">
        <v>2384</v>
      </c>
    </row>
    <row r="105" spans="1:5" ht="16" x14ac:dyDescent="0.2">
      <c r="A105" s="82">
        <v>386</v>
      </c>
      <c r="B105" s="69" t="str">
        <f>T(_xlfn.XLOOKUP(A105,'Master Task &amp; KSA List'!$A$2:$A$10785,'Master Task &amp; KSA List'!$D$2:$D$10785,""))</f>
        <v>S0073</v>
      </c>
      <c r="C105" s="69" t="str">
        <f>_xlfn.XLOOKUP(A105,'Master Task &amp; KSA List'!$A$2:$A$10785,'Master Task &amp; KSA List'!$E$2:$E$10785)</f>
        <v>KSA</v>
      </c>
      <c r="D105" s="37" t="str">
        <f>_xlfn.XLOOKUP(A105,'Master Task &amp; KSA List'!$A$2:$A$10785,'Master Task &amp; KSA List'!$F$2:$F$10785)</f>
        <v>Skill in using virtual machines.</v>
      </c>
      <c r="E105" s="53" t="s">
        <v>2384</v>
      </c>
    </row>
  </sheetData>
  <mergeCells count="4">
    <mergeCell ref="A2:C2"/>
    <mergeCell ref="A3:C3"/>
    <mergeCell ref="A4:C4"/>
    <mergeCell ref="A5:C5"/>
  </mergeCells>
  <conditionalFormatting sqref="A7">
    <cfRule type="duplicateValues" dxfId="3401" priority="176"/>
    <cfRule type="duplicateValues" dxfId="3400" priority="175"/>
  </conditionalFormatting>
  <conditionalFormatting sqref="A8">
    <cfRule type="duplicateValues" dxfId="3399" priority="174"/>
    <cfRule type="duplicateValues" dxfId="3398" priority="173"/>
  </conditionalFormatting>
  <conditionalFormatting sqref="A9">
    <cfRule type="duplicateValues" dxfId="3397" priority="172"/>
    <cfRule type="duplicateValues" dxfId="3396" priority="171"/>
  </conditionalFormatting>
  <conditionalFormatting sqref="A10">
    <cfRule type="duplicateValues" dxfId="3395" priority="170"/>
    <cfRule type="duplicateValues" dxfId="3394" priority="169"/>
  </conditionalFormatting>
  <conditionalFormatting sqref="A11">
    <cfRule type="duplicateValues" dxfId="3393" priority="168"/>
    <cfRule type="duplicateValues" dxfId="3392" priority="167"/>
  </conditionalFormatting>
  <conditionalFormatting sqref="A12">
    <cfRule type="duplicateValues" dxfId="3391" priority="166"/>
    <cfRule type="duplicateValues" dxfId="3390" priority="165"/>
  </conditionalFormatting>
  <conditionalFormatting sqref="A13">
    <cfRule type="duplicateValues" dxfId="3389" priority="164"/>
    <cfRule type="duplicateValues" dxfId="3388" priority="163"/>
  </conditionalFormatting>
  <conditionalFormatting sqref="A14">
    <cfRule type="duplicateValues" dxfId="3387" priority="162"/>
    <cfRule type="duplicateValues" dxfId="3386" priority="161"/>
  </conditionalFormatting>
  <conditionalFormatting sqref="A15">
    <cfRule type="duplicateValues" dxfId="3385" priority="160"/>
    <cfRule type="duplicateValues" dxfId="3384" priority="159"/>
  </conditionalFormatting>
  <conditionalFormatting sqref="A16">
    <cfRule type="duplicateValues" dxfId="3383" priority="158"/>
    <cfRule type="duplicateValues" dxfId="3382" priority="157"/>
  </conditionalFormatting>
  <conditionalFormatting sqref="A17">
    <cfRule type="duplicateValues" dxfId="3381" priority="156"/>
    <cfRule type="duplicateValues" dxfId="3380" priority="155"/>
  </conditionalFormatting>
  <conditionalFormatting sqref="A18">
    <cfRule type="duplicateValues" dxfId="3379" priority="154"/>
    <cfRule type="duplicateValues" dxfId="3378" priority="153"/>
  </conditionalFormatting>
  <conditionalFormatting sqref="A19">
    <cfRule type="duplicateValues" dxfId="3377" priority="152"/>
    <cfRule type="duplicateValues" dxfId="3376" priority="151"/>
  </conditionalFormatting>
  <conditionalFormatting sqref="A20">
    <cfRule type="duplicateValues" dxfId="3375" priority="150"/>
    <cfRule type="duplicateValues" dxfId="3374" priority="149"/>
  </conditionalFormatting>
  <conditionalFormatting sqref="A21">
    <cfRule type="duplicateValues" dxfId="3373" priority="148"/>
    <cfRule type="duplicateValues" dxfId="3372" priority="147"/>
  </conditionalFormatting>
  <conditionalFormatting sqref="A22">
    <cfRule type="duplicateValues" dxfId="3371" priority="146"/>
    <cfRule type="duplicateValues" dxfId="3370" priority="145"/>
  </conditionalFormatting>
  <conditionalFormatting sqref="A23">
    <cfRule type="duplicateValues" dxfId="3369" priority="144"/>
    <cfRule type="duplicateValues" dxfId="3368" priority="143"/>
  </conditionalFormatting>
  <conditionalFormatting sqref="A24">
    <cfRule type="duplicateValues" dxfId="3367" priority="142"/>
    <cfRule type="duplicateValues" dxfId="3366" priority="141"/>
  </conditionalFormatting>
  <conditionalFormatting sqref="A25">
    <cfRule type="duplicateValues" dxfId="3365" priority="139"/>
    <cfRule type="duplicateValues" dxfId="3364" priority="140"/>
  </conditionalFormatting>
  <conditionalFormatting sqref="A26">
    <cfRule type="duplicateValues" dxfId="3363" priority="138"/>
    <cfRule type="duplicateValues" dxfId="3362" priority="137"/>
  </conditionalFormatting>
  <conditionalFormatting sqref="A27">
    <cfRule type="duplicateValues" dxfId="3361" priority="136"/>
    <cfRule type="duplicateValues" dxfId="3360" priority="135"/>
  </conditionalFormatting>
  <conditionalFormatting sqref="A28">
    <cfRule type="duplicateValues" dxfId="3359" priority="134"/>
    <cfRule type="duplicateValues" dxfId="3358" priority="133"/>
  </conditionalFormatting>
  <conditionalFormatting sqref="A29">
    <cfRule type="duplicateValues" dxfId="3357" priority="132"/>
    <cfRule type="duplicateValues" dxfId="3356" priority="131"/>
  </conditionalFormatting>
  <conditionalFormatting sqref="A30">
    <cfRule type="duplicateValues" dxfId="3355" priority="130"/>
    <cfRule type="duplicateValues" dxfId="3354" priority="129"/>
  </conditionalFormatting>
  <conditionalFormatting sqref="A31">
    <cfRule type="duplicateValues" dxfId="3353" priority="128"/>
    <cfRule type="duplicateValues" dxfId="3352" priority="127"/>
  </conditionalFormatting>
  <conditionalFormatting sqref="A32">
    <cfRule type="duplicateValues" dxfId="3351" priority="126"/>
    <cfRule type="duplicateValues" dxfId="3350" priority="125"/>
  </conditionalFormatting>
  <conditionalFormatting sqref="A33">
    <cfRule type="duplicateValues" dxfId="3349" priority="124"/>
    <cfRule type="duplicateValues" dxfId="3348" priority="123"/>
  </conditionalFormatting>
  <conditionalFormatting sqref="A34">
    <cfRule type="duplicateValues" dxfId="3347" priority="122"/>
    <cfRule type="duplicateValues" dxfId="3346" priority="121"/>
  </conditionalFormatting>
  <conditionalFormatting sqref="A35">
    <cfRule type="duplicateValues" dxfId="3345" priority="120"/>
    <cfRule type="duplicateValues" dxfId="3344" priority="119"/>
  </conditionalFormatting>
  <conditionalFormatting sqref="A36">
    <cfRule type="duplicateValues" dxfId="3343" priority="118"/>
    <cfRule type="duplicateValues" dxfId="3342" priority="117"/>
  </conditionalFormatting>
  <conditionalFormatting sqref="A37">
    <cfRule type="duplicateValues" dxfId="3341" priority="116"/>
  </conditionalFormatting>
  <conditionalFormatting sqref="A38">
    <cfRule type="duplicateValues" dxfId="3340" priority="115"/>
  </conditionalFormatting>
  <conditionalFormatting sqref="A39">
    <cfRule type="duplicateValues" dxfId="3339" priority="114"/>
  </conditionalFormatting>
  <conditionalFormatting sqref="A41">
    <cfRule type="duplicateValues" dxfId="3338" priority="113"/>
    <cfRule type="duplicateValues" dxfId="3337" priority="112"/>
  </conditionalFormatting>
  <conditionalFormatting sqref="A42">
    <cfRule type="duplicateValues" dxfId="3336" priority="111"/>
    <cfRule type="duplicateValues" dxfId="3335" priority="110"/>
  </conditionalFormatting>
  <conditionalFormatting sqref="A43">
    <cfRule type="duplicateValues" dxfId="3334" priority="109"/>
    <cfRule type="duplicateValues" dxfId="3333" priority="108"/>
  </conditionalFormatting>
  <conditionalFormatting sqref="A44">
    <cfRule type="duplicateValues" dxfId="3332" priority="107"/>
    <cfRule type="duplicateValues" dxfId="3331" priority="106"/>
  </conditionalFormatting>
  <conditionalFormatting sqref="A45">
    <cfRule type="duplicateValues" dxfId="3330" priority="105"/>
    <cfRule type="duplicateValues" dxfId="3329" priority="104"/>
  </conditionalFormatting>
  <conditionalFormatting sqref="A46 A49:A50">
    <cfRule type="duplicateValues" dxfId="3328" priority="103"/>
    <cfRule type="duplicateValues" dxfId="3327" priority="102"/>
  </conditionalFormatting>
  <conditionalFormatting sqref="A47:A48">
    <cfRule type="duplicateValues" dxfId="3326" priority="1"/>
    <cfRule type="duplicateValues" dxfId="3325" priority="2"/>
  </conditionalFormatting>
  <conditionalFormatting sqref="A51">
    <cfRule type="duplicateValues" dxfId="3324" priority="100"/>
    <cfRule type="duplicateValues" dxfId="3323" priority="101"/>
  </conditionalFormatting>
  <conditionalFormatting sqref="A52">
    <cfRule type="duplicateValues" dxfId="3322" priority="99"/>
    <cfRule type="duplicateValues" dxfId="3321" priority="98"/>
  </conditionalFormatting>
  <conditionalFormatting sqref="A53">
    <cfRule type="duplicateValues" dxfId="3320" priority="97"/>
    <cfRule type="duplicateValues" dxfId="3319" priority="96"/>
  </conditionalFormatting>
  <conditionalFormatting sqref="A54">
    <cfRule type="duplicateValues" dxfId="3318" priority="95"/>
    <cfRule type="duplicateValues" dxfId="3317" priority="94"/>
  </conditionalFormatting>
  <conditionalFormatting sqref="A55">
    <cfRule type="duplicateValues" dxfId="3316" priority="93"/>
    <cfRule type="duplicateValues" dxfId="3315" priority="92"/>
  </conditionalFormatting>
  <conditionalFormatting sqref="A56">
    <cfRule type="duplicateValues" dxfId="3314" priority="90"/>
    <cfRule type="duplicateValues" dxfId="3313" priority="91"/>
  </conditionalFormatting>
  <conditionalFormatting sqref="A57">
    <cfRule type="duplicateValues" dxfId="3312" priority="88"/>
    <cfRule type="duplicateValues" dxfId="3311" priority="89"/>
  </conditionalFormatting>
  <conditionalFormatting sqref="A58">
    <cfRule type="duplicateValues" dxfId="3310" priority="87"/>
    <cfRule type="duplicateValues" dxfId="3309" priority="86"/>
  </conditionalFormatting>
  <conditionalFormatting sqref="A59">
    <cfRule type="duplicateValues" dxfId="3308" priority="85"/>
    <cfRule type="duplicateValues" dxfId="3307" priority="84"/>
  </conditionalFormatting>
  <conditionalFormatting sqref="A60">
    <cfRule type="duplicateValues" dxfId="3306" priority="83"/>
    <cfRule type="duplicateValues" dxfId="3305" priority="82"/>
  </conditionalFormatting>
  <conditionalFormatting sqref="A61">
    <cfRule type="duplicateValues" dxfId="3304" priority="81"/>
    <cfRule type="duplicateValues" dxfId="3303" priority="80"/>
  </conditionalFormatting>
  <conditionalFormatting sqref="A62">
    <cfRule type="duplicateValues" dxfId="3302" priority="79"/>
    <cfRule type="duplicateValues" dxfId="3301" priority="78"/>
  </conditionalFormatting>
  <conditionalFormatting sqref="A63">
    <cfRule type="duplicateValues" dxfId="3300" priority="77"/>
    <cfRule type="duplicateValues" dxfId="3299" priority="76"/>
  </conditionalFormatting>
  <conditionalFormatting sqref="A64">
    <cfRule type="duplicateValues" dxfId="3298" priority="75"/>
    <cfRule type="duplicateValues" dxfId="3297" priority="74"/>
  </conditionalFormatting>
  <conditionalFormatting sqref="A65">
    <cfRule type="duplicateValues" dxfId="3296" priority="72"/>
    <cfRule type="duplicateValues" dxfId="3295" priority="73"/>
  </conditionalFormatting>
  <conditionalFormatting sqref="A66">
    <cfRule type="duplicateValues" dxfId="3294" priority="71"/>
    <cfRule type="duplicateValues" dxfId="3293" priority="70"/>
  </conditionalFormatting>
  <conditionalFormatting sqref="A67">
    <cfRule type="duplicateValues" dxfId="3292" priority="69"/>
    <cfRule type="duplicateValues" dxfId="3291" priority="68"/>
  </conditionalFormatting>
  <conditionalFormatting sqref="A68">
    <cfRule type="duplicateValues" dxfId="3290" priority="67"/>
    <cfRule type="duplicateValues" dxfId="3289" priority="66"/>
  </conditionalFormatting>
  <conditionalFormatting sqref="A69">
    <cfRule type="duplicateValues" dxfId="3288" priority="65"/>
    <cfRule type="duplicateValues" dxfId="3287" priority="64"/>
  </conditionalFormatting>
  <conditionalFormatting sqref="A70">
    <cfRule type="duplicateValues" dxfId="3286" priority="63"/>
    <cfRule type="duplicateValues" dxfId="3285" priority="62"/>
  </conditionalFormatting>
  <conditionalFormatting sqref="A71">
    <cfRule type="duplicateValues" dxfId="3284" priority="61"/>
    <cfRule type="duplicateValues" dxfId="3283" priority="60"/>
  </conditionalFormatting>
  <conditionalFormatting sqref="A72">
    <cfRule type="duplicateValues" dxfId="3282" priority="59"/>
    <cfRule type="duplicateValues" dxfId="3281" priority="58"/>
  </conditionalFormatting>
  <conditionalFormatting sqref="A73">
    <cfRule type="duplicateValues" dxfId="3280" priority="57"/>
    <cfRule type="duplicateValues" dxfId="3279" priority="56"/>
  </conditionalFormatting>
  <conditionalFormatting sqref="A74">
    <cfRule type="duplicateValues" dxfId="3278" priority="55"/>
    <cfRule type="duplicateValues" dxfId="3277" priority="54"/>
  </conditionalFormatting>
  <conditionalFormatting sqref="A75">
    <cfRule type="duplicateValues" dxfId="3276" priority="53"/>
    <cfRule type="duplicateValues" dxfId="3275" priority="52"/>
  </conditionalFormatting>
  <conditionalFormatting sqref="A76">
    <cfRule type="duplicateValues" dxfId="3274" priority="50"/>
    <cfRule type="duplicateValues" dxfId="3273" priority="51"/>
  </conditionalFormatting>
  <conditionalFormatting sqref="A77">
    <cfRule type="duplicateValues" dxfId="3272" priority="48"/>
    <cfRule type="duplicateValues" dxfId="3271" priority="49"/>
  </conditionalFormatting>
  <conditionalFormatting sqref="A78">
    <cfRule type="duplicateValues" dxfId="3270" priority="47"/>
    <cfRule type="duplicateValues" dxfId="3269" priority="46"/>
  </conditionalFormatting>
  <conditionalFormatting sqref="A79">
    <cfRule type="duplicateValues" dxfId="3268" priority="45"/>
    <cfRule type="duplicateValues" dxfId="3267" priority="44"/>
  </conditionalFormatting>
  <conditionalFormatting sqref="A80">
    <cfRule type="duplicateValues" dxfId="3266" priority="43"/>
    <cfRule type="duplicateValues" dxfId="3265" priority="42"/>
  </conditionalFormatting>
  <conditionalFormatting sqref="A81">
    <cfRule type="duplicateValues" dxfId="3264" priority="41"/>
    <cfRule type="duplicateValues" dxfId="3263" priority="40"/>
  </conditionalFormatting>
  <conditionalFormatting sqref="A82">
    <cfRule type="duplicateValues" dxfId="3262" priority="39"/>
    <cfRule type="duplicateValues" dxfId="3261" priority="38"/>
  </conditionalFormatting>
  <conditionalFormatting sqref="A83">
    <cfRule type="duplicateValues" dxfId="3260" priority="37"/>
    <cfRule type="duplicateValues" dxfId="3259" priority="36"/>
  </conditionalFormatting>
  <conditionalFormatting sqref="A84">
    <cfRule type="duplicateValues" dxfId="3258" priority="34"/>
    <cfRule type="duplicateValues" dxfId="3257" priority="35"/>
  </conditionalFormatting>
  <conditionalFormatting sqref="A85">
    <cfRule type="duplicateValues" dxfId="3256" priority="33"/>
    <cfRule type="duplicateValues" dxfId="3255" priority="32"/>
  </conditionalFormatting>
  <conditionalFormatting sqref="A86">
    <cfRule type="duplicateValues" dxfId="3254" priority="31"/>
    <cfRule type="duplicateValues" dxfId="3253" priority="30"/>
  </conditionalFormatting>
  <conditionalFormatting sqref="A87">
    <cfRule type="duplicateValues" dxfId="3252" priority="29"/>
    <cfRule type="duplicateValues" dxfId="3251" priority="28"/>
  </conditionalFormatting>
  <conditionalFormatting sqref="A88">
    <cfRule type="duplicateValues" dxfId="3250" priority="27"/>
    <cfRule type="duplicateValues" dxfId="3249" priority="26"/>
  </conditionalFormatting>
  <conditionalFormatting sqref="A89">
    <cfRule type="duplicateValues" dxfId="3248" priority="24"/>
    <cfRule type="duplicateValues" dxfId="3247" priority="25"/>
  </conditionalFormatting>
  <conditionalFormatting sqref="A90">
    <cfRule type="duplicateValues" dxfId="3246" priority="22"/>
    <cfRule type="duplicateValues" dxfId="3245" priority="23"/>
  </conditionalFormatting>
  <conditionalFormatting sqref="A91">
    <cfRule type="duplicateValues" dxfId="3244" priority="21"/>
    <cfRule type="duplicateValues" dxfId="3243" priority="20"/>
  </conditionalFormatting>
  <conditionalFormatting sqref="A92">
    <cfRule type="duplicateValues" dxfId="3242" priority="19"/>
    <cfRule type="duplicateValues" dxfId="3241" priority="18"/>
  </conditionalFormatting>
  <conditionalFormatting sqref="A93">
    <cfRule type="duplicateValues" dxfId="3240" priority="16"/>
    <cfRule type="duplicateValues" dxfId="3239" priority="17"/>
  </conditionalFormatting>
  <conditionalFormatting sqref="A94">
    <cfRule type="duplicateValues" dxfId="3238" priority="15"/>
    <cfRule type="duplicateValues" dxfId="3237" priority="14"/>
  </conditionalFormatting>
  <conditionalFormatting sqref="A95">
    <cfRule type="duplicateValues" dxfId="3236" priority="13"/>
  </conditionalFormatting>
  <conditionalFormatting sqref="A96">
    <cfRule type="duplicateValues" dxfId="3235" priority="12"/>
  </conditionalFormatting>
  <conditionalFormatting sqref="A97">
    <cfRule type="duplicateValues" dxfId="3234" priority="11"/>
  </conditionalFormatting>
  <conditionalFormatting sqref="A98">
    <cfRule type="duplicateValues" dxfId="3233" priority="10"/>
  </conditionalFormatting>
  <conditionalFormatting sqref="A99">
    <cfRule type="duplicateValues" dxfId="3232" priority="9"/>
  </conditionalFormatting>
  <conditionalFormatting sqref="A100">
    <cfRule type="duplicateValues" dxfId="3231" priority="8"/>
  </conditionalFormatting>
  <conditionalFormatting sqref="A101">
    <cfRule type="duplicateValues" dxfId="3230" priority="7"/>
  </conditionalFormatting>
  <conditionalFormatting sqref="A102">
    <cfRule type="duplicateValues" dxfId="3229" priority="6"/>
  </conditionalFormatting>
  <conditionalFormatting sqref="A103">
    <cfRule type="duplicateValues" dxfId="3228" priority="5"/>
  </conditionalFormatting>
  <conditionalFormatting sqref="A104">
    <cfRule type="duplicateValues" dxfId="3227" priority="4"/>
  </conditionalFormatting>
  <conditionalFormatting sqref="A105">
    <cfRule type="duplicateValues" dxfId="3226" priority="3"/>
  </conditionalFormatting>
  <hyperlinks>
    <hyperlink ref="A1" location="'DCWF Roles'!A1" display="DCWF Roles" xr:uid="{23D6290C-0AB4-4A5E-A098-31BA8D650CDD}"/>
  </hyperlinks>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A1C12-6228-4D50-9F2B-D8AE97774E48}">
  <dimension ref="A1:E53"/>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Roles'!C33," (",'DCWF Roles'!D33,")")</f>
        <v>Cyber Crime Investigator (221)</v>
      </c>
      <c r="E3" s="62" t="s">
        <v>2389</v>
      </c>
    </row>
    <row r="4" spans="1:5" ht="32" x14ac:dyDescent="0.2">
      <c r="A4" s="171"/>
      <c r="B4" s="172"/>
      <c r="C4" s="173"/>
      <c r="D4" s="97" t="str">
        <f>'DCWF Roles'!F33</f>
        <v>Identifies, collects, examines, and preserves evidence using controlled and documented analytical and investigative techniques.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4" t="s">
        <v>1930</v>
      </c>
      <c r="B7" s="69" t="str">
        <f>T(_xlfn.XLOOKUP(A7,'Master Task &amp; KSA List'!$A$2:$A$10785,'Master Task &amp; KSA List'!$D$2:$D$10785,""))</f>
        <v>T0423</v>
      </c>
      <c r="C7" s="69" t="str">
        <f>_xlfn.XLOOKUP(A7,'Master Task &amp; KSA List'!$A$2:$A$10785,'Master Task &amp; KSA List'!$E$2:$E$10785)</f>
        <v>Task</v>
      </c>
      <c r="D7" s="37" t="str">
        <f>_xlfn.XLOOKUP(A7,'Master Task &amp; KSA List'!$A$2:$A$10785,'Master Task &amp; KSA List'!$F$2:$F$10785)</f>
        <v xml:space="preserve">Analyze computer-generated threats for counter intelligence or criminal activity. </v>
      </c>
      <c r="E7" s="53" t="s">
        <v>2391</v>
      </c>
    </row>
    <row r="8" spans="1:5" ht="32" x14ac:dyDescent="0.2">
      <c r="A8" s="24" t="s">
        <v>1962</v>
      </c>
      <c r="B8" s="69" t="str">
        <f>T(_xlfn.XLOOKUP(A8,'Master Task &amp; KSA List'!$A$2:$A$10785,'Master Task &amp; KSA List'!$D$2:$D$10785,""))</f>
        <v>T0433</v>
      </c>
      <c r="C8" s="69" t="str">
        <f>_xlfn.XLOOKUP(A8,'Master Task &amp; KSA List'!$A$2:$A$10785,'Master Task &amp; KSA List'!$E$2:$E$10785)</f>
        <v>Task</v>
      </c>
      <c r="D8" s="37" t="str">
        <f>_xlfn.XLOOKUP(A8,'Master Task &amp; KSA List'!$A$2:$A$10785,'Master Task &amp; KSA List'!$F$2:$F$10785)</f>
        <v>Conduct analysis of log files, evidence, and other information in order to determine best methods for identifying the perpetrator(s) of a network intrusion or other crimes.</v>
      </c>
      <c r="E8" s="53" t="s">
        <v>2391</v>
      </c>
    </row>
    <row r="9" spans="1:5" ht="16" x14ac:dyDescent="0.2">
      <c r="A9" s="24">
        <v>613</v>
      </c>
      <c r="B9" s="69" t="str">
        <f>T(_xlfn.XLOOKUP(A9,'Master Task &amp; KSA List'!$A$2:$A$10785,'Master Task &amp; KSA List'!$D$2:$D$10785,""))</f>
        <v>T0103</v>
      </c>
      <c r="C9" s="69" t="str">
        <f>_xlfn.XLOOKUP(A9,'Master Task &amp; KSA List'!$A$2:$A$10785,'Master Task &amp; KSA List'!$E$2:$E$10785)</f>
        <v>Task</v>
      </c>
      <c r="D9" s="37" t="str">
        <f>_xlfn.XLOOKUP(A9,'Master Task &amp; KSA List'!$A$2:$A$10785,'Master Task &amp; KSA List'!$F$2:$F$10785)</f>
        <v>Examine recovered data for information of relevance to the issue at hand.</v>
      </c>
      <c r="E9" s="53" t="s">
        <v>2391</v>
      </c>
    </row>
    <row r="10" spans="1:5" ht="16" x14ac:dyDescent="0.2">
      <c r="A10" s="24" t="s">
        <v>1953</v>
      </c>
      <c r="B10" s="69" t="str">
        <f>T(_xlfn.XLOOKUP(A10,'Master Task &amp; KSA List'!$A$2:$A$10785,'Master Task &amp; KSA List'!$D$2:$D$10785,""))</f>
        <v>T0430</v>
      </c>
      <c r="C10" s="69" t="str">
        <f>_xlfn.XLOOKUP(A10,'Master Task &amp; KSA List'!$A$2:$A$10785,'Master Task &amp; KSA List'!$E$2:$E$10785)</f>
        <v>Task</v>
      </c>
      <c r="D10" s="37" t="str">
        <f>_xlfn.XLOOKUP(A10,'Master Task &amp; KSA List'!$A$2:$A$10785,'Master Task &amp; KSA List'!$F$2:$F$10785)</f>
        <v>Gather and preserve evidence used on the prosecution of computer crimes.</v>
      </c>
      <c r="E10" s="53" t="s">
        <v>2391</v>
      </c>
    </row>
    <row r="11" spans="1:5" ht="16" x14ac:dyDescent="0.2">
      <c r="A11" s="24">
        <v>635</v>
      </c>
      <c r="B11" s="69" t="str">
        <f>T(_xlfn.XLOOKUP(A11,'Master Task &amp; KSA List'!$A$2:$A$10785,'Master Task &amp; KSA List'!$D$2:$D$10785,""))</f>
        <v>T0112</v>
      </c>
      <c r="C11" s="69" t="str">
        <f>_xlfn.XLOOKUP(A11,'Master Task &amp; KSA List'!$A$2:$A$10785,'Master Task &amp; KSA List'!$E$2:$E$10785)</f>
        <v>Task</v>
      </c>
      <c r="D11" s="37" t="str">
        <f>_xlfn.XLOOKUP(A11,'Master Task &amp; KSA List'!$A$2:$A$10785,'Master Task &amp; KSA List'!$F$2:$F$10785)</f>
        <v>Identify data or intelligence of evidentiary value to support counterintelligence and criminal investigations.</v>
      </c>
      <c r="E11" s="53" t="s">
        <v>2391</v>
      </c>
    </row>
    <row r="12" spans="1:5" ht="16" x14ac:dyDescent="0.2">
      <c r="A12" s="24">
        <v>637</v>
      </c>
      <c r="B12" s="69" t="str">
        <f>T(_xlfn.XLOOKUP(A12,'Master Task &amp; KSA List'!$A$2:$A$10785,'Master Task &amp; KSA List'!$D$2:$D$10785,""))</f>
        <v>T0114</v>
      </c>
      <c r="C12" s="69" t="str">
        <f>_xlfn.XLOOKUP(A12,'Master Task &amp; KSA List'!$A$2:$A$10785,'Master Task &amp; KSA List'!$E$2:$E$10785)</f>
        <v>Task</v>
      </c>
      <c r="D12" s="37" t="str">
        <f>_xlfn.XLOOKUP(A12,'Master Task &amp; KSA List'!$A$2:$A$10785,'Master Task &amp; KSA List'!$F$2:$F$10785)</f>
        <v>Identify elements of proof of the crime.</v>
      </c>
      <c r="E12" s="53" t="s">
        <v>2391</v>
      </c>
    </row>
    <row r="13" spans="1:5" ht="16" x14ac:dyDescent="0.2">
      <c r="A13" s="24">
        <v>871</v>
      </c>
      <c r="B13" s="69" t="str">
        <f>T(_xlfn.XLOOKUP(A13,'Master Task &amp; KSA List'!$A$2:$A$10785,'Master Task &amp; KSA List'!$D$2:$D$10785,""))</f>
        <v>T0241</v>
      </c>
      <c r="C13" s="69" t="str">
        <f>_xlfn.XLOOKUP(A13,'Master Task &amp; KSA List'!$A$2:$A$10785,'Master Task &amp; KSA List'!$E$2:$E$10785)</f>
        <v>Task</v>
      </c>
      <c r="D13" s="37" t="str">
        <f>_xlfn.XLOOKUP(A13,'Master Task &amp; KSA List'!$A$2:$A$10785,'Master Task &amp; KSA List'!$F$2:$F$10785)</f>
        <v>Use specialized equipment and techniques to catalog, document, extract, collect, package, and preserve digital evidence.</v>
      </c>
      <c r="E13" s="53" t="s">
        <v>2391</v>
      </c>
    </row>
    <row r="14" spans="1:5" ht="16" x14ac:dyDescent="0.2">
      <c r="A14" s="24">
        <v>5040</v>
      </c>
      <c r="B14" s="69" t="str">
        <f>T(_xlfn.XLOOKUP(A14,'Master Task &amp; KSA List'!$A$2:$A$10785,'Master Task &amp; KSA List'!$D$2:$D$10785,""))</f>
        <v>T0343</v>
      </c>
      <c r="C14" s="69" t="str">
        <f>_xlfn.XLOOKUP(A14,'Master Task &amp; KSA List'!$A$2:$A$10785,'Master Task &amp; KSA List'!$E$2:$E$10785)</f>
        <v>Task</v>
      </c>
      <c r="D14" s="37" t="str">
        <f>_xlfn.XLOOKUP(A14,'Master Task &amp; KSA List'!$A$2:$A$10785,'Master Task &amp; KSA List'!$F$2:$F$10785)</f>
        <v>Analyze the crisis situation to ensure public, personal, and resource protection.</v>
      </c>
      <c r="E14" s="53" t="s">
        <v>2384</v>
      </c>
    </row>
    <row r="15" spans="1:5" ht="16" x14ac:dyDescent="0.2">
      <c r="A15" s="24">
        <v>5070</v>
      </c>
      <c r="B15" s="69" t="str">
        <f>T(_xlfn.XLOOKUP(A15,'Master Task &amp; KSA List'!$A$2:$A$10785,'Master Task &amp; KSA List'!$D$2:$D$10785,""))</f>
        <v>T0346</v>
      </c>
      <c r="C15" s="69" t="str">
        <f>_xlfn.XLOOKUP(A15,'Master Task &amp; KSA List'!$A$2:$A$10785,'Master Task &amp; KSA List'!$E$2:$E$10785)</f>
        <v>Task</v>
      </c>
      <c r="D15" s="37" t="str">
        <f>_xlfn.XLOOKUP(A15,'Master Task &amp; KSA List'!$A$2:$A$10785,'Master Task &amp; KSA List'!$F$2:$F$10785)</f>
        <v>Assess the behavior of the individual victim, witness, or suspect as it relates to the investigation.</v>
      </c>
      <c r="E15" s="53" t="s">
        <v>2384</v>
      </c>
    </row>
    <row r="16" spans="1:5" ht="16" x14ac:dyDescent="0.2">
      <c r="A16" s="24">
        <v>454</v>
      </c>
      <c r="B16" s="69" t="str">
        <f>T(_xlfn.XLOOKUP(A16,'Master Task &amp; KSA List'!$A$2:$A$10785,'Master Task &amp; KSA List'!$D$2:$D$10785,""))</f>
        <v>T0031</v>
      </c>
      <c r="C16" s="69" t="str">
        <f>_xlfn.XLOOKUP(A16,'Master Task &amp; KSA List'!$A$2:$A$10785,'Master Task &amp; KSA List'!$E$2:$E$10785)</f>
        <v>Task</v>
      </c>
      <c r="D16" s="37" t="str">
        <f>_xlfn.XLOOKUP(A16,'Master Task &amp; KSA List'!$A$2:$A$10785,'Master Task &amp; KSA List'!$F$2:$F$10785)</f>
        <v>Conduct interviews of victims and witnesses and conduct interviews or interrogations of suspects.</v>
      </c>
      <c r="E16" s="53" t="s">
        <v>2384</v>
      </c>
    </row>
    <row r="17" spans="1:5" ht="32" x14ac:dyDescent="0.2">
      <c r="A17" s="24" t="s">
        <v>2026</v>
      </c>
      <c r="B17" s="69" t="str">
        <f>T(_xlfn.XLOOKUP(A17,'Master Task &amp; KSA List'!$A$2:$A$10785,'Master Task &amp; KSA List'!$D$2:$D$10785,""))</f>
        <v>T0453</v>
      </c>
      <c r="C17" s="69" t="str">
        <f>_xlfn.XLOOKUP(A17,'Master Task &amp; KSA List'!$A$2:$A$10785,'Master Task &amp; KSA List'!$E$2:$E$10785)</f>
        <v>Task</v>
      </c>
      <c r="D17" s="37" t="str">
        <f>_xlfn.XLOOKUP(A17,'Master Task &amp; KSA List'!$A$2:$A$10785,'Master Task &amp; KSA List'!$F$2:$F$10785)</f>
        <v>Determine and develop leads and identify sources of information in order to identify and/or prosecute the responsible parties to an intrusion or other crimes.</v>
      </c>
      <c r="E17" s="53" t="s">
        <v>2384</v>
      </c>
    </row>
    <row r="18" spans="1:5" ht="16" x14ac:dyDescent="0.2">
      <c r="A18" s="24">
        <v>5210</v>
      </c>
      <c r="B18" s="69" t="str">
        <f>T(_xlfn.XLOOKUP(A18,'Master Task &amp; KSA List'!$A$2:$A$10785,'Master Task &amp; KSA List'!$D$2:$D$10785,""))</f>
        <v>T0360</v>
      </c>
      <c r="C18" s="69" t="str">
        <f>_xlfn.XLOOKUP(A18,'Master Task &amp; KSA List'!$A$2:$A$10785,'Master Task &amp; KSA List'!$E$2:$E$10785)</f>
        <v>Task</v>
      </c>
      <c r="D18" s="37" t="str">
        <f>_xlfn.XLOOKUP(A18,'Master Task &amp; KSA List'!$A$2:$A$10785,'Master Task &amp; KSA List'!$F$2:$F$10785)</f>
        <v>Determine the extent of threats and recommend courses of action and countermeasures to mitigate risks.</v>
      </c>
      <c r="E18" s="53" t="s">
        <v>2384</v>
      </c>
    </row>
    <row r="19" spans="1:5" ht="16" x14ac:dyDescent="0.2">
      <c r="A19" s="24">
        <v>512</v>
      </c>
      <c r="B19" s="69" t="str">
        <f>T(_xlfn.XLOOKUP(A19,'Master Task &amp; KSA List'!$A$2:$A$10785,'Master Task &amp; KSA List'!$D$2:$D$10785,""))</f>
        <v>T0059</v>
      </c>
      <c r="C19" s="69" t="str">
        <f>_xlfn.XLOOKUP(A19,'Master Task &amp; KSA List'!$A$2:$A$10785,'Master Task &amp; KSA List'!$E$2:$E$10785)</f>
        <v>Task</v>
      </c>
      <c r="D19" s="37" t="str">
        <f>_xlfn.XLOOKUP(A19,'Master Task &amp; KSA List'!$A$2:$A$10785,'Master Task &amp; KSA List'!$F$2:$F$10785)</f>
        <v>Develop a plan to investigate alleged crime, violation, or suspicious activity utilizing computers and the internet.</v>
      </c>
      <c r="E19" s="53" t="s">
        <v>2384</v>
      </c>
    </row>
    <row r="20" spans="1:5" ht="32" x14ac:dyDescent="0.2">
      <c r="A20" s="24" t="s">
        <v>2088</v>
      </c>
      <c r="B20" s="69" t="str">
        <f>T(_xlfn.XLOOKUP(A20,'Master Task &amp; KSA List'!$A$2:$A$10785,'Master Task &amp; KSA List'!$D$2:$D$10785,""))</f>
        <v>T0471</v>
      </c>
      <c r="C20" s="69" t="str">
        <f>_xlfn.XLOOKUP(A20,'Master Task &amp; KSA List'!$A$2:$A$10785,'Master Task &amp; KSA List'!$E$2:$E$10785)</f>
        <v>Task</v>
      </c>
      <c r="D20" s="37" t="str">
        <f>_xlfn.XLOOKUP(A20,'Master Task &amp; KSA List'!$A$2:$A$10785,'Master Task &amp; KSA List'!$F$2:$F$10785)</f>
        <v>Document original condition of digital and/or associated evidence (e.g., via digital photographs, written reports, hash function checking).</v>
      </c>
      <c r="E20" s="53" t="s">
        <v>2384</v>
      </c>
    </row>
    <row r="21" spans="1:5" ht="32" x14ac:dyDescent="0.2">
      <c r="A21" s="24" t="s">
        <v>2119</v>
      </c>
      <c r="B21" s="69" t="str">
        <f>T(_xlfn.XLOOKUP(A21,'Master Task &amp; KSA List'!$A$2:$A$10785,'Master Task &amp; KSA List'!$D$2:$D$10785,""))</f>
        <v>T0479</v>
      </c>
      <c r="C21" s="69" t="str">
        <f>_xlfn.XLOOKUP(A21,'Master Task &amp; KSA List'!$A$2:$A$10785,'Master Task &amp; KSA List'!$E$2:$E$10785)</f>
        <v>Task</v>
      </c>
      <c r="D21" s="37" t="str">
        <f>_xlfn.XLOOKUP(A21,'Master Task &amp; KSA List'!$A$2:$A$10785,'Master Task &amp; KSA List'!$F$2:$F$10785)</f>
        <v xml:space="preserve">Employ information technology (IT) systems and digital storage media to solve, investigate, and/or prosecute cybercrimes and fraud committed against people and property. </v>
      </c>
      <c r="E21" s="53" t="s">
        <v>2384</v>
      </c>
    </row>
    <row r="22" spans="1:5" ht="32" x14ac:dyDescent="0.2">
      <c r="A22" s="24">
        <v>597</v>
      </c>
      <c r="B22" s="69" t="str">
        <f>T(_xlfn.XLOOKUP(A22,'Master Task &amp; KSA List'!$A$2:$A$10785,'Master Task &amp; KSA List'!$D$2:$D$10785,""))</f>
        <v>T0096</v>
      </c>
      <c r="C22" s="69" t="str">
        <f>_xlfn.XLOOKUP(A22,'Master Task &amp; KSA List'!$A$2:$A$10785,'Master Task &amp; KSA List'!$E$2:$E$10785)</f>
        <v>Task</v>
      </c>
      <c r="D22" s="37" t="str">
        <f>_xlfn.XLOOKUP(A22,'Master Task &amp; KSA List'!$A$2:$A$10785,'Master Task &amp; KSA List'!$F$2:$F$10785)</f>
        <v>Establish relationships, if applicable, between the incident response team and other groups, both internal (e.g., legal department) and external (e.g., law enforcement agencies, vendors, and public relations professionals).</v>
      </c>
      <c r="E22" s="53" t="s">
        <v>2384</v>
      </c>
    </row>
    <row r="23" spans="1:5" ht="16" x14ac:dyDescent="0.2">
      <c r="A23" s="24">
        <v>623</v>
      </c>
      <c r="B23" s="69" t="str">
        <f>T(_xlfn.XLOOKUP(A23,'Master Task &amp; KSA List'!$A$2:$A$10785,'Master Task &amp; KSA List'!$D$2:$D$10785,""))</f>
        <v>T0104</v>
      </c>
      <c r="C23" s="69" t="str">
        <f>_xlfn.XLOOKUP(A23,'Master Task &amp; KSA List'!$A$2:$A$10785,'Master Task &amp; KSA List'!$E$2:$E$10785)</f>
        <v>Task</v>
      </c>
      <c r="D23" s="37" t="str">
        <f>_xlfn.XLOOKUP(A23,'Master Task &amp; KSA List'!$A$2:$A$10785,'Master Task &amp; KSA List'!$F$2:$F$10785)</f>
        <v>Fuse computer network attack analyses with criminal and counterintelligence investigations and operations.</v>
      </c>
      <c r="E23" s="53" t="s">
        <v>2384</v>
      </c>
    </row>
    <row r="24" spans="1:5" ht="16" x14ac:dyDescent="0.2">
      <c r="A24" s="24">
        <v>633</v>
      </c>
      <c r="B24" s="69" t="str">
        <f>T(_xlfn.XLOOKUP(A24,'Master Task &amp; KSA List'!$A$2:$A$10785,'Master Task &amp; KSA List'!$D$2:$D$10785,""))</f>
        <v>T0110</v>
      </c>
      <c r="C24" s="69" t="str">
        <f>_xlfn.XLOOKUP(A24,'Master Task &amp; KSA List'!$A$2:$A$10785,'Master Task &amp; KSA List'!$E$2:$E$10785)</f>
        <v>Task</v>
      </c>
      <c r="D24" s="37" t="str">
        <f>_xlfn.XLOOKUP(A24,'Master Task &amp; KSA List'!$A$2:$A$10785,'Master Task &amp; KSA List'!$F$2:$F$10785)</f>
        <v>Identify and/or determine whether a security incident is indicative of a violation of law that requires specific legal action.</v>
      </c>
      <c r="E24" s="53" t="s">
        <v>2384</v>
      </c>
    </row>
    <row r="25" spans="1:5" ht="16" x14ac:dyDescent="0.2">
      <c r="A25" s="27">
        <v>636</v>
      </c>
      <c r="B25" s="69" t="str">
        <f>T(_xlfn.XLOOKUP(A25,'Master Task &amp; KSA List'!$A$2:$A$10785,'Master Task &amp; KSA List'!$D$2:$D$10785,""))</f>
        <v>T0113</v>
      </c>
      <c r="C25" s="69" t="str">
        <f>_xlfn.XLOOKUP(A25,'Master Task &amp; KSA List'!$A$2:$A$10785,'Master Task &amp; KSA List'!$E$2:$E$10785)</f>
        <v>Task</v>
      </c>
      <c r="D25" s="37" t="str">
        <f>_xlfn.XLOOKUP(A25,'Master Task &amp; KSA List'!$A$2:$A$10785,'Master Task &amp; KSA List'!$F$2:$F$10785)</f>
        <v>Identify digital evidence for examination and analysis in such a way as to avoid unintentional alteration.</v>
      </c>
      <c r="E25" s="53" t="s">
        <v>2384</v>
      </c>
    </row>
    <row r="26" spans="1:5" ht="32" x14ac:dyDescent="0.2">
      <c r="A26" s="24">
        <v>649</v>
      </c>
      <c r="B26" s="69" t="str">
        <f>T(_xlfn.XLOOKUP(A26,'Master Task &amp; KSA List'!$A$2:$A$10785,'Master Task &amp; KSA List'!$D$2:$D$10785,""))</f>
        <v>T0120</v>
      </c>
      <c r="C26" s="69" t="str">
        <f>_xlfn.XLOOKUP(A26,'Master Task &amp; KSA List'!$A$2:$A$10785,'Master Task &amp; KSA List'!$E$2:$E$10785)</f>
        <v>Task</v>
      </c>
      <c r="D26" s="37" t="str">
        <f>_xlfn.XLOOKUP(A26,'Master Task &amp; KSA List'!$A$2:$A$10785,'Master Task &amp; KSA List'!$F$2:$F$10785)</f>
        <v>Identify, collect, and seize documentary or physical evidence, to include digital media and logs associated with cyber intrusion incidents, investigations, and operations.</v>
      </c>
      <c r="E26" s="53" t="s">
        <v>2384</v>
      </c>
    </row>
    <row r="27" spans="1:5" ht="16" x14ac:dyDescent="0.2">
      <c r="A27" s="28" t="s">
        <v>2265</v>
      </c>
      <c r="B27" s="69" t="str">
        <f>T(_xlfn.XLOOKUP(A27,'Master Task &amp; KSA List'!$A$2:$A$10785,'Master Task &amp; KSA List'!$D$2:$D$10785,""))</f>
        <v>T0523</v>
      </c>
      <c r="C27" s="69" t="str">
        <f>_xlfn.XLOOKUP(A27,'Master Task &amp; KSA List'!$A$2:$A$10785,'Master Task &amp; KSA List'!$E$2:$E$10785)</f>
        <v>Task</v>
      </c>
      <c r="D27" s="37" t="str">
        <f>_xlfn.XLOOKUP(A27,'Master Task &amp; KSA List'!$A$2:$A$10785,'Master Task &amp; KSA List'!$F$2:$F$10785)</f>
        <v>Prepare reports to document the investigation following legal standards and requirements.</v>
      </c>
      <c r="E27" s="53" t="s">
        <v>2384</v>
      </c>
    </row>
    <row r="28" spans="1:5" ht="16" x14ac:dyDescent="0.2">
      <c r="A28" s="24">
        <v>5580</v>
      </c>
      <c r="B28" s="69" t="str">
        <f>T(_xlfn.XLOOKUP(A28,'Master Task &amp; KSA List'!$A$2:$A$10785,'Master Task &amp; KSA List'!$D$2:$D$10785,""))</f>
        <v>T0386</v>
      </c>
      <c r="C28" s="69" t="str">
        <f>_xlfn.XLOOKUP(A28,'Master Task &amp; KSA List'!$A$2:$A$10785,'Master Task &amp; KSA List'!$E$2:$E$10785)</f>
        <v>Task</v>
      </c>
      <c r="D28" s="37" t="str">
        <f>_xlfn.XLOOKUP(A28,'Master Task &amp; KSA List'!$A$2:$A$10785,'Master Task &amp; KSA List'!$F$2:$F$10785)</f>
        <v xml:space="preserve">Provide criminal investigative support to trial counsel during the judicial process. </v>
      </c>
      <c r="E28" s="53" t="s">
        <v>2384</v>
      </c>
    </row>
    <row r="29" spans="1:5" ht="16" x14ac:dyDescent="0.2">
      <c r="A29" s="28">
        <v>843</v>
      </c>
      <c r="B29" s="69" t="str">
        <f>T(_xlfn.XLOOKUP(A29,'Master Task &amp; KSA List'!$A$2:$A$10785,'Master Task &amp; KSA List'!$D$2:$D$10785,""))</f>
        <v>T0225</v>
      </c>
      <c r="C29" s="69" t="str">
        <f>_xlfn.XLOOKUP(A29,'Master Task &amp; KSA List'!$A$2:$A$10785,'Master Task &amp; KSA List'!$E$2:$E$10785)</f>
        <v>Task</v>
      </c>
      <c r="D29" s="37" t="str">
        <f>_xlfn.XLOOKUP(A29,'Master Task &amp; KSA List'!$A$2:$A$10785,'Master Task &amp; KSA List'!$F$2:$F$10785)</f>
        <v>Secure the electronic device or information source.</v>
      </c>
      <c r="E29" s="53" t="s">
        <v>2384</v>
      </c>
    </row>
    <row r="30" spans="1:5" x14ac:dyDescent="0.2">
      <c r="A30" s="56"/>
      <c r="B30" s="96"/>
      <c r="C30" s="96"/>
      <c r="D30" s="93"/>
      <c r="E30" s="56"/>
    </row>
    <row r="31" spans="1:5" ht="16" x14ac:dyDescent="0.2">
      <c r="A31" s="40">
        <v>22</v>
      </c>
      <c r="B31" s="69" t="str">
        <f>T(_xlfn.XLOOKUP(A31,'Master Task &amp; KSA List'!$A$2:$A$10785,'Master Task &amp; KSA List'!$D$2:$D$10785,""))</f>
        <v>K0001</v>
      </c>
      <c r="C31" s="69" t="str">
        <f>_xlfn.XLOOKUP(A31,'Master Task &amp; KSA List'!$A$2:$A$10785,'Master Task &amp; KSA List'!$E$2:$E$10785)</f>
        <v>KSA</v>
      </c>
      <c r="D31" s="37" t="str">
        <f>_xlfn.XLOOKUP(A31,'Master Task &amp; KSA List'!$A$2:$A$10785,'Master Task &amp; KSA List'!$F$2:$F$10785)</f>
        <v xml:space="preserve">* Knowledge of computer networking concepts and protocols, and network security methodologies. </v>
      </c>
      <c r="E31" s="53" t="s">
        <v>2391</v>
      </c>
    </row>
    <row r="32" spans="1:5" ht="16" x14ac:dyDescent="0.2">
      <c r="A32" s="40">
        <v>1159</v>
      </c>
      <c r="B32" s="69" t="str">
        <f>T(_xlfn.XLOOKUP(A32,'Master Task &amp; KSA List'!$A$2:$A$10785,'Master Task &amp; KSA List'!$D$2:$D$10785,""))</f>
        <v>K0005</v>
      </c>
      <c r="C32" s="69" t="str">
        <f>_xlfn.XLOOKUP(A32,'Master Task &amp; KSA List'!$A$2:$A$10785,'Master Task &amp; KSA List'!$E$2:$E$10785)</f>
        <v>KSA</v>
      </c>
      <c r="D32" s="37" t="str">
        <f>_xlfn.XLOOKUP(A32,'Master Task &amp; KSA List'!$A$2:$A$10785,'Master Task &amp; KSA List'!$F$2:$F$10785)</f>
        <v xml:space="preserve">* Knowledge of cyber threats and vulnerabilities. </v>
      </c>
      <c r="E32" s="53" t="s">
        <v>2391</v>
      </c>
    </row>
    <row r="33" spans="1:5" ht="16" x14ac:dyDescent="0.2">
      <c r="A33" s="40">
        <v>1158</v>
      </c>
      <c r="B33" s="69" t="str">
        <f>T(_xlfn.XLOOKUP(A33,'Master Task &amp; KSA List'!$A$2:$A$10785,'Master Task &amp; KSA List'!$D$2:$D$10785,""))</f>
        <v>K0004</v>
      </c>
      <c r="C33" s="69" t="str">
        <f>_xlfn.XLOOKUP(A33,'Master Task &amp; KSA List'!$A$2:$A$10785,'Master Task &amp; KSA List'!$E$2:$E$10785)</f>
        <v>KSA</v>
      </c>
      <c r="D33" s="37" t="str">
        <f>_xlfn.XLOOKUP(A33,'Master Task &amp; KSA List'!$A$2:$A$10785,'Master Task &amp; KSA List'!$F$2:$F$10785)</f>
        <v>* Knowledge of cybersecurity principles.</v>
      </c>
      <c r="E33" s="53" t="s">
        <v>2391</v>
      </c>
    </row>
    <row r="34" spans="1:5" ht="16" x14ac:dyDescent="0.2">
      <c r="A34" s="40">
        <v>1157</v>
      </c>
      <c r="B34" s="69" t="str">
        <f>T(_xlfn.XLOOKUP(A34,'Master Task &amp; KSA List'!$A$2:$A$10785,'Master Task &amp; KSA List'!$D$2:$D$10785,""))</f>
        <v>K0003</v>
      </c>
      <c r="C34" s="69" t="str">
        <f>_xlfn.XLOOKUP(A34,'Master Task &amp; KSA List'!$A$2:$A$10785,'Master Task &amp; KSA List'!$E$2:$E$10785)</f>
        <v>KSA</v>
      </c>
      <c r="D34" s="37" t="str">
        <f>_xlfn.XLOOKUP(A34,'Master Task &amp; KSA List'!$A$2:$A$10785,'Master Task &amp; KSA List'!$F$2:$F$10785)</f>
        <v xml:space="preserve">* Knowledge of national and international laws, regulations, policies, and ethics as they relate to cybersecurity. </v>
      </c>
      <c r="E34" s="53" t="s">
        <v>2391</v>
      </c>
    </row>
    <row r="35" spans="1:5" ht="16" x14ac:dyDescent="0.2">
      <c r="A35" s="40">
        <v>108</v>
      </c>
      <c r="B35" s="69" t="str">
        <f>T(_xlfn.XLOOKUP(A35,'Master Task &amp; KSA List'!$A$2:$A$10785,'Master Task &amp; KSA List'!$D$2:$D$10785,""))</f>
        <v>K0002</v>
      </c>
      <c r="C35" s="69" t="str">
        <f>_xlfn.XLOOKUP(A35,'Master Task &amp; KSA List'!$A$2:$A$10785,'Master Task &amp; KSA List'!$E$2:$E$10785)</f>
        <v>KSA</v>
      </c>
      <c r="D35" s="37" t="str">
        <f>_xlfn.XLOOKUP(A35,'Master Task &amp; KSA List'!$A$2:$A$10785,'Master Task &amp; KSA List'!$F$2:$F$10785)</f>
        <v>* Knowledge of risk management processes (e.g., methods for assessing and mitigating risk).</v>
      </c>
      <c r="E35" s="53" t="s">
        <v>2391</v>
      </c>
    </row>
    <row r="36" spans="1:5" ht="16" x14ac:dyDescent="0.2">
      <c r="A36" s="40">
        <v>6900</v>
      </c>
      <c r="B36" s="69" t="str">
        <f>T(_xlfn.XLOOKUP(A36,'Master Task &amp; KSA List'!$A$2:$A$10785,'Master Task &amp; KSA List'!$D$2:$D$10785,""))</f>
        <v>K0006</v>
      </c>
      <c r="C36" s="69" t="str">
        <f>_xlfn.XLOOKUP(A36,'Master Task &amp; KSA List'!$A$2:$A$10785,'Master Task &amp; KSA List'!$E$2:$E$10785)</f>
        <v>KSA</v>
      </c>
      <c r="D36" s="37" t="str">
        <f>_xlfn.XLOOKUP(A36,'Master Task &amp; KSA List'!$A$2:$A$10785,'Master Task &amp; KSA List'!$F$2:$F$10785)</f>
        <v>* Knowledge of specific operational impacts of cybersecurity lapses.</v>
      </c>
      <c r="E36" s="53" t="s">
        <v>2391</v>
      </c>
    </row>
    <row r="37" spans="1:5" ht="32" x14ac:dyDescent="0.2">
      <c r="A37" s="40">
        <v>6935</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 Knowledge of cloud computing service models Software as Service (SaaS), Infrastructure as a Service (IaaS), and Platform as a Service (PaaS).  </v>
      </c>
      <c r="E37" s="53" t="s">
        <v>2391</v>
      </c>
    </row>
    <row r="38" spans="1:5" ht="32" x14ac:dyDescent="0.2">
      <c r="A38" s="40">
        <v>6938</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 Knowledge of cloud computing deployment models in private, public, and hybrid environment and the difference between on-premises and off-premises environments. </v>
      </c>
      <c r="E38" s="53" t="s">
        <v>2391</v>
      </c>
    </row>
    <row r="39" spans="1:5" ht="16" x14ac:dyDescent="0.2">
      <c r="A39" s="40">
        <v>3480</v>
      </c>
      <c r="B39" s="69" t="str">
        <f>T(_xlfn.XLOOKUP(A39,'Master Task &amp; KSA List'!$A$2:$A$10785,'Master Task &amp; KSA List'!$D$2:$D$10785,""))</f>
        <v>K0531</v>
      </c>
      <c r="C39" s="69" t="str">
        <f>_xlfn.XLOOKUP(A39,'Master Task &amp; KSA List'!$A$2:$A$10785,'Master Task &amp; KSA List'!$E$2:$E$10785)</f>
        <v>KSA</v>
      </c>
      <c r="D39" s="37" t="str">
        <f>_xlfn.XLOOKUP(A39,'Master Task &amp; KSA List'!$A$2:$A$10785,'Master Task &amp; KSA List'!$F$2:$F$10785)</f>
        <v>Knowledge of security implications of software configurations.</v>
      </c>
      <c r="E39" s="53" t="s">
        <v>2384</v>
      </c>
    </row>
    <row r="40" spans="1:5" ht="64" x14ac:dyDescent="0.2">
      <c r="A40" s="36">
        <v>1036</v>
      </c>
      <c r="B40" s="69" t="str">
        <f>T(_xlfn.XLOOKUP(A40,'Master Task &amp; KSA List'!$A$2:$A$10785,'Master Task &amp; KSA List'!$D$2:$D$10785,""))</f>
        <v>K0168</v>
      </c>
      <c r="C40" s="69" t="str">
        <f>_xlfn.XLOOKUP(A40,'Master Task &amp; KSA List'!$A$2:$A$10785,'Master Task &amp; KSA List'!$E$2:$E$10785)</f>
        <v>KSA</v>
      </c>
      <c r="D40" s="37" t="str">
        <f>_xlfn.XLOOKUP(A40,'Master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40" s="53" t="s">
        <v>2391</v>
      </c>
    </row>
    <row r="41" spans="1:5" ht="48" x14ac:dyDescent="0.2">
      <c r="A41" s="82">
        <v>281</v>
      </c>
      <c r="B41" s="69" t="str">
        <f>T(_xlfn.XLOOKUP(A41,'Master Task &amp; KSA List'!$A$2:$A$10785,'Master Task &amp; KSA List'!$D$2:$D$10785,""))</f>
        <v>K0114</v>
      </c>
      <c r="C41" s="69" t="str">
        <f>_xlfn.XLOOKUP(A41,'Master Task &amp; KSA List'!$A$2:$A$10785,'Master Task &amp; KSA List'!$E$2:$E$10785)</f>
        <v>KSA</v>
      </c>
      <c r="D41" s="37" t="str">
        <f>_xlfn.XLOOKUP(A41,'Master Task &amp; KSA List'!$A$2:$A$10785,'Master Task &amp; KSA List'!$F$2:$F$10785)</f>
        <v>Knowledge of electronic devices (e.g., computer systems/components, access control devices, digital cameras, electronic organizers, hard drives, memory cards, modems, network components, printers, removable storage devices, scanners, telephones, copiers, credit card skimmers, facsimile machines, global positioning systems [GPSs]).</v>
      </c>
      <c r="E41" s="53" t="s">
        <v>2391</v>
      </c>
    </row>
    <row r="42" spans="1:5" ht="16" x14ac:dyDescent="0.2">
      <c r="A42" s="36">
        <v>290</v>
      </c>
      <c r="B42" s="69" t="str">
        <f>T(_xlfn.XLOOKUP(A42,'Master Task &amp; KSA List'!$A$2:$A$10785,'Master Task &amp; KSA List'!$D$2:$D$10785,""))</f>
        <v>K0118</v>
      </c>
      <c r="C42" s="69" t="str">
        <f>_xlfn.XLOOKUP(A42,'Master Task &amp; KSA List'!$A$2:$A$10785,'Master Task &amp; KSA List'!$E$2:$E$10785)</f>
        <v>KSA</v>
      </c>
      <c r="D42" s="37" t="str">
        <f>_xlfn.XLOOKUP(A42,'Master Task &amp; KSA List'!$A$2:$A$10785,'Master Task &amp; KSA List'!$F$2:$F$10785)</f>
        <v>Knowledge of processes for seizing and preserving digital evidence (e.g., chain of custody).</v>
      </c>
      <c r="E42" s="53" t="s">
        <v>2391</v>
      </c>
    </row>
    <row r="43" spans="1:5" ht="16" x14ac:dyDescent="0.2">
      <c r="A43" s="36">
        <v>340</v>
      </c>
      <c r="B43" s="69" t="str">
        <f>T(_xlfn.XLOOKUP(A43,'Master Task &amp; KSA List'!$A$2:$A$10785,'Master Task &amp; KSA List'!$D$2:$D$10785,""))</f>
        <v>K0128</v>
      </c>
      <c r="C43" s="69" t="str">
        <f>_xlfn.XLOOKUP(A43,'Master Task &amp; KSA List'!$A$2:$A$10785,'Master Task &amp; KSA List'!$E$2:$E$10785)</f>
        <v>KSA</v>
      </c>
      <c r="D43" s="37" t="str">
        <f>_xlfn.XLOOKUP(A43,'Master Task &amp; KSA List'!$A$2:$A$10785,'Master Task &amp; KSA List'!$F$2:$F$10785)</f>
        <v>Knowledge of types and collection of persistent data.</v>
      </c>
      <c r="E43" s="53" t="s">
        <v>2391</v>
      </c>
    </row>
    <row r="44" spans="1:5" ht="32" x14ac:dyDescent="0.2">
      <c r="A44" s="36">
        <v>369</v>
      </c>
      <c r="B44" s="69" t="str">
        <f>T(_xlfn.XLOOKUP(A44,'Master Task &amp; KSA List'!$A$2:$A$10785,'Master Task &amp; KSA List'!$D$2:$D$10785,""))</f>
        <v>S0068</v>
      </c>
      <c r="C44" s="69" t="str">
        <f>_xlfn.XLOOKUP(A44,'Master Task &amp; KSA List'!$A$2:$A$10785,'Master Task &amp; KSA List'!$E$2:$E$10785)</f>
        <v>KSA</v>
      </c>
      <c r="D44" s="37" t="str">
        <f>_xlfn.XLOOKUP(A44,'Master Task &amp; KSA List'!$A$2:$A$10785,'Master Task &amp; KSA List'!$F$2:$F$10785)</f>
        <v>Skill in collecting, processing, packaging, transporting, and storing electronic evidence to avoid alteration, loss, physical damage, or destruction of data.</v>
      </c>
      <c r="E44" s="53" t="s">
        <v>2391</v>
      </c>
    </row>
    <row r="45" spans="1:5" ht="16" x14ac:dyDescent="0.2">
      <c r="A45" s="82">
        <v>217</v>
      </c>
      <c r="B45" s="69" t="str">
        <f>T(_xlfn.XLOOKUP(A45,'Master Task &amp; KSA List'!$A$2:$A$10785,'Master Task &amp; KSA List'!$D$2:$D$10785,""))</f>
        <v>S0047</v>
      </c>
      <c r="C45" s="69" t="str">
        <f>_xlfn.XLOOKUP(A45,'Master Task &amp; KSA List'!$A$2:$A$10785,'Master Task &amp; KSA List'!$E$2:$E$10785)</f>
        <v>KSA</v>
      </c>
      <c r="D45" s="37" t="str">
        <f>_xlfn.XLOOKUP(A45,'Master Task &amp; KSA List'!$A$2:$A$10785,'Master Task &amp; KSA List'!$F$2:$F$10785)</f>
        <v>Skill in preserving evidence integrity according to standard operating procedures or national standards.</v>
      </c>
      <c r="E45" s="53" t="s">
        <v>2391</v>
      </c>
    </row>
    <row r="46" spans="1:5" ht="16" x14ac:dyDescent="0.2">
      <c r="A46" s="36">
        <v>6230</v>
      </c>
      <c r="B46" s="69" t="str">
        <f>T(_xlfn.XLOOKUP(A46,'Master Task &amp; KSA List'!$A$2:$A$10785,'Master Task &amp; KSA List'!$D$2:$D$10785,""))</f>
        <v>K0231</v>
      </c>
      <c r="C46" s="69" t="str">
        <f>_xlfn.XLOOKUP(A46,'Master Task &amp; KSA List'!$A$2:$A$10785,'Master Task &amp; KSA List'!$E$2:$E$10785)</f>
        <v>KSA</v>
      </c>
      <c r="D46" s="37" t="str">
        <f>_xlfn.XLOOKUP(A46,'Master Task &amp; KSA List'!$A$2:$A$10785,'Master Task &amp; KSA List'!$F$2:$F$10785)</f>
        <v xml:space="preserve">Knowledge of crisis management protocols, processes, and techniques. </v>
      </c>
      <c r="E46" s="53" t="s">
        <v>2384</v>
      </c>
    </row>
    <row r="47" spans="1:5" ht="16" x14ac:dyDescent="0.2">
      <c r="A47" s="36">
        <v>310</v>
      </c>
      <c r="B47" s="69" t="str">
        <f>T(_xlfn.XLOOKUP(A47,'Master Task &amp; KSA List'!$A$2:$A$10785,'Master Task &amp; KSA List'!$D$2:$D$10785,""))</f>
        <v>K0123</v>
      </c>
      <c r="C47" s="69" t="str">
        <f>_xlfn.XLOOKUP(A47,'Master Task &amp; KSA List'!$A$2:$A$10785,'Master Task &amp; KSA List'!$E$2:$E$10785)</f>
        <v>KSA</v>
      </c>
      <c r="D47" s="37" t="str">
        <f>_xlfn.XLOOKUP(A47,'Master Task &amp; KSA List'!$A$2:$A$10785,'Master Task &amp; KSA List'!$F$2:$F$10785)</f>
        <v xml:space="preserve">Knowledge of legal governance related to admissibility (e.g., Federal Rules of Evidence). </v>
      </c>
      <c r="E47" s="53" t="s">
        <v>2384</v>
      </c>
    </row>
    <row r="48" spans="1:5" ht="16" x14ac:dyDescent="0.2">
      <c r="A48" s="36">
        <v>6370</v>
      </c>
      <c r="B48" s="69" t="str">
        <f>T(_xlfn.XLOOKUP(A48,'Master Task &amp; KSA List'!$A$2:$A$10785,'Master Task &amp; KSA List'!$D$2:$D$10785,""))</f>
        <v>K0244</v>
      </c>
      <c r="C48" s="69" t="str">
        <f>_xlfn.XLOOKUP(A48,'Master Task &amp; KSA List'!$A$2:$A$10785,'Master Task &amp; KSA List'!$E$2:$E$10785)</f>
        <v>KSA</v>
      </c>
      <c r="D48" s="37" t="str">
        <f>_xlfn.XLOOKUP(A48,'Master Task &amp; KSA List'!$A$2:$A$10785,'Master Task &amp; KSA List'!$F$2:$F$10785)</f>
        <v>Knowledge of physical and physiological behaviors that may indicate suspicious or abnormal activity.</v>
      </c>
      <c r="E48" s="53" t="s">
        <v>2384</v>
      </c>
    </row>
    <row r="49" spans="1:5" ht="16" x14ac:dyDescent="0.2">
      <c r="A49" s="36">
        <v>917</v>
      </c>
      <c r="B49" s="69" t="str">
        <f>T(_xlfn.XLOOKUP(A49,'Master Task &amp; KSA List'!$A$2:$A$10785,'Master Task &amp; KSA List'!$D$2:$D$10785,""))</f>
        <v>K0144</v>
      </c>
      <c r="C49" s="69" t="str">
        <f>_xlfn.XLOOKUP(A49,'Master Task &amp; KSA List'!$A$2:$A$10785,'Master Task &amp; KSA List'!$E$2:$E$10785)</f>
        <v>KSA</v>
      </c>
      <c r="D49" s="37" t="str">
        <f>_xlfn.XLOOKUP(A49,'Master Task &amp; KSA List'!$A$2:$A$10785,'Master Task &amp; KSA List'!$F$2:$F$10785)</f>
        <v>Knowledge of social dynamics of computer attackers in a global context.</v>
      </c>
      <c r="E49" s="53" t="s">
        <v>2384</v>
      </c>
    </row>
    <row r="50" spans="1:5" ht="48" x14ac:dyDescent="0.2">
      <c r="A50" s="36">
        <v>105</v>
      </c>
      <c r="B50" s="69" t="str">
        <f>T(_xlfn.XLOOKUP(A50,'Master Task &amp; KSA List'!$A$2:$A$10785,'Master Task &amp; KSA List'!$D$2:$D$10785,""))</f>
        <v>K0070</v>
      </c>
      <c r="C50" s="69" t="str">
        <f>_xlfn.XLOOKUP(A50,'Master Task &amp; KSA List'!$A$2:$A$10785,'Master Task &amp; KSA List'!$E$2:$E$10785)</f>
        <v>KSA</v>
      </c>
      <c r="D50" s="37" t="str">
        <f>_xlfn.XLOOKUP(A50,'Master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50" s="53" t="s">
        <v>2384</v>
      </c>
    </row>
    <row r="51" spans="1:5" ht="16" x14ac:dyDescent="0.2">
      <c r="A51" s="36">
        <v>6440</v>
      </c>
      <c r="B51" s="69" t="str">
        <f>T(_xlfn.XLOOKUP(A51,'Master Task &amp; KSA List'!$A$2:$A$10785,'Master Task &amp; KSA List'!$D$2:$D$10785,""))</f>
        <v>K0251</v>
      </c>
      <c r="C51" s="69" t="str">
        <f>_xlfn.XLOOKUP(A51,'Master Task &amp; KSA List'!$A$2:$A$10785,'Master Task &amp; KSA List'!$E$2:$E$10785)</f>
        <v>KSA</v>
      </c>
      <c r="D51" s="37" t="str">
        <f>_xlfn.XLOOKUP(A51,'Master Task &amp; KSA List'!$A$2:$A$10785,'Master Task &amp; KSA List'!$F$2:$F$10785)</f>
        <v>Knowledge of the judicial process, including the presentation of facts and evidence.</v>
      </c>
      <c r="E51" s="53" t="s">
        <v>2384</v>
      </c>
    </row>
    <row r="52" spans="1:5" ht="16" x14ac:dyDescent="0.2">
      <c r="A52" s="36">
        <v>1039</v>
      </c>
      <c r="B52" s="69" t="str">
        <f>T(_xlfn.XLOOKUP(A52,'Master Task &amp; KSA List'!$A$2:$A$10785,'Master Task &amp; KSA List'!$D$2:$D$10785,""))</f>
        <v>S0086</v>
      </c>
      <c r="C52" s="69" t="str">
        <f>_xlfn.XLOOKUP(A52,'Master Task &amp; KSA List'!$A$2:$A$10785,'Master Task &amp; KSA List'!$E$2:$E$10785)</f>
        <v>KSA</v>
      </c>
      <c r="D52" s="37" t="str">
        <f>_xlfn.XLOOKUP(A52,'Master Task &amp; KSA List'!$A$2:$A$10785,'Master Task &amp; KSA List'!$F$2:$F$10785)</f>
        <v>Skill in evaluating the trustworthiness of the supplier and/or product.</v>
      </c>
      <c r="E52" s="53" t="s">
        <v>2384</v>
      </c>
    </row>
    <row r="53" spans="1:5" ht="16" x14ac:dyDescent="0.2">
      <c r="A53" s="40">
        <v>383</v>
      </c>
      <c r="B53" s="69" t="str">
        <f>T(_xlfn.XLOOKUP(A53,'Master Task &amp; KSA List'!$A$2:$A$10785,'Master Task &amp; KSA List'!$D$2:$D$10785,""))</f>
        <v>S0072</v>
      </c>
      <c r="C53" s="69" t="str">
        <f>_xlfn.XLOOKUP(A53,'Master Task &amp; KSA List'!$A$2:$A$10785,'Master Task &amp; KSA List'!$E$2:$E$10785)</f>
        <v>KSA</v>
      </c>
      <c r="D53" s="37" t="str">
        <f>_xlfn.XLOOKUP(A53,'Master Task &amp; KSA List'!$A$2:$A$10785,'Master Task &amp; KSA List'!$F$2:$F$10785)</f>
        <v>Skill in using scientific rules and methods to solve problems.</v>
      </c>
      <c r="E53" s="53" t="s">
        <v>2384</v>
      </c>
    </row>
  </sheetData>
  <mergeCells count="4">
    <mergeCell ref="A2:C2"/>
    <mergeCell ref="A3:C3"/>
    <mergeCell ref="A4:C4"/>
    <mergeCell ref="A5:C5"/>
  </mergeCells>
  <conditionalFormatting sqref="A7">
    <cfRule type="duplicateValues" dxfId="3225" priority="82"/>
    <cfRule type="duplicateValues" dxfId="3224" priority="83"/>
  </conditionalFormatting>
  <conditionalFormatting sqref="A8">
    <cfRule type="duplicateValues" dxfId="3223" priority="81"/>
    <cfRule type="duplicateValues" dxfId="3222" priority="80"/>
  </conditionalFormatting>
  <conditionalFormatting sqref="A9">
    <cfRule type="duplicateValues" dxfId="3221" priority="79"/>
    <cfRule type="duplicateValues" dxfId="3220" priority="78"/>
  </conditionalFormatting>
  <conditionalFormatting sqref="A10">
    <cfRule type="duplicateValues" dxfId="3219" priority="77"/>
    <cfRule type="duplicateValues" dxfId="3218" priority="76"/>
  </conditionalFormatting>
  <conditionalFormatting sqref="A11">
    <cfRule type="duplicateValues" dxfId="3217" priority="75"/>
    <cfRule type="duplicateValues" dxfId="3216" priority="74"/>
  </conditionalFormatting>
  <conditionalFormatting sqref="A12">
    <cfRule type="duplicateValues" dxfId="3215" priority="72"/>
    <cfRule type="duplicateValues" dxfId="3214" priority="73"/>
  </conditionalFormatting>
  <conditionalFormatting sqref="A13">
    <cfRule type="duplicateValues" dxfId="3213" priority="71"/>
    <cfRule type="duplicateValues" dxfId="3212" priority="70"/>
  </conditionalFormatting>
  <conditionalFormatting sqref="A14">
    <cfRule type="duplicateValues" dxfId="3211" priority="69"/>
    <cfRule type="duplicateValues" dxfId="3210" priority="68"/>
  </conditionalFormatting>
  <conditionalFormatting sqref="A15">
    <cfRule type="duplicateValues" dxfId="3209" priority="67"/>
    <cfRule type="duplicateValues" dxfId="3208" priority="66"/>
  </conditionalFormatting>
  <conditionalFormatting sqref="A16">
    <cfRule type="duplicateValues" dxfId="3207" priority="65"/>
    <cfRule type="duplicateValues" dxfId="3206" priority="64"/>
  </conditionalFormatting>
  <conditionalFormatting sqref="A17">
    <cfRule type="duplicateValues" dxfId="3205" priority="63"/>
    <cfRule type="duplicateValues" dxfId="3204" priority="62"/>
  </conditionalFormatting>
  <conditionalFormatting sqref="A18">
    <cfRule type="duplicateValues" dxfId="3203" priority="61"/>
    <cfRule type="duplicateValues" dxfId="3202" priority="60"/>
  </conditionalFormatting>
  <conditionalFormatting sqref="A19">
    <cfRule type="duplicateValues" dxfId="3201" priority="58"/>
    <cfRule type="duplicateValues" dxfId="3200" priority="59"/>
  </conditionalFormatting>
  <conditionalFormatting sqref="A20">
    <cfRule type="duplicateValues" dxfId="3199" priority="56"/>
    <cfRule type="duplicateValues" dxfId="3198" priority="57"/>
  </conditionalFormatting>
  <conditionalFormatting sqref="A21">
    <cfRule type="duplicateValues" dxfId="3197" priority="55"/>
    <cfRule type="duplicateValues" dxfId="3196" priority="54"/>
  </conditionalFormatting>
  <conditionalFormatting sqref="A22">
    <cfRule type="duplicateValues" dxfId="3195" priority="53"/>
    <cfRule type="duplicateValues" dxfId="3194" priority="52"/>
  </conditionalFormatting>
  <conditionalFormatting sqref="A23">
    <cfRule type="duplicateValues" dxfId="3193" priority="51"/>
    <cfRule type="duplicateValues" dxfId="3192" priority="50"/>
  </conditionalFormatting>
  <conditionalFormatting sqref="A24">
    <cfRule type="duplicateValues" dxfId="3191" priority="49"/>
    <cfRule type="duplicateValues" dxfId="3190" priority="48"/>
  </conditionalFormatting>
  <conditionalFormatting sqref="A25">
    <cfRule type="duplicateValues" dxfId="3189" priority="47"/>
    <cfRule type="duplicateValues" dxfId="3188" priority="46"/>
  </conditionalFormatting>
  <conditionalFormatting sqref="A26">
    <cfRule type="duplicateValues" dxfId="3187" priority="44"/>
    <cfRule type="duplicateValues" dxfId="3186" priority="45"/>
  </conditionalFormatting>
  <conditionalFormatting sqref="A27">
    <cfRule type="duplicateValues" dxfId="3185" priority="42"/>
    <cfRule type="duplicateValues" dxfId="3184" priority="43"/>
  </conditionalFormatting>
  <conditionalFormatting sqref="A28">
    <cfRule type="duplicateValues" dxfId="3183" priority="41"/>
    <cfRule type="duplicateValues" dxfId="3182" priority="40"/>
  </conditionalFormatting>
  <conditionalFormatting sqref="A29">
    <cfRule type="duplicateValues" dxfId="3181" priority="39"/>
  </conditionalFormatting>
  <conditionalFormatting sqref="A31">
    <cfRule type="duplicateValues" dxfId="3180" priority="37"/>
    <cfRule type="duplicateValues" dxfId="3179" priority="38"/>
  </conditionalFormatting>
  <conditionalFormatting sqref="A32">
    <cfRule type="duplicateValues" dxfId="3178" priority="36"/>
    <cfRule type="duplicateValues" dxfId="3177" priority="35"/>
  </conditionalFormatting>
  <conditionalFormatting sqref="A33">
    <cfRule type="duplicateValues" dxfId="3176" priority="34"/>
    <cfRule type="duplicateValues" dxfId="3175" priority="33"/>
  </conditionalFormatting>
  <conditionalFormatting sqref="A34">
    <cfRule type="duplicateValues" dxfId="3174" priority="32"/>
    <cfRule type="duplicateValues" dxfId="3173" priority="31"/>
  </conditionalFormatting>
  <conditionalFormatting sqref="A35">
    <cfRule type="duplicateValues" dxfId="3172" priority="30"/>
    <cfRule type="duplicateValues" dxfId="3171" priority="29"/>
  </conditionalFormatting>
  <conditionalFormatting sqref="A36 A39">
    <cfRule type="duplicateValues" dxfId="3170" priority="84"/>
  </conditionalFormatting>
  <conditionalFormatting sqref="A37:A38">
    <cfRule type="duplicateValues" dxfId="3169" priority="1"/>
    <cfRule type="duplicateValues" dxfId="3168" priority="2"/>
  </conditionalFormatting>
  <conditionalFormatting sqref="A40">
    <cfRule type="duplicateValues" dxfId="3167" priority="28"/>
    <cfRule type="duplicateValues" dxfId="3166" priority="27"/>
  </conditionalFormatting>
  <conditionalFormatting sqref="A41">
    <cfRule type="duplicateValues" dxfId="3165" priority="26"/>
    <cfRule type="duplicateValues" dxfId="3164" priority="25"/>
  </conditionalFormatting>
  <conditionalFormatting sqref="A42">
    <cfRule type="duplicateValues" dxfId="3163" priority="24"/>
    <cfRule type="duplicateValues" dxfId="3162" priority="23"/>
  </conditionalFormatting>
  <conditionalFormatting sqref="A43">
    <cfRule type="duplicateValues" dxfId="3161" priority="22"/>
    <cfRule type="duplicateValues" dxfId="3160" priority="21"/>
  </conditionalFormatting>
  <conditionalFormatting sqref="A44">
    <cfRule type="duplicateValues" dxfId="3159" priority="20"/>
    <cfRule type="duplicateValues" dxfId="3158" priority="19"/>
  </conditionalFormatting>
  <conditionalFormatting sqref="A45">
    <cfRule type="duplicateValues" dxfId="3157" priority="18"/>
    <cfRule type="duplicateValues" dxfId="3156" priority="17"/>
  </conditionalFormatting>
  <conditionalFormatting sqref="A46">
    <cfRule type="duplicateValues" dxfId="3155" priority="16"/>
    <cfRule type="duplicateValues" dxfId="3154" priority="15"/>
  </conditionalFormatting>
  <conditionalFormatting sqref="A47">
    <cfRule type="duplicateValues" dxfId="3153" priority="13"/>
    <cfRule type="duplicateValues" dxfId="3152" priority="14"/>
  </conditionalFormatting>
  <conditionalFormatting sqref="A48">
    <cfRule type="duplicateValues" dxfId="3151" priority="11"/>
    <cfRule type="duplicateValues" dxfId="3150" priority="12"/>
  </conditionalFormatting>
  <conditionalFormatting sqref="A49">
    <cfRule type="duplicateValues" dxfId="3149" priority="10"/>
    <cfRule type="duplicateValues" dxfId="3148" priority="9"/>
  </conditionalFormatting>
  <conditionalFormatting sqref="A50">
    <cfRule type="duplicateValues" dxfId="3147" priority="8"/>
    <cfRule type="duplicateValues" dxfId="3146" priority="7"/>
  </conditionalFormatting>
  <conditionalFormatting sqref="A51">
    <cfRule type="duplicateValues" dxfId="3145" priority="6"/>
    <cfRule type="duplicateValues" dxfId="3144" priority="5"/>
  </conditionalFormatting>
  <conditionalFormatting sqref="A52">
    <cfRule type="duplicateValues" dxfId="3143" priority="4"/>
  </conditionalFormatting>
  <conditionalFormatting sqref="A53">
    <cfRule type="duplicateValues" dxfId="3142" priority="3"/>
  </conditionalFormatting>
  <hyperlinks>
    <hyperlink ref="A1" location="'DCWF Roles'!A1" display="DCWF Roles" xr:uid="{2B62A856-08A2-47C1-874B-167A61E0847F}"/>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32DAE-90C8-44E7-9EFB-D40ABF3AD60E}">
  <dimension ref="A1:E36"/>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Roles'!C34," (",'DCWF Roles'!D34,")")</f>
        <v>Cyber Legal Advisor (731)</v>
      </c>
      <c r="E3" s="62" t="s">
        <v>2389</v>
      </c>
    </row>
    <row r="4" spans="1:5" x14ac:dyDescent="0.2">
      <c r="A4" s="171"/>
      <c r="B4" s="172"/>
      <c r="C4" s="173"/>
      <c r="D4" s="57" t="str">
        <f>'DCWF Roles'!F34</f>
        <v xml:space="preserve">Provides legal advice and recommendations on relevant topics related to cyber law.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t="s">
        <v>1914</v>
      </c>
      <c r="B7" s="36" t="str">
        <f>T(_xlfn.XLOOKUP(A7,'Master Task &amp; KSA List'!$A$2:$A$10785,'Master Task &amp; KSA List'!$D$2:$D$10785,""))</f>
        <v>T0419</v>
      </c>
      <c r="C7" s="36" t="str">
        <f>_xlfn.XLOOKUP(A7,'Master Task &amp; KSA List'!$A$2:$A$10785,'Master Task &amp; KSA List'!$E$2:$E$10785)</f>
        <v>Task</v>
      </c>
      <c r="D7" s="37" t="str">
        <f>_xlfn.XLOOKUP(A7,'Master Task &amp; KSA List'!$A$2:$A$10785,'Master Task &amp; KSA List'!$F$2:$F$10785)</f>
        <v>Acquire and maintain a working knowledge of constitutional issues relevant laws, regulations, policies, agreements, standards, procedures, or other issuances.</v>
      </c>
      <c r="E7" s="53" t="s">
        <v>2391</v>
      </c>
    </row>
    <row r="8" spans="1:5" ht="16" x14ac:dyDescent="0.2">
      <c r="A8" s="28">
        <v>675</v>
      </c>
      <c r="B8" s="36" t="str">
        <f>T(_xlfn.XLOOKUP(A8,'Master Task &amp; KSA List'!$A$2:$A$10785,'Master Task &amp; KSA List'!$D$2:$D$10785,""))</f>
        <v>T0131</v>
      </c>
      <c r="C8" s="36" t="str">
        <f>_xlfn.XLOOKUP(A8,'Master Task &amp; KSA List'!$A$2:$A$10785,'Master Task &amp; KSA List'!$E$2:$E$10785)</f>
        <v>Task</v>
      </c>
      <c r="D8" s="37" t="str">
        <f>_xlfn.XLOOKUP(A8,'Master Task &amp; KSA List'!$A$2:$A$10785,'Master Task &amp; KSA List'!$F$2:$F$10785)</f>
        <v>Interpret and apply laws, regulations, policies, standards, or procedures to specific issues.</v>
      </c>
      <c r="E8" s="53" t="s">
        <v>2384</v>
      </c>
    </row>
    <row r="9" spans="1:5" ht="16" x14ac:dyDescent="0.2">
      <c r="A9" s="24" t="s">
        <v>2116</v>
      </c>
      <c r="B9" s="36" t="str">
        <f>T(_xlfn.XLOOKUP(A9,'Master Task &amp; KSA List'!$A$2:$A$10785,'Master Task &amp; KSA List'!$D$2:$D$10785,""))</f>
        <v>T0478</v>
      </c>
      <c r="C9" s="36" t="str">
        <f>_xlfn.XLOOKUP(A9,'Master Task &amp; KSA List'!$A$2:$A$10785,'Master Task &amp; KSA List'!$E$2:$E$10785)</f>
        <v>Task</v>
      </c>
      <c r="D9" s="37" t="str">
        <f>_xlfn.XLOOKUP(A9,'Master Task &amp; KSA List'!$A$2:$A$10785,'Master Task &amp; KSA List'!$F$2:$F$10785)</f>
        <v>Provide guidance on laws, regulations, policies, standards, or procedures to management, personnel, or clients.</v>
      </c>
      <c r="E9" s="53" t="s">
        <v>2384</v>
      </c>
    </row>
    <row r="10" spans="1:5" ht="32" x14ac:dyDescent="0.2">
      <c r="A10" s="28" t="s">
        <v>2097</v>
      </c>
      <c r="B10" s="36" t="str">
        <f>T(_xlfn.XLOOKUP(A10,'Master Task &amp; KSA List'!$A$2:$A$10785,'Master Task &amp; KSA List'!$D$2:$D$10785,""))</f>
        <v>T0474</v>
      </c>
      <c r="C10" s="36" t="str">
        <f>_xlfn.XLOOKUP(A10,'Master Task &amp; KSA List'!$A$2:$A$10785,'Master Task &amp; KSA List'!$E$2:$E$10785)</f>
        <v>Task</v>
      </c>
      <c r="D10" s="37" t="str">
        <f>_xlfn.XLOOKUP(A10,'Master Task &amp; KSA List'!$A$2:$A$10785,'Master Task &amp; KSA List'!$F$2:$F$10785)</f>
        <v>Provide legal analysis and decisions to inspector generals, privacy officers, oversight and compliance personnel with regard to compliance with cybersecurity policies and relevant legal and regulatory requirements.</v>
      </c>
      <c r="E10" s="53" t="s">
        <v>2391</v>
      </c>
    </row>
    <row r="11" spans="1:5" ht="16" x14ac:dyDescent="0.2">
      <c r="A11" s="28">
        <v>398</v>
      </c>
      <c r="B11" s="36" t="str">
        <f>T(_xlfn.XLOOKUP(A11,'Master Task &amp; KSA List'!$A$2:$A$10785,'Master Task &amp; KSA List'!$D$2:$D$10785,""))</f>
        <v>T0006</v>
      </c>
      <c r="C11" s="36" t="str">
        <f>_xlfn.XLOOKUP(A11,'Master Task &amp; KSA List'!$A$2:$A$10785,'Master Task &amp; KSA List'!$E$2:$E$10785)</f>
        <v>Task</v>
      </c>
      <c r="D11" s="37" t="str">
        <f>_xlfn.XLOOKUP(A11,'Master Task &amp; KSA List'!$A$2:$A$10785,'Master Task &amp; KSA List'!$F$2:$F$10785)</f>
        <v>Advocate organization's official position in legal and legislative proceedings.</v>
      </c>
      <c r="E11" s="53" t="s">
        <v>2384</v>
      </c>
    </row>
    <row r="12" spans="1:5" ht="16" x14ac:dyDescent="0.2">
      <c r="A12" s="28" t="s">
        <v>1965</v>
      </c>
      <c r="B12" s="36" t="str">
        <f>T(_xlfn.XLOOKUP(A12,'Master Task &amp; KSA List'!$A$2:$A$10785,'Master Task &amp; KSA List'!$D$2:$D$10785,""))</f>
        <v>T0434</v>
      </c>
      <c r="C12" s="36" t="str">
        <f>_xlfn.XLOOKUP(A12,'Master Task &amp; KSA List'!$A$2:$A$10785,'Master Task &amp; KSA List'!$E$2:$E$10785)</f>
        <v>Task</v>
      </c>
      <c r="D12" s="37" t="str">
        <f>_xlfn.XLOOKUP(A12,'Master Task &amp; KSA List'!$A$2:$A$10785,'Master Task &amp; KSA List'!$F$2:$F$10785)</f>
        <v xml:space="preserve">Conduct framing of pleadings to properly identify alleged violations of law, regulations, or policy/guidance. </v>
      </c>
      <c r="E12" s="53" t="s">
        <v>2384</v>
      </c>
    </row>
    <row r="13" spans="1:5" ht="16" x14ac:dyDescent="0.2">
      <c r="A13" s="28" t="s">
        <v>2068</v>
      </c>
      <c r="B13" s="36" t="str">
        <f>T(_xlfn.XLOOKUP(A13,'Master Task &amp; KSA List'!$A$2:$A$10785,'Master Task &amp; KSA List'!$D$2:$D$10785,""))</f>
        <v>T0465</v>
      </c>
      <c r="C13" s="36" t="str">
        <f>_xlfn.XLOOKUP(A13,'Master Task &amp; KSA List'!$A$2:$A$10785,'Master Task &amp; KSA List'!$E$2:$E$10785)</f>
        <v>Task</v>
      </c>
      <c r="D13" s="37" t="str">
        <f>_xlfn.XLOOKUP(A13,'Master Task &amp; KSA List'!$A$2:$A$10785,'Master Task &amp; KSA List'!$F$2:$F$10785)</f>
        <v>Develop guidelines for implementation.</v>
      </c>
      <c r="E13" s="53" t="s">
        <v>2384</v>
      </c>
    </row>
    <row r="14" spans="1:5" ht="16" x14ac:dyDescent="0.2">
      <c r="A14" s="28">
        <v>599</v>
      </c>
      <c r="B14" s="36" t="str">
        <f>T(_xlfn.XLOOKUP(A14,'Master Task &amp; KSA List'!$A$2:$A$10785,'Master Task &amp; KSA List'!$D$2:$D$10785,""))</f>
        <v>T0098</v>
      </c>
      <c r="C14" s="36" t="str">
        <f>_xlfn.XLOOKUP(A14,'Master Task &amp; KSA List'!$A$2:$A$10785,'Master Task &amp; KSA List'!$E$2:$E$10785)</f>
        <v>Task</v>
      </c>
      <c r="D14" s="37" t="str">
        <f>_xlfn.XLOOKUP(A14,'Master Task &amp; KSA List'!$A$2:$A$10785,'Master Task &amp; KSA List'!$F$2:$F$10785)</f>
        <v>Evaluate contracts to ensure compliance with funding, legal, and program requirements.</v>
      </c>
      <c r="E14" s="53" t="s">
        <v>2384</v>
      </c>
    </row>
    <row r="15" spans="1:5" ht="16" x14ac:dyDescent="0.2">
      <c r="A15" s="28">
        <v>607</v>
      </c>
      <c r="B15" s="36" t="str">
        <f>T(_xlfn.XLOOKUP(A15,'Master Task &amp; KSA List'!$A$2:$A$10785,'Master Task &amp; KSA List'!$D$2:$D$10785,""))</f>
        <v>T0102</v>
      </c>
      <c r="C15" s="36" t="str">
        <f>_xlfn.XLOOKUP(A15,'Master Task &amp; KSA List'!$A$2:$A$10785,'Master Task &amp; KSA List'!$E$2:$E$10785)</f>
        <v>Task</v>
      </c>
      <c r="D15" s="37" t="str">
        <f>_xlfn.XLOOKUP(A15,'Master Task &amp; KSA List'!$A$2:$A$10785,'Master Task &amp; KSA List'!$F$2:$F$10785)</f>
        <v>Evaluate the effectiveness of laws, regulations, policies, standards, or procedures.</v>
      </c>
      <c r="E15" s="53" t="s">
        <v>2384</v>
      </c>
    </row>
    <row r="16" spans="1:5" ht="16" x14ac:dyDescent="0.2">
      <c r="A16" s="28" t="s">
        <v>2110</v>
      </c>
      <c r="B16" s="36" t="str">
        <f>T(_xlfn.XLOOKUP(A16,'Master Task &amp; KSA List'!$A$2:$A$10785,'Master Task &amp; KSA List'!$D$2:$D$10785,""))</f>
        <v>T0476</v>
      </c>
      <c r="C16" s="36" t="str">
        <f>_xlfn.XLOOKUP(A16,'Master Task &amp; KSA List'!$A$2:$A$10785,'Master Task &amp; KSA List'!$E$2:$E$10785)</f>
        <v>Task</v>
      </c>
      <c r="D16" s="37" t="str">
        <f>_xlfn.XLOOKUP(A16,'Master Task &amp; KSA List'!$A$2:$A$10785,'Master Task &amp; KSA List'!$F$2:$F$10785)</f>
        <v>Evaluate the impact of changes to laws, regulations, policies, standards, or procedures.</v>
      </c>
      <c r="E16" s="53" t="s">
        <v>2384</v>
      </c>
    </row>
    <row r="17" spans="1:5" ht="16" x14ac:dyDescent="0.2">
      <c r="A17" s="28" t="s">
        <v>2149</v>
      </c>
      <c r="B17" s="36" t="str">
        <f>T(_xlfn.XLOOKUP(A17,'Master Task &amp; KSA List'!$A$2:$A$10785,'Master Task &amp; KSA List'!$D$2:$D$10785,""))</f>
        <v>T0487</v>
      </c>
      <c r="C17" s="36" t="str">
        <f>_xlfn.XLOOKUP(A17,'Master Task &amp; KSA List'!$A$2:$A$10785,'Master Task &amp; KSA List'!$E$2:$E$10785)</f>
        <v>Task</v>
      </c>
      <c r="D17" s="37" t="str">
        <f>_xlfn.XLOOKUP(A17,'Master Task &amp; KSA List'!$A$2:$A$10785,'Master Task &amp; KSA List'!$F$2:$F$10785)</f>
        <v>Facilitate implementation of new or revised laws, regulations, executive orders, policies, standards, or procedures.</v>
      </c>
      <c r="E17" s="53" t="s">
        <v>2384</v>
      </c>
    </row>
    <row r="18" spans="1:5" ht="16" x14ac:dyDescent="0.2">
      <c r="A18" s="24" t="s">
        <v>2262</v>
      </c>
      <c r="B18" s="36" t="str">
        <f>T(_xlfn.XLOOKUP(A18,'Master Task &amp; KSA List'!$A$2:$A$10785,'Master Task &amp; KSA List'!$D$2:$D$10785,""))</f>
        <v>T0522</v>
      </c>
      <c r="C18" s="36" t="str">
        <f>_xlfn.XLOOKUP(A18,'Master Task &amp; KSA List'!$A$2:$A$10785,'Master Task &amp; KSA List'!$E$2:$E$10785)</f>
        <v>Task</v>
      </c>
      <c r="D18" s="37" t="str">
        <f>_xlfn.XLOOKUP(A18,'Master Task &amp; KSA List'!$A$2:$A$10785,'Master Task &amp; KSA List'!$F$2:$F$10785)</f>
        <v>Prepare legal and other relevant documents (e.g., depositions, briefs, affidavits, declarations, appeals, pleadings, discovery).</v>
      </c>
      <c r="E18" s="53" t="s">
        <v>2384</v>
      </c>
    </row>
    <row r="19" spans="1:5" ht="16" x14ac:dyDescent="0.2">
      <c r="A19" s="24">
        <v>834</v>
      </c>
      <c r="B19" s="36" t="str">
        <f>T(_xlfn.XLOOKUP(A19,'Master Task &amp; KSA List'!$A$2:$A$10785,'Master Task &amp; KSA List'!$D$2:$D$10785,""))</f>
        <v>T0220</v>
      </c>
      <c r="C19" s="36" t="str">
        <f>_xlfn.XLOOKUP(A19,'Master Task &amp; KSA List'!$A$2:$A$10785,'Master Task &amp; KSA List'!$E$2:$E$10785)</f>
        <v>Task</v>
      </c>
      <c r="D19" s="37" t="str">
        <f>_xlfn.XLOOKUP(A19,'Master Task &amp; KSA List'!$A$2:$A$10785,'Master Task &amp; KSA List'!$F$2:$F$10785)</f>
        <v>Resolve conflicts in laws, regulations, policies, standards, or procedures.</v>
      </c>
      <c r="E19" s="53" t="s">
        <v>2384</v>
      </c>
    </row>
    <row r="20" spans="1:5" x14ac:dyDescent="0.2">
      <c r="A20" s="56"/>
      <c r="B20" s="94"/>
      <c r="C20" s="94"/>
      <c r="D20" s="93"/>
      <c r="E20" s="56"/>
    </row>
    <row r="21" spans="1:5" ht="16" x14ac:dyDescent="0.2">
      <c r="A21" s="40">
        <v>22</v>
      </c>
      <c r="B21" s="36" t="str">
        <f>T(_xlfn.XLOOKUP(A21,'Master Task &amp; KSA List'!$A$2:$A$10785,'Master Task &amp; KSA List'!$D$2:$D$10785,""))</f>
        <v>K0001</v>
      </c>
      <c r="C21" s="36" t="str">
        <f>_xlfn.XLOOKUP(A21,'Master Task &amp; KSA List'!$A$2:$A$10785,'Master Task &amp; KSA List'!$E$2:$E$10785)</f>
        <v>KSA</v>
      </c>
      <c r="D21" s="37" t="str">
        <f>_xlfn.XLOOKUP(A21,'Master Task &amp; KSA List'!$A$2:$A$10785,'Master Task &amp; KSA List'!$F$2:$F$10785)</f>
        <v xml:space="preserve">* Knowledge of computer networking concepts and protocols, and network security methodologies. </v>
      </c>
      <c r="E21" s="53" t="s">
        <v>2391</v>
      </c>
    </row>
    <row r="22" spans="1:5" ht="16" x14ac:dyDescent="0.2">
      <c r="A22" s="40">
        <v>1159</v>
      </c>
      <c r="B22" s="36" t="str">
        <f>T(_xlfn.XLOOKUP(A22,'Master Task &amp; KSA List'!$A$2:$A$10785,'Master Task &amp; KSA List'!$D$2:$D$10785,""))</f>
        <v>K0005</v>
      </c>
      <c r="C22" s="36" t="str">
        <f>_xlfn.XLOOKUP(A22,'Master Task &amp; KSA List'!$A$2:$A$10785,'Master Task &amp; KSA List'!$E$2:$E$10785)</f>
        <v>KSA</v>
      </c>
      <c r="D22" s="37" t="str">
        <f>_xlfn.XLOOKUP(A22,'Master Task &amp; KSA List'!$A$2:$A$10785,'Master Task &amp; KSA List'!$F$2:$F$10785)</f>
        <v xml:space="preserve">* Knowledge of cyber threats and vulnerabilities. </v>
      </c>
      <c r="E22" s="53" t="s">
        <v>2391</v>
      </c>
    </row>
    <row r="23" spans="1:5" ht="16" x14ac:dyDescent="0.2">
      <c r="A23" s="40">
        <v>1158</v>
      </c>
      <c r="B23" s="36" t="str">
        <f>T(_xlfn.XLOOKUP(A23,'Master Task &amp; KSA List'!$A$2:$A$10785,'Master Task &amp; KSA List'!$D$2:$D$10785,""))</f>
        <v>K0004</v>
      </c>
      <c r="C23" s="36" t="str">
        <f>_xlfn.XLOOKUP(A23,'Master Task &amp; KSA List'!$A$2:$A$10785,'Master Task &amp; KSA List'!$E$2:$E$10785)</f>
        <v>KSA</v>
      </c>
      <c r="D23" s="37" t="str">
        <f>_xlfn.XLOOKUP(A23,'Master Task &amp; KSA List'!$A$2:$A$10785,'Master Task &amp; KSA List'!$F$2:$F$10785)</f>
        <v>* Knowledge of cybersecurity principles.</v>
      </c>
      <c r="E23" s="53" t="s">
        <v>2391</v>
      </c>
    </row>
    <row r="24" spans="1:5" ht="16" x14ac:dyDescent="0.2">
      <c r="A24" s="40">
        <v>1157</v>
      </c>
      <c r="B24" s="36" t="str">
        <f>T(_xlfn.XLOOKUP(A24,'Master Task &amp; KSA List'!$A$2:$A$10785,'Master Task &amp; KSA List'!$D$2:$D$10785,""))</f>
        <v>K0003</v>
      </c>
      <c r="C24" s="36" t="str">
        <f>_xlfn.XLOOKUP(A24,'Master Task &amp; KSA List'!$A$2:$A$10785,'Master Task &amp; KSA List'!$E$2:$E$10785)</f>
        <v>KSA</v>
      </c>
      <c r="D24" s="37" t="str">
        <f>_xlfn.XLOOKUP(A24,'Master Task &amp; KSA List'!$A$2:$A$10785,'Master Task &amp; KSA List'!$F$2:$F$10785)</f>
        <v xml:space="preserve">* Knowledge of national and international laws, regulations, policies, and ethics as they relate to cybersecurity. </v>
      </c>
      <c r="E24" s="53" t="s">
        <v>2391</v>
      </c>
    </row>
    <row r="25" spans="1:5" ht="16" x14ac:dyDescent="0.2">
      <c r="A25" s="40">
        <v>108</v>
      </c>
      <c r="B25" s="36" t="str">
        <f>T(_xlfn.XLOOKUP(A25,'Master Task &amp; KSA List'!$A$2:$A$10785,'Master Task &amp; KSA List'!$D$2:$D$10785,""))</f>
        <v>K0002</v>
      </c>
      <c r="C25" s="36" t="str">
        <f>_xlfn.XLOOKUP(A25,'Master Task &amp; KSA List'!$A$2:$A$10785,'Master Task &amp; KSA List'!$E$2:$E$10785)</f>
        <v>KSA</v>
      </c>
      <c r="D25" s="37" t="str">
        <f>_xlfn.XLOOKUP(A25,'Master Task &amp; KSA List'!$A$2:$A$10785,'Master Task &amp; KSA List'!$F$2:$F$10785)</f>
        <v>* Knowledge of risk management processes (e.g., methods for assessing and mitigating risk).</v>
      </c>
      <c r="E25" s="53" t="s">
        <v>2391</v>
      </c>
    </row>
    <row r="26" spans="1:5" ht="16" x14ac:dyDescent="0.2">
      <c r="A26" s="40">
        <v>6900</v>
      </c>
      <c r="B26" s="36" t="str">
        <f>T(_xlfn.XLOOKUP(A26,'Master Task &amp; KSA List'!$A$2:$A$10785,'Master Task &amp; KSA List'!$D$2:$D$10785,""))</f>
        <v>K0006</v>
      </c>
      <c r="C26" s="36" t="str">
        <f>_xlfn.XLOOKUP(A26,'Master Task &amp; KSA List'!$A$2:$A$10785,'Master Task &amp; KSA List'!$E$2:$E$10785)</f>
        <v>KSA</v>
      </c>
      <c r="D26" s="37" t="str">
        <f>_xlfn.XLOOKUP(A26,'Master Task &amp; KSA List'!$A$2:$A$10785,'Master Task &amp; KSA List'!$F$2:$F$10785)</f>
        <v>* Knowledge of specific operational impacts of cybersecurity lapses.</v>
      </c>
      <c r="E26" s="53" t="s">
        <v>2391</v>
      </c>
    </row>
    <row r="27" spans="1:5" ht="32" x14ac:dyDescent="0.2">
      <c r="A27" s="40">
        <v>6935</v>
      </c>
      <c r="B27" s="36" t="str">
        <f>T(_xlfn.XLOOKUP(A27,'Master Task &amp; KSA List'!$A$2:$A$10785,'Master Task &amp; KSA List'!$D$2:$D$10785,""))</f>
        <v/>
      </c>
      <c r="C27" s="36" t="str">
        <f>_xlfn.XLOOKUP(A27,'Master Task &amp; KSA List'!$A$2:$A$10785,'Master Task &amp; KSA List'!$E$2:$E$10785)</f>
        <v>KSA</v>
      </c>
      <c r="D27" s="37" t="str">
        <f>_xlfn.XLOOKUP(A27,'Master Task &amp; KSA List'!$A$2:$A$10785,'Master Task &amp; KSA List'!$F$2:$F$10785)</f>
        <v>* Knowledge of cloud computing service models Software as Service (SaaS), Infrastructure as a Service (IaaS), and Platform as a Service (PaaS).  </v>
      </c>
      <c r="E27" s="53" t="s">
        <v>2391</v>
      </c>
    </row>
    <row r="28" spans="1:5" ht="32" x14ac:dyDescent="0.2">
      <c r="A28" s="40">
        <v>6938</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 Knowledge of cloud computing deployment models in private, public, and hybrid environment and the difference between on-premises and off-premises environments. </v>
      </c>
      <c r="E28" s="53" t="s">
        <v>2391</v>
      </c>
    </row>
    <row r="29" spans="1:5" ht="16" x14ac:dyDescent="0.2">
      <c r="A29" s="40">
        <v>6210</v>
      </c>
      <c r="B29" s="36" t="str">
        <f>T(_xlfn.XLOOKUP(A29,'Master Task &amp; KSA List'!$A$2:$A$10785,'Master Task &amp; KSA List'!$D$2:$D$10785,""))</f>
        <v>K0230</v>
      </c>
      <c r="C29" s="36" t="str">
        <f>_xlfn.XLOOKUP(A29,'Master Task &amp; KSA List'!$A$2:$A$10785,'Master Task &amp; KSA List'!$E$2:$E$10785)</f>
        <v>KSA</v>
      </c>
      <c r="D29" s="37" t="str">
        <f>_xlfn.XLOOKUP(A29,'Master Task &amp; KSA List'!$A$2:$A$10785,'Master Task &amp; KSA List'!$F$2:$F$10785)</f>
        <v>Knowledge of cloud service models and possible limitations for an incident response.</v>
      </c>
      <c r="E29" s="53"/>
    </row>
    <row r="30" spans="1:5" ht="16" x14ac:dyDescent="0.2">
      <c r="A30" s="82">
        <v>984</v>
      </c>
      <c r="B30" s="36" t="str">
        <f>T(_xlfn.XLOOKUP(A30,'Master Task &amp; KSA List'!$A$2:$A$10785,'Master Task &amp; KSA List'!$D$2:$D$10785,""))</f>
        <v>K0157</v>
      </c>
      <c r="C30" s="36" t="str">
        <f>_xlfn.XLOOKUP(A30,'Master Task &amp; KSA List'!$A$2:$A$10785,'Master Task &amp; KSA List'!$E$2:$E$10785)</f>
        <v>KSA</v>
      </c>
      <c r="D30" s="37" t="str">
        <f>_xlfn.XLOOKUP(A30,'Master Task &amp; KSA List'!$A$2:$A$10785,'Master Task &amp; KSA List'!$F$2:$F$10785)</f>
        <v>Knowledge of cyber defense policies, procedures, and regulations.</v>
      </c>
      <c r="E30" s="53" t="s">
        <v>2391</v>
      </c>
    </row>
    <row r="31" spans="1:5" ht="16" x14ac:dyDescent="0.2">
      <c r="A31" s="26" t="s">
        <v>4389</v>
      </c>
      <c r="B31" s="36" t="str">
        <f>T(_xlfn.XLOOKUP(A31,'Master Task &amp; KSA List'!$A$2:$A$10785,'Master Task &amp; KSA List'!$D$2:$D$10785,""))</f>
        <v>A0046</v>
      </c>
      <c r="C31" s="36" t="str">
        <f>_xlfn.XLOOKUP(A31,'Master Task &amp; KSA List'!$A$2:$A$10785,'Master Task &amp; KSA List'!$E$2:$E$10785)</f>
        <v>KSA</v>
      </c>
      <c r="D31" s="37" t="str">
        <f>_xlfn.XLOOKUP(A31,'Master Task &amp; KSA List'!$A$2:$A$10785,'Master Task &amp; KSA List'!$F$2:$F$10785)</f>
        <v>Ability to monitor and assess the potential impact of emerging technologies on laws, regulations, and/or policies.</v>
      </c>
      <c r="E31" s="53" t="s">
        <v>2384</v>
      </c>
    </row>
    <row r="32" spans="1:5" ht="16" x14ac:dyDescent="0.2">
      <c r="A32" s="82">
        <v>252</v>
      </c>
      <c r="B32" s="36" t="str">
        <f>T(_xlfn.XLOOKUP(A32,'Master Task &amp; KSA List'!$A$2:$A$10785,'Master Task &amp; KSA List'!$D$2:$D$10785,""))</f>
        <v>K0107</v>
      </c>
      <c r="C32" s="36" t="str">
        <f>_xlfn.XLOOKUP(A32,'Master Task &amp; KSA List'!$A$2:$A$10785,'Master Task &amp; KSA List'!$E$2:$E$10785)</f>
        <v>KSA</v>
      </c>
      <c r="D32" s="37" t="str">
        <f>_xlfn.XLOOKUP(A32,'Master Task &amp; KSA List'!$A$2:$A$10785,'Master Task &amp; KSA List'!$F$2:$F$10785)</f>
        <v>Knowledge of and experience in Insider Threat investigations, reporting, investigative tools and laws/regulations.</v>
      </c>
      <c r="E32" s="53" t="s">
        <v>2384</v>
      </c>
    </row>
    <row r="33" spans="1:5" ht="16" x14ac:dyDescent="0.2">
      <c r="A33" s="82">
        <v>24</v>
      </c>
      <c r="B33" s="36" t="str">
        <f>T(_xlfn.XLOOKUP(A33,'Master Task &amp; KSA List'!$A$2:$A$10785,'Master Task &amp; KSA List'!$D$2:$D$10785,""))</f>
        <v>K0017</v>
      </c>
      <c r="C33" s="36" t="str">
        <f>_xlfn.XLOOKUP(A33,'Master Task &amp; KSA List'!$A$2:$A$10785,'Master Task &amp; KSA List'!$E$2:$E$10785)</f>
        <v>KSA</v>
      </c>
      <c r="D33" s="37" t="str">
        <f>_xlfn.XLOOKUP(A33,'Master Task &amp; KSA List'!$A$2:$A$10785,'Master Task &amp; KSA List'!$F$2:$F$10785)</f>
        <v>Knowledge of concepts and practices of processing digital forensic data.</v>
      </c>
      <c r="E33" s="53" t="s">
        <v>2384</v>
      </c>
    </row>
    <row r="34" spans="1:5" ht="16" x14ac:dyDescent="0.2">
      <c r="A34" s="26" t="s">
        <v>4833</v>
      </c>
      <c r="B34" s="36" t="str">
        <f>T(_xlfn.XLOOKUP(A34,'Master Task &amp; KSA List'!$A$2:$A$10785,'Master Task &amp; KSA List'!$D$2:$D$10785,""))</f>
        <v>K0341</v>
      </c>
      <c r="C34" s="36" t="str">
        <f>_xlfn.XLOOKUP(A34,'Master Task &amp; KSA List'!$A$2:$A$10785,'Master Task &amp; KSA List'!$E$2:$E$10785)</f>
        <v>KSA</v>
      </c>
      <c r="D34" s="37" t="str">
        <f>_xlfn.XLOOKUP(A34,'Master Task &amp; KSA List'!$A$2:$A$10785,'Master Task &amp; KSA List'!$F$2:$F$10785)</f>
        <v xml:space="preserve">Knowledge of foreign disclosure policies and import/export control regulations as related to cybersecurity. </v>
      </c>
      <c r="E34" s="53" t="s">
        <v>2384</v>
      </c>
    </row>
    <row r="35" spans="1:5" ht="16" x14ac:dyDescent="0.2">
      <c r="A35" s="26" t="s">
        <v>4628</v>
      </c>
      <c r="B35" s="36" t="str">
        <f>T(_xlfn.XLOOKUP(A35,'Master Task &amp; KSA List'!$A$2:$A$10785,'Master Task &amp; KSA List'!$D$2:$D$10785,""))</f>
        <v>K0312</v>
      </c>
      <c r="C35" s="36" t="str">
        <f>_xlfn.XLOOKUP(A35,'Master Task &amp; KSA List'!$A$2:$A$10785,'Master Task &amp; KSA List'!$E$2:$E$10785)</f>
        <v>KSA</v>
      </c>
      <c r="D35" s="37" t="str">
        <f>_xlfn.XLOOKUP(A35,'Master Task &amp; KSA List'!$A$2:$A$10785,'Master Task &amp; KSA List'!$F$2:$F$10785)</f>
        <v>Knowledge of intelligence principles, policies, and procedures including legal authorities and restrictions.</v>
      </c>
      <c r="E35" s="53" t="s">
        <v>2384</v>
      </c>
    </row>
    <row r="36" spans="1:5" ht="16" x14ac:dyDescent="0.2">
      <c r="A36" s="36" t="s">
        <v>5999</v>
      </c>
      <c r="B36" s="36" t="str">
        <f>T(_xlfn.XLOOKUP(A36,'Master Task &amp; KSA List'!$A$2:$A$10785,'Master Task &amp; KSA List'!$D$2:$D$10785,""))</f>
        <v/>
      </c>
      <c r="C36" s="36" t="str">
        <f>_xlfn.XLOOKUP(A36,'Master Task &amp; KSA List'!$A$2:$A$10785,'Master Task &amp; KSA List'!$E$2:$E$10785)</f>
        <v>KSA</v>
      </c>
      <c r="D36" s="37" t="str">
        <f>_xlfn.XLOOKUP(A36,'Master Task &amp; KSA List'!$A$2:$A$10785,'Master Task &amp; KSA List'!$F$2:$F$10785)</f>
        <v>Knowledge of new and emerging control systems technologies.</v>
      </c>
      <c r="E36" s="53" t="s">
        <v>2384</v>
      </c>
    </row>
  </sheetData>
  <mergeCells count="4">
    <mergeCell ref="A2:C2"/>
    <mergeCell ref="A3:C3"/>
    <mergeCell ref="A4:C4"/>
    <mergeCell ref="A5:C5"/>
  </mergeCells>
  <conditionalFormatting sqref="A7">
    <cfRule type="duplicateValues" dxfId="3141" priority="54"/>
    <cfRule type="duplicateValues" dxfId="3140" priority="53"/>
  </conditionalFormatting>
  <conditionalFormatting sqref="A8">
    <cfRule type="duplicateValues" dxfId="3139" priority="52"/>
    <cfRule type="duplicateValues" dxfId="3138" priority="51"/>
  </conditionalFormatting>
  <conditionalFormatting sqref="A9">
    <cfRule type="duplicateValues" dxfId="3137" priority="50"/>
    <cfRule type="duplicateValues" dxfId="3136" priority="49"/>
  </conditionalFormatting>
  <conditionalFormatting sqref="A10">
    <cfRule type="duplicateValues" dxfId="3135" priority="48"/>
    <cfRule type="duplicateValues" dxfId="3134" priority="47"/>
  </conditionalFormatting>
  <conditionalFormatting sqref="A11">
    <cfRule type="duplicateValues" dxfId="3133" priority="46"/>
    <cfRule type="duplicateValues" dxfId="3132" priority="45"/>
  </conditionalFormatting>
  <conditionalFormatting sqref="A12">
    <cfRule type="duplicateValues" dxfId="3131" priority="44"/>
    <cfRule type="duplicateValues" dxfId="3130" priority="43"/>
  </conditionalFormatting>
  <conditionalFormatting sqref="A13">
    <cfRule type="duplicateValues" dxfId="3129" priority="41"/>
    <cfRule type="duplicateValues" dxfId="3128" priority="42"/>
  </conditionalFormatting>
  <conditionalFormatting sqref="A14">
    <cfRule type="duplicateValues" dxfId="3127" priority="40"/>
    <cfRule type="duplicateValues" dxfId="3126" priority="39"/>
  </conditionalFormatting>
  <conditionalFormatting sqref="A15">
    <cfRule type="duplicateValues" dxfId="3125" priority="38"/>
    <cfRule type="duplicateValues" dxfId="3124" priority="37"/>
  </conditionalFormatting>
  <conditionalFormatting sqref="A16">
    <cfRule type="duplicateValues" dxfId="3123" priority="36"/>
    <cfRule type="duplicateValues" dxfId="3122" priority="35"/>
  </conditionalFormatting>
  <conditionalFormatting sqref="A17">
    <cfRule type="duplicateValues" dxfId="3121" priority="34"/>
    <cfRule type="duplicateValues" dxfId="3120" priority="33"/>
  </conditionalFormatting>
  <conditionalFormatting sqref="A18">
    <cfRule type="duplicateValues" dxfId="3119" priority="32"/>
    <cfRule type="duplicateValues" dxfId="3118" priority="31"/>
  </conditionalFormatting>
  <conditionalFormatting sqref="A19">
    <cfRule type="duplicateValues" dxfId="3117" priority="30"/>
    <cfRule type="duplicateValues" dxfId="3116" priority="29"/>
  </conditionalFormatting>
  <conditionalFormatting sqref="A21">
    <cfRule type="duplicateValues" dxfId="3115" priority="28"/>
    <cfRule type="duplicateValues" dxfId="3114" priority="27"/>
  </conditionalFormatting>
  <conditionalFormatting sqref="A22">
    <cfRule type="duplicateValues" dxfId="3113" priority="26"/>
    <cfRule type="duplicateValues" dxfId="3112" priority="25"/>
  </conditionalFormatting>
  <conditionalFormatting sqref="A23">
    <cfRule type="duplicateValues" dxfId="3111" priority="24"/>
    <cfRule type="duplicateValues" dxfId="3110" priority="23"/>
  </conditionalFormatting>
  <conditionalFormatting sqref="A24">
    <cfRule type="duplicateValues" dxfId="3109" priority="22"/>
    <cfRule type="duplicateValues" dxfId="3108" priority="21"/>
  </conditionalFormatting>
  <conditionalFormatting sqref="A25">
    <cfRule type="duplicateValues" dxfId="3107" priority="20"/>
    <cfRule type="duplicateValues" dxfId="3106" priority="19"/>
  </conditionalFormatting>
  <conditionalFormatting sqref="A26 A29">
    <cfRule type="duplicateValues" dxfId="3105" priority="18"/>
    <cfRule type="duplicateValues" dxfId="3104" priority="17"/>
  </conditionalFormatting>
  <conditionalFormatting sqref="A27:A28">
    <cfRule type="duplicateValues" dxfId="3103" priority="1"/>
    <cfRule type="duplicateValues" dxfId="3102" priority="2"/>
  </conditionalFormatting>
  <conditionalFormatting sqref="A30">
    <cfRule type="duplicateValues" dxfId="3101" priority="15"/>
    <cfRule type="duplicateValues" dxfId="3100" priority="16"/>
  </conditionalFormatting>
  <conditionalFormatting sqref="A31">
    <cfRule type="duplicateValues" dxfId="3099" priority="13"/>
    <cfRule type="duplicateValues" dxfId="3098" priority="14"/>
  </conditionalFormatting>
  <conditionalFormatting sqref="A32">
    <cfRule type="duplicateValues" dxfId="3097" priority="12"/>
    <cfRule type="duplicateValues" dxfId="3096" priority="11"/>
  </conditionalFormatting>
  <conditionalFormatting sqref="A33">
    <cfRule type="duplicateValues" dxfId="3095" priority="10"/>
    <cfRule type="duplicateValues" dxfId="3094" priority="9"/>
  </conditionalFormatting>
  <conditionalFormatting sqref="A34">
    <cfRule type="duplicateValues" dxfId="3093" priority="8"/>
    <cfRule type="duplicateValues" dxfId="3092" priority="7"/>
  </conditionalFormatting>
  <conditionalFormatting sqref="A35">
    <cfRule type="duplicateValues" dxfId="3091" priority="6"/>
    <cfRule type="duplicateValues" dxfId="3090" priority="5"/>
  </conditionalFormatting>
  <conditionalFormatting sqref="A36">
    <cfRule type="duplicateValues" dxfId="3089" priority="4"/>
    <cfRule type="duplicateValues" dxfId="3088" priority="3"/>
  </conditionalFormatting>
  <hyperlinks>
    <hyperlink ref="A1" location="'DCWF Roles'!A1" display="DCWF Roles" xr:uid="{D380BF89-2EA4-40EA-8786-993A8AF119F3}"/>
  </hyperlinks>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2C4F-13CA-4042-BE9E-82147DC11F31}">
  <dimension ref="A1:E61"/>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Roles'!C35," (",'DCWF Roles'!D35,")")</f>
        <v>Program Manager (801)</v>
      </c>
      <c r="E3" s="62" t="s">
        <v>2389</v>
      </c>
    </row>
    <row r="4" spans="1:5" ht="32" x14ac:dyDescent="0.2">
      <c r="A4" s="171"/>
      <c r="B4" s="172"/>
      <c r="C4" s="173"/>
      <c r="D4" s="66" t="str">
        <f>'DCWF Roles'!F35</f>
        <v>Leads, coordinates, communicates, integrates and is accountable for the overall success of the program, ensuring alignment with critical agency priorities.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5010</v>
      </c>
      <c r="B7" s="69" t="str">
        <f>T(_xlfn.XLOOKUP(A7,'Master Task &amp; KSA List'!$A$2:$A$10785,'Master Task &amp; KSA List'!$D$2:$D$10785,""))</f>
        <v>T0340</v>
      </c>
      <c r="C7" s="69" t="str">
        <f>_xlfn.XLOOKUP(A7,'Master Task &amp; KSA List'!$A$2:$A$10785,'Master Task &amp; KSA List'!$E$2:$E$10785)</f>
        <v>Task</v>
      </c>
      <c r="D7" s="37" t="str">
        <f>_xlfn.XLOOKUP(A7,'Master Task &amp; KSA List'!$A$2:$A$10785,'Master Task &amp; KSA List'!$F$2:$F$10785)</f>
        <v>Act as a primary stakeholder in the underlying information technology (IT) operational processes and functions that support the service, provide direction and monitor all significant activities so the service is delivered successfully.</v>
      </c>
      <c r="E7" s="53" t="s">
        <v>2391</v>
      </c>
    </row>
    <row r="8" spans="1:5" ht="16" x14ac:dyDescent="0.2">
      <c r="A8" s="28">
        <v>524</v>
      </c>
      <c r="B8" s="69" t="str">
        <f>T(_xlfn.XLOOKUP(A8,'Master Task &amp; KSA List'!$A$2:$A$10785,'Master Task &amp; KSA List'!$D$2:$D$10785,""))</f>
        <v>T0066</v>
      </c>
      <c r="C8" s="69" t="str">
        <f>_xlfn.XLOOKUP(A8,'Master Task &amp; KSA List'!$A$2:$A$10785,'Master Task &amp; KSA List'!$E$2:$E$10785)</f>
        <v>Task</v>
      </c>
      <c r="D8" s="37" t="str">
        <f>_xlfn.XLOOKUP(A8,'Master Task &amp; KSA List'!$A$2:$A$10785,'Master Task &amp; KSA List'!$F$2:$F$10785)</f>
        <v>Develop and maintain strategic plans.</v>
      </c>
      <c r="E8" s="53" t="s">
        <v>2384</v>
      </c>
    </row>
    <row r="9" spans="1:5" ht="32" x14ac:dyDescent="0.2">
      <c r="A9" s="24">
        <v>1018</v>
      </c>
      <c r="B9" s="69" t="str">
        <f>T(_xlfn.XLOOKUP(A9,'Master Task &amp; KSA List'!$A$2:$A$10785,'Master Task &amp; KSA List'!$D$2:$D$10785,""))</f>
        <v>T0277</v>
      </c>
      <c r="C9" s="69" t="str">
        <f>_xlfn.XLOOKUP(A9,'Master Task &amp; KSA List'!$A$2:$A$10785,'Master Task &amp; KSA List'!$E$2:$E$10785)</f>
        <v>Task</v>
      </c>
      <c r="D9" s="37" t="str">
        <f>_xlfn.XLOOKUP(A9,'Master Task &amp; KSA List'!$A$2:$A$10785,'Master Task &amp; KSA List'!$F$2:$F$10785)</f>
        <v>Ensure all acquisitions, procurements, and outsourcing efforts address information security requirements consistent with organization goals.</v>
      </c>
      <c r="E9" s="53" t="s">
        <v>2391</v>
      </c>
    </row>
    <row r="10" spans="1:5" ht="16" x14ac:dyDescent="0.2">
      <c r="A10" s="27" t="s">
        <v>2169</v>
      </c>
      <c r="B10" s="69" t="str">
        <f>T(_xlfn.XLOOKUP(A10,'Master Task &amp; KSA List'!$A$2:$A$10785,'Master Task &amp; KSA List'!$D$2:$D$10785,""))</f>
        <v>T0493</v>
      </c>
      <c r="C10" s="69" t="str">
        <f>_xlfn.XLOOKUP(A10,'Master Task &amp; KSA List'!$A$2:$A$10785,'Master Task &amp; KSA List'!$E$2:$E$10785)</f>
        <v>Task</v>
      </c>
      <c r="D10" s="37" t="str">
        <f>_xlfn.XLOOKUP(A10,'Master Task &amp; KSA List'!$A$2:$A$10785,'Master Task &amp; KSA List'!$F$2:$F$10785)</f>
        <v>Lead and oversee budget, staffing, and contracting.</v>
      </c>
      <c r="E10" s="53" t="s">
        <v>2384</v>
      </c>
    </row>
    <row r="11" spans="1:5" ht="32" x14ac:dyDescent="0.2">
      <c r="A11" s="24">
        <v>5410</v>
      </c>
      <c r="B11" s="69" t="str">
        <f>T(_xlfn.XLOOKUP(A11,'Master Task &amp; KSA List'!$A$2:$A$10785,'Master Task &amp; KSA List'!$D$2:$D$10785,""))</f>
        <v>T0379</v>
      </c>
      <c r="C11" s="69" t="str">
        <f>_xlfn.XLOOKUP(A11,'Master Task &amp; KSA List'!$A$2:$A$10785,'Master Task &amp; KSA List'!$E$2:$E$10785)</f>
        <v>Task</v>
      </c>
      <c r="D11" s="37" t="str">
        <f>_xlfn.XLOOKUP(A11,'Master Task &amp; KSA List'!$A$2:$A$10785,'Master Task &amp; KSA List'!$F$2:$F$10785)</f>
        <v>Manage the internal relationship with information technology (IT) process owners supporting the service, assisting with the definition and agreement of operating level agreements (OLAs).</v>
      </c>
      <c r="E11" s="53" t="s">
        <v>2391</v>
      </c>
    </row>
    <row r="12" spans="1:5" ht="16" x14ac:dyDescent="0.2">
      <c r="A12" s="24" t="s">
        <v>1847</v>
      </c>
      <c r="B12" s="69" t="str">
        <f>T(_xlfn.XLOOKUP(A12,'Master Task &amp; KSA List'!$A$2:$A$10785,'Master Task &amp; KSA List'!$D$2:$D$10785,""))</f>
        <v>T0407</v>
      </c>
      <c r="C12" s="69" t="str">
        <f>_xlfn.XLOOKUP(A12,'Master Task &amp; KSA List'!$A$2:$A$10785,'Master Task &amp; KSA List'!$E$2:$E$10785)</f>
        <v>Task</v>
      </c>
      <c r="D12" s="37" t="str">
        <f>_xlfn.XLOOKUP(A12,'Master Task &amp; KSA List'!$A$2:$A$10785,'Master Task &amp; KSA List'!$F$2:$F$10785)</f>
        <v>Participate in the acquisition process as necessary.</v>
      </c>
      <c r="E12" s="53" t="s">
        <v>2384</v>
      </c>
    </row>
    <row r="13" spans="1:5" ht="16" x14ac:dyDescent="0.2">
      <c r="A13" s="28">
        <v>760</v>
      </c>
      <c r="B13" s="69" t="str">
        <f>T(_xlfn.XLOOKUP(A13,'Master Task &amp; KSA List'!$A$2:$A$10785,'Master Task &amp; KSA List'!$D$2:$D$10785,""))</f>
        <v>T0174</v>
      </c>
      <c r="C13" s="69" t="str">
        <f>_xlfn.XLOOKUP(A13,'Master Task &amp; KSA List'!$A$2:$A$10785,'Master Task &amp; KSA List'!$E$2:$E$10785)</f>
        <v>Task</v>
      </c>
      <c r="D13" s="37" t="str">
        <f>_xlfn.XLOOKUP(A13,'Master Task &amp; KSA List'!$A$2:$A$10785,'Master Task &amp; KSA List'!$F$2:$F$10785)</f>
        <v>Perform needs analysis to determine opportunities for new and improved business process solutions.</v>
      </c>
      <c r="E13" s="53" t="s">
        <v>2384</v>
      </c>
    </row>
    <row r="14" spans="1:5" ht="32" x14ac:dyDescent="0.2">
      <c r="A14" s="24">
        <v>801</v>
      </c>
      <c r="B14" s="69" t="str">
        <f>T(_xlfn.XLOOKUP(A14,'Master Task &amp; KSA List'!$A$2:$A$10785,'Master Task &amp; KSA List'!$D$2:$D$10785,""))</f>
        <v>T0199</v>
      </c>
      <c r="C14" s="69" t="str">
        <f>_xlfn.XLOOKUP(A14,'Master Task &amp; KSA List'!$A$2:$A$10785,'Master Task &amp; KSA List'!$E$2:$E$10785)</f>
        <v>Task</v>
      </c>
      <c r="D14" s="37" t="str">
        <f>_xlfn.XLOOKUP(A14,'Master Task &amp; KSA List'!$A$2:$A$10785,'Master Task &amp; KSA List'!$F$2:$F$10785)</f>
        <v>Provide enterprise cybersecurity and supply chain risk management guidance for development of the Continuity of Operations Plans.</v>
      </c>
      <c r="E14" s="53" t="s">
        <v>2391</v>
      </c>
    </row>
    <row r="15" spans="1:5" ht="16" x14ac:dyDescent="0.2">
      <c r="A15" s="28" t="s">
        <v>1862</v>
      </c>
      <c r="B15" s="69" t="str">
        <f>T(_xlfn.XLOOKUP(A15,'Master Task &amp; KSA List'!$A$2:$A$10785,'Master Task &amp; KSA List'!$D$2:$D$10785,""))</f>
        <v>T0412</v>
      </c>
      <c r="C15" s="69" t="str">
        <f>_xlfn.XLOOKUP(A15,'Master Task &amp; KSA List'!$A$2:$A$10785,'Master Task &amp; KSA List'!$E$2:$E$10785)</f>
        <v>Task</v>
      </c>
      <c r="D15" s="37" t="str">
        <f>_xlfn.XLOOKUP(A15,'Master Task &amp; KSA List'!$A$2:$A$10785,'Master Task &amp; KSA List'!$F$2:$F$10785)</f>
        <v>Conduct import/export reviews for acquiring systems and software.</v>
      </c>
      <c r="E15" s="53" t="s">
        <v>2384</v>
      </c>
    </row>
    <row r="16" spans="1:5" ht="16" x14ac:dyDescent="0.2">
      <c r="A16" s="28">
        <v>5150</v>
      </c>
      <c r="B16" s="69" t="str">
        <f>T(_xlfn.XLOOKUP(A16,'Master Task &amp; KSA List'!$A$2:$A$10785,'Master Task &amp; KSA List'!$D$2:$D$10785,""))</f>
        <v>T0354</v>
      </c>
      <c r="C16" s="69" t="str">
        <f>_xlfn.XLOOKUP(A16,'Master Task &amp; KSA List'!$A$2:$A$10785,'Master Task &amp; KSA List'!$E$2:$E$10785)</f>
        <v>Task</v>
      </c>
      <c r="D16" s="37" t="str">
        <f>_xlfn.XLOOKUP(A16,'Master Task &amp; KSA List'!$A$2:$A$10785,'Master Task &amp; KSA List'!$F$2:$F$10785)</f>
        <v>Coordinate and manage the overall service provided to a customer end-to-end.</v>
      </c>
      <c r="E16" s="53" t="s">
        <v>2384</v>
      </c>
    </row>
    <row r="17" spans="1:5" ht="16" x14ac:dyDescent="0.2">
      <c r="A17" s="28">
        <v>1003</v>
      </c>
      <c r="B17" s="69" t="str">
        <f>T(_xlfn.XLOOKUP(A17,'Master Task &amp; KSA List'!$A$2:$A$10785,'Master Task &amp; KSA List'!$D$2:$D$10785,""))</f>
        <v>T0273</v>
      </c>
      <c r="C17" s="69" t="str">
        <f>_xlfn.XLOOKUP(A17,'Master Task &amp; KSA List'!$A$2:$A$10785,'Master Task &amp; KSA List'!$E$2:$E$10785)</f>
        <v>Task</v>
      </c>
      <c r="D17" s="37" t="str">
        <f>_xlfn.XLOOKUP(A17,'Master Task &amp; KSA List'!$A$2:$A$10785,'Master Task &amp; KSA List'!$F$2:$F$10785)</f>
        <v>Develop and document supply chain risks for critical system elements, as appropriate.</v>
      </c>
      <c r="E17" s="53" t="s">
        <v>2384</v>
      </c>
    </row>
    <row r="18" spans="1:5" ht="16" x14ac:dyDescent="0.2">
      <c r="A18" s="28">
        <v>1148</v>
      </c>
      <c r="B18" s="69" t="str">
        <f>T(_xlfn.XLOOKUP(A18,'Master Task &amp; KSA List'!$A$2:$A$10785,'Master Task &amp; KSA List'!$D$2:$D$10785,""))</f>
        <v>T0302</v>
      </c>
      <c r="C18" s="69" t="str">
        <f>_xlfn.XLOOKUP(A18,'Master Task &amp; KSA List'!$A$2:$A$10785,'Master Task &amp; KSA List'!$E$2:$E$10785)</f>
        <v>Task</v>
      </c>
      <c r="D18" s="37" t="str">
        <f>_xlfn.XLOOKUP(A18,'Master Task &amp; KSA List'!$A$2:$A$10785,'Master Task &amp; KSA List'!$F$2:$F$10785)</f>
        <v>Develop contract language to ensure supply chain, system, network, and operational security are met.</v>
      </c>
      <c r="E18" s="53" t="s">
        <v>2384</v>
      </c>
    </row>
    <row r="19" spans="1:5" ht="16" x14ac:dyDescent="0.2">
      <c r="A19" s="27">
        <v>537</v>
      </c>
      <c r="B19" s="69" t="str">
        <f>T(_xlfn.XLOOKUP(A19,'Master Task &amp; KSA List'!$A$2:$A$10785,'Master Task &amp; KSA List'!$D$2:$D$10785,""))</f>
        <v>T0072</v>
      </c>
      <c r="C19" s="69" t="str">
        <f>_xlfn.XLOOKUP(A19,'Master Task &amp; KSA List'!$A$2:$A$10785,'Master Task &amp; KSA List'!$E$2:$E$10785)</f>
        <v>Task</v>
      </c>
      <c r="D19" s="37" t="str">
        <f>_xlfn.XLOOKUP(A19,'Master Task &amp; KSA List'!$A$2:$A$10785,'Master Task &amp; KSA List'!$F$2:$F$10785)</f>
        <v>Develop methods to monitor and measure risk, compliance, and assurance efforts.</v>
      </c>
      <c r="E19" s="53" t="s">
        <v>2384</v>
      </c>
    </row>
    <row r="20" spans="1:5" ht="16" x14ac:dyDescent="0.2">
      <c r="A20" s="28" t="s">
        <v>1868</v>
      </c>
      <c r="B20" s="69" t="str">
        <f>T(_xlfn.XLOOKUP(A20,'Master Task &amp; KSA List'!$A$2:$A$10785,'Master Task &amp; KSA List'!$D$2:$D$10785,""))</f>
        <v>T0414</v>
      </c>
      <c r="C20" s="69" t="str">
        <f>_xlfn.XLOOKUP(A20,'Master Task &amp; KSA List'!$A$2:$A$10785,'Master Task &amp; KSA List'!$E$2:$E$10785)</f>
        <v>Task</v>
      </c>
      <c r="D20" s="37" t="str">
        <f>_xlfn.XLOOKUP(A20,'Master Task &amp; KSA List'!$A$2:$A$10785,'Master Task &amp; KSA List'!$F$2:$F$10785)</f>
        <v>Develop supply chain, system, network, performance, and cyber security requirements.</v>
      </c>
      <c r="E20" s="53" t="s">
        <v>2384</v>
      </c>
    </row>
    <row r="21" spans="1:5" ht="16" x14ac:dyDescent="0.2">
      <c r="A21" s="28" t="s">
        <v>2351</v>
      </c>
      <c r="B21" s="69" t="str">
        <f>T(_xlfn.XLOOKUP(A21,'Master Task &amp; KSA List'!$A$2:$A$10785,'Master Task &amp; KSA List'!$D$2:$D$10785,""))</f>
        <v>T0551</v>
      </c>
      <c r="C21" s="69" t="str">
        <f>_xlfn.XLOOKUP(A21,'Master Task &amp; KSA List'!$A$2:$A$10785,'Master Task &amp; KSA List'!$E$2:$E$10785)</f>
        <v>Task</v>
      </c>
      <c r="D21" s="37" t="str">
        <f>_xlfn.XLOOKUP(A21,'Master Task &amp; KSA List'!$A$2:$A$10785,'Master Task &amp; KSA List'!$F$2:$F$10785)</f>
        <v>Draft and publish supply chain security and risk management documents.</v>
      </c>
      <c r="E21" s="53" t="s">
        <v>2384</v>
      </c>
    </row>
    <row r="22" spans="1:5" ht="32" x14ac:dyDescent="0.2">
      <c r="A22" s="28" t="s">
        <v>1871</v>
      </c>
      <c r="B22" s="69" t="str">
        <f>T(_xlfn.XLOOKUP(A22,'Master Task &amp; KSA List'!$A$2:$A$10785,'Master Task &amp; KSA List'!$D$2:$D$10785,""))</f>
        <v>T0415</v>
      </c>
      <c r="C22" s="69" t="str">
        <f>_xlfn.XLOOKUP(A22,'Master Task &amp; KSA List'!$A$2:$A$10785,'Master Task &amp; KSA List'!$E$2:$E$10785)</f>
        <v>Task</v>
      </c>
      <c r="D22" s="37" t="str">
        <f>_xlfn.XLOOKUP(A22,'Master Task &amp; KSA List'!$A$2:$A$10785,'Master Task &amp; KSA List'!$F$2:$F$10785)</f>
        <v>Ensure supply chain, system, network, performance, and cyber security requirements are included in contract language and delivered.</v>
      </c>
      <c r="E22" s="53" t="s">
        <v>2384</v>
      </c>
    </row>
    <row r="23" spans="1:5" ht="32" x14ac:dyDescent="0.2">
      <c r="A23" s="28">
        <v>949</v>
      </c>
      <c r="B23" s="69" t="str">
        <f>T(_xlfn.XLOOKUP(A23,'Master Task &amp; KSA List'!$A$2:$A$10785,'Master Task &amp; KSA List'!$D$2:$D$10785,""))</f>
        <v>T0256</v>
      </c>
      <c r="C23" s="69" t="str">
        <f>_xlfn.XLOOKUP(A23,'Master Task &amp; KSA List'!$A$2:$A$10785,'Master Task &amp; KSA List'!$E$2:$E$10785)</f>
        <v>Task</v>
      </c>
      <c r="D23" s="37" t="str">
        <f>_xlfn.XLOOKUP(A23,'Master Task &amp; KSA List'!$A$2:$A$10785,'Master Task &amp; KSA List'!$F$2:$F$10785)</f>
        <v>Evaluate the effectiveness of procurement function in addressing information security requirements and supply chain risks through procurement activities and recommend improvements.</v>
      </c>
      <c r="E23" s="53" t="s">
        <v>2384</v>
      </c>
    </row>
    <row r="24" spans="1:5" ht="16" x14ac:dyDescent="0.2">
      <c r="A24" s="28">
        <v>5380</v>
      </c>
      <c r="B24" s="69" t="str">
        <f>T(_xlfn.XLOOKUP(A24,'Master Task &amp; KSA List'!$A$2:$A$10785,'Master Task &amp; KSA List'!$D$2:$D$10785,""))</f>
        <v>T0377</v>
      </c>
      <c r="C24" s="69" t="str">
        <f>_xlfn.XLOOKUP(A24,'Master Task &amp; KSA List'!$A$2:$A$10785,'Master Task &amp; KSA List'!$E$2:$E$10785)</f>
        <v>Task</v>
      </c>
      <c r="D24" s="37" t="str">
        <f>_xlfn.XLOOKUP(A24,'Master Task &amp; KSA List'!$A$2:$A$10785,'Master Task &amp; KSA List'!$F$2:$F$10785)</f>
        <v>Gather feedback on customer satisfaction and internal service performance to foster continual improvement.</v>
      </c>
      <c r="E24" s="53" t="s">
        <v>2384</v>
      </c>
    </row>
    <row r="25" spans="1:5" ht="16" x14ac:dyDescent="0.2">
      <c r="A25" s="24" t="s">
        <v>2125</v>
      </c>
      <c r="B25" s="69" t="str">
        <f>T(_xlfn.XLOOKUP(A25,'Master Task &amp; KSA List'!$A$2:$A$10785,'Master Task &amp; KSA List'!$D$2:$D$10785,""))</f>
        <v>T0481</v>
      </c>
      <c r="C25" s="69" t="str">
        <f>_xlfn.XLOOKUP(A25,'Master Task &amp; KSA List'!$A$2:$A$10785,'Master Task &amp; KSA List'!$E$2:$E$10785)</f>
        <v>Task</v>
      </c>
      <c r="D25" s="37" t="str">
        <f>_xlfn.XLOOKUP(A25,'Master Task &amp; KSA List'!$A$2:$A$10785,'Master Task &amp; KSA List'!$F$2:$F$10785)</f>
        <v>Identify and address cyber workforce planning and management issues (e.g. recruitment, retention, and training).</v>
      </c>
      <c r="E25" s="53" t="s">
        <v>2384</v>
      </c>
    </row>
    <row r="26" spans="1:5" ht="16" x14ac:dyDescent="0.2">
      <c r="A26" s="24">
        <v>834</v>
      </c>
      <c r="B26" s="69" t="str">
        <f>T(_xlfn.XLOOKUP(A26,'Master Task &amp; KSA List'!$A$2:$A$10785,'Master Task &amp; KSA List'!$D$2:$D$10785,""))</f>
        <v>T0220</v>
      </c>
      <c r="C26" s="69" t="str">
        <f>_xlfn.XLOOKUP(A26,'Master Task &amp; KSA List'!$A$2:$A$10785,'Master Task &amp; KSA List'!$E$2:$E$10785)</f>
        <v>Task</v>
      </c>
      <c r="D26" s="37" t="str">
        <f>_xlfn.XLOOKUP(A26,'Master Task &amp; KSA List'!$A$2:$A$10785,'Master Task &amp; KSA List'!$F$2:$F$10785)</f>
        <v>Resolve conflicts in laws, regulations, policies, standards, or procedures.</v>
      </c>
      <c r="E26" s="53" t="s">
        <v>2384</v>
      </c>
    </row>
    <row r="27" spans="1:5" ht="16" x14ac:dyDescent="0.2">
      <c r="A27" s="27" t="s">
        <v>4907</v>
      </c>
      <c r="B27" s="69" t="str">
        <f>T(_xlfn.XLOOKUP(A27,'Master Task &amp; KSA List'!$A$2:$A$10785,'Master Task &amp; KSA List'!$D$2:$D$10785,""))</f>
        <v>T0223</v>
      </c>
      <c r="C27" s="69" t="str">
        <f>_xlfn.XLOOKUP(A27,'Master Task &amp; KSA List'!$A$2:$A$10785,'Master Task &amp; KSA List'!$E$2:$E$10785)</f>
        <v>Task</v>
      </c>
      <c r="D27" s="37" t="str">
        <f>_xlfn.XLOOKUP(A27,'Master Task &amp; KSA List'!$A$2:$A$10785,'Master Task &amp; KSA List'!$F$2:$F$10785)</f>
        <v>Review or conduct audits of programs and projects.</v>
      </c>
      <c r="E27" s="53" t="s">
        <v>2384</v>
      </c>
    </row>
    <row r="28" spans="1:5" x14ac:dyDescent="0.2">
      <c r="A28" s="56"/>
      <c r="B28" s="96"/>
      <c r="C28" s="96"/>
      <c r="D28" s="93"/>
      <c r="E28" s="56"/>
    </row>
    <row r="29" spans="1:5" ht="16" x14ac:dyDescent="0.2">
      <c r="A29" s="40">
        <v>22</v>
      </c>
      <c r="B29" s="69" t="str">
        <f>T(_xlfn.XLOOKUP(A29,'Master Task &amp; KSA List'!$A$2:$A$10785,'Master Task &amp; KSA List'!$D$2:$D$10785,""))</f>
        <v>K0001</v>
      </c>
      <c r="C29" s="69" t="str">
        <f>_xlfn.XLOOKUP(A29,'Master Task &amp; KSA List'!$A$2:$A$10785,'Master Task &amp; KSA List'!$E$2:$E$10785)</f>
        <v>KSA</v>
      </c>
      <c r="D29" s="37" t="str">
        <f>_xlfn.XLOOKUP(A29,'Master Task &amp; KSA List'!$A$2:$A$10785,'Master Task &amp; KSA List'!$F$2:$F$10785)</f>
        <v xml:space="preserve">* Knowledge of computer networking concepts and protocols, and network security methodologies. </v>
      </c>
      <c r="E29" s="53" t="s">
        <v>2391</v>
      </c>
    </row>
    <row r="30" spans="1:5" ht="16" x14ac:dyDescent="0.2">
      <c r="A30" s="40">
        <v>1159</v>
      </c>
      <c r="B30" s="69" t="str">
        <f>T(_xlfn.XLOOKUP(A30,'Master Task &amp; KSA List'!$A$2:$A$10785,'Master Task &amp; KSA List'!$D$2:$D$10785,""))</f>
        <v>K0005</v>
      </c>
      <c r="C30" s="69" t="str">
        <f>_xlfn.XLOOKUP(A30,'Master Task &amp; KSA List'!$A$2:$A$10785,'Master Task &amp; KSA List'!$E$2:$E$10785)</f>
        <v>KSA</v>
      </c>
      <c r="D30" s="37" t="str">
        <f>_xlfn.XLOOKUP(A30,'Master Task &amp; KSA List'!$A$2:$A$10785,'Master Task &amp; KSA List'!$F$2:$F$10785)</f>
        <v xml:space="preserve">* Knowledge of cyber threats and vulnerabilities. </v>
      </c>
      <c r="E30" s="53" t="s">
        <v>2391</v>
      </c>
    </row>
    <row r="31" spans="1:5" ht="16" x14ac:dyDescent="0.2">
      <c r="A31" s="40">
        <v>1158</v>
      </c>
      <c r="B31" s="69" t="str">
        <f>T(_xlfn.XLOOKUP(A31,'Master Task &amp; KSA List'!$A$2:$A$10785,'Master Task &amp; KSA List'!$D$2:$D$10785,""))</f>
        <v>K0004</v>
      </c>
      <c r="C31" s="69" t="str">
        <f>_xlfn.XLOOKUP(A31,'Master Task &amp; KSA List'!$A$2:$A$10785,'Master Task &amp; KSA List'!$E$2:$E$10785)</f>
        <v>KSA</v>
      </c>
      <c r="D31" s="37" t="str">
        <f>_xlfn.XLOOKUP(A31,'Master Task &amp; KSA List'!$A$2:$A$10785,'Master Task &amp; KSA List'!$F$2:$F$10785)</f>
        <v>* Knowledge of cybersecurity principles.</v>
      </c>
      <c r="E31" s="53" t="s">
        <v>2391</v>
      </c>
    </row>
    <row r="32" spans="1:5" ht="16" x14ac:dyDescent="0.2">
      <c r="A32" s="40">
        <v>1157</v>
      </c>
      <c r="B32" s="69" t="str">
        <f>T(_xlfn.XLOOKUP(A32,'Master Task &amp; KSA List'!$A$2:$A$10785,'Master Task &amp; KSA List'!$D$2:$D$10785,""))</f>
        <v>K0003</v>
      </c>
      <c r="C32" s="69" t="str">
        <f>_xlfn.XLOOKUP(A32,'Master Task &amp; KSA List'!$A$2:$A$10785,'Master Task &amp; KSA List'!$E$2:$E$10785)</f>
        <v>KSA</v>
      </c>
      <c r="D32" s="37" t="str">
        <f>_xlfn.XLOOKUP(A32,'Master Task &amp; KSA List'!$A$2:$A$10785,'Master Task &amp; KSA List'!$F$2:$F$10785)</f>
        <v xml:space="preserve">* Knowledge of national and international laws, regulations, policies, and ethics as they relate to cybersecurity. </v>
      </c>
      <c r="E32" s="53" t="s">
        <v>2391</v>
      </c>
    </row>
    <row r="33" spans="1:5" ht="16" x14ac:dyDescent="0.2">
      <c r="A33" s="40">
        <v>108</v>
      </c>
      <c r="B33" s="69" t="str">
        <f>T(_xlfn.XLOOKUP(A33,'Master Task &amp; KSA List'!$A$2:$A$10785,'Master Task &amp; KSA List'!$D$2:$D$10785,""))</f>
        <v>K0002</v>
      </c>
      <c r="C33" s="69" t="str">
        <f>_xlfn.XLOOKUP(A33,'Master Task &amp; KSA List'!$A$2:$A$10785,'Master Task &amp; KSA List'!$E$2:$E$10785)</f>
        <v>KSA</v>
      </c>
      <c r="D33" s="37" t="str">
        <f>_xlfn.XLOOKUP(A33,'Master Task &amp; KSA List'!$A$2:$A$10785,'Master Task &amp; KSA List'!$F$2:$F$10785)</f>
        <v>* Knowledge of risk management processes (e.g., methods for assessing and mitigating risk).</v>
      </c>
      <c r="E33" s="53" t="s">
        <v>2391</v>
      </c>
    </row>
    <row r="34" spans="1:5" ht="16" x14ac:dyDescent="0.2">
      <c r="A34" s="40">
        <v>6900</v>
      </c>
      <c r="B34" s="69" t="str">
        <f>T(_xlfn.XLOOKUP(A34,'Master Task &amp; KSA List'!$A$2:$A$10785,'Master Task &amp; KSA List'!$D$2:$D$10785,""))</f>
        <v>K0006</v>
      </c>
      <c r="C34" s="69" t="str">
        <f>_xlfn.XLOOKUP(A34,'Master Task &amp; KSA List'!$A$2:$A$10785,'Master Task &amp; KSA List'!$E$2:$E$10785)</f>
        <v>KSA</v>
      </c>
      <c r="D34" s="37" t="str">
        <f>_xlfn.XLOOKUP(A34,'Master Task &amp; KSA List'!$A$2:$A$10785,'Master Task &amp; KSA List'!$F$2:$F$10785)</f>
        <v>* Knowledge of specific operational impacts of cybersecurity lapses.</v>
      </c>
      <c r="E34" s="53" t="s">
        <v>2391</v>
      </c>
    </row>
    <row r="35" spans="1:5" ht="32" x14ac:dyDescent="0.2">
      <c r="A35" s="40">
        <v>6935</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 Knowledge of cloud computing service models Software as Service (SaaS), Infrastructure as a Service (IaaS), and Platform as a Service (PaaS).  </v>
      </c>
      <c r="E35" s="53" t="s">
        <v>2391</v>
      </c>
    </row>
    <row r="36" spans="1:5" ht="32" x14ac:dyDescent="0.2">
      <c r="A36" s="40">
        <v>6938</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 Knowledge of cloud computing deployment models in private, public, and hybrid environment and the difference between on-premises and off-premises environments. </v>
      </c>
      <c r="E36" s="53" t="s">
        <v>2391</v>
      </c>
    </row>
    <row r="37" spans="1:5" ht="32" x14ac:dyDescent="0.2">
      <c r="A37" s="40">
        <v>1125</v>
      </c>
      <c r="B37" s="69" t="str">
        <f>T(_xlfn.XLOOKUP(A37,'Master Task &amp; KSA List'!$A$2:$A$10785,'Master Task &amp; KSA List'!$D$2:$D$10785,""))</f>
        <v>K0194</v>
      </c>
      <c r="C37" s="69" t="str">
        <f>_xlfn.XLOOKUP(A37,'Master Task &amp; KSA List'!$A$2:$A$10785,'Master Task &amp; KSA List'!$E$2:$E$10785)</f>
        <v>KSA</v>
      </c>
      <c r="D37" s="37" t="str">
        <f>_xlfn.XLOOKUP(A37,'Master Task &amp; KSA List'!$A$2:$A$10785,'Master Task &amp; KSA List'!$F$2:$F$10785)</f>
        <v>Knowledge of Cloud-based knowledge management technologies and concepts related to security, governance, procurement, and administration.</v>
      </c>
      <c r="E37" s="36" t="s">
        <v>2384</v>
      </c>
    </row>
    <row r="38" spans="1:5" ht="16" x14ac:dyDescent="0.2">
      <c r="A38" s="36">
        <v>6160</v>
      </c>
      <c r="B38" s="69" t="str">
        <f>T(_xlfn.XLOOKUP(A38,'Master Task &amp; KSA List'!$A$2:$A$10785,'Master Task &amp; KSA List'!$D$2:$D$10785,""))</f>
        <v>A0039</v>
      </c>
      <c r="C38" s="69" t="str">
        <f>_xlfn.XLOOKUP(A38,'Master Task &amp; KSA List'!$A$2:$A$10785,'Master Task &amp; KSA List'!$E$2:$E$10785)</f>
        <v>KSA</v>
      </c>
      <c r="D38" s="37" t="str">
        <f>_xlfn.XLOOKUP(A38,'Master Task &amp; KSA List'!$A$2:$A$10785,'Master Task &amp; KSA List'!$F$2:$F$10785)</f>
        <v>Ability to oversee the development and update of the lifecycle cost estimate.</v>
      </c>
      <c r="E38" s="53" t="s">
        <v>2384</v>
      </c>
    </row>
    <row r="39" spans="1:5" ht="32" x14ac:dyDescent="0.2">
      <c r="A39" s="36">
        <v>6290</v>
      </c>
      <c r="B39" s="69" t="str">
        <f>T(_xlfn.XLOOKUP(A39,'Master Task &amp; KSA List'!$A$2:$A$10785,'Master Task &amp; KSA List'!$D$2:$D$10785,""))</f>
        <v>K0235</v>
      </c>
      <c r="C39" s="69" t="str">
        <f>_xlfn.XLOOKUP(A39,'Master Task &amp; KSA List'!$A$2:$A$10785,'Master Task &amp; KSA List'!$E$2:$E$10785)</f>
        <v>KSA</v>
      </c>
      <c r="D39" s="37" t="str">
        <f>_xlfn.XLOOKUP(A39,'Master Task &amp; KSA List'!$A$2:$A$10785,'Master Task &amp; KSA List'!$F$2:$F$10785)</f>
        <v>Knowledge of how to leverage government research and development centers, think tanks, academic research, and industry systems.</v>
      </c>
      <c r="E39" s="53" t="s">
        <v>2391</v>
      </c>
    </row>
    <row r="40" spans="1:5" ht="16" x14ac:dyDescent="0.2">
      <c r="A40" s="26" t="s">
        <v>4327</v>
      </c>
      <c r="B40" s="69" t="str">
        <f>T(_xlfn.XLOOKUP(A40,'Master Task &amp; KSA List'!$A$2:$A$10785,'Master Task &amp; KSA List'!$D$2:$D$10785,""))</f>
        <v>K0257</v>
      </c>
      <c r="C40" s="69" t="str">
        <f>_xlfn.XLOOKUP(A40,'Master Task &amp; KSA List'!$A$2:$A$10785,'Master Task &amp; KSA List'!$E$2:$E$10785)</f>
        <v>KSA</v>
      </c>
      <c r="D40" s="37" t="str">
        <f>_xlfn.XLOOKUP(A40,'Master Task &amp; KSA List'!$A$2:$A$10785,'Master Task &amp; KSA List'!$F$2:$F$10785)</f>
        <v>Knowledge of information technology (IT) acquisition/procurement requirements.</v>
      </c>
      <c r="E40" s="53" t="s">
        <v>2391</v>
      </c>
    </row>
    <row r="41" spans="1:5" ht="16" x14ac:dyDescent="0.2">
      <c r="A41" s="36">
        <v>107</v>
      </c>
      <c r="B41" s="69" t="str">
        <f>T(_xlfn.XLOOKUP(A41,'Master Task &amp; KSA List'!$A$2:$A$10785,'Master Task &amp; KSA List'!$D$2:$D$10785,""))</f>
        <v>K0072</v>
      </c>
      <c r="C41" s="69" t="str">
        <f>_xlfn.XLOOKUP(A41,'Master Task &amp; KSA List'!$A$2:$A$10785,'Master Task &amp; KSA List'!$E$2:$E$10785)</f>
        <v>KSA</v>
      </c>
      <c r="D41" s="37" t="str">
        <f>_xlfn.XLOOKUP(A41,'Master Task &amp; KSA List'!$A$2:$A$10785,'Master Task &amp; KSA List'!$F$2:$F$10785)</f>
        <v>Knowledge of resource management principles and techniques.</v>
      </c>
      <c r="E41" s="53" t="s">
        <v>2384</v>
      </c>
    </row>
    <row r="42" spans="1:5" ht="16" x14ac:dyDescent="0.2">
      <c r="A42" s="36">
        <v>1021</v>
      </c>
      <c r="B42" s="69" t="str">
        <f>T(_xlfn.XLOOKUP(A42,'Master Task &amp; KSA List'!$A$2:$A$10785,'Master Task &amp; KSA List'!$D$2:$D$10785,""))</f>
        <v>K0165</v>
      </c>
      <c r="C42" s="69" t="str">
        <f>_xlfn.XLOOKUP(A42,'Master Task &amp; KSA List'!$A$2:$A$10785,'Master Task &amp; KSA List'!$E$2:$E$10785)</f>
        <v>KSA</v>
      </c>
      <c r="D42" s="37" t="str">
        <f>_xlfn.XLOOKUP(A42,'Master Task &amp; KSA List'!$A$2:$A$10785,'Master Task &amp; KSA List'!$F$2:$F$10785)</f>
        <v>Knowledge of risk threat assessment.</v>
      </c>
      <c r="E42" s="53" t="s">
        <v>2391</v>
      </c>
    </row>
    <row r="43" spans="1:5" ht="32" x14ac:dyDescent="0.2">
      <c r="A43" s="36">
        <v>1133</v>
      </c>
      <c r="B43" s="69" t="str">
        <f>T(_xlfn.XLOOKUP(A43,'Master Task &amp; KSA List'!$A$2:$A$10785,'Master Task &amp; KSA List'!$D$2:$D$10785,""))</f>
        <v>K0200</v>
      </c>
      <c r="C43" s="69" t="str">
        <f>_xlfn.XLOOKUP(A43,'Master Task &amp; KSA List'!$A$2:$A$10785,'Master Task &amp; KSA List'!$E$2:$E$10785)</f>
        <v>KSA</v>
      </c>
      <c r="D43" s="37" t="str">
        <f>_xlfn.XLOOKUP(A43,'Master Task &amp; KSA List'!$A$2:$A$10785,'Master Task &amp; KSA List'!$F$2:$F$10785)</f>
        <v>Knowledge of service management concepts for networks and related standards (e.g., Information Technology Infrastructure Library, current version [ITIL]).</v>
      </c>
      <c r="E43" s="53" t="s">
        <v>2391</v>
      </c>
    </row>
    <row r="44" spans="1:5" ht="16" x14ac:dyDescent="0.2">
      <c r="A44" s="26" t="s">
        <v>4377</v>
      </c>
      <c r="B44" s="69" t="str">
        <f>T(_xlfn.XLOOKUP(A44,'Master Task &amp; KSA List'!$A$2:$A$10785,'Master Task &amp; KSA List'!$D$2:$D$10785,""))</f>
        <v>K0270</v>
      </c>
      <c r="C44" s="69" t="str">
        <f>_xlfn.XLOOKUP(A44,'Master Task &amp; KSA List'!$A$2:$A$10785,'Master Task &amp; KSA List'!$E$2:$E$10785)</f>
        <v>KSA</v>
      </c>
      <c r="D44" s="37" t="str">
        <f>_xlfn.XLOOKUP(A44,'Master Task &amp; KSA List'!$A$2:$A$10785,'Master Task &amp; KSA List'!$F$2:$F$10785)</f>
        <v>Knowledge of the acquisition/procurement life cycle process.</v>
      </c>
      <c r="E44" s="53" t="s">
        <v>2384</v>
      </c>
    </row>
    <row r="45" spans="1:5" ht="16" x14ac:dyDescent="0.2">
      <c r="A45" s="36">
        <v>143</v>
      </c>
      <c r="B45" s="69" t="str">
        <f>T(_xlfn.XLOOKUP(A45,'Master Task &amp; KSA List'!$A$2:$A$10785,'Master Task &amp; KSA List'!$D$2:$D$10785,""))</f>
        <v>K0101</v>
      </c>
      <c r="C45" s="69" t="str">
        <f>_xlfn.XLOOKUP(A45,'Master Task &amp; KSA List'!$A$2:$A$10785,'Master Task &amp; KSA List'!$E$2:$E$10785)</f>
        <v>KSA</v>
      </c>
      <c r="D45" s="37" t="str">
        <f>_xlfn.XLOOKUP(A45,'Master Task &amp; KSA List'!$A$2:$A$10785,'Master Task &amp; KSA List'!$F$2:$F$10785)</f>
        <v>Knowledge of the organization’s enterprise information technology (IT) goals and objectives.</v>
      </c>
      <c r="E45" s="53" t="s">
        <v>2391</v>
      </c>
    </row>
    <row r="46" spans="1:5" ht="16" x14ac:dyDescent="0.2">
      <c r="A46" s="36">
        <v>942</v>
      </c>
      <c r="B46" s="69" t="str">
        <f>T(_xlfn.XLOOKUP(A46,'Master Task &amp; KSA List'!$A$2:$A$10785,'Master Task &amp; KSA List'!$D$2:$D$10785,""))</f>
        <v>K0146</v>
      </c>
      <c r="C46" s="69" t="str">
        <f>_xlfn.XLOOKUP(A46,'Master Task &amp; KSA List'!$A$2:$A$10785,'Master Task &amp; KSA List'!$E$2:$E$10785)</f>
        <v>KSA</v>
      </c>
      <c r="D46" s="37" t="str">
        <f>_xlfn.XLOOKUP(A46,'Master Task &amp; KSA List'!$A$2:$A$10785,'Master Task &amp; KSA List'!$F$2:$F$10785)</f>
        <v>Knowledge of the organization's core business/mission processes.</v>
      </c>
      <c r="E46" s="53" t="s">
        <v>2384</v>
      </c>
    </row>
    <row r="47" spans="1:5" ht="16" x14ac:dyDescent="0.2">
      <c r="A47" s="36">
        <v>1122</v>
      </c>
      <c r="B47" s="69" t="str">
        <f>T(_xlfn.XLOOKUP(A47,'Master Task &amp; KSA List'!$A$2:$A$10785,'Master Task &amp; KSA List'!$D$2:$D$10785,""))</f>
        <v>A0009</v>
      </c>
      <c r="C47" s="69" t="str">
        <f>_xlfn.XLOOKUP(A47,'Master Task &amp; KSA List'!$A$2:$A$10785,'Master Task &amp; KSA List'!$E$2:$E$10785)</f>
        <v>KSA</v>
      </c>
      <c r="D47" s="37" t="str">
        <f>_xlfn.XLOOKUP(A47,'Master Task &amp; KSA List'!$A$2:$A$10785,'Master Task &amp; KSA List'!$F$2:$F$10785)</f>
        <v>Ability to apply supply chain risk management standards.</v>
      </c>
      <c r="E47" s="53" t="s">
        <v>2384</v>
      </c>
    </row>
    <row r="48" spans="1:5" ht="16" x14ac:dyDescent="0.2">
      <c r="A48" s="26" t="s">
        <v>4649</v>
      </c>
      <c r="B48" s="69" t="str">
        <f>T(_xlfn.XLOOKUP(A48,'Master Task &amp; KSA List'!$A$2:$A$10785,'Master Task &amp; KSA List'!$D$2:$D$10785,""))</f>
        <v>A0056</v>
      </c>
      <c r="C48" s="69" t="str">
        <f>_xlfn.XLOOKUP(A48,'Master Task &amp; KSA List'!$A$2:$A$10785,'Master Task &amp; KSA List'!$E$2:$E$10785)</f>
        <v>KSA</v>
      </c>
      <c r="D48" s="37" t="str">
        <f>_xlfn.XLOOKUP(A48,'Master Task &amp; KSA List'!$A$2:$A$10785,'Master Task &amp; KSA List'!$F$2:$F$10785)</f>
        <v>Ability to ensure security practices are followed throughout the acquisition process.</v>
      </c>
      <c r="E48" s="53" t="s">
        <v>2384</v>
      </c>
    </row>
    <row r="49" spans="1:5" ht="16" x14ac:dyDescent="0.2">
      <c r="A49" s="26" t="s">
        <v>4362</v>
      </c>
      <c r="B49" s="69" t="str">
        <f>T(_xlfn.XLOOKUP(A49,'Master Task &amp; KSA List'!$A$2:$A$10785,'Master Task &amp; KSA List'!$D$2:$D$10785,""))</f>
        <v>A0045</v>
      </c>
      <c r="C49" s="69" t="str">
        <f>_xlfn.XLOOKUP(A49,'Master Task &amp; KSA List'!$A$2:$A$10785,'Master Task &amp; KSA List'!$E$2:$E$10785)</f>
        <v>KSA</v>
      </c>
      <c r="D49" s="37" t="str">
        <f>_xlfn.XLOOKUP(A49,'Master Task &amp; KSA List'!$A$2:$A$10785,'Master Task &amp; KSA List'!$F$2:$F$10785)</f>
        <v>Ability to evaluate/ensure the trustworthiness of the supplier and/or product.</v>
      </c>
      <c r="E49" s="53" t="s">
        <v>2384</v>
      </c>
    </row>
    <row r="50" spans="1:5" ht="32" x14ac:dyDescent="0.2">
      <c r="A50" s="82">
        <v>1125</v>
      </c>
      <c r="B50" s="69" t="str">
        <f>T(_xlfn.XLOOKUP(A50,'Master Task &amp; KSA List'!$A$2:$A$10785,'Master Task &amp; KSA List'!$D$2:$D$10785,""))</f>
        <v>K0194</v>
      </c>
      <c r="C50" s="69" t="str">
        <f>_xlfn.XLOOKUP(A50,'Master Task &amp; KSA List'!$A$2:$A$10785,'Master Task &amp; KSA List'!$E$2:$E$10785)</f>
        <v>KSA</v>
      </c>
      <c r="D50" s="37" t="str">
        <f>_xlfn.XLOOKUP(A50,'Master Task &amp; KSA List'!$A$2:$A$10785,'Master Task &amp; KSA List'!$F$2:$F$10785)</f>
        <v>Knowledge of Cloud-based knowledge management technologies and concepts related to security, governance, procurement, and administration.</v>
      </c>
      <c r="E50" s="53" t="s">
        <v>2384</v>
      </c>
    </row>
    <row r="51" spans="1:5" ht="32" x14ac:dyDescent="0.2">
      <c r="A51" s="82">
        <v>1005</v>
      </c>
      <c r="B51" s="69" t="str">
        <f>T(_xlfn.XLOOKUP(A51,'Master Task &amp; KSA List'!$A$2:$A$10785,'Master Task &amp; KSA List'!$D$2:$D$10785,""))</f>
        <v>K0164</v>
      </c>
      <c r="C51" s="69" t="str">
        <f>_xlfn.XLOOKUP(A51,'Master Task &amp; KSA List'!$A$2:$A$10785,'Master Task &amp; KSA List'!$E$2:$E$10785)</f>
        <v>KSA</v>
      </c>
      <c r="D51" s="37" t="str">
        <f>_xlfn.XLOOKUP(A51,'Master Task &amp; KSA List'!$A$2:$A$10785,'Master Task &amp; KSA List'!$F$2:$F$10785)</f>
        <v>Knowledge of functionality, quality, and security requirements and how these will apply to specific items of supply (i.e., elements and processes).</v>
      </c>
      <c r="E51" s="53" t="s">
        <v>2384</v>
      </c>
    </row>
    <row r="52" spans="1:5" ht="32" x14ac:dyDescent="0.2">
      <c r="A52" s="36">
        <v>296</v>
      </c>
      <c r="B52" s="69" t="str">
        <f>T(_xlfn.XLOOKUP(A52,'Master Task &amp; KSA List'!$A$2:$A$10785,'Master Task &amp; KSA List'!$D$2:$D$10785,""))</f>
        <v>K0120</v>
      </c>
      <c r="C52" s="69" t="str">
        <f>_xlfn.XLOOKUP(A52,'Master Task &amp; KSA List'!$A$2:$A$10785,'Master Task &amp; KSA List'!$E$2:$E$10785)</f>
        <v>KSA</v>
      </c>
      <c r="D52" s="37" t="str">
        <f>_xlfn.XLOOKUP(A52,'Master Task &amp; KSA List'!$A$2:$A$10785,'Master Task &amp; KSA List'!$F$2:$F$10785)</f>
        <v>Knowledge of how information needs and collection requirements are translated, tracked, and prioritized across the extended enterprise.</v>
      </c>
      <c r="E52" s="53" t="s">
        <v>2384</v>
      </c>
    </row>
    <row r="53" spans="1:5" ht="16" x14ac:dyDescent="0.2">
      <c r="A53" s="36">
        <v>954</v>
      </c>
      <c r="B53" s="69" t="str">
        <f>T(_xlfn.XLOOKUP(A53,'Master Task &amp; KSA List'!$A$2:$A$10785,'Master Task &amp; KSA List'!$D$2:$D$10785,""))</f>
        <v>K0148</v>
      </c>
      <c r="C53" s="69" t="str">
        <f>_xlfn.XLOOKUP(A53,'Master Task &amp; KSA List'!$A$2:$A$10785,'Master Task &amp; KSA List'!$E$2:$E$10785)</f>
        <v>KSA</v>
      </c>
      <c r="D53" s="37" t="str">
        <f>_xlfn.XLOOKUP(A53,'Master Task &amp; KSA List'!$A$2:$A$10785,'Master Task &amp; KSA List'!$F$2:$F$10785)</f>
        <v>Knowledge of import/export control regulations and responsible agencies for the purposes of reducing supply chain risk.</v>
      </c>
      <c r="E53" s="53" t="s">
        <v>2384</v>
      </c>
    </row>
    <row r="54" spans="1:5" ht="16" x14ac:dyDescent="0.2">
      <c r="A54" s="36">
        <v>1127</v>
      </c>
      <c r="B54" s="69" t="str">
        <f>T(_xlfn.XLOOKUP(A54,'Master Task &amp; KSA List'!$A$2:$A$10785,'Master Task &amp; KSA List'!$D$2:$D$10785,""))</f>
        <v>K0196</v>
      </c>
      <c r="C54" s="69" t="str">
        <f>_xlfn.XLOOKUP(A54,'Master Task &amp; KSA List'!$A$2:$A$10785,'Master Task &amp; KSA List'!$E$2:$E$10785)</f>
        <v>KSA</v>
      </c>
      <c r="D54" s="37" t="str">
        <f>_xlfn.XLOOKUP(A54,'Master Task &amp; KSA List'!$A$2:$A$10785,'Master Task &amp; KSA List'!$F$2:$F$10785)</f>
        <v>Knowledge of Import/Export Regulations related to cryptography and other security technologies.</v>
      </c>
      <c r="E54" s="53" t="s">
        <v>2384</v>
      </c>
    </row>
    <row r="55" spans="1:5" ht="16" x14ac:dyDescent="0.2">
      <c r="A55" s="82">
        <v>68</v>
      </c>
      <c r="B55" s="69" t="str">
        <f>T(_xlfn.XLOOKUP(A55,'Master Task &amp; KSA List'!$A$2:$A$10785,'Master Task &amp; KSA List'!$D$2:$D$10785,""))</f>
        <v>K0047</v>
      </c>
      <c r="C55" s="69" t="str">
        <f>_xlfn.XLOOKUP(A55,'Master Task &amp; KSA List'!$A$2:$A$10785,'Master Task &amp; KSA List'!$E$2:$E$10785)</f>
        <v>KSA</v>
      </c>
      <c r="D55" s="37" t="str">
        <f>_xlfn.XLOOKUP(A55,'Master Task &amp; KSA List'!$A$2:$A$10785,'Master Task &amp; KSA List'!$F$2:$F$10785)</f>
        <v>Knowledge of information technology (IT) architectural concepts and frameworks.</v>
      </c>
      <c r="E55" s="53" t="s">
        <v>2384</v>
      </c>
    </row>
    <row r="56" spans="1:5" ht="32" x14ac:dyDescent="0.2">
      <c r="A56" s="82">
        <v>1037</v>
      </c>
      <c r="B56" s="69" t="str">
        <f>T(_xlfn.XLOOKUP(A56,'Master Task &amp; KSA List'!$A$2:$A$10785,'Master Task &amp; KSA List'!$D$2:$D$10785,""))</f>
        <v>K0169</v>
      </c>
      <c r="C56" s="69" t="str">
        <f>_xlfn.XLOOKUP(A56,'Master Task &amp; KSA List'!$A$2:$A$10785,'Master Task &amp; KSA List'!$E$2:$E$10785)</f>
        <v>KSA</v>
      </c>
      <c r="D56" s="37" t="str">
        <f>_xlfn.XLOOKUP(A56,'Master Task &amp; KSA List'!$A$2:$A$10785,'Master Task &amp; KSA List'!$F$2:$F$10785)</f>
        <v>Knowledge of information technology (IT) supply chain security and risk management policies, requirements, and procedures.</v>
      </c>
      <c r="E56" s="53" t="s">
        <v>2384</v>
      </c>
    </row>
    <row r="57" spans="1:5" ht="32" x14ac:dyDescent="0.2">
      <c r="A57" s="36">
        <v>1130</v>
      </c>
      <c r="B57" s="69" t="str">
        <f>T(_xlfn.XLOOKUP(A57,'Master Task &amp; KSA List'!$A$2:$A$10785,'Master Task &amp; KSA List'!$D$2:$D$10785,""))</f>
        <v>K0198</v>
      </c>
      <c r="C57" s="69" t="str">
        <f>_xlfn.XLOOKUP(A57,'Master Task &amp; KSA List'!$A$2:$A$10785,'Master Task &amp; KSA List'!$E$2:$E$10785)</f>
        <v>KSA</v>
      </c>
      <c r="D57" s="37" t="str">
        <f>_xlfn.XLOOKUP(A57,'Master Task &amp; KSA List'!$A$2:$A$10785,'Master Task &amp; KSA List'!$F$2:$F$10785)</f>
        <v>Knowledge of organizational process improvement concepts and process maturity models (e.g., Capability Maturity Model Integration (CMMI) for Development, CMMI for Services, and CMMI for Acquisitions).</v>
      </c>
      <c r="E57" s="53" t="s">
        <v>2384</v>
      </c>
    </row>
    <row r="58" spans="1:5" ht="16" x14ac:dyDescent="0.2">
      <c r="A58" s="36" t="s">
        <v>4738</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risk management processes and requirements per the Risk Management Framework (RMF).</v>
      </c>
      <c r="E58" s="53" t="s">
        <v>2384</v>
      </c>
    </row>
    <row r="59" spans="1:5" ht="16" x14ac:dyDescent="0.2">
      <c r="A59" s="26">
        <v>979</v>
      </c>
      <c r="B59" s="69" t="str">
        <f>T(_xlfn.XLOOKUP(A59,'Master Task &amp; KSA List'!$A$2:$A$10785,'Master Task &amp; KSA List'!$D$2:$D$10785,""))</f>
        <v>K0154</v>
      </c>
      <c r="C59" s="69" t="str">
        <f>_xlfn.XLOOKUP(A59,'Master Task &amp; KSA List'!$A$2:$A$10785,'Master Task &amp; KSA List'!$E$2:$E$10785)</f>
        <v>KSA</v>
      </c>
      <c r="D59" s="37" t="str">
        <f>_xlfn.XLOOKUP(A59,'Master Task &amp; KSA List'!$A$2:$A$10785,'Master Task &amp; KSA List'!$F$2:$F$10785)</f>
        <v>Knowledge of supply chain risk management standards, processes, and practices.</v>
      </c>
      <c r="E59" s="53" t="s">
        <v>2384</v>
      </c>
    </row>
    <row r="60" spans="1:5" ht="16" x14ac:dyDescent="0.2">
      <c r="A60" s="82">
        <v>129</v>
      </c>
      <c r="B60" s="69" t="str">
        <f>T(_xlfn.XLOOKUP(A60,'Master Task &amp; KSA List'!$A$2:$A$10785,'Master Task &amp; KSA List'!$D$2:$D$10785,""))</f>
        <v>K0090</v>
      </c>
      <c r="C60" s="69" t="str">
        <f>_xlfn.XLOOKUP(A60,'Master Task &amp; KSA List'!$A$2:$A$10785,'Master Task &amp; KSA List'!$E$2:$E$10785)</f>
        <v>KSA</v>
      </c>
      <c r="D60" s="37" t="str">
        <f>_xlfn.XLOOKUP(A60,'Master Task &amp; KSA List'!$A$2:$A$10785,'Master Task &amp; KSA List'!$F$2:$F$10785)</f>
        <v>Knowledge of system life cycle management principles, including software security and usability.</v>
      </c>
      <c r="E60" s="53" t="s">
        <v>2384</v>
      </c>
    </row>
    <row r="61" spans="1:5" ht="32" x14ac:dyDescent="0.2">
      <c r="A61" s="36">
        <v>203</v>
      </c>
      <c r="B61" s="69" t="str">
        <f>T(_xlfn.XLOOKUP(A61,'Master Task &amp; KSA List'!$A$2:$A$10785,'Master Task &amp; KSA List'!$D$2:$D$10785,""))</f>
        <v>S0038</v>
      </c>
      <c r="C61" s="69" t="str">
        <f>_xlfn.XLOOKUP(A61,'Master Task &amp; KSA List'!$A$2:$A$10785,'Master Task &amp; KSA List'!$E$2:$E$10785)</f>
        <v>KSA</v>
      </c>
      <c r="D61" s="37" t="str">
        <f>_xlfn.XLOOKUP(A61,'Master Task &amp; KSA List'!$A$2:$A$10785,'Master Task &amp; KSA List'!$F$2:$F$10785)</f>
        <v>Skill in identifying measures or indicators of system performance and the actions needed to improve or correct performance, relative to the goals of the system.</v>
      </c>
      <c r="E61" s="53" t="s">
        <v>2384</v>
      </c>
    </row>
  </sheetData>
  <mergeCells count="4">
    <mergeCell ref="A2:C2"/>
    <mergeCell ref="A3:C3"/>
    <mergeCell ref="A4:C4"/>
    <mergeCell ref="A5:C5"/>
  </mergeCells>
  <conditionalFormatting sqref="A7">
    <cfRule type="duplicateValues" dxfId="3087" priority="103"/>
    <cfRule type="duplicateValues" dxfId="3086" priority="102"/>
  </conditionalFormatting>
  <conditionalFormatting sqref="A8">
    <cfRule type="duplicateValues" dxfId="3085" priority="101"/>
    <cfRule type="duplicateValues" dxfId="3084" priority="100"/>
  </conditionalFormatting>
  <conditionalFormatting sqref="A9">
    <cfRule type="duplicateValues" dxfId="3083" priority="99"/>
    <cfRule type="duplicateValues" dxfId="3082" priority="98"/>
  </conditionalFormatting>
  <conditionalFormatting sqref="A10">
    <cfRule type="duplicateValues" dxfId="3081" priority="97"/>
    <cfRule type="duplicateValues" dxfId="3080" priority="96"/>
  </conditionalFormatting>
  <conditionalFormatting sqref="A11">
    <cfRule type="duplicateValues" dxfId="3079" priority="95"/>
    <cfRule type="duplicateValues" dxfId="3078" priority="94"/>
  </conditionalFormatting>
  <conditionalFormatting sqref="A12">
    <cfRule type="duplicateValues" dxfId="3077" priority="93"/>
    <cfRule type="duplicateValues" dxfId="3076" priority="92"/>
  </conditionalFormatting>
  <conditionalFormatting sqref="A13">
    <cfRule type="duplicateValues" dxfId="3075" priority="91"/>
    <cfRule type="duplicateValues" dxfId="3074" priority="90"/>
  </conditionalFormatting>
  <conditionalFormatting sqref="A14">
    <cfRule type="duplicateValues" dxfId="3073" priority="89"/>
    <cfRule type="duplicateValues" dxfId="3072" priority="88"/>
  </conditionalFormatting>
  <conditionalFormatting sqref="A15">
    <cfRule type="duplicateValues" dxfId="3071" priority="87"/>
    <cfRule type="duplicateValues" dxfId="3070" priority="86"/>
  </conditionalFormatting>
  <conditionalFormatting sqref="A16">
    <cfRule type="duplicateValues" dxfId="3069" priority="85"/>
    <cfRule type="duplicateValues" dxfId="3068" priority="84"/>
  </conditionalFormatting>
  <conditionalFormatting sqref="A17">
    <cfRule type="duplicateValues" dxfId="3067" priority="83"/>
    <cfRule type="duplicateValues" dxfId="3066" priority="82"/>
  </conditionalFormatting>
  <conditionalFormatting sqref="A18">
    <cfRule type="duplicateValues" dxfId="3065" priority="81"/>
    <cfRule type="duplicateValues" dxfId="3064" priority="80"/>
  </conditionalFormatting>
  <conditionalFormatting sqref="A19">
    <cfRule type="duplicateValues" dxfId="3063" priority="78"/>
    <cfRule type="duplicateValues" dxfId="3062" priority="79"/>
  </conditionalFormatting>
  <conditionalFormatting sqref="A20">
    <cfRule type="duplicateValues" dxfId="3061" priority="77"/>
    <cfRule type="duplicateValues" dxfId="3060" priority="76"/>
  </conditionalFormatting>
  <conditionalFormatting sqref="A21">
    <cfRule type="duplicateValues" dxfId="3059" priority="75"/>
    <cfRule type="duplicateValues" dxfId="3058" priority="74"/>
  </conditionalFormatting>
  <conditionalFormatting sqref="A22">
    <cfRule type="duplicateValues" dxfId="3057" priority="73"/>
    <cfRule type="duplicateValues" dxfId="3056" priority="72"/>
  </conditionalFormatting>
  <conditionalFormatting sqref="A23">
    <cfRule type="duplicateValues" dxfId="3055" priority="71"/>
    <cfRule type="duplicateValues" dxfId="3054" priority="70"/>
  </conditionalFormatting>
  <conditionalFormatting sqref="A24">
    <cfRule type="duplicateValues" dxfId="3053" priority="69"/>
    <cfRule type="duplicateValues" dxfId="3052" priority="68"/>
  </conditionalFormatting>
  <conditionalFormatting sqref="A25">
    <cfRule type="duplicateValues" dxfId="3051" priority="66"/>
    <cfRule type="duplicateValues" dxfId="3050" priority="67"/>
  </conditionalFormatting>
  <conditionalFormatting sqref="A26">
    <cfRule type="duplicateValues" dxfId="3049" priority="65"/>
    <cfRule type="duplicateValues" dxfId="3048" priority="64"/>
  </conditionalFormatting>
  <conditionalFormatting sqref="A27">
    <cfRule type="duplicateValues" dxfId="3047" priority="63"/>
    <cfRule type="duplicateValues" dxfId="3046" priority="62"/>
  </conditionalFormatting>
  <conditionalFormatting sqref="A29">
    <cfRule type="duplicateValues" dxfId="3045" priority="61"/>
    <cfRule type="duplicateValues" dxfId="3044" priority="60"/>
  </conditionalFormatting>
  <conditionalFormatting sqref="A30">
    <cfRule type="duplicateValues" dxfId="3043" priority="59"/>
    <cfRule type="duplicateValues" dxfId="3042" priority="58"/>
  </conditionalFormatting>
  <conditionalFormatting sqref="A31">
    <cfRule type="duplicateValues" dxfId="3041" priority="57"/>
    <cfRule type="duplicateValues" dxfId="3040" priority="56"/>
  </conditionalFormatting>
  <conditionalFormatting sqref="A32">
    <cfRule type="duplicateValues" dxfId="3039" priority="55"/>
    <cfRule type="duplicateValues" dxfId="3038" priority="54"/>
  </conditionalFormatting>
  <conditionalFormatting sqref="A33">
    <cfRule type="duplicateValues" dxfId="3037" priority="52"/>
    <cfRule type="duplicateValues" dxfId="3036" priority="53"/>
  </conditionalFormatting>
  <conditionalFormatting sqref="A34 A37">
    <cfRule type="duplicateValues" dxfId="3035" priority="51"/>
    <cfRule type="duplicateValues" dxfId="3034" priority="50"/>
  </conditionalFormatting>
  <conditionalFormatting sqref="A35:A36">
    <cfRule type="duplicateValues" dxfId="3033" priority="1"/>
    <cfRule type="duplicateValues" dxfId="3032" priority="2"/>
  </conditionalFormatting>
  <conditionalFormatting sqref="A38">
    <cfRule type="duplicateValues" dxfId="3031" priority="48"/>
    <cfRule type="duplicateValues" dxfId="3030" priority="49"/>
  </conditionalFormatting>
  <conditionalFormatting sqref="A39">
    <cfRule type="duplicateValues" dxfId="3029" priority="47"/>
    <cfRule type="duplicateValues" dxfId="3028" priority="46"/>
  </conditionalFormatting>
  <conditionalFormatting sqref="A40">
    <cfRule type="duplicateValues" dxfId="3027" priority="45"/>
    <cfRule type="duplicateValues" dxfId="3026" priority="44"/>
  </conditionalFormatting>
  <conditionalFormatting sqref="A41">
    <cfRule type="duplicateValues" dxfId="3025" priority="43"/>
    <cfRule type="duplicateValues" dxfId="3024" priority="42"/>
  </conditionalFormatting>
  <conditionalFormatting sqref="A42">
    <cfRule type="duplicateValues" dxfId="3023" priority="41"/>
    <cfRule type="duplicateValues" dxfId="3022" priority="40"/>
  </conditionalFormatting>
  <conditionalFormatting sqref="A43">
    <cfRule type="duplicateValues" dxfId="3021" priority="39"/>
    <cfRule type="duplicateValues" dxfId="3020" priority="38"/>
  </conditionalFormatting>
  <conditionalFormatting sqref="A44">
    <cfRule type="duplicateValues" dxfId="3019" priority="37"/>
    <cfRule type="duplicateValues" dxfId="3018" priority="36"/>
  </conditionalFormatting>
  <conditionalFormatting sqref="A45">
    <cfRule type="duplicateValues" dxfId="3017" priority="35"/>
    <cfRule type="duplicateValues" dxfId="3016" priority="34"/>
  </conditionalFormatting>
  <conditionalFormatting sqref="A46">
    <cfRule type="duplicateValues" dxfId="3015" priority="33"/>
    <cfRule type="duplicateValues" dxfId="3014" priority="32"/>
  </conditionalFormatting>
  <conditionalFormatting sqref="A47">
    <cfRule type="duplicateValues" dxfId="3013" priority="31"/>
    <cfRule type="duplicateValues" dxfId="3012" priority="30"/>
  </conditionalFormatting>
  <conditionalFormatting sqref="A48">
    <cfRule type="duplicateValues" dxfId="3011" priority="29"/>
    <cfRule type="duplicateValues" dxfId="3010" priority="28"/>
  </conditionalFormatting>
  <conditionalFormatting sqref="A49">
    <cfRule type="duplicateValues" dxfId="3009" priority="26"/>
    <cfRule type="duplicateValues" dxfId="3008" priority="27"/>
  </conditionalFormatting>
  <conditionalFormatting sqref="A50">
    <cfRule type="duplicateValues" dxfId="3007" priority="24"/>
    <cfRule type="duplicateValues" dxfId="3006" priority="25"/>
  </conditionalFormatting>
  <conditionalFormatting sqref="A51">
    <cfRule type="duplicateValues" dxfId="3005" priority="22"/>
    <cfRule type="duplicateValues" dxfId="3004" priority="23"/>
  </conditionalFormatting>
  <conditionalFormatting sqref="A52">
    <cfRule type="duplicateValues" dxfId="3003" priority="21"/>
    <cfRule type="duplicateValues" dxfId="3002" priority="20"/>
  </conditionalFormatting>
  <conditionalFormatting sqref="A53">
    <cfRule type="duplicateValues" dxfId="3001" priority="19"/>
    <cfRule type="duplicateValues" dxfId="3000" priority="18"/>
  </conditionalFormatting>
  <conditionalFormatting sqref="A54">
    <cfRule type="duplicateValues" dxfId="2999" priority="17"/>
    <cfRule type="duplicateValues" dxfId="2998" priority="16"/>
  </conditionalFormatting>
  <conditionalFormatting sqref="A55">
    <cfRule type="duplicateValues" dxfId="2997" priority="15"/>
    <cfRule type="duplicateValues" dxfId="2996" priority="14"/>
  </conditionalFormatting>
  <conditionalFormatting sqref="A56">
    <cfRule type="duplicateValues" dxfId="2995" priority="13"/>
    <cfRule type="duplicateValues" dxfId="2994" priority="12"/>
  </conditionalFormatting>
  <conditionalFormatting sqref="A57">
    <cfRule type="duplicateValues" dxfId="2993" priority="11"/>
    <cfRule type="duplicateValues" dxfId="2992" priority="10"/>
  </conditionalFormatting>
  <conditionalFormatting sqref="A58">
    <cfRule type="duplicateValues" dxfId="2991" priority="9"/>
    <cfRule type="duplicateValues" dxfId="2990" priority="8"/>
  </conditionalFormatting>
  <conditionalFormatting sqref="A59">
    <cfRule type="duplicateValues" dxfId="2989" priority="7"/>
    <cfRule type="duplicateValues" dxfId="2988" priority="6"/>
  </conditionalFormatting>
  <conditionalFormatting sqref="A60">
    <cfRule type="duplicateValues" dxfId="2987" priority="5"/>
    <cfRule type="duplicateValues" dxfId="2986" priority="4"/>
  </conditionalFormatting>
  <conditionalFormatting sqref="A61">
    <cfRule type="duplicateValues" dxfId="2985" priority="3"/>
  </conditionalFormatting>
  <hyperlinks>
    <hyperlink ref="A1" location="'DCWF Roles'!A1" display="DCWF Roles" xr:uid="{6F6211C4-B12E-4830-9ED2-FC37DB5DB549}"/>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5EE0-8F0F-4D4C-812C-D7EBDAE1449E}">
  <dimension ref="A1:E68"/>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Roles'!C36," (",'DCWF Roles'!D36,")")</f>
        <v>IT Project Manager (802)</v>
      </c>
      <c r="E3" s="62" t="s">
        <v>2389</v>
      </c>
    </row>
    <row r="4" spans="1:5" x14ac:dyDescent="0.2">
      <c r="A4" s="171"/>
      <c r="B4" s="172"/>
      <c r="C4" s="173"/>
      <c r="D4" s="57" t="str">
        <f>'DCWF Roles'!F36</f>
        <v>Work that involves directly managing information technology projects to provide a unique service or product.</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8">
        <v>5010</v>
      </c>
      <c r="B7" s="69" t="str">
        <f>T(_xlfn.XLOOKUP(A7,'Master Task &amp; KSA List'!$A$2:$A$10785,'Master Task &amp; KSA List'!$D$2:$D$10785,""))</f>
        <v>T0340</v>
      </c>
      <c r="C7" s="69" t="str">
        <f>_xlfn.XLOOKUP(A7,'Master Task &amp; KSA List'!$A$2:$A$10785,'Master Task &amp; KSA List'!$E$2:$E$10785)</f>
        <v>Task</v>
      </c>
      <c r="D7" s="37" t="str">
        <f>_xlfn.XLOOKUP(A7,'Master Task &amp; KSA List'!$A$2:$A$10785,'Master Task &amp; KSA List'!$F$2:$F$10785)</f>
        <v>Act as a primary stakeholder in the underlying information technology (IT) operational processes and functions that support the service, provide direction and monitor all significant activities so the service is delivered successfully.</v>
      </c>
      <c r="E7" s="53" t="s">
        <v>2391</v>
      </c>
    </row>
    <row r="8" spans="1:5" ht="16" x14ac:dyDescent="0.2">
      <c r="A8" s="28">
        <v>5150</v>
      </c>
      <c r="B8" s="69" t="str">
        <f>T(_xlfn.XLOOKUP(A8,'Master Task &amp; KSA List'!$A$2:$A$10785,'Master Task &amp; KSA List'!$D$2:$D$10785,""))</f>
        <v>T0354</v>
      </c>
      <c r="C8" s="69" t="str">
        <f>_xlfn.XLOOKUP(A8,'Master Task &amp; KSA List'!$A$2:$A$10785,'Master Task &amp; KSA List'!$E$2:$E$10785)</f>
        <v>Task</v>
      </c>
      <c r="D8" s="37" t="str">
        <f>_xlfn.XLOOKUP(A8,'Master Task &amp; KSA List'!$A$2:$A$10785,'Master Task &amp; KSA List'!$F$2:$F$10785)</f>
        <v>Coordinate and manage the overall service provided to a customer end-to-end.</v>
      </c>
      <c r="E8" s="53" t="s">
        <v>2384</v>
      </c>
    </row>
    <row r="9" spans="1:5" ht="16" x14ac:dyDescent="0.2">
      <c r="A9" s="27">
        <v>537</v>
      </c>
      <c r="B9" s="69" t="str">
        <f>T(_xlfn.XLOOKUP(A9,'Master Task &amp; KSA List'!$A$2:$A$10785,'Master Task &amp; KSA List'!$D$2:$D$10785,""))</f>
        <v>T0072</v>
      </c>
      <c r="C9" s="69" t="str">
        <f>_xlfn.XLOOKUP(A9,'Master Task &amp; KSA List'!$A$2:$A$10785,'Master Task &amp; KSA List'!$E$2:$E$10785)</f>
        <v>Task</v>
      </c>
      <c r="D9" s="37" t="str">
        <f>_xlfn.XLOOKUP(A9,'Master Task &amp; KSA List'!$A$2:$A$10785,'Master Task &amp; KSA List'!$F$2:$F$10785)</f>
        <v>Develop methods to monitor and measure risk, compliance, and assurance efforts.</v>
      </c>
      <c r="E9" s="53" t="s">
        <v>2391</v>
      </c>
    </row>
    <row r="10" spans="1:5" ht="32" x14ac:dyDescent="0.2">
      <c r="A10" s="24">
        <v>1018</v>
      </c>
      <c r="B10" s="69" t="str">
        <f>T(_xlfn.XLOOKUP(A10,'Master Task &amp; KSA List'!$A$2:$A$10785,'Master Task &amp; KSA List'!$D$2:$D$10785,""))</f>
        <v>T0277</v>
      </c>
      <c r="C10" s="69" t="str">
        <f>_xlfn.XLOOKUP(A10,'Master Task &amp; KSA List'!$A$2:$A$10785,'Master Task &amp; KSA List'!$E$2:$E$10785)</f>
        <v>Task</v>
      </c>
      <c r="D10" s="37" t="str">
        <f>_xlfn.XLOOKUP(A10,'Master Task &amp; KSA List'!$A$2:$A$10785,'Master Task &amp; KSA List'!$F$2:$F$10785)</f>
        <v>Ensure all acquisitions, procurements, and outsourcing efforts address information security requirements consistent with organization goals.</v>
      </c>
      <c r="E10" s="53" t="s">
        <v>2391</v>
      </c>
    </row>
    <row r="11" spans="1:5" ht="32" x14ac:dyDescent="0.2">
      <c r="A11" s="28" t="s">
        <v>1871</v>
      </c>
      <c r="B11" s="69" t="str">
        <f>T(_xlfn.XLOOKUP(A11,'Master Task &amp; KSA List'!$A$2:$A$10785,'Master Task &amp; KSA List'!$D$2:$D$10785,""))</f>
        <v>T0415</v>
      </c>
      <c r="C11" s="69" t="str">
        <f>_xlfn.XLOOKUP(A11,'Master Task &amp; KSA List'!$A$2:$A$10785,'Master Task &amp; KSA List'!$E$2:$E$10785)</f>
        <v>Task</v>
      </c>
      <c r="D11" s="37" t="str">
        <f>_xlfn.XLOOKUP(A11,'Master Task &amp; KSA List'!$A$2:$A$10785,'Master Task &amp; KSA List'!$F$2:$F$10785)</f>
        <v>Ensure supply chain, system, network, performance, and cyber security requirements are included in contract language and delivered.</v>
      </c>
      <c r="E11" s="53" t="s">
        <v>2391</v>
      </c>
    </row>
    <row r="12" spans="1:5" ht="32" x14ac:dyDescent="0.2">
      <c r="A12" s="28">
        <v>5310</v>
      </c>
      <c r="B12" s="69" t="str">
        <f>T(_xlfn.XLOOKUP(A12,'Master Task &amp; KSA List'!$A$2:$A$10785,'Master Task &amp; KSA List'!$D$2:$D$10785,""))</f>
        <v>T0370</v>
      </c>
      <c r="C12" s="69" t="str">
        <f>_xlfn.XLOOKUP(A12,'Master Task &amp; KSA List'!$A$2:$A$10785,'Master Task &amp; KSA List'!$E$2:$E$10785)</f>
        <v>Task</v>
      </c>
      <c r="D12" s="37" t="str">
        <f>_xlfn.XLOOKUP(A12,'Master Task &amp; KSA List'!$A$2:$A$10785,'Master Task &amp; KSA List'!$F$2:$F$10785)</f>
        <v>Ensure that appropriate SLAs and underpinning contracts have been defined that clearly set out for the customer a description of the service and the measures for monitoring the service.</v>
      </c>
      <c r="E12" s="53" t="s">
        <v>2384</v>
      </c>
    </row>
    <row r="13" spans="1:5" ht="32" x14ac:dyDescent="0.2">
      <c r="A13" s="28">
        <v>949</v>
      </c>
      <c r="B13" s="69" t="str">
        <f>T(_xlfn.XLOOKUP(A13,'Master Task &amp; KSA List'!$A$2:$A$10785,'Master Task &amp; KSA List'!$D$2:$D$10785,""))</f>
        <v>T0256</v>
      </c>
      <c r="C13" s="69" t="str">
        <f>_xlfn.XLOOKUP(A13,'Master Task &amp; KSA List'!$A$2:$A$10785,'Master Task &amp; KSA List'!$E$2:$E$10785)</f>
        <v>Task</v>
      </c>
      <c r="D13" s="37" t="str">
        <f>_xlfn.XLOOKUP(A13,'Master Task &amp; KSA List'!$A$2:$A$10785,'Master Task &amp; KSA List'!$F$2:$F$10785)</f>
        <v>Evaluate the effectiveness of procurement function in addressing information security requirements and supply chain risks through procurement activities and recommend improvements.</v>
      </c>
      <c r="E13" s="53" t="s">
        <v>2391</v>
      </c>
    </row>
    <row r="14" spans="1:5" ht="16" x14ac:dyDescent="0.2">
      <c r="A14" s="28">
        <v>5380</v>
      </c>
      <c r="B14" s="69" t="str">
        <f>T(_xlfn.XLOOKUP(A14,'Master Task &amp; KSA List'!$A$2:$A$10785,'Master Task &amp; KSA List'!$D$2:$D$10785,""))</f>
        <v>T0377</v>
      </c>
      <c r="C14" s="69" t="str">
        <f>_xlfn.XLOOKUP(A14,'Master Task &amp; KSA List'!$A$2:$A$10785,'Master Task &amp; KSA List'!$E$2:$E$10785)</f>
        <v>Task</v>
      </c>
      <c r="D14" s="37" t="str">
        <f>_xlfn.XLOOKUP(A14,'Master Task &amp; KSA List'!$A$2:$A$10785,'Master Task &amp; KSA List'!$F$2:$F$10785)</f>
        <v>Gather feedback on customer satisfaction and internal service performance to foster continual improvement.</v>
      </c>
      <c r="E14" s="53" t="s">
        <v>2384</v>
      </c>
    </row>
    <row r="15" spans="1:5" ht="16" x14ac:dyDescent="0.2">
      <c r="A15" s="27" t="s">
        <v>2169</v>
      </c>
      <c r="B15" s="69" t="str">
        <f>T(_xlfn.XLOOKUP(A15,'Master Task &amp; KSA List'!$A$2:$A$10785,'Master Task &amp; KSA List'!$D$2:$D$10785,""))</f>
        <v>T0493</v>
      </c>
      <c r="C15" s="69" t="str">
        <f>_xlfn.XLOOKUP(A15,'Master Task &amp; KSA List'!$A$2:$A$10785,'Master Task &amp; KSA List'!$E$2:$E$10785)</f>
        <v>Task</v>
      </c>
      <c r="D15" s="37" t="str">
        <f>_xlfn.XLOOKUP(A15,'Master Task &amp; KSA List'!$A$2:$A$10785,'Master Task &amp; KSA List'!$F$2:$F$10785)</f>
        <v>Lead and oversee budget, staffing, and contracting.</v>
      </c>
      <c r="E15" s="53" t="s">
        <v>2384</v>
      </c>
    </row>
    <row r="16" spans="1:5" ht="32" x14ac:dyDescent="0.2">
      <c r="A16" s="24">
        <v>5410</v>
      </c>
      <c r="B16" s="69" t="str">
        <f>T(_xlfn.XLOOKUP(A16,'Master Task &amp; KSA List'!$A$2:$A$10785,'Master Task &amp; KSA List'!$D$2:$D$10785,""))</f>
        <v>T0379</v>
      </c>
      <c r="C16" s="69" t="str">
        <f>_xlfn.XLOOKUP(A16,'Master Task &amp; KSA List'!$A$2:$A$10785,'Master Task &amp; KSA List'!$E$2:$E$10785)</f>
        <v>Task</v>
      </c>
      <c r="D16" s="37" t="str">
        <f>_xlfn.XLOOKUP(A16,'Master Task &amp; KSA List'!$A$2:$A$10785,'Master Task &amp; KSA List'!$F$2:$F$10785)</f>
        <v>Manage the internal relationship with information technology (IT) process owners supporting the service, assisting with the definition and agreement of operating level agreements (OLAs).</v>
      </c>
      <c r="E16" s="53" t="s">
        <v>2391</v>
      </c>
    </row>
    <row r="17" spans="1:5" ht="16" x14ac:dyDescent="0.2">
      <c r="A17" s="24" t="s">
        <v>1847</v>
      </c>
      <c r="B17" s="69" t="str">
        <f>T(_xlfn.XLOOKUP(A17,'Master Task &amp; KSA List'!$A$2:$A$10785,'Master Task &amp; KSA List'!$D$2:$D$10785,""))</f>
        <v>T0407</v>
      </c>
      <c r="C17" s="69" t="str">
        <f>_xlfn.XLOOKUP(A17,'Master Task &amp; KSA List'!$A$2:$A$10785,'Master Task &amp; KSA List'!$E$2:$E$10785)</f>
        <v>Task</v>
      </c>
      <c r="D17" s="37" t="str">
        <f>_xlfn.XLOOKUP(A17,'Master Task &amp; KSA List'!$A$2:$A$10785,'Master Task &amp; KSA List'!$F$2:$F$10785)</f>
        <v>Participate in the acquisition process as necessary.</v>
      </c>
      <c r="E17" s="53" t="s">
        <v>2384</v>
      </c>
    </row>
    <row r="18" spans="1:5" ht="16" x14ac:dyDescent="0.2">
      <c r="A18" s="28">
        <v>760</v>
      </c>
      <c r="B18" s="69" t="str">
        <f>T(_xlfn.XLOOKUP(A18,'Master Task &amp; KSA List'!$A$2:$A$10785,'Master Task &amp; KSA List'!$D$2:$D$10785,""))</f>
        <v>T0174</v>
      </c>
      <c r="C18" s="69" t="str">
        <f>_xlfn.XLOOKUP(A18,'Master Task &amp; KSA List'!$A$2:$A$10785,'Master Task &amp; KSA List'!$E$2:$E$10785)</f>
        <v>Task</v>
      </c>
      <c r="D18" s="37" t="str">
        <f>_xlfn.XLOOKUP(A18,'Master Task &amp; KSA List'!$A$2:$A$10785,'Master Task &amp; KSA List'!$F$2:$F$10785)</f>
        <v>Perform needs analysis to determine opportunities for new and improved business process solutions.</v>
      </c>
      <c r="E18" s="53" t="s">
        <v>2384</v>
      </c>
    </row>
    <row r="19" spans="1:5" ht="16" x14ac:dyDescent="0.2">
      <c r="A19" s="24">
        <v>797</v>
      </c>
      <c r="B19" s="69" t="str">
        <f>T(_xlfn.XLOOKUP(A19,'Master Task &amp; KSA List'!$A$2:$A$10785,'Master Task &amp; KSA List'!$D$2:$D$10785,""))</f>
        <v>T0196</v>
      </c>
      <c r="C19" s="69" t="str">
        <f>_xlfn.XLOOKUP(A19,'Master Task &amp; KSA List'!$A$2:$A$10785,'Master Task &amp; KSA List'!$E$2:$E$10785)</f>
        <v>Task</v>
      </c>
      <c r="D19" s="37" t="str">
        <f>_xlfn.XLOOKUP(A19,'Master Task &amp; KSA List'!$A$2:$A$10785,'Master Task &amp; KSA List'!$F$2:$F$10785)</f>
        <v>Provide advice on project costs, design concepts, or design changes.</v>
      </c>
      <c r="E19" s="53" t="s">
        <v>2384</v>
      </c>
    </row>
    <row r="20" spans="1:5" ht="16" x14ac:dyDescent="0.2">
      <c r="A20" s="28">
        <v>811</v>
      </c>
      <c r="B20" s="69" t="str">
        <f>T(_xlfn.XLOOKUP(A20,'Master Task &amp; KSA List'!$A$2:$A$10785,'Master Task &amp; KSA List'!$D$2:$D$10785,""))</f>
        <v>T0207</v>
      </c>
      <c r="C20" s="69" t="str">
        <f>_xlfn.XLOOKUP(A20,'Master Task &amp; KSA List'!$A$2:$A$10785,'Master Task &amp; KSA List'!$E$2:$E$10785)</f>
        <v>Task</v>
      </c>
      <c r="D20" s="37" t="str">
        <f>_xlfn.XLOOKUP(A20,'Master Task &amp; KSA List'!$A$2:$A$10785,'Master Task &amp; KSA List'!$F$2:$F$10785)</f>
        <v>Provide ongoing optimization and problem solving support.</v>
      </c>
      <c r="E20" s="53" t="s">
        <v>2384</v>
      </c>
    </row>
    <row r="21" spans="1:5" ht="16" x14ac:dyDescent="0.2">
      <c r="A21" s="24">
        <v>813</v>
      </c>
      <c r="B21" s="69" t="str">
        <f>T(_xlfn.XLOOKUP(A21,'Master Task &amp; KSA List'!$A$2:$A$10785,'Master Task &amp; KSA List'!$D$2:$D$10785,""))</f>
        <v>T0208</v>
      </c>
      <c r="C21" s="69" t="str">
        <f>_xlfn.XLOOKUP(A21,'Master Task &amp; KSA List'!$A$2:$A$10785,'Master Task &amp; KSA List'!$E$2:$E$10785)</f>
        <v>Task</v>
      </c>
      <c r="D21" s="37" t="str">
        <f>_xlfn.XLOOKUP(A21,'Master Task &amp; KSA List'!$A$2:$A$10785,'Master Task &amp; KSA List'!$F$2:$F$10785)</f>
        <v>Provide recommendations for possible improvements and upgrades.</v>
      </c>
      <c r="E21" s="53" t="s">
        <v>2384</v>
      </c>
    </row>
    <row r="22" spans="1:5" ht="16" x14ac:dyDescent="0.2">
      <c r="A22" s="27" t="s">
        <v>4907</v>
      </c>
      <c r="B22" s="69" t="str">
        <f>T(_xlfn.XLOOKUP(A22,'Master Task &amp; KSA List'!$A$2:$A$10785,'Master Task &amp; KSA List'!$D$2:$D$10785,""))</f>
        <v>T0223</v>
      </c>
      <c r="C22" s="69" t="str">
        <f>_xlfn.XLOOKUP(A22,'Master Task &amp; KSA List'!$A$2:$A$10785,'Master Task &amp; KSA List'!$E$2:$E$10785)</f>
        <v>Task</v>
      </c>
      <c r="D22" s="37" t="str">
        <f>_xlfn.XLOOKUP(A22,'Master Task &amp; KSA List'!$A$2:$A$10785,'Master Task &amp; KSA List'!$F$2:$F$10785)</f>
        <v>Review or conduct audits of programs and projects.</v>
      </c>
      <c r="E22" s="53" t="s">
        <v>2391</v>
      </c>
    </row>
    <row r="23" spans="1:5" ht="32" x14ac:dyDescent="0.2">
      <c r="A23" s="28">
        <v>5610</v>
      </c>
      <c r="B23" s="69" t="str">
        <f>T(_xlfn.XLOOKUP(A23,'Master Task &amp; KSA List'!$A$2:$A$10785,'Master Task &amp; KSA List'!$D$2:$D$10785,""))</f>
        <v>T0389</v>
      </c>
      <c r="C23" s="69" t="str">
        <f>_xlfn.XLOOKUP(A23,'Master Task &amp; KSA List'!$A$2:$A$10785,'Master Task &amp; KSA List'!$E$2:$E$10785)</f>
        <v>Task</v>
      </c>
      <c r="D23" s="37" t="str">
        <f>_xlfn.XLOOKUP(A23,'Master Task &amp; KSA List'!$A$2:$A$10785,'Master Task &amp; KSA List'!$F$2:$F$10785)</f>
        <v>Review service performance reports identifying any significant issues and variances, initiating, where necessary, corrective actions and ensuring that all outstanding issues are followed up.</v>
      </c>
      <c r="E23" s="53" t="s">
        <v>2384</v>
      </c>
    </row>
    <row r="24" spans="1:5" ht="32" x14ac:dyDescent="0.2">
      <c r="A24" s="24">
        <v>5660</v>
      </c>
      <c r="B24" s="69" t="str">
        <f>T(_xlfn.XLOOKUP(A24,'Master Task &amp; KSA List'!$A$2:$A$10785,'Master Task &amp; KSA List'!$D$2:$D$10785,""))</f>
        <v>T0394</v>
      </c>
      <c r="C24" s="69" t="str">
        <f>_xlfn.XLOOKUP(A24,'Master Task &amp; KSA List'!$A$2:$A$10785,'Master Task &amp; KSA List'!$E$2:$E$10785)</f>
        <v>Task</v>
      </c>
      <c r="D24" s="37" t="str">
        <f>_xlfn.XLOOKUP(A24,'Master Task &amp; KSA List'!$A$2:$A$10785,'Master Task &amp; KSA List'!$F$2:$F$10785)</f>
        <v>Work with other service managers and product owners to balance and prioritize services to meet overall customer requirements, constraints, and objectives.</v>
      </c>
      <c r="E24" s="53" t="s">
        <v>2384</v>
      </c>
    </row>
    <row r="25" spans="1:5" ht="16" x14ac:dyDescent="0.2">
      <c r="A25" s="28" t="s">
        <v>1862</v>
      </c>
      <c r="B25" s="69" t="str">
        <f>T(_xlfn.XLOOKUP(A25,'Master Task &amp; KSA List'!$A$2:$A$10785,'Master Task &amp; KSA List'!$D$2:$D$10785,""))</f>
        <v>T0412</v>
      </c>
      <c r="C25" s="69" t="str">
        <f>_xlfn.XLOOKUP(A25,'Master Task &amp; KSA List'!$A$2:$A$10785,'Master Task &amp; KSA List'!$E$2:$E$10785)</f>
        <v>Task</v>
      </c>
      <c r="D25" s="37" t="str">
        <f>_xlfn.XLOOKUP(A25,'Master Task &amp; KSA List'!$A$2:$A$10785,'Master Task &amp; KSA List'!$F$2:$F$10785)</f>
        <v>Conduct import/export reviews for acquiring systems and software.</v>
      </c>
      <c r="E25" s="53" t="s">
        <v>2384</v>
      </c>
    </row>
    <row r="26" spans="1:5" ht="16" x14ac:dyDescent="0.2">
      <c r="A26" s="28">
        <v>1003</v>
      </c>
      <c r="B26" s="69" t="str">
        <f>T(_xlfn.XLOOKUP(A26,'Master Task &amp; KSA List'!$A$2:$A$10785,'Master Task &amp; KSA List'!$D$2:$D$10785,""))</f>
        <v>T0273</v>
      </c>
      <c r="C26" s="69" t="str">
        <f>_xlfn.XLOOKUP(A26,'Master Task &amp; KSA List'!$A$2:$A$10785,'Master Task &amp; KSA List'!$E$2:$E$10785)</f>
        <v>Task</v>
      </c>
      <c r="D26" s="37" t="str">
        <f>_xlfn.XLOOKUP(A26,'Master Task &amp; KSA List'!$A$2:$A$10785,'Master Task &amp; KSA List'!$F$2:$F$10785)</f>
        <v>Develop and document supply chain risks for critical system elements, as appropriate.</v>
      </c>
      <c r="E26" s="53" t="s">
        <v>2384</v>
      </c>
    </row>
    <row r="27" spans="1:5" ht="16" x14ac:dyDescent="0.2">
      <c r="A27" s="28" t="s">
        <v>1868</v>
      </c>
      <c r="B27" s="69" t="str">
        <f>T(_xlfn.XLOOKUP(A27,'Master Task &amp; KSA List'!$A$2:$A$10785,'Master Task &amp; KSA List'!$D$2:$D$10785,""))</f>
        <v>T0414</v>
      </c>
      <c r="C27" s="69" t="str">
        <f>_xlfn.XLOOKUP(A27,'Master Task &amp; KSA List'!$A$2:$A$10785,'Master Task &amp; KSA List'!$E$2:$E$10785)</f>
        <v>Task</v>
      </c>
      <c r="D27" s="37" t="str">
        <f>_xlfn.XLOOKUP(A27,'Master Task &amp; KSA List'!$A$2:$A$10785,'Master Task &amp; KSA List'!$F$2:$F$10785)</f>
        <v>Develop supply chain, system, network, performance, and cyber security requirements.</v>
      </c>
      <c r="E27" s="53" t="s">
        <v>2384</v>
      </c>
    </row>
    <row r="28" spans="1:5" ht="16" x14ac:dyDescent="0.2">
      <c r="A28" s="28" t="s">
        <v>2351</v>
      </c>
      <c r="B28" s="69" t="str">
        <f>T(_xlfn.XLOOKUP(A28,'Master Task &amp; KSA List'!$A$2:$A$10785,'Master Task &amp; KSA List'!$D$2:$D$10785,""))</f>
        <v>T0551</v>
      </c>
      <c r="C28" s="69" t="str">
        <f>_xlfn.XLOOKUP(A28,'Master Task &amp; KSA List'!$A$2:$A$10785,'Master Task &amp; KSA List'!$E$2:$E$10785)</f>
        <v>Task</v>
      </c>
      <c r="D28" s="37" t="str">
        <f>_xlfn.XLOOKUP(A28,'Master Task &amp; KSA List'!$A$2:$A$10785,'Master Task &amp; KSA List'!$F$2:$F$10785)</f>
        <v>Draft and publish supply chain security and risk management documents.</v>
      </c>
      <c r="E28" s="53" t="s">
        <v>2384</v>
      </c>
    </row>
    <row r="29" spans="1:5" ht="16" x14ac:dyDescent="0.2">
      <c r="A29" s="24" t="s">
        <v>2125</v>
      </c>
      <c r="B29" s="69" t="str">
        <f>T(_xlfn.XLOOKUP(A29,'Master Task &amp; KSA List'!$A$2:$A$10785,'Master Task &amp; KSA List'!$D$2:$D$10785,""))</f>
        <v>T0481</v>
      </c>
      <c r="C29" s="69" t="str">
        <f>_xlfn.XLOOKUP(A29,'Master Task &amp; KSA List'!$A$2:$A$10785,'Master Task &amp; KSA List'!$E$2:$E$10785)</f>
        <v>Task</v>
      </c>
      <c r="D29" s="37" t="str">
        <f>_xlfn.XLOOKUP(A29,'Master Task &amp; KSA List'!$A$2:$A$10785,'Master Task &amp; KSA List'!$F$2:$F$10785)</f>
        <v>Identify and address cyber workforce planning and management issues (e.g. recruitment, retention, and training).</v>
      </c>
      <c r="E29" s="53" t="s">
        <v>2384</v>
      </c>
    </row>
    <row r="30" spans="1:5" ht="32" x14ac:dyDescent="0.2">
      <c r="A30" s="24">
        <v>801</v>
      </c>
      <c r="B30" s="69" t="str">
        <f>T(_xlfn.XLOOKUP(A30,'Master Task &amp; KSA List'!$A$2:$A$10785,'Master Task &amp; KSA List'!$D$2:$D$10785,""))</f>
        <v>T0199</v>
      </c>
      <c r="C30" s="69" t="str">
        <f>_xlfn.XLOOKUP(A30,'Master Task &amp; KSA List'!$A$2:$A$10785,'Master Task &amp; KSA List'!$E$2:$E$10785)</f>
        <v>Task</v>
      </c>
      <c r="D30" s="37" t="str">
        <f>_xlfn.XLOOKUP(A30,'Master Task &amp; KSA List'!$A$2:$A$10785,'Master Task &amp; KSA List'!$F$2:$F$10785)</f>
        <v>Provide enterprise cybersecurity and supply chain risk management guidance for development of the Continuity of Operations Plans.</v>
      </c>
      <c r="E30" s="53" t="s">
        <v>2384</v>
      </c>
    </row>
    <row r="31" spans="1:5" ht="16" x14ac:dyDescent="0.2">
      <c r="A31" s="24">
        <v>834</v>
      </c>
      <c r="B31" s="69" t="str">
        <f>T(_xlfn.XLOOKUP(A31,'Master Task &amp; KSA List'!$A$2:$A$10785,'Master Task &amp; KSA List'!$D$2:$D$10785,""))</f>
        <v>T0220</v>
      </c>
      <c r="C31" s="69" t="str">
        <f>_xlfn.XLOOKUP(A31,'Master Task &amp; KSA List'!$A$2:$A$10785,'Master Task &amp; KSA List'!$E$2:$E$10785)</f>
        <v>Task</v>
      </c>
      <c r="D31" s="37" t="str">
        <f>_xlfn.XLOOKUP(A31,'Master Task &amp; KSA List'!$A$2:$A$10785,'Master Task &amp; KSA List'!$F$2:$F$10785)</f>
        <v>Resolve conflicts in laws, regulations, policies, standards, or procedures.</v>
      </c>
      <c r="E31" s="53" t="s">
        <v>2384</v>
      </c>
    </row>
    <row r="32" spans="1:5" x14ac:dyDescent="0.2">
      <c r="A32" s="56"/>
      <c r="B32" s="96"/>
      <c r="C32" s="96"/>
      <c r="D32" s="93"/>
      <c r="E32" s="56"/>
    </row>
    <row r="33" spans="1:5" ht="16" x14ac:dyDescent="0.2">
      <c r="A33" s="40">
        <v>22</v>
      </c>
      <c r="B33" s="69" t="str">
        <f>T(_xlfn.XLOOKUP(A33,'Master Task &amp; KSA List'!$A$2:$A$10785,'Master Task &amp; KSA List'!$D$2:$D$10785,""))</f>
        <v>K0001</v>
      </c>
      <c r="C33" s="69" t="str">
        <f>_xlfn.XLOOKUP(A33,'Master Task &amp; KSA List'!$A$2:$A$10785,'Master Task &amp; KSA List'!$E$2:$E$10785)</f>
        <v>KSA</v>
      </c>
      <c r="D33" s="37" t="str">
        <f>_xlfn.XLOOKUP(A33,'Master Task &amp; KSA List'!$A$2:$A$10785,'Master Task &amp; KSA List'!$F$2:$F$10785)</f>
        <v xml:space="preserve">* Knowledge of computer networking concepts and protocols, and network security methodologies. </v>
      </c>
      <c r="E33" s="53" t="s">
        <v>2391</v>
      </c>
    </row>
    <row r="34" spans="1:5" ht="16" x14ac:dyDescent="0.2">
      <c r="A34" s="40">
        <v>1159</v>
      </c>
      <c r="B34" s="69" t="str">
        <f>T(_xlfn.XLOOKUP(A34,'Master Task &amp; KSA List'!$A$2:$A$10785,'Master Task &amp; KSA List'!$D$2:$D$10785,""))</f>
        <v>K0005</v>
      </c>
      <c r="C34" s="69" t="str">
        <f>_xlfn.XLOOKUP(A34,'Master Task &amp; KSA List'!$A$2:$A$10785,'Master Task &amp; KSA List'!$E$2:$E$10785)</f>
        <v>KSA</v>
      </c>
      <c r="D34" s="37" t="str">
        <f>_xlfn.XLOOKUP(A34,'Master Task &amp; KSA List'!$A$2:$A$10785,'Master Task &amp; KSA List'!$F$2:$F$10785)</f>
        <v xml:space="preserve">* Knowledge of cyber threats and vulnerabilities. </v>
      </c>
      <c r="E34" s="53" t="s">
        <v>2391</v>
      </c>
    </row>
    <row r="35" spans="1:5" ht="16" x14ac:dyDescent="0.2">
      <c r="A35" s="40">
        <v>1158</v>
      </c>
      <c r="B35" s="69" t="str">
        <f>T(_xlfn.XLOOKUP(A35,'Master Task &amp; KSA List'!$A$2:$A$10785,'Master Task &amp; KSA List'!$D$2:$D$10785,""))</f>
        <v>K0004</v>
      </c>
      <c r="C35" s="69" t="str">
        <f>_xlfn.XLOOKUP(A35,'Master Task &amp; KSA List'!$A$2:$A$10785,'Master Task &amp; KSA List'!$E$2:$E$10785)</f>
        <v>KSA</v>
      </c>
      <c r="D35" s="37" t="str">
        <f>_xlfn.XLOOKUP(A35,'Master Task &amp; KSA List'!$A$2:$A$10785,'Master Task &amp; KSA List'!$F$2:$F$10785)</f>
        <v>* Knowledge of cybersecurity principles.</v>
      </c>
      <c r="E35" s="53" t="s">
        <v>2391</v>
      </c>
    </row>
    <row r="36" spans="1:5" ht="16" x14ac:dyDescent="0.2">
      <c r="A36" s="40">
        <v>1157</v>
      </c>
      <c r="B36" s="69" t="str">
        <f>T(_xlfn.XLOOKUP(A36,'Master Task &amp; KSA List'!$A$2:$A$10785,'Master Task &amp; KSA List'!$D$2:$D$10785,""))</f>
        <v>K0003</v>
      </c>
      <c r="C36" s="69" t="str">
        <f>_xlfn.XLOOKUP(A36,'Master Task &amp; KSA List'!$A$2:$A$10785,'Master Task &amp; KSA List'!$E$2:$E$10785)</f>
        <v>KSA</v>
      </c>
      <c r="D36" s="37" t="str">
        <f>_xlfn.XLOOKUP(A36,'Master Task &amp; KSA List'!$A$2:$A$10785,'Master Task &amp; KSA List'!$F$2:$F$10785)</f>
        <v xml:space="preserve">* Knowledge of national and international laws, regulations, policies, and ethics as they relate to cybersecurity. </v>
      </c>
      <c r="E36" s="53" t="s">
        <v>2391</v>
      </c>
    </row>
    <row r="37" spans="1:5" ht="16" x14ac:dyDescent="0.2">
      <c r="A37" s="40">
        <v>108</v>
      </c>
      <c r="B37" s="69" t="str">
        <f>T(_xlfn.XLOOKUP(A37,'Master Task &amp; KSA List'!$A$2:$A$10785,'Master Task &amp; KSA List'!$D$2:$D$10785,""))</f>
        <v>K0002</v>
      </c>
      <c r="C37" s="69" t="str">
        <f>_xlfn.XLOOKUP(A37,'Master Task &amp; KSA List'!$A$2:$A$10785,'Master Task &amp; KSA List'!$E$2:$E$10785)</f>
        <v>KSA</v>
      </c>
      <c r="D37" s="37" t="str">
        <f>_xlfn.XLOOKUP(A37,'Master Task &amp; KSA List'!$A$2:$A$10785,'Master Task &amp; KSA List'!$F$2:$F$10785)</f>
        <v>* Knowledge of risk management processes (e.g., methods for assessing and mitigating risk).</v>
      </c>
      <c r="E37" s="53" t="s">
        <v>2391</v>
      </c>
    </row>
    <row r="38" spans="1:5" ht="16" x14ac:dyDescent="0.2">
      <c r="A38" s="40">
        <v>6900</v>
      </c>
      <c r="B38" s="69" t="str">
        <f>T(_xlfn.XLOOKUP(A38,'Master Task &amp; KSA List'!$A$2:$A$10785,'Master Task &amp; KSA List'!$D$2:$D$10785,""))</f>
        <v>K0006</v>
      </c>
      <c r="C38" s="69" t="str">
        <f>_xlfn.XLOOKUP(A38,'Master Task &amp; KSA List'!$A$2:$A$10785,'Master Task &amp; KSA List'!$E$2:$E$10785)</f>
        <v>KSA</v>
      </c>
      <c r="D38" s="37" t="str">
        <f>_xlfn.XLOOKUP(A38,'Master Task &amp; KSA List'!$A$2:$A$10785,'Master Task &amp; KSA List'!$F$2:$F$10785)</f>
        <v>* Knowledge of specific operational impacts of cybersecurity lapses.</v>
      </c>
      <c r="E38" s="53" t="s">
        <v>2391</v>
      </c>
    </row>
    <row r="39" spans="1:5" ht="32" x14ac:dyDescent="0.2">
      <c r="A39" s="40">
        <v>6935</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 Knowledge of cloud computing service models Software as Service (SaaS), Infrastructure as a Service (IaaS), and Platform as a Service (PaaS).  </v>
      </c>
      <c r="E39" s="53" t="s">
        <v>2391</v>
      </c>
    </row>
    <row r="40" spans="1:5" ht="32" x14ac:dyDescent="0.2">
      <c r="A40" s="40">
        <v>6938</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 Knowledge of cloud computing deployment models in private, public, and hybrid environment and the difference between on-premises and off-premises environments. </v>
      </c>
      <c r="E40" s="53" t="s">
        <v>2391</v>
      </c>
    </row>
    <row r="41" spans="1:5" ht="32" x14ac:dyDescent="0.2">
      <c r="A41" s="40">
        <v>1125</v>
      </c>
      <c r="B41" s="69" t="str">
        <f>T(_xlfn.XLOOKUP(A41,'Master Task &amp; KSA List'!$A$2:$A$10785,'Master Task &amp; KSA List'!$D$2:$D$10785,""))</f>
        <v>K0194</v>
      </c>
      <c r="C41" s="69" t="str">
        <f>_xlfn.XLOOKUP(A41,'Master Task &amp; KSA List'!$A$2:$A$10785,'Master Task &amp; KSA List'!$E$2:$E$10785)</f>
        <v>KSA</v>
      </c>
      <c r="D41" s="37" t="str">
        <f>_xlfn.XLOOKUP(A41,'Master Task &amp; KSA List'!$A$2:$A$10785,'Master Task &amp; KSA List'!$F$2:$F$10785)</f>
        <v>Knowledge of Cloud-based knowledge management technologies and concepts related to security, governance, procurement, and administration.</v>
      </c>
      <c r="E41" s="36" t="s">
        <v>2384</v>
      </c>
    </row>
    <row r="42" spans="1:5" ht="16" x14ac:dyDescent="0.2">
      <c r="A42" s="26" t="s">
        <v>4649</v>
      </c>
      <c r="B42" s="69" t="str">
        <f>T(_xlfn.XLOOKUP(A42,'Master Task &amp; KSA List'!$A$2:$A$10785,'Master Task &amp; KSA List'!$D$2:$D$10785,""))</f>
        <v>A0056</v>
      </c>
      <c r="C42" s="69" t="str">
        <f>_xlfn.XLOOKUP(A42,'Master Task &amp; KSA List'!$A$2:$A$10785,'Master Task &amp; KSA List'!$E$2:$E$10785)</f>
        <v>KSA</v>
      </c>
      <c r="D42" s="37" t="str">
        <f>_xlfn.XLOOKUP(A42,'Master Task &amp; KSA List'!$A$2:$A$10785,'Master Task &amp; KSA List'!$F$2:$F$10785)</f>
        <v>Ability to ensure security practices are followed throughout the acquisition process.</v>
      </c>
      <c r="E42" s="53" t="s">
        <v>2391</v>
      </c>
    </row>
    <row r="43" spans="1:5" ht="16" x14ac:dyDescent="0.2">
      <c r="A43" s="26" t="s">
        <v>4362</v>
      </c>
      <c r="B43" s="69" t="str">
        <f>T(_xlfn.XLOOKUP(A43,'Master Task &amp; KSA List'!$A$2:$A$10785,'Master Task &amp; KSA List'!$D$2:$D$10785,""))</f>
        <v>A0045</v>
      </c>
      <c r="C43" s="69" t="str">
        <f>_xlfn.XLOOKUP(A43,'Master Task &amp; KSA List'!$A$2:$A$10785,'Master Task &amp; KSA List'!$E$2:$E$10785)</f>
        <v>KSA</v>
      </c>
      <c r="D43" s="37" t="str">
        <f>_xlfn.XLOOKUP(A43,'Master Task &amp; KSA List'!$A$2:$A$10785,'Master Task &amp; KSA List'!$F$2:$F$10785)</f>
        <v>Ability to evaluate/ensure the trustworthiness of the supplier and/or product.</v>
      </c>
      <c r="E43" s="53" t="s">
        <v>2391</v>
      </c>
    </row>
    <row r="44" spans="1:5" ht="16" x14ac:dyDescent="0.2">
      <c r="A44" s="36">
        <v>6160</v>
      </c>
      <c r="B44" s="69" t="str">
        <f>T(_xlfn.XLOOKUP(A44,'Master Task &amp; KSA List'!$A$2:$A$10785,'Master Task &amp; KSA List'!$D$2:$D$10785,""))</f>
        <v>A0039</v>
      </c>
      <c r="C44" s="69" t="str">
        <f>_xlfn.XLOOKUP(A44,'Master Task &amp; KSA List'!$A$2:$A$10785,'Master Task &amp; KSA List'!$E$2:$E$10785)</f>
        <v>KSA</v>
      </c>
      <c r="D44" s="37" t="str">
        <f>_xlfn.XLOOKUP(A44,'Master Task &amp; KSA List'!$A$2:$A$10785,'Master Task &amp; KSA List'!$F$2:$F$10785)</f>
        <v>Ability to oversee the development and update of the lifecycle cost estimate.</v>
      </c>
      <c r="E44" s="53" t="s">
        <v>2384</v>
      </c>
    </row>
    <row r="45" spans="1:5" ht="16" x14ac:dyDescent="0.2">
      <c r="A45" s="82">
        <v>16</v>
      </c>
      <c r="B45" s="69" t="str">
        <f>T(_xlfn.XLOOKUP(A45,'Master Task &amp; KSA List'!$A$2:$A$10785,'Master Task &amp; KSA List'!$D$2:$D$10785,""))</f>
        <v>K0012</v>
      </c>
      <c r="C45" s="69" t="str">
        <f>_xlfn.XLOOKUP(A45,'Master Task &amp; KSA List'!$A$2:$A$10785,'Master Task &amp; KSA List'!$E$2:$E$10785)</f>
        <v>KSA</v>
      </c>
      <c r="D45" s="37" t="str">
        <f>_xlfn.XLOOKUP(A45,'Master Task &amp; KSA List'!$A$2:$A$10785,'Master Task &amp; KSA List'!$F$2:$F$10785)</f>
        <v>Knowledge of capabilities and requirements analysis.</v>
      </c>
      <c r="E45" s="53" t="s">
        <v>2391</v>
      </c>
    </row>
    <row r="46" spans="1:5" ht="32" x14ac:dyDescent="0.2">
      <c r="A46" s="36">
        <v>6290</v>
      </c>
      <c r="B46" s="69" t="str">
        <f>T(_xlfn.XLOOKUP(A46,'Master Task &amp; KSA List'!$A$2:$A$10785,'Master Task &amp; KSA List'!$D$2:$D$10785,""))</f>
        <v>K0235</v>
      </c>
      <c r="C46" s="69" t="str">
        <f>_xlfn.XLOOKUP(A46,'Master Task &amp; KSA List'!$A$2:$A$10785,'Master Task &amp; KSA List'!$E$2:$E$10785)</f>
        <v>KSA</v>
      </c>
      <c r="D46" s="37" t="str">
        <f>_xlfn.XLOOKUP(A46,'Master Task &amp; KSA List'!$A$2:$A$10785,'Master Task &amp; KSA List'!$F$2:$F$10785)</f>
        <v>Knowledge of how to leverage government research and development centers, think tanks, academic research, and industry systems.</v>
      </c>
      <c r="E46" s="53" t="s">
        <v>2384</v>
      </c>
    </row>
    <row r="47" spans="1:5" ht="16" x14ac:dyDescent="0.2">
      <c r="A47" s="36">
        <v>1127</v>
      </c>
      <c r="B47" s="69" t="str">
        <f>T(_xlfn.XLOOKUP(A47,'Master Task &amp; KSA List'!$A$2:$A$10785,'Master Task &amp; KSA List'!$D$2:$D$10785,""))</f>
        <v>K0196</v>
      </c>
      <c r="C47" s="69" t="str">
        <f>_xlfn.XLOOKUP(A47,'Master Task &amp; KSA List'!$A$2:$A$10785,'Master Task &amp; KSA List'!$E$2:$E$10785)</f>
        <v>KSA</v>
      </c>
      <c r="D47" s="37" t="str">
        <f>_xlfn.XLOOKUP(A47,'Master Task &amp; KSA List'!$A$2:$A$10785,'Master Task &amp; KSA List'!$F$2:$F$10785)</f>
        <v>Knowledge of Import/Export Regulations related to cryptography and other security technologies.</v>
      </c>
      <c r="E47" s="53" t="s">
        <v>2391</v>
      </c>
    </row>
    <row r="48" spans="1:5" ht="16" x14ac:dyDescent="0.2">
      <c r="A48" s="26" t="s">
        <v>4327</v>
      </c>
      <c r="B48" s="69" t="str">
        <f>T(_xlfn.XLOOKUP(A48,'Master Task &amp; KSA List'!$A$2:$A$10785,'Master Task &amp; KSA List'!$D$2:$D$10785,""))</f>
        <v>K0257</v>
      </c>
      <c r="C48" s="69" t="str">
        <f>_xlfn.XLOOKUP(A48,'Master Task &amp; KSA List'!$A$2:$A$10785,'Master Task &amp; KSA List'!$E$2:$E$10785)</f>
        <v>KSA</v>
      </c>
      <c r="D48" s="37" t="str">
        <f>_xlfn.XLOOKUP(A48,'Master Task &amp; KSA List'!$A$2:$A$10785,'Master Task &amp; KSA List'!$F$2:$F$10785)</f>
        <v>Knowledge of information technology (IT) acquisition/procurement requirements.</v>
      </c>
      <c r="E48" s="53" t="s">
        <v>2391</v>
      </c>
    </row>
    <row r="49" spans="1:5" ht="16" x14ac:dyDescent="0.2">
      <c r="A49" s="82">
        <v>68</v>
      </c>
      <c r="B49" s="69" t="str">
        <f>T(_xlfn.XLOOKUP(A49,'Master Task &amp; KSA List'!$A$2:$A$10785,'Master Task &amp; KSA List'!$D$2:$D$10785,""))</f>
        <v>K0047</v>
      </c>
      <c r="C49" s="69" t="str">
        <f>_xlfn.XLOOKUP(A49,'Master Task &amp; KSA List'!$A$2:$A$10785,'Master Task &amp; KSA List'!$E$2:$E$10785)</f>
        <v>KSA</v>
      </c>
      <c r="D49" s="37" t="str">
        <f>_xlfn.XLOOKUP(A49,'Master Task &amp; KSA List'!$A$2:$A$10785,'Master Task &amp; KSA List'!$F$2:$F$10785)</f>
        <v>Knowledge of information technology (IT) architectural concepts and frameworks.</v>
      </c>
      <c r="E49" s="53" t="s">
        <v>2391</v>
      </c>
    </row>
    <row r="50" spans="1:5" ht="32" x14ac:dyDescent="0.2">
      <c r="A50" s="82">
        <v>1037</v>
      </c>
      <c r="B50" s="69" t="str">
        <f>T(_xlfn.XLOOKUP(A50,'Master Task &amp; KSA List'!$A$2:$A$10785,'Master Task &amp; KSA List'!$D$2:$D$10785,""))</f>
        <v>K0169</v>
      </c>
      <c r="C50" s="69" t="str">
        <f>_xlfn.XLOOKUP(A50,'Master Task &amp; KSA List'!$A$2:$A$10785,'Master Task &amp; KSA List'!$E$2:$E$10785)</f>
        <v>KSA</v>
      </c>
      <c r="D50" s="37" t="str">
        <f>_xlfn.XLOOKUP(A50,'Master Task &amp; KSA List'!$A$2:$A$10785,'Master Task &amp; KSA List'!$F$2:$F$10785)</f>
        <v>Knowledge of information technology (IT) supply chain security and risk management policies, requirements, and procedures.</v>
      </c>
      <c r="E50" s="53" t="s">
        <v>2391</v>
      </c>
    </row>
    <row r="51" spans="1:5" ht="16" x14ac:dyDescent="0.2">
      <c r="A51" s="36" t="s">
        <v>5999</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Knowledge of new and emerging control systems technologies.</v>
      </c>
      <c r="E51" s="53" t="s">
        <v>2391</v>
      </c>
    </row>
    <row r="52" spans="1:5" ht="32" x14ac:dyDescent="0.2">
      <c r="A52" s="36">
        <v>1130</v>
      </c>
      <c r="B52" s="69" t="str">
        <f>T(_xlfn.XLOOKUP(A52,'Master Task &amp; KSA List'!$A$2:$A$10785,'Master Task &amp; KSA List'!$D$2:$D$10785,""))</f>
        <v>K0198</v>
      </c>
      <c r="C52" s="69" t="str">
        <f>_xlfn.XLOOKUP(A52,'Master Task &amp; KSA List'!$A$2:$A$10785,'Master Task &amp; KSA List'!$E$2:$E$10785)</f>
        <v>KSA</v>
      </c>
      <c r="D52" s="37" t="str">
        <f>_xlfn.XLOOKUP(A52,'Master Task &amp; KSA List'!$A$2:$A$10785,'Master Task &amp; KSA List'!$F$2:$F$10785)</f>
        <v>Knowledge of organizational process improvement concepts and process maturity models (e.g., Capability Maturity Model Integration (CMMI) for Development, CMMI for Services, and CMMI for Acquisitions).</v>
      </c>
      <c r="E52" s="53" t="s">
        <v>2391</v>
      </c>
    </row>
    <row r="53" spans="1:5" ht="16" x14ac:dyDescent="0.2">
      <c r="A53" s="36">
        <v>107</v>
      </c>
      <c r="B53" s="69" t="str">
        <f>T(_xlfn.XLOOKUP(A53,'Master Task &amp; KSA List'!$A$2:$A$10785,'Master Task &amp; KSA List'!$D$2:$D$10785,""))</f>
        <v>K0072</v>
      </c>
      <c r="C53" s="69" t="str">
        <f>_xlfn.XLOOKUP(A53,'Master Task &amp; KSA List'!$A$2:$A$10785,'Master Task &amp; KSA List'!$E$2:$E$10785)</f>
        <v>KSA</v>
      </c>
      <c r="D53" s="37" t="str">
        <f>_xlfn.XLOOKUP(A53,'Master Task &amp; KSA List'!$A$2:$A$10785,'Master Task &amp; KSA List'!$F$2:$F$10785)</f>
        <v>Knowledge of resource management principles and techniques.</v>
      </c>
      <c r="E53" s="53" t="s">
        <v>2384</v>
      </c>
    </row>
    <row r="54" spans="1:5" ht="16" x14ac:dyDescent="0.2">
      <c r="A54" s="36" t="s">
        <v>4738</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risk management processes and requirements per the Risk Management Framework (RMF).</v>
      </c>
      <c r="E54" s="53" t="s">
        <v>2391</v>
      </c>
    </row>
    <row r="55" spans="1:5" ht="32" x14ac:dyDescent="0.2">
      <c r="A55" s="36">
        <v>1133</v>
      </c>
      <c r="B55" s="69" t="str">
        <f>T(_xlfn.XLOOKUP(A55,'Master Task &amp; KSA List'!$A$2:$A$10785,'Master Task &amp; KSA List'!$D$2:$D$10785,""))</f>
        <v>K0200</v>
      </c>
      <c r="C55" s="69" t="str">
        <f>_xlfn.XLOOKUP(A55,'Master Task &amp; KSA List'!$A$2:$A$10785,'Master Task &amp; KSA List'!$E$2:$E$10785)</f>
        <v>KSA</v>
      </c>
      <c r="D55" s="37" t="str">
        <f>_xlfn.XLOOKUP(A55,'Master Task &amp; KSA List'!$A$2:$A$10785,'Master Task &amp; KSA List'!$F$2:$F$10785)</f>
        <v>Knowledge of service management concepts for networks and related standards (e.g., Information Technology Infrastructure Library, current version [ITIL]).</v>
      </c>
      <c r="E55" s="53" t="s">
        <v>2391</v>
      </c>
    </row>
    <row r="56" spans="1:5" ht="16" x14ac:dyDescent="0.2">
      <c r="A56" s="26">
        <v>979</v>
      </c>
      <c r="B56" s="69" t="str">
        <f>T(_xlfn.XLOOKUP(A56,'Master Task &amp; KSA List'!$A$2:$A$10785,'Master Task &amp; KSA List'!$D$2:$D$10785,""))</f>
        <v>K0154</v>
      </c>
      <c r="C56" s="69" t="str">
        <f>_xlfn.XLOOKUP(A56,'Master Task &amp; KSA List'!$A$2:$A$10785,'Master Task &amp; KSA List'!$E$2:$E$10785)</f>
        <v>KSA</v>
      </c>
      <c r="D56" s="37" t="str">
        <f>_xlfn.XLOOKUP(A56,'Master Task &amp; KSA List'!$A$2:$A$10785,'Master Task &amp; KSA List'!$F$2:$F$10785)</f>
        <v>Knowledge of supply chain risk management standards, processes, and practices.</v>
      </c>
      <c r="E56" s="53" t="s">
        <v>2391</v>
      </c>
    </row>
    <row r="57" spans="1:5" ht="16" x14ac:dyDescent="0.2">
      <c r="A57" s="82">
        <v>129</v>
      </c>
      <c r="B57" s="69" t="str">
        <f>T(_xlfn.XLOOKUP(A57,'Master Task &amp; KSA List'!$A$2:$A$10785,'Master Task &amp; KSA List'!$D$2:$D$10785,""))</f>
        <v>K0090</v>
      </c>
      <c r="C57" s="69" t="str">
        <f>_xlfn.XLOOKUP(A57,'Master Task &amp; KSA List'!$A$2:$A$10785,'Master Task &amp; KSA List'!$E$2:$E$10785)</f>
        <v>KSA</v>
      </c>
      <c r="D57" s="37" t="str">
        <f>_xlfn.XLOOKUP(A57,'Master Task &amp; KSA List'!$A$2:$A$10785,'Master Task &amp; KSA List'!$F$2:$F$10785)</f>
        <v>Knowledge of system life cycle management principles, including software security and usability.</v>
      </c>
      <c r="E57" s="53" t="s">
        <v>2391</v>
      </c>
    </row>
    <row r="58" spans="1:5" ht="16" x14ac:dyDescent="0.2">
      <c r="A58" s="26" t="s">
        <v>4377</v>
      </c>
      <c r="B58" s="69" t="str">
        <f>T(_xlfn.XLOOKUP(A58,'Master Task &amp; KSA List'!$A$2:$A$10785,'Master Task &amp; KSA List'!$D$2:$D$10785,""))</f>
        <v>K0270</v>
      </c>
      <c r="C58" s="69" t="str">
        <f>_xlfn.XLOOKUP(A58,'Master Task &amp; KSA List'!$A$2:$A$10785,'Master Task &amp; KSA List'!$E$2:$E$10785)</f>
        <v>KSA</v>
      </c>
      <c r="D58" s="37" t="str">
        <f>_xlfn.XLOOKUP(A58,'Master Task &amp; KSA List'!$A$2:$A$10785,'Master Task &amp; KSA List'!$F$2:$F$10785)</f>
        <v>Knowledge of the acquisition/procurement life cycle process.</v>
      </c>
      <c r="E58" s="53" t="s">
        <v>2384</v>
      </c>
    </row>
    <row r="59" spans="1:5" ht="16" x14ac:dyDescent="0.2">
      <c r="A59" s="36">
        <v>143</v>
      </c>
      <c r="B59" s="69" t="str">
        <f>T(_xlfn.XLOOKUP(A59,'Master Task &amp; KSA List'!$A$2:$A$10785,'Master Task &amp; KSA List'!$D$2:$D$10785,""))</f>
        <v>K0101</v>
      </c>
      <c r="C59" s="69" t="str">
        <f>_xlfn.XLOOKUP(A59,'Master Task &amp; KSA List'!$A$2:$A$10785,'Master Task &amp; KSA List'!$E$2:$E$10785)</f>
        <v>KSA</v>
      </c>
      <c r="D59" s="37" t="str">
        <f>_xlfn.XLOOKUP(A59,'Master Task &amp; KSA List'!$A$2:$A$10785,'Master Task &amp; KSA List'!$F$2:$F$10785)</f>
        <v>Knowledge of the organization’s enterprise information technology (IT) goals and objectives.</v>
      </c>
      <c r="E59" s="53" t="s">
        <v>2391</v>
      </c>
    </row>
    <row r="60" spans="1:5" ht="16" x14ac:dyDescent="0.2">
      <c r="A60" s="36">
        <v>942</v>
      </c>
      <c r="B60" s="69" t="str">
        <f>T(_xlfn.XLOOKUP(A60,'Master Task &amp; KSA List'!$A$2:$A$10785,'Master Task &amp; KSA List'!$D$2:$D$10785,""))</f>
        <v>K0146</v>
      </c>
      <c r="C60" s="69" t="str">
        <f>_xlfn.XLOOKUP(A60,'Master Task &amp; KSA List'!$A$2:$A$10785,'Master Task &amp; KSA List'!$E$2:$E$10785)</f>
        <v>KSA</v>
      </c>
      <c r="D60" s="37" t="str">
        <f>_xlfn.XLOOKUP(A60,'Master Task &amp; KSA List'!$A$2:$A$10785,'Master Task &amp; KSA List'!$F$2:$F$10785)</f>
        <v>Knowledge of the organization's core business/mission processes.</v>
      </c>
      <c r="E60" s="53" t="s">
        <v>2384</v>
      </c>
    </row>
    <row r="61" spans="1:5" ht="32" x14ac:dyDescent="0.2">
      <c r="A61" s="36">
        <v>203</v>
      </c>
      <c r="B61" s="69" t="str">
        <f>T(_xlfn.XLOOKUP(A61,'Master Task &amp; KSA List'!$A$2:$A$10785,'Master Task &amp; KSA List'!$D$2:$D$10785,""))</f>
        <v>S0038</v>
      </c>
      <c r="C61" s="69" t="str">
        <f>_xlfn.XLOOKUP(A61,'Master Task &amp; KSA List'!$A$2:$A$10785,'Master Task &amp; KSA List'!$E$2:$E$10785)</f>
        <v>KSA</v>
      </c>
      <c r="D61" s="37" t="str">
        <f>_xlfn.XLOOKUP(A61,'Master Task &amp; KSA List'!$A$2:$A$10785,'Master Task &amp; KSA List'!$F$2:$F$10785)</f>
        <v>Skill in identifying measures or indicators of system performance and the actions needed to improve or correct performance, relative to the goals of the system.</v>
      </c>
      <c r="E61" s="53" t="s">
        <v>2391</v>
      </c>
    </row>
    <row r="62" spans="1:5" ht="16" x14ac:dyDescent="0.2">
      <c r="A62" s="36">
        <v>1122</v>
      </c>
      <c r="B62" s="69" t="str">
        <f>T(_xlfn.XLOOKUP(A62,'Master Task &amp; KSA List'!$A$2:$A$10785,'Master Task &amp; KSA List'!$D$2:$D$10785,""))</f>
        <v>A0009</v>
      </c>
      <c r="C62" s="69" t="str">
        <f>_xlfn.XLOOKUP(A62,'Master Task &amp; KSA List'!$A$2:$A$10785,'Master Task &amp; KSA List'!$E$2:$E$10785)</f>
        <v>KSA</v>
      </c>
      <c r="D62" s="37" t="str">
        <f>_xlfn.XLOOKUP(A62,'Master Task &amp; KSA List'!$A$2:$A$10785,'Master Task &amp; KSA List'!$F$2:$F$10785)</f>
        <v>Ability to apply supply chain risk management standards.</v>
      </c>
      <c r="E62" s="53" t="s">
        <v>2384</v>
      </c>
    </row>
    <row r="63" spans="1:5" ht="32" x14ac:dyDescent="0.2">
      <c r="A63" s="82">
        <v>1125</v>
      </c>
      <c r="B63" s="69" t="str">
        <f>T(_xlfn.XLOOKUP(A63,'Master Task &amp; KSA List'!$A$2:$A$10785,'Master Task &amp; KSA List'!$D$2:$D$10785,""))</f>
        <v>K0194</v>
      </c>
      <c r="C63" s="69" t="str">
        <f>_xlfn.XLOOKUP(A63,'Master Task &amp; KSA List'!$A$2:$A$10785,'Master Task &amp; KSA List'!$E$2:$E$10785)</f>
        <v>KSA</v>
      </c>
      <c r="D63" s="37" t="str">
        <f>_xlfn.XLOOKUP(A63,'Master Task &amp; KSA List'!$A$2:$A$10785,'Master Task &amp; KSA List'!$F$2:$F$10785)</f>
        <v>Knowledge of Cloud-based knowledge management technologies and concepts related to security, governance, procurement, and administration.</v>
      </c>
      <c r="E63" s="53" t="s">
        <v>2384</v>
      </c>
    </row>
    <row r="64" spans="1:5" ht="32" x14ac:dyDescent="0.2">
      <c r="A64" s="82">
        <v>1005</v>
      </c>
      <c r="B64" s="69" t="str">
        <f>T(_xlfn.XLOOKUP(A64,'Master Task &amp; KSA List'!$A$2:$A$10785,'Master Task &amp; KSA List'!$D$2:$D$10785,""))</f>
        <v>K0164</v>
      </c>
      <c r="C64" s="69" t="str">
        <f>_xlfn.XLOOKUP(A64,'Master Task &amp; KSA List'!$A$2:$A$10785,'Master Task &amp; KSA List'!$E$2:$E$10785)</f>
        <v>KSA</v>
      </c>
      <c r="D64" s="37" t="str">
        <f>_xlfn.XLOOKUP(A64,'Master Task &amp; KSA List'!$A$2:$A$10785,'Master Task &amp; KSA List'!$F$2:$F$10785)</f>
        <v>Knowledge of functionality, quality, and security requirements and how these will apply to specific items of supply (i.e., elements and processes).</v>
      </c>
      <c r="E64" s="53" t="s">
        <v>2384</v>
      </c>
    </row>
    <row r="65" spans="1:5" ht="32" x14ac:dyDescent="0.2">
      <c r="A65" s="36">
        <v>296</v>
      </c>
      <c r="B65" s="69" t="str">
        <f>T(_xlfn.XLOOKUP(A65,'Master Task &amp; KSA List'!$A$2:$A$10785,'Master Task &amp; KSA List'!$D$2:$D$10785,""))</f>
        <v>K0120</v>
      </c>
      <c r="C65" s="69" t="str">
        <f>_xlfn.XLOOKUP(A65,'Master Task &amp; KSA List'!$A$2:$A$10785,'Master Task &amp; KSA List'!$E$2:$E$10785)</f>
        <v>KSA</v>
      </c>
      <c r="D65" s="37" t="str">
        <f>_xlfn.XLOOKUP(A65,'Master Task &amp; KSA List'!$A$2:$A$10785,'Master Task &amp; KSA List'!$F$2:$F$10785)</f>
        <v>Knowledge of how information needs and collection requirements are translated, tracked, and prioritized across the extended enterprise.</v>
      </c>
      <c r="E65" s="53" t="s">
        <v>2384</v>
      </c>
    </row>
    <row r="66" spans="1:5" ht="16" x14ac:dyDescent="0.2">
      <c r="A66" s="36">
        <v>954</v>
      </c>
      <c r="B66" s="69" t="str">
        <f>T(_xlfn.XLOOKUP(A66,'Master Task &amp; KSA List'!$A$2:$A$10785,'Master Task &amp; KSA List'!$D$2:$D$10785,""))</f>
        <v>K0148</v>
      </c>
      <c r="C66" s="69" t="str">
        <f>_xlfn.XLOOKUP(A66,'Master Task &amp; KSA List'!$A$2:$A$10785,'Master Task &amp; KSA List'!$E$2:$E$10785)</f>
        <v>KSA</v>
      </c>
      <c r="D66" s="37" t="str">
        <f>_xlfn.XLOOKUP(A66,'Master Task &amp; KSA List'!$A$2:$A$10785,'Master Task &amp; KSA List'!$F$2:$F$10785)</f>
        <v>Knowledge of import/export control regulations and responsible agencies for the purposes of reducing supply chain risk.</v>
      </c>
      <c r="E66" s="53" t="s">
        <v>2384</v>
      </c>
    </row>
    <row r="67" spans="1:5" ht="16" x14ac:dyDescent="0.2">
      <c r="A67" s="36">
        <v>62</v>
      </c>
      <c r="B67" s="69" t="str">
        <f>T(_xlfn.XLOOKUP(A67,'Master Task &amp; KSA List'!$A$2:$A$10785,'Master Task &amp; KSA List'!$D$2:$D$10785,""))</f>
        <v>K0043</v>
      </c>
      <c r="C67" s="69" t="str">
        <f>_xlfn.XLOOKUP(A67,'Master Task &amp; KSA List'!$A$2:$A$10785,'Master Task &amp; KSA List'!$E$2:$E$10785)</f>
        <v>KSA</v>
      </c>
      <c r="D67" s="37" t="str">
        <f>_xlfn.XLOOKUP(A67,'Master Task &amp; KSA List'!$A$2:$A$10785,'Master Task &amp; KSA List'!$F$2:$F$10785)</f>
        <v>Knowledge of industry-standard and organizationally accepted analysis principles and methods.</v>
      </c>
      <c r="E67" s="53" t="s">
        <v>2384</v>
      </c>
    </row>
    <row r="68" spans="1:5" ht="16" x14ac:dyDescent="0.2">
      <c r="A68" s="36">
        <v>1021</v>
      </c>
      <c r="B68" s="69" t="str">
        <f>T(_xlfn.XLOOKUP(A68,'Master Task &amp; KSA List'!$A$2:$A$10785,'Master Task &amp; KSA List'!$D$2:$D$10785,""))</f>
        <v>K0165</v>
      </c>
      <c r="C68" s="69" t="str">
        <f>_xlfn.XLOOKUP(A68,'Master Task &amp; KSA List'!$A$2:$A$10785,'Master Task &amp; KSA List'!$E$2:$E$10785)</f>
        <v>KSA</v>
      </c>
      <c r="D68" s="37" t="str">
        <f>_xlfn.XLOOKUP(A68,'Master Task &amp; KSA List'!$A$2:$A$10785,'Master Task &amp; KSA List'!$F$2:$F$10785)</f>
        <v>Knowledge of risk threat assessment.</v>
      </c>
      <c r="E68" s="53" t="s">
        <v>2384</v>
      </c>
    </row>
  </sheetData>
  <mergeCells count="4">
    <mergeCell ref="A2:C2"/>
    <mergeCell ref="A3:C3"/>
    <mergeCell ref="A4:C4"/>
    <mergeCell ref="A5:C5"/>
  </mergeCells>
  <conditionalFormatting sqref="A7">
    <cfRule type="duplicateValues" dxfId="2984" priority="116"/>
    <cfRule type="duplicateValues" dxfId="2983" priority="115"/>
  </conditionalFormatting>
  <conditionalFormatting sqref="A8">
    <cfRule type="duplicateValues" dxfId="2982" priority="114"/>
    <cfRule type="duplicateValues" dxfId="2981" priority="113"/>
  </conditionalFormatting>
  <conditionalFormatting sqref="A9">
    <cfRule type="duplicateValues" dxfId="2980" priority="112"/>
    <cfRule type="duplicateValues" dxfId="2979" priority="111"/>
  </conditionalFormatting>
  <conditionalFormatting sqref="A10">
    <cfRule type="duplicateValues" dxfId="2978" priority="110"/>
    <cfRule type="duplicateValues" dxfId="2977" priority="109"/>
  </conditionalFormatting>
  <conditionalFormatting sqref="A11">
    <cfRule type="duplicateValues" dxfId="2976" priority="108"/>
    <cfRule type="duplicateValues" dxfId="2975" priority="107"/>
  </conditionalFormatting>
  <conditionalFormatting sqref="A12">
    <cfRule type="duplicateValues" dxfId="2974" priority="106"/>
    <cfRule type="duplicateValues" dxfId="2973" priority="105"/>
  </conditionalFormatting>
  <conditionalFormatting sqref="A13">
    <cfRule type="duplicateValues" dxfId="2972" priority="104"/>
    <cfRule type="duplicateValues" dxfId="2971" priority="103"/>
  </conditionalFormatting>
  <conditionalFormatting sqref="A14">
    <cfRule type="duplicateValues" dxfId="2970" priority="102"/>
    <cfRule type="duplicateValues" dxfId="2969" priority="101"/>
  </conditionalFormatting>
  <conditionalFormatting sqref="A15">
    <cfRule type="duplicateValues" dxfId="2968" priority="100"/>
    <cfRule type="duplicateValues" dxfId="2967" priority="99"/>
  </conditionalFormatting>
  <conditionalFormatting sqref="A16">
    <cfRule type="duplicateValues" dxfId="2966" priority="98"/>
    <cfRule type="duplicateValues" dxfId="2965" priority="97"/>
  </conditionalFormatting>
  <conditionalFormatting sqref="A17">
    <cfRule type="duplicateValues" dxfId="2964" priority="96"/>
    <cfRule type="duplicateValues" dxfId="2963" priority="95"/>
  </conditionalFormatting>
  <conditionalFormatting sqref="A18">
    <cfRule type="duplicateValues" dxfId="2962" priority="94"/>
    <cfRule type="duplicateValues" dxfId="2961" priority="93"/>
  </conditionalFormatting>
  <conditionalFormatting sqref="A19">
    <cfRule type="duplicateValues" dxfId="2960" priority="92"/>
    <cfRule type="duplicateValues" dxfId="2959" priority="91"/>
  </conditionalFormatting>
  <conditionalFormatting sqref="A20">
    <cfRule type="duplicateValues" dxfId="2958" priority="90"/>
    <cfRule type="duplicateValues" dxfId="2957" priority="89"/>
  </conditionalFormatting>
  <conditionalFormatting sqref="A21">
    <cfRule type="duplicateValues" dxfId="2956" priority="88"/>
    <cfRule type="duplicateValues" dxfId="2955" priority="87"/>
  </conditionalFormatting>
  <conditionalFormatting sqref="A22">
    <cfRule type="duplicateValues" dxfId="2954" priority="86"/>
    <cfRule type="duplicateValues" dxfId="2953" priority="85"/>
  </conditionalFormatting>
  <conditionalFormatting sqref="A23">
    <cfRule type="duplicateValues" dxfId="2952" priority="84"/>
    <cfRule type="duplicateValues" dxfId="2951" priority="83"/>
  </conditionalFormatting>
  <conditionalFormatting sqref="A24">
    <cfRule type="duplicateValues" dxfId="2950" priority="82"/>
    <cfRule type="duplicateValues" dxfId="2949" priority="81"/>
  </conditionalFormatting>
  <conditionalFormatting sqref="A25">
    <cfRule type="duplicateValues" dxfId="2948" priority="80"/>
    <cfRule type="duplicateValues" dxfId="2947" priority="79"/>
  </conditionalFormatting>
  <conditionalFormatting sqref="A26">
    <cfRule type="duplicateValues" dxfId="2946" priority="78"/>
    <cfRule type="duplicateValues" dxfId="2945" priority="77"/>
  </conditionalFormatting>
  <conditionalFormatting sqref="A27">
    <cfRule type="duplicateValues" dxfId="2944" priority="76"/>
    <cfRule type="duplicateValues" dxfId="2943" priority="75"/>
  </conditionalFormatting>
  <conditionalFormatting sqref="A28">
    <cfRule type="duplicateValues" dxfId="2942" priority="74"/>
    <cfRule type="duplicateValues" dxfId="2941" priority="73"/>
  </conditionalFormatting>
  <conditionalFormatting sqref="A29">
    <cfRule type="duplicateValues" dxfId="2940" priority="72"/>
    <cfRule type="duplicateValues" dxfId="2939" priority="71"/>
  </conditionalFormatting>
  <conditionalFormatting sqref="A30">
    <cfRule type="duplicateValues" dxfId="2938" priority="70"/>
    <cfRule type="duplicateValues" dxfId="2937" priority="69"/>
  </conditionalFormatting>
  <conditionalFormatting sqref="A31">
    <cfRule type="duplicateValues" dxfId="2936" priority="68"/>
  </conditionalFormatting>
  <conditionalFormatting sqref="A33">
    <cfRule type="duplicateValues" dxfId="2935" priority="67"/>
    <cfRule type="duplicateValues" dxfId="2934" priority="66"/>
  </conditionalFormatting>
  <conditionalFormatting sqref="A34">
    <cfRule type="duplicateValues" dxfId="2933" priority="65"/>
    <cfRule type="duplicateValues" dxfId="2932" priority="64"/>
  </conditionalFormatting>
  <conditionalFormatting sqref="A35">
    <cfRule type="duplicateValues" dxfId="2931" priority="63"/>
    <cfRule type="duplicateValues" dxfId="2930" priority="62"/>
  </conditionalFormatting>
  <conditionalFormatting sqref="A36">
    <cfRule type="duplicateValues" dxfId="2929" priority="61"/>
    <cfRule type="duplicateValues" dxfId="2928" priority="60"/>
  </conditionalFormatting>
  <conditionalFormatting sqref="A37">
    <cfRule type="duplicateValues" dxfId="2927" priority="59"/>
    <cfRule type="duplicateValues" dxfId="2926" priority="58"/>
  </conditionalFormatting>
  <conditionalFormatting sqref="A38 A41">
    <cfRule type="duplicateValues" dxfId="2925" priority="57"/>
    <cfRule type="duplicateValues" dxfId="2924" priority="56"/>
  </conditionalFormatting>
  <conditionalFormatting sqref="A39:A40">
    <cfRule type="duplicateValues" dxfId="2923" priority="1"/>
    <cfRule type="duplicateValues" dxfId="2922" priority="2"/>
  </conditionalFormatting>
  <conditionalFormatting sqref="A42">
    <cfRule type="duplicateValues" dxfId="2921" priority="54"/>
    <cfRule type="duplicateValues" dxfId="2920" priority="55"/>
  </conditionalFormatting>
  <conditionalFormatting sqref="A43">
    <cfRule type="duplicateValues" dxfId="2919" priority="53"/>
    <cfRule type="duplicateValues" dxfId="2918" priority="52"/>
  </conditionalFormatting>
  <conditionalFormatting sqref="A44">
    <cfRule type="duplicateValues" dxfId="2917" priority="51"/>
    <cfRule type="duplicateValues" dxfId="2916" priority="50"/>
  </conditionalFormatting>
  <conditionalFormatting sqref="A45">
    <cfRule type="duplicateValues" dxfId="2915" priority="49"/>
    <cfRule type="duplicateValues" dxfId="2914" priority="48"/>
  </conditionalFormatting>
  <conditionalFormatting sqref="A46">
    <cfRule type="duplicateValues" dxfId="2913" priority="47"/>
    <cfRule type="duplicateValues" dxfId="2912" priority="46"/>
  </conditionalFormatting>
  <conditionalFormatting sqref="A47">
    <cfRule type="duplicateValues" dxfId="2911" priority="45"/>
    <cfRule type="duplicateValues" dxfId="2910" priority="44"/>
  </conditionalFormatting>
  <conditionalFormatting sqref="A48">
    <cfRule type="duplicateValues" dxfId="2909" priority="43"/>
    <cfRule type="duplicateValues" dxfId="2908" priority="42"/>
  </conditionalFormatting>
  <conditionalFormatting sqref="A49">
    <cfRule type="duplicateValues" dxfId="2907" priority="40"/>
    <cfRule type="duplicateValues" dxfId="2906" priority="41"/>
  </conditionalFormatting>
  <conditionalFormatting sqref="A50">
    <cfRule type="duplicateValues" dxfId="2905" priority="38"/>
    <cfRule type="duplicateValues" dxfId="2904" priority="39"/>
  </conditionalFormatting>
  <conditionalFormatting sqref="A51">
    <cfRule type="duplicateValues" dxfId="2903" priority="37"/>
    <cfRule type="duplicateValues" dxfId="2902" priority="36"/>
  </conditionalFormatting>
  <conditionalFormatting sqref="A52">
    <cfRule type="duplicateValues" dxfId="2901" priority="35"/>
    <cfRule type="duplicateValues" dxfId="2900" priority="34"/>
  </conditionalFormatting>
  <conditionalFormatting sqref="A53">
    <cfRule type="duplicateValues" dxfId="2899" priority="33"/>
    <cfRule type="duplicateValues" dxfId="2898" priority="32"/>
  </conditionalFormatting>
  <conditionalFormatting sqref="A54">
    <cfRule type="duplicateValues" dxfId="2897" priority="31"/>
    <cfRule type="duplicateValues" dxfId="2896" priority="30"/>
  </conditionalFormatting>
  <conditionalFormatting sqref="A55">
    <cfRule type="duplicateValues" dxfId="2895" priority="29"/>
    <cfRule type="duplicateValues" dxfId="2894" priority="28"/>
  </conditionalFormatting>
  <conditionalFormatting sqref="A56">
    <cfRule type="duplicateValues" dxfId="2893" priority="27"/>
    <cfRule type="duplicateValues" dxfId="2892" priority="26"/>
  </conditionalFormatting>
  <conditionalFormatting sqref="A57">
    <cfRule type="duplicateValues" dxfId="2891" priority="25"/>
    <cfRule type="duplicateValues" dxfId="2890" priority="24"/>
  </conditionalFormatting>
  <conditionalFormatting sqref="A58">
    <cfRule type="duplicateValues" dxfId="2889" priority="23"/>
    <cfRule type="duplicateValues" dxfId="2888" priority="22"/>
  </conditionalFormatting>
  <conditionalFormatting sqref="A59">
    <cfRule type="duplicateValues" dxfId="2887" priority="21"/>
    <cfRule type="duplicateValues" dxfId="2886" priority="20"/>
  </conditionalFormatting>
  <conditionalFormatting sqref="A60">
    <cfRule type="duplicateValues" dxfId="2885" priority="19"/>
    <cfRule type="duplicateValues" dxfId="2884" priority="18"/>
  </conditionalFormatting>
  <conditionalFormatting sqref="A61">
    <cfRule type="duplicateValues" dxfId="2883" priority="17"/>
    <cfRule type="duplicateValues" dxfId="2882" priority="16"/>
  </conditionalFormatting>
  <conditionalFormatting sqref="A62">
    <cfRule type="duplicateValues" dxfId="2881" priority="15"/>
    <cfRule type="duplicateValues" dxfId="2880" priority="14"/>
  </conditionalFormatting>
  <conditionalFormatting sqref="A63">
    <cfRule type="duplicateValues" dxfId="2879" priority="12"/>
    <cfRule type="duplicateValues" dxfId="2878" priority="13"/>
  </conditionalFormatting>
  <conditionalFormatting sqref="A64">
    <cfRule type="duplicateValues" dxfId="2877" priority="10"/>
    <cfRule type="duplicateValues" dxfId="2876" priority="11"/>
  </conditionalFormatting>
  <conditionalFormatting sqref="A65">
    <cfRule type="duplicateValues" dxfId="2875" priority="9"/>
    <cfRule type="duplicateValues" dxfId="2874" priority="8"/>
  </conditionalFormatting>
  <conditionalFormatting sqref="A66">
    <cfRule type="duplicateValues" dxfId="2873" priority="7"/>
    <cfRule type="duplicateValues" dxfId="2872" priority="6"/>
  </conditionalFormatting>
  <conditionalFormatting sqref="A67">
    <cfRule type="duplicateValues" dxfId="2871" priority="5"/>
    <cfRule type="duplicateValues" dxfId="2870" priority="4"/>
  </conditionalFormatting>
  <conditionalFormatting sqref="A68">
    <cfRule type="duplicateValues" dxfId="2869" priority="3"/>
  </conditionalFormatting>
  <hyperlinks>
    <hyperlink ref="A1" location="'DCWF Roles'!A1" display="DCWF Roles" xr:uid="{1A75E0BF-FFDE-4B1D-89C3-6773CC033553}"/>
  </hyperlink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40416-3AFA-4DE3-A28E-AC079CF01B11}">
  <dimension ref="A1:E67"/>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Roles'!C37," (",'DCWF Roles'!D37,")")</f>
        <v>Product Support Manager  (803)</v>
      </c>
      <c r="E3" s="62" t="s">
        <v>2389</v>
      </c>
    </row>
    <row r="4" spans="1:5" ht="32" x14ac:dyDescent="0.2">
      <c r="A4" s="171"/>
      <c r="B4" s="172"/>
      <c r="C4" s="173"/>
      <c r="D4" s="66" t="str">
        <f>'DCWF Roles'!F37</f>
        <v xml:space="preserve">Manages the package of support functions required to field and maintain the readiness and operational capability of systems and components.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5150</v>
      </c>
      <c r="B7" s="69" t="str">
        <f>T(_xlfn.XLOOKUP(A7,'Master Task &amp; KSA List'!$A$2:$A$10785,'Master Task &amp; KSA List'!$D$2:$D$10785,""))</f>
        <v>T0354</v>
      </c>
      <c r="C7" s="69" t="str">
        <f>_xlfn.XLOOKUP(A7,'Master Task &amp; KSA List'!$A$2:$A$10785,'Master Task &amp; KSA List'!$E$2:$E$10785)</f>
        <v>Task</v>
      </c>
      <c r="D7" s="37" t="str">
        <f>_xlfn.XLOOKUP(A7,'Master Task &amp; KSA List'!$A$2:$A$10785,'Master Task &amp; KSA List'!$F$2:$F$10785)</f>
        <v>Coordinate and manage the overall service provided to a customer end-to-end.</v>
      </c>
      <c r="E7" s="53" t="s">
        <v>2384</v>
      </c>
    </row>
    <row r="8" spans="1:5" ht="16" x14ac:dyDescent="0.2">
      <c r="A8" s="28">
        <v>1148</v>
      </c>
      <c r="B8" s="69" t="str">
        <f>T(_xlfn.XLOOKUP(A8,'Master Task &amp; KSA List'!$A$2:$A$10785,'Master Task &amp; KSA List'!$D$2:$D$10785,""))</f>
        <v>T0302</v>
      </c>
      <c r="C8" s="69" t="str">
        <f>_xlfn.XLOOKUP(A8,'Master Task &amp; KSA List'!$A$2:$A$10785,'Master Task &amp; KSA List'!$E$2:$E$10785)</f>
        <v>Task</v>
      </c>
      <c r="D8" s="37" t="str">
        <f>_xlfn.XLOOKUP(A8,'Master Task &amp; KSA List'!$A$2:$A$10785,'Master Task &amp; KSA List'!$F$2:$F$10785)</f>
        <v>Develop contract language to ensure supply chain, system, network, and operational security are met.</v>
      </c>
      <c r="E8" s="53" t="s">
        <v>2391</v>
      </c>
    </row>
    <row r="9" spans="1:5" ht="32" x14ac:dyDescent="0.2">
      <c r="A9" s="24">
        <v>1018</v>
      </c>
      <c r="B9" s="69" t="str">
        <f>T(_xlfn.XLOOKUP(A9,'Master Task &amp; KSA List'!$A$2:$A$10785,'Master Task &amp; KSA List'!$D$2:$D$10785,""))</f>
        <v>T0277</v>
      </c>
      <c r="C9" s="69" t="str">
        <f>_xlfn.XLOOKUP(A9,'Master Task &amp; KSA List'!$A$2:$A$10785,'Master Task &amp; KSA List'!$E$2:$E$10785)</f>
        <v>Task</v>
      </c>
      <c r="D9" s="37" t="str">
        <f>_xlfn.XLOOKUP(A9,'Master Task &amp; KSA List'!$A$2:$A$10785,'Master Task &amp; KSA List'!$F$2:$F$10785)</f>
        <v>Ensure all acquisitions, procurements, and outsourcing efforts address information security requirements consistent with organization goals.</v>
      </c>
      <c r="E9" s="53" t="s">
        <v>2391</v>
      </c>
    </row>
    <row r="10" spans="1:5" ht="32" x14ac:dyDescent="0.2">
      <c r="A10" s="28">
        <v>5310</v>
      </c>
      <c r="B10" s="69" t="str">
        <f>T(_xlfn.XLOOKUP(A10,'Master Task &amp; KSA List'!$A$2:$A$10785,'Master Task &amp; KSA List'!$D$2:$D$10785,""))</f>
        <v>T0370</v>
      </c>
      <c r="C10" s="69" t="str">
        <f>_xlfn.XLOOKUP(A10,'Master Task &amp; KSA List'!$A$2:$A$10785,'Master Task &amp; KSA List'!$E$2:$E$10785)</f>
        <v>Task</v>
      </c>
      <c r="D10" s="37" t="str">
        <f>_xlfn.XLOOKUP(A10,'Master Task &amp; KSA List'!$A$2:$A$10785,'Master Task &amp; KSA List'!$F$2:$F$10785)</f>
        <v>Ensure that appropriate SLAs and underpinning contracts have been defined that clearly set out for the customer a description of the service and the measures for monitoring the service.</v>
      </c>
      <c r="E10" s="53" t="s">
        <v>2391</v>
      </c>
    </row>
    <row r="11" spans="1:5" ht="16" x14ac:dyDescent="0.2">
      <c r="A11" s="27" t="s">
        <v>2169</v>
      </c>
      <c r="B11" s="69" t="str">
        <f>T(_xlfn.XLOOKUP(A11,'Master Task &amp; KSA List'!$A$2:$A$10785,'Master Task &amp; KSA List'!$D$2:$D$10785,""))</f>
        <v>T0493</v>
      </c>
      <c r="C11" s="69" t="str">
        <f>_xlfn.XLOOKUP(A11,'Master Task &amp; KSA List'!$A$2:$A$10785,'Master Task &amp; KSA List'!$E$2:$E$10785)</f>
        <v>Task</v>
      </c>
      <c r="D11" s="37" t="str">
        <f>_xlfn.XLOOKUP(A11,'Master Task &amp; KSA List'!$A$2:$A$10785,'Master Task &amp; KSA List'!$F$2:$F$10785)</f>
        <v>Lead and oversee budget, staffing, and contracting.</v>
      </c>
      <c r="E11" s="53" t="s">
        <v>2384</v>
      </c>
    </row>
    <row r="12" spans="1:5" ht="16" x14ac:dyDescent="0.2">
      <c r="A12" s="28">
        <v>760</v>
      </c>
      <c r="B12" s="69" t="str">
        <f>T(_xlfn.XLOOKUP(A12,'Master Task &amp; KSA List'!$A$2:$A$10785,'Master Task &amp; KSA List'!$D$2:$D$10785,""))</f>
        <v>T0174</v>
      </c>
      <c r="C12" s="69" t="str">
        <f>_xlfn.XLOOKUP(A12,'Master Task &amp; KSA List'!$A$2:$A$10785,'Master Task &amp; KSA List'!$E$2:$E$10785)</f>
        <v>Task</v>
      </c>
      <c r="D12" s="37" t="str">
        <f>_xlfn.XLOOKUP(A12,'Master Task &amp; KSA List'!$A$2:$A$10785,'Master Task &amp; KSA List'!$F$2:$F$10785)</f>
        <v>Perform needs analysis to determine opportunities for new and improved business process solutions.</v>
      </c>
      <c r="E12" s="53" t="s">
        <v>2391</v>
      </c>
    </row>
    <row r="13" spans="1:5" ht="16" x14ac:dyDescent="0.2">
      <c r="A13" s="24">
        <v>797</v>
      </c>
      <c r="B13" s="69" t="str">
        <f>T(_xlfn.XLOOKUP(A13,'Master Task &amp; KSA List'!$A$2:$A$10785,'Master Task &amp; KSA List'!$D$2:$D$10785,""))</f>
        <v>T0196</v>
      </c>
      <c r="C13" s="69" t="str">
        <f>_xlfn.XLOOKUP(A13,'Master Task &amp; KSA List'!$A$2:$A$10785,'Master Task &amp; KSA List'!$E$2:$E$10785)</f>
        <v>Task</v>
      </c>
      <c r="D13" s="37" t="str">
        <f>_xlfn.XLOOKUP(A13,'Master Task &amp; KSA List'!$A$2:$A$10785,'Master Task &amp; KSA List'!$F$2:$F$10785)</f>
        <v>Provide advice on project costs, design concepts, or design changes.</v>
      </c>
      <c r="E13" s="53" t="s">
        <v>2384</v>
      </c>
    </row>
    <row r="14" spans="1:5" ht="16" x14ac:dyDescent="0.2">
      <c r="A14" s="24" t="s">
        <v>2271</v>
      </c>
      <c r="B14" s="69" t="str">
        <f>T(_xlfn.XLOOKUP(A14,'Master Task &amp; KSA List'!$A$2:$A$10785,'Master Task &amp; KSA List'!$D$2:$D$10785,""))</f>
        <v>T0525</v>
      </c>
      <c r="C14" s="69" t="str">
        <f>_xlfn.XLOOKUP(A14,'Master Task &amp; KSA List'!$A$2:$A$10785,'Master Task &amp; KSA List'!$E$2:$E$10785)</f>
        <v>Task</v>
      </c>
      <c r="D14" s="37" t="str">
        <f>_xlfn.XLOOKUP(A14,'Master Task &amp; KSA List'!$A$2:$A$10785,'Master Task &amp; KSA List'!$F$2:$F$10785)</f>
        <v>Provide enterprise cybersecurity and supply chain risk management guidance.</v>
      </c>
      <c r="E14" s="53" t="s">
        <v>2391</v>
      </c>
    </row>
    <row r="15" spans="1:5" ht="16" x14ac:dyDescent="0.2">
      <c r="A15" s="27">
        <v>808</v>
      </c>
      <c r="B15" s="69" t="str">
        <f>T(_xlfn.XLOOKUP(A15,'Master Task &amp; KSA List'!$A$2:$A$10785,'Master Task &amp; KSA List'!$D$2:$D$10785,""))</f>
        <v>T0204</v>
      </c>
      <c r="C15" s="69" t="str">
        <f>_xlfn.XLOOKUP(A15,'Master Task &amp; KSA List'!$A$2:$A$10785,'Master Task &amp; KSA List'!$E$2:$E$10785)</f>
        <v>Task</v>
      </c>
      <c r="D15" s="37" t="str">
        <f>_xlfn.XLOOKUP(A15,'Master Task &amp; KSA List'!$A$2:$A$10785,'Master Task &amp; KSA List'!$F$2:$F$10785)</f>
        <v>Provide input to implementation plans and standard operating procedures.</v>
      </c>
      <c r="E15" s="53" t="s">
        <v>2391</v>
      </c>
    </row>
    <row r="16" spans="1:5" ht="16" x14ac:dyDescent="0.2">
      <c r="A16" s="24">
        <v>813</v>
      </c>
      <c r="B16" s="69" t="str">
        <f>T(_xlfn.XLOOKUP(A16,'Master Task &amp; KSA List'!$A$2:$A$10785,'Master Task &amp; KSA List'!$D$2:$D$10785,""))</f>
        <v>T0208</v>
      </c>
      <c r="C16" s="69" t="str">
        <f>_xlfn.XLOOKUP(A16,'Master Task &amp; KSA List'!$A$2:$A$10785,'Master Task &amp; KSA List'!$E$2:$E$10785)</f>
        <v>Task</v>
      </c>
      <c r="D16" s="37" t="str">
        <f>_xlfn.XLOOKUP(A16,'Master Task &amp; KSA List'!$A$2:$A$10785,'Master Task &amp; KSA List'!$F$2:$F$10785)</f>
        <v>Provide recommendations for possible improvements and upgrades.</v>
      </c>
      <c r="E16" s="53" t="s">
        <v>2384</v>
      </c>
    </row>
    <row r="17" spans="1:5" ht="16" x14ac:dyDescent="0.2">
      <c r="A17" s="27" t="s">
        <v>4907</v>
      </c>
      <c r="B17" s="69" t="str">
        <f>T(_xlfn.XLOOKUP(A17,'Master Task &amp; KSA List'!$A$2:$A$10785,'Master Task &amp; KSA List'!$D$2:$D$10785,""))</f>
        <v>T0223</v>
      </c>
      <c r="C17" s="69" t="str">
        <f>_xlfn.XLOOKUP(A17,'Master Task &amp; KSA List'!$A$2:$A$10785,'Master Task &amp; KSA List'!$E$2:$E$10785)</f>
        <v>Task</v>
      </c>
      <c r="D17" s="37" t="str">
        <f>_xlfn.XLOOKUP(A17,'Master Task &amp; KSA List'!$A$2:$A$10785,'Master Task &amp; KSA List'!$F$2:$F$10785)</f>
        <v>Review or conduct audits of programs and projects.</v>
      </c>
      <c r="E17" s="53" t="s">
        <v>2391</v>
      </c>
    </row>
    <row r="18" spans="1:5" ht="32" x14ac:dyDescent="0.2">
      <c r="A18" s="28">
        <v>5010</v>
      </c>
      <c r="B18" s="69" t="str">
        <f>T(_xlfn.XLOOKUP(A18,'Master Task &amp; KSA List'!$A$2:$A$10785,'Master Task &amp; KSA List'!$D$2:$D$10785,""))</f>
        <v>T0340</v>
      </c>
      <c r="C18" s="69" t="str">
        <f>_xlfn.XLOOKUP(A18,'Master Task &amp; KSA List'!$A$2:$A$10785,'Master Task &amp; KSA List'!$E$2:$E$10785)</f>
        <v>Task</v>
      </c>
      <c r="D18" s="37" t="str">
        <f>_xlfn.XLOOKUP(A18,'Master Task &amp; KSA List'!$A$2:$A$10785,'Master Task &amp; KSA List'!$F$2:$F$10785)</f>
        <v>Act as a primary stakeholder in the underlying information technology (IT) operational processes and functions that support the service, provide direction and monitor all significant activities so the service is delivered successfully.</v>
      </c>
      <c r="E18" s="53" t="s">
        <v>2384</v>
      </c>
    </row>
    <row r="19" spans="1:5" ht="32" x14ac:dyDescent="0.2">
      <c r="A19" s="24" t="s">
        <v>2359</v>
      </c>
      <c r="B19" s="69" t="str">
        <f>T(_xlfn.XLOOKUP(A19,'Master Task &amp; KSA List'!$A$2:$A$10785,'Master Task &amp; KSA List'!$D$2:$D$10785,""))</f>
        <v>T0553</v>
      </c>
      <c r="C19" s="69" t="str">
        <f>_xlfn.XLOOKUP(A19,'Master Task &amp; KSA List'!$A$2:$A$10785,'Master Task &amp; KSA List'!$E$2:$E$10785)</f>
        <v>Task</v>
      </c>
      <c r="D19" s="37" t="str">
        <f>_xlfn.XLOOKUP(A19,'Master Task &amp; KSA List'!$A$2:$A$10785,'Master Task &amp; KSA List'!$F$2:$F$10785)</f>
        <v>Apply cybersecurity functions (e.g., encryption, access control, and identity management) to reduce exploitation opportunities.</v>
      </c>
      <c r="E19" s="53" t="s">
        <v>2384</v>
      </c>
    </row>
    <row r="20" spans="1:5" ht="16" x14ac:dyDescent="0.2">
      <c r="A20" s="28" t="s">
        <v>1862</v>
      </c>
      <c r="B20" s="69" t="str">
        <f>T(_xlfn.XLOOKUP(A20,'Master Task &amp; KSA List'!$A$2:$A$10785,'Master Task &amp; KSA List'!$D$2:$D$10785,""))</f>
        <v>T0412</v>
      </c>
      <c r="C20" s="69" t="str">
        <f>_xlfn.XLOOKUP(A20,'Master Task &amp; KSA List'!$A$2:$A$10785,'Master Task &amp; KSA List'!$E$2:$E$10785)</f>
        <v>Task</v>
      </c>
      <c r="D20" s="37" t="str">
        <f>_xlfn.XLOOKUP(A20,'Master Task &amp; KSA List'!$A$2:$A$10785,'Master Task &amp; KSA List'!$F$2:$F$10785)</f>
        <v>Conduct import/export reviews for acquiring systems and software.</v>
      </c>
      <c r="E20" s="53" t="s">
        <v>2384</v>
      </c>
    </row>
    <row r="21" spans="1:5" ht="16" x14ac:dyDescent="0.2">
      <c r="A21" s="28">
        <v>1003</v>
      </c>
      <c r="B21" s="69" t="str">
        <f>T(_xlfn.XLOOKUP(A21,'Master Task &amp; KSA List'!$A$2:$A$10785,'Master Task &amp; KSA List'!$D$2:$D$10785,""))</f>
        <v>T0273</v>
      </c>
      <c r="C21" s="69" t="str">
        <f>_xlfn.XLOOKUP(A21,'Master Task &amp; KSA List'!$A$2:$A$10785,'Master Task &amp; KSA List'!$E$2:$E$10785)</f>
        <v>Task</v>
      </c>
      <c r="D21" s="37" t="str">
        <f>_xlfn.XLOOKUP(A21,'Master Task &amp; KSA List'!$A$2:$A$10785,'Master Task &amp; KSA List'!$F$2:$F$10785)</f>
        <v>Develop and document supply chain risks for critical system elements, as appropriate.</v>
      </c>
      <c r="E21" s="53" t="s">
        <v>2384</v>
      </c>
    </row>
    <row r="22" spans="1:5" ht="16" x14ac:dyDescent="0.2">
      <c r="A22" s="27">
        <v>537</v>
      </c>
      <c r="B22" s="69" t="str">
        <f>T(_xlfn.XLOOKUP(A22,'Master Task &amp; KSA List'!$A$2:$A$10785,'Master Task &amp; KSA List'!$D$2:$D$10785,""))</f>
        <v>T0072</v>
      </c>
      <c r="C22" s="69" t="str">
        <f>_xlfn.XLOOKUP(A22,'Master Task &amp; KSA List'!$A$2:$A$10785,'Master Task &amp; KSA List'!$E$2:$E$10785)</f>
        <v>Task</v>
      </c>
      <c r="D22" s="37" t="str">
        <f>_xlfn.XLOOKUP(A22,'Master Task &amp; KSA List'!$A$2:$A$10785,'Master Task &amp; KSA List'!$F$2:$F$10785)</f>
        <v>Develop methods to monitor and measure risk, compliance, and assurance efforts.</v>
      </c>
      <c r="E22" s="53" t="s">
        <v>2384</v>
      </c>
    </row>
    <row r="23" spans="1:5" ht="16" x14ac:dyDescent="0.2">
      <c r="A23" s="28" t="s">
        <v>1868</v>
      </c>
      <c r="B23" s="69" t="str">
        <f>T(_xlfn.XLOOKUP(A23,'Master Task &amp; KSA List'!$A$2:$A$10785,'Master Task &amp; KSA List'!$D$2:$D$10785,""))</f>
        <v>T0414</v>
      </c>
      <c r="C23" s="69" t="str">
        <f>_xlfn.XLOOKUP(A23,'Master Task &amp; KSA List'!$A$2:$A$10785,'Master Task &amp; KSA List'!$E$2:$E$10785)</f>
        <v>Task</v>
      </c>
      <c r="D23" s="37" t="str">
        <f>_xlfn.XLOOKUP(A23,'Master Task &amp; KSA List'!$A$2:$A$10785,'Master Task &amp; KSA List'!$F$2:$F$10785)</f>
        <v>Develop supply chain, system, network, performance, and cyber security requirements.</v>
      </c>
      <c r="E23" s="53" t="s">
        <v>2384</v>
      </c>
    </row>
    <row r="24" spans="1:5" ht="16" x14ac:dyDescent="0.2">
      <c r="A24" s="28" t="s">
        <v>2351</v>
      </c>
      <c r="B24" s="69" t="str">
        <f>T(_xlfn.XLOOKUP(A24,'Master Task &amp; KSA List'!$A$2:$A$10785,'Master Task &amp; KSA List'!$D$2:$D$10785,""))</f>
        <v>T0551</v>
      </c>
      <c r="C24" s="69" t="str">
        <f>_xlfn.XLOOKUP(A24,'Master Task &amp; KSA List'!$A$2:$A$10785,'Master Task &amp; KSA List'!$E$2:$E$10785)</f>
        <v>Task</v>
      </c>
      <c r="D24" s="37" t="str">
        <f>_xlfn.XLOOKUP(A24,'Master Task &amp; KSA List'!$A$2:$A$10785,'Master Task &amp; KSA List'!$F$2:$F$10785)</f>
        <v>Draft and publish supply chain security and risk management documents.</v>
      </c>
      <c r="E24" s="53" t="s">
        <v>2384</v>
      </c>
    </row>
    <row r="25" spans="1:5" ht="32" x14ac:dyDescent="0.2">
      <c r="A25" s="28">
        <v>949</v>
      </c>
      <c r="B25" s="69" t="str">
        <f>T(_xlfn.XLOOKUP(A25,'Master Task &amp; KSA List'!$A$2:$A$10785,'Master Task &amp; KSA List'!$D$2:$D$10785,""))</f>
        <v>T0256</v>
      </c>
      <c r="C25" s="69" t="str">
        <f>_xlfn.XLOOKUP(A25,'Master Task &amp; KSA List'!$A$2:$A$10785,'Master Task &amp; KSA List'!$E$2:$E$10785)</f>
        <v>Task</v>
      </c>
      <c r="D25" s="37" t="str">
        <f>_xlfn.XLOOKUP(A25,'Master Task &amp; KSA List'!$A$2:$A$10785,'Master Task &amp; KSA List'!$F$2:$F$10785)</f>
        <v>Evaluate the effectiveness of procurement function in addressing information security requirements and supply chain risks through procurement activities and recommend improvements.</v>
      </c>
      <c r="E25" s="53" t="s">
        <v>2384</v>
      </c>
    </row>
    <row r="26" spans="1:5" ht="16" x14ac:dyDescent="0.2">
      <c r="A26" s="28">
        <v>5380</v>
      </c>
      <c r="B26" s="69" t="str">
        <f>T(_xlfn.XLOOKUP(A26,'Master Task &amp; KSA List'!$A$2:$A$10785,'Master Task &amp; KSA List'!$D$2:$D$10785,""))</f>
        <v>T0377</v>
      </c>
      <c r="C26" s="69" t="str">
        <f>_xlfn.XLOOKUP(A26,'Master Task &amp; KSA List'!$A$2:$A$10785,'Master Task &amp; KSA List'!$E$2:$E$10785)</f>
        <v>Task</v>
      </c>
      <c r="D26" s="37" t="str">
        <f>_xlfn.XLOOKUP(A26,'Master Task &amp; KSA List'!$A$2:$A$10785,'Master Task &amp; KSA List'!$F$2:$F$10785)</f>
        <v>Gather feedback on customer satisfaction and internal service performance to foster continual improvement.</v>
      </c>
      <c r="E26" s="53" t="s">
        <v>2384</v>
      </c>
    </row>
    <row r="27" spans="1:5" ht="16" x14ac:dyDescent="0.2">
      <c r="A27" s="28">
        <v>811</v>
      </c>
      <c r="B27" s="69" t="str">
        <f>T(_xlfn.XLOOKUP(A27,'Master Task &amp; KSA List'!$A$2:$A$10785,'Master Task &amp; KSA List'!$D$2:$D$10785,""))</f>
        <v>T0207</v>
      </c>
      <c r="C27" s="69" t="str">
        <f>_xlfn.XLOOKUP(A27,'Master Task &amp; KSA List'!$A$2:$A$10785,'Master Task &amp; KSA List'!$E$2:$E$10785)</f>
        <v>Task</v>
      </c>
      <c r="D27" s="37" t="str">
        <f>_xlfn.XLOOKUP(A27,'Master Task &amp; KSA List'!$A$2:$A$10785,'Master Task &amp; KSA List'!$F$2:$F$10785)</f>
        <v>Provide ongoing optimization and problem solving support.</v>
      </c>
      <c r="E27" s="53" t="s">
        <v>2384</v>
      </c>
    </row>
    <row r="28" spans="1:5" ht="16" x14ac:dyDescent="0.2">
      <c r="A28" s="24">
        <v>834</v>
      </c>
      <c r="B28" s="69" t="str">
        <f>T(_xlfn.XLOOKUP(A28,'Master Task &amp; KSA List'!$A$2:$A$10785,'Master Task &amp; KSA List'!$D$2:$D$10785,""))</f>
        <v>T0220</v>
      </c>
      <c r="C28" s="69" t="str">
        <f>_xlfn.XLOOKUP(A28,'Master Task &amp; KSA List'!$A$2:$A$10785,'Master Task &amp; KSA List'!$E$2:$E$10785)</f>
        <v>Task</v>
      </c>
      <c r="D28" s="37" t="str">
        <f>_xlfn.XLOOKUP(A28,'Master Task &amp; KSA List'!$A$2:$A$10785,'Master Task &amp; KSA List'!$F$2:$F$10785)</f>
        <v>Resolve conflicts in laws, regulations, policies, standards, or procedures.</v>
      </c>
      <c r="E28" s="53" t="s">
        <v>2384</v>
      </c>
    </row>
    <row r="29" spans="1:5" ht="16" x14ac:dyDescent="0.2">
      <c r="A29" s="24">
        <v>936</v>
      </c>
      <c r="B29" s="69" t="str">
        <f>T(_xlfn.XLOOKUP(A29,'Master Task &amp; KSA List'!$A$2:$A$10785,'Master Task &amp; KSA List'!$D$2:$D$10785,""))</f>
        <v>T0251</v>
      </c>
      <c r="C29" s="69" t="str">
        <f>_xlfn.XLOOKUP(A29,'Master Task &amp; KSA List'!$A$2:$A$10785,'Master Task &amp; KSA List'!$E$2:$E$10785)</f>
        <v>Task</v>
      </c>
      <c r="D29" s="37" t="str">
        <f>_xlfn.XLOOKUP(A29,'Master Task &amp; KSA List'!$A$2:$A$10785,'Master Task &amp; KSA List'!$F$2:$F$10785)</f>
        <v>Develop security compliance processes and/or audits for external services (e.g., cloud service providers, data centers).</v>
      </c>
      <c r="E29" s="36" t="s">
        <v>2384</v>
      </c>
    </row>
    <row r="30" spans="1:5" ht="32" x14ac:dyDescent="0.2">
      <c r="A30" s="28">
        <v>5610</v>
      </c>
      <c r="B30" s="69" t="str">
        <f>T(_xlfn.XLOOKUP(A30,'Master Task &amp; KSA List'!$A$2:$A$10785,'Master Task &amp; KSA List'!$D$2:$D$10785,""))</f>
        <v>T0389</v>
      </c>
      <c r="C30" s="69" t="str">
        <f>_xlfn.XLOOKUP(A30,'Master Task &amp; KSA List'!$A$2:$A$10785,'Master Task &amp; KSA List'!$E$2:$E$10785)</f>
        <v>Task</v>
      </c>
      <c r="D30" s="37" t="str">
        <f>_xlfn.XLOOKUP(A30,'Master Task &amp; KSA List'!$A$2:$A$10785,'Master Task &amp; KSA List'!$F$2:$F$10785)</f>
        <v>Review service performance reports identifying any significant issues and variances, initiating, where necessary, corrective actions and ensuring that all outstanding issues are followed up.</v>
      </c>
      <c r="E30" s="53" t="s">
        <v>2384</v>
      </c>
    </row>
    <row r="31" spans="1:5" ht="32" x14ac:dyDescent="0.2">
      <c r="A31" s="24">
        <v>5660</v>
      </c>
      <c r="B31" s="69" t="str">
        <f>T(_xlfn.XLOOKUP(A31,'Master Task &amp; KSA List'!$A$2:$A$10785,'Master Task &amp; KSA List'!$D$2:$D$10785,""))</f>
        <v>T0394</v>
      </c>
      <c r="C31" s="69" t="str">
        <f>_xlfn.XLOOKUP(A31,'Master Task &amp; KSA List'!$A$2:$A$10785,'Master Task &amp; KSA List'!$E$2:$E$10785)</f>
        <v>Task</v>
      </c>
      <c r="D31" s="37" t="str">
        <f>_xlfn.XLOOKUP(A31,'Master Task &amp; KSA List'!$A$2:$A$10785,'Master Task &amp; KSA List'!$F$2:$F$10785)</f>
        <v>Work with other service managers and product owners to balance and prioritize services to meet overall customer requirements, constraints, and objectives.</v>
      </c>
      <c r="E31" s="53" t="s">
        <v>2384</v>
      </c>
    </row>
    <row r="32" spans="1:5" x14ac:dyDescent="0.2">
      <c r="A32" s="56"/>
      <c r="B32" s="96"/>
      <c r="C32" s="96"/>
      <c r="D32" s="93"/>
      <c r="E32" s="56"/>
    </row>
    <row r="33" spans="1:5" ht="16" x14ac:dyDescent="0.2">
      <c r="A33" s="40">
        <v>22</v>
      </c>
      <c r="B33" s="69" t="str">
        <f>T(_xlfn.XLOOKUP(A33,'Master Task &amp; KSA List'!$A$2:$A$10785,'Master Task &amp; KSA List'!$D$2:$D$10785,""))</f>
        <v>K0001</v>
      </c>
      <c r="C33" s="69" t="str">
        <f>_xlfn.XLOOKUP(A33,'Master Task &amp; KSA List'!$A$2:$A$10785,'Master Task &amp; KSA List'!$E$2:$E$10785)</f>
        <v>KSA</v>
      </c>
      <c r="D33" s="37" t="str">
        <f>_xlfn.XLOOKUP(A33,'Master Task &amp; KSA List'!$A$2:$A$10785,'Master Task &amp; KSA List'!$F$2:$F$10785)</f>
        <v xml:space="preserve">* Knowledge of computer networking concepts and protocols, and network security methodologies. </v>
      </c>
      <c r="E33" s="53" t="s">
        <v>2391</v>
      </c>
    </row>
    <row r="34" spans="1:5" ht="16" x14ac:dyDescent="0.2">
      <c r="A34" s="40">
        <v>1159</v>
      </c>
      <c r="B34" s="69" t="str">
        <f>T(_xlfn.XLOOKUP(A34,'Master Task &amp; KSA List'!$A$2:$A$10785,'Master Task &amp; KSA List'!$D$2:$D$10785,""))</f>
        <v>K0005</v>
      </c>
      <c r="C34" s="69" t="str">
        <f>_xlfn.XLOOKUP(A34,'Master Task &amp; KSA List'!$A$2:$A$10785,'Master Task &amp; KSA List'!$E$2:$E$10785)</f>
        <v>KSA</v>
      </c>
      <c r="D34" s="37" t="str">
        <f>_xlfn.XLOOKUP(A34,'Master Task &amp; KSA List'!$A$2:$A$10785,'Master Task &amp; KSA List'!$F$2:$F$10785)</f>
        <v xml:space="preserve">* Knowledge of cyber threats and vulnerabilities. </v>
      </c>
      <c r="E34" s="53" t="s">
        <v>2391</v>
      </c>
    </row>
    <row r="35" spans="1:5" ht="16" x14ac:dyDescent="0.2">
      <c r="A35" s="40">
        <v>1158</v>
      </c>
      <c r="B35" s="69" t="str">
        <f>T(_xlfn.XLOOKUP(A35,'Master Task &amp; KSA List'!$A$2:$A$10785,'Master Task &amp; KSA List'!$D$2:$D$10785,""))</f>
        <v>K0004</v>
      </c>
      <c r="C35" s="69" t="str">
        <f>_xlfn.XLOOKUP(A35,'Master Task &amp; KSA List'!$A$2:$A$10785,'Master Task &amp; KSA List'!$E$2:$E$10785)</f>
        <v>KSA</v>
      </c>
      <c r="D35" s="37" t="str">
        <f>_xlfn.XLOOKUP(A35,'Master Task &amp; KSA List'!$A$2:$A$10785,'Master Task &amp; KSA List'!$F$2:$F$10785)</f>
        <v>* Knowledge of cybersecurity principles.</v>
      </c>
      <c r="E35" s="53" t="s">
        <v>2391</v>
      </c>
    </row>
    <row r="36" spans="1:5" ht="16" x14ac:dyDescent="0.2">
      <c r="A36" s="40">
        <v>1157</v>
      </c>
      <c r="B36" s="69" t="str">
        <f>T(_xlfn.XLOOKUP(A36,'Master Task &amp; KSA List'!$A$2:$A$10785,'Master Task &amp; KSA List'!$D$2:$D$10785,""))</f>
        <v>K0003</v>
      </c>
      <c r="C36" s="69" t="str">
        <f>_xlfn.XLOOKUP(A36,'Master Task &amp; KSA List'!$A$2:$A$10785,'Master Task &amp; KSA List'!$E$2:$E$10785)</f>
        <v>KSA</v>
      </c>
      <c r="D36" s="37" t="str">
        <f>_xlfn.XLOOKUP(A36,'Master Task &amp; KSA List'!$A$2:$A$10785,'Master Task &amp; KSA List'!$F$2:$F$10785)</f>
        <v xml:space="preserve">* Knowledge of national and international laws, regulations, policies, and ethics as they relate to cybersecurity. </v>
      </c>
      <c r="E36" s="53" t="s">
        <v>2391</v>
      </c>
    </row>
    <row r="37" spans="1:5" ht="16" x14ac:dyDescent="0.2">
      <c r="A37" s="40">
        <v>108</v>
      </c>
      <c r="B37" s="69" t="str">
        <f>T(_xlfn.XLOOKUP(A37,'Master Task &amp; KSA List'!$A$2:$A$10785,'Master Task &amp; KSA List'!$D$2:$D$10785,""))</f>
        <v>K0002</v>
      </c>
      <c r="C37" s="69" t="str">
        <f>_xlfn.XLOOKUP(A37,'Master Task &amp; KSA List'!$A$2:$A$10785,'Master Task &amp; KSA List'!$E$2:$E$10785)</f>
        <v>KSA</v>
      </c>
      <c r="D37" s="37" t="str">
        <f>_xlfn.XLOOKUP(A37,'Master Task &amp; KSA List'!$A$2:$A$10785,'Master Task &amp; KSA List'!$F$2:$F$10785)</f>
        <v>* Knowledge of risk management processes (e.g., methods for assessing and mitigating risk).</v>
      </c>
      <c r="E37" s="53" t="s">
        <v>2391</v>
      </c>
    </row>
    <row r="38" spans="1:5" ht="16" x14ac:dyDescent="0.2">
      <c r="A38" s="40">
        <v>6900</v>
      </c>
      <c r="B38" s="69" t="str">
        <f>T(_xlfn.XLOOKUP(A38,'Master Task &amp; KSA List'!$A$2:$A$10785,'Master Task &amp; KSA List'!$D$2:$D$10785,""))</f>
        <v>K0006</v>
      </c>
      <c r="C38" s="69" t="str">
        <f>_xlfn.XLOOKUP(A38,'Master Task &amp; KSA List'!$A$2:$A$10785,'Master Task &amp; KSA List'!$E$2:$E$10785)</f>
        <v>KSA</v>
      </c>
      <c r="D38" s="37" t="str">
        <f>_xlfn.XLOOKUP(A38,'Master Task &amp; KSA List'!$A$2:$A$10785,'Master Task &amp; KSA List'!$F$2:$F$10785)</f>
        <v>* Knowledge of specific operational impacts of cybersecurity lapses.</v>
      </c>
      <c r="E38" s="53" t="s">
        <v>2391</v>
      </c>
    </row>
    <row r="39" spans="1:5" ht="32" x14ac:dyDescent="0.2">
      <c r="A39" s="40">
        <v>6935</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 Knowledge of cloud computing service models Software as Service (SaaS), Infrastructure as a Service (IaaS), and Platform as a Service (PaaS).  </v>
      </c>
      <c r="E39" s="53" t="s">
        <v>2391</v>
      </c>
    </row>
    <row r="40" spans="1:5" ht="32" x14ac:dyDescent="0.2">
      <c r="A40" s="40">
        <v>6938</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 Knowledge of cloud computing deployment models in private, public, and hybrid environment and the difference between on-premises and off-premises environments. </v>
      </c>
      <c r="E40" s="53" t="s">
        <v>2391</v>
      </c>
    </row>
    <row r="41" spans="1:5" ht="32" x14ac:dyDescent="0.2">
      <c r="A41" s="40">
        <v>1125</v>
      </c>
      <c r="B41" s="69" t="str">
        <f>T(_xlfn.XLOOKUP(A41,'Master Task &amp; KSA List'!$A$2:$A$10785,'Master Task &amp; KSA List'!$D$2:$D$10785,""))</f>
        <v>K0194</v>
      </c>
      <c r="C41" s="69" t="str">
        <f>_xlfn.XLOOKUP(A41,'Master Task &amp; KSA List'!$A$2:$A$10785,'Master Task &amp; KSA List'!$E$2:$E$10785)</f>
        <v>KSA</v>
      </c>
      <c r="D41" s="37" t="str">
        <f>_xlfn.XLOOKUP(A41,'Master Task &amp; KSA List'!$A$2:$A$10785,'Master Task &amp; KSA List'!$F$2:$F$10785)</f>
        <v>Knowledge of Cloud-based knowledge management technologies and concepts related to security, governance, procurement, and administration.</v>
      </c>
      <c r="E41" s="36" t="s">
        <v>2384</v>
      </c>
    </row>
    <row r="42" spans="1:5" ht="32" x14ac:dyDescent="0.2">
      <c r="A42" s="82">
        <v>1005</v>
      </c>
      <c r="B42" s="69" t="str">
        <f>T(_xlfn.XLOOKUP(A42,'Master Task &amp; KSA List'!$A$2:$A$10785,'Master Task &amp; KSA List'!$D$2:$D$10785,""))</f>
        <v>K0164</v>
      </c>
      <c r="C42" s="69" t="str">
        <f>_xlfn.XLOOKUP(A42,'Master Task &amp; KSA List'!$A$2:$A$10785,'Master Task &amp; KSA List'!$E$2:$E$10785)</f>
        <v>KSA</v>
      </c>
      <c r="D42" s="37" t="str">
        <f>_xlfn.XLOOKUP(A42,'Master Task &amp; KSA List'!$A$2:$A$10785,'Master Task &amp; KSA List'!$F$2:$F$10785)</f>
        <v>Knowledge of functionality, quality, and security requirements and how these will apply to specific items of supply (i.e., elements and processes).</v>
      </c>
      <c r="E42" s="53" t="s">
        <v>2391</v>
      </c>
    </row>
    <row r="43" spans="1:5" ht="32" x14ac:dyDescent="0.2">
      <c r="A43" s="82">
        <v>1037</v>
      </c>
      <c r="B43" s="69" t="str">
        <f>T(_xlfn.XLOOKUP(A43,'Master Task &amp; KSA List'!$A$2:$A$10785,'Master Task &amp; KSA List'!$D$2:$D$10785,""))</f>
        <v>K0169</v>
      </c>
      <c r="C43" s="69" t="str">
        <f>_xlfn.XLOOKUP(A43,'Master Task &amp; KSA List'!$A$2:$A$10785,'Master Task &amp; KSA List'!$E$2:$E$10785)</f>
        <v>KSA</v>
      </c>
      <c r="D43" s="37" t="str">
        <f>_xlfn.XLOOKUP(A43,'Master Task &amp; KSA List'!$A$2:$A$10785,'Master Task &amp; KSA List'!$F$2:$F$10785)</f>
        <v>Knowledge of information technology (IT) supply chain security and risk management policies, requirements, and procedures.</v>
      </c>
      <c r="E43" s="53" t="s">
        <v>2391</v>
      </c>
    </row>
    <row r="44" spans="1:5" ht="16" x14ac:dyDescent="0.2">
      <c r="A44" s="36">
        <v>6420</v>
      </c>
      <c r="B44" s="69" t="str">
        <f>T(_xlfn.XLOOKUP(A44,'Master Task &amp; KSA List'!$A$2:$A$10785,'Master Task &amp; KSA List'!$D$2:$D$10785,""))</f>
        <v>K0249</v>
      </c>
      <c r="C44" s="69" t="str">
        <f>_xlfn.XLOOKUP(A44,'Master Task &amp; KSA List'!$A$2:$A$10785,'Master Task &amp; KSA List'!$E$2:$E$10785)</f>
        <v>KSA</v>
      </c>
      <c r="D44" s="37" t="str">
        <f>_xlfn.XLOOKUP(A44,'Master Task &amp; KSA List'!$A$2:$A$10785,'Master Task &amp; KSA List'!$F$2:$F$10785)</f>
        <v>Knowledge of sustainment technologies, processes and strategies.</v>
      </c>
      <c r="E44" s="53" t="s">
        <v>2391</v>
      </c>
    </row>
    <row r="45" spans="1:5" ht="32" x14ac:dyDescent="0.2">
      <c r="A45" s="36">
        <v>203</v>
      </c>
      <c r="B45" s="69" t="str">
        <f>T(_xlfn.XLOOKUP(A45,'Master Task &amp; KSA List'!$A$2:$A$10785,'Master Task &amp; KSA List'!$D$2:$D$10785,""))</f>
        <v>S0038</v>
      </c>
      <c r="C45" s="69" t="str">
        <f>_xlfn.XLOOKUP(A45,'Master Task &amp; KSA List'!$A$2:$A$10785,'Master Task &amp; KSA List'!$E$2:$E$10785)</f>
        <v>KSA</v>
      </c>
      <c r="D45" s="37" t="str">
        <f>_xlfn.XLOOKUP(A45,'Master Task &amp; KSA List'!$A$2:$A$10785,'Master Task &amp; KSA List'!$F$2:$F$10785)</f>
        <v>Skill in identifying measures or indicators of system performance and the actions needed to improve or correct performance, relative to the goals of the system.</v>
      </c>
      <c r="E45" s="53" t="s">
        <v>2391</v>
      </c>
    </row>
    <row r="46" spans="1:5" ht="16" x14ac:dyDescent="0.2">
      <c r="A46" s="36">
        <v>1122</v>
      </c>
      <c r="B46" s="69" t="str">
        <f>T(_xlfn.XLOOKUP(A46,'Master Task &amp; KSA List'!$A$2:$A$10785,'Master Task &amp; KSA List'!$D$2:$D$10785,""))</f>
        <v>A0009</v>
      </c>
      <c r="C46" s="69" t="str">
        <f>_xlfn.XLOOKUP(A46,'Master Task &amp; KSA List'!$A$2:$A$10785,'Master Task &amp; KSA List'!$E$2:$E$10785)</f>
        <v>KSA</v>
      </c>
      <c r="D46" s="37" t="str">
        <f>_xlfn.XLOOKUP(A46,'Master Task &amp; KSA List'!$A$2:$A$10785,'Master Task &amp; KSA List'!$F$2:$F$10785)</f>
        <v>Ability to apply supply chain risk management standards.</v>
      </c>
      <c r="E46" s="53" t="s">
        <v>2384</v>
      </c>
    </row>
    <row r="47" spans="1:5" ht="32" x14ac:dyDescent="0.2">
      <c r="A47" s="36">
        <v>6070</v>
      </c>
      <c r="B47" s="69" t="str">
        <f>T(_xlfn.XLOOKUP(A47,'Master Task &amp; KSA List'!$A$2:$A$10785,'Master Task &amp; KSA List'!$D$2:$D$10785,""))</f>
        <v>A0031</v>
      </c>
      <c r="C47" s="69" t="str">
        <f>_xlfn.XLOOKUP(A47,'Master Task &amp; KSA List'!$A$2:$A$10785,'Master Task &amp; KSA List'!$E$2:$E$10785)</f>
        <v>KSA</v>
      </c>
      <c r="D47" s="37" t="str">
        <f>_xlfn.XLOOKUP(A47,'Master Task &amp; KSA List'!$A$2:$A$10785,'Master Task &amp; KSA List'!$F$2:$F$10785)</f>
        <v>Ability to conduct and implement market research to understand government and industry capabilities and appropriate pricing.</v>
      </c>
      <c r="E47" s="53" t="s">
        <v>2384</v>
      </c>
    </row>
    <row r="48" spans="1:5" ht="16" x14ac:dyDescent="0.2">
      <c r="A48" s="26" t="s">
        <v>4649</v>
      </c>
      <c r="B48" s="69" t="str">
        <f>T(_xlfn.XLOOKUP(A48,'Master Task &amp; KSA List'!$A$2:$A$10785,'Master Task &amp; KSA List'!$D$2:$D$10785,""))</f>
        <v>A0056</v>
      </c>
      <c r="C48" s="69" t="str">
        <f>_xlfn.XLOOKUP(A48,'Master Task &amp; KSA List'!$A$2:$A$10785,'Master Task &amp; KSA List'!$E$2:$E$10785)</f>
        <v>KSA</v>
      </c>
      <c r="D48" s="37" t="str">
        <f>_xlfn.XLOOKUP(A48,'Master Task &amp; KSA List'!$A$2:$A$10785,'Master Task &amp; KSA List'!$F$2:$F$10785)</f>
        <v>Ability to ensure security practices are followed throughout the acquisition process.</v>
      </c>
      <c r="E48" s="53" t="s">
        <v>2384</v>
      </c>
    </row>
    <row r="49" spans="1:5" ht="16" x14ac:dyDescent="0.2">
      <c r="A49" s="26" t="s">
        <v>4362</v>
      </c>
      <c r="B49" s="69" t="str">
        <f>T(_xlfn.XLOOKUP(A49,'Master Task &amp; KSA List'!$A$2:$A$10785,'Master Task &amp; KSA List'!$D$2:$D$10785,""))</f>
        <v>A0045</v>
      </c>
      <c r="C49" s="69" t="str">
        <f>_xlfn.XLOOKUP(A49,'Master Task &amp; KSA List'!$A$2:$A$10785,'Master Task &amp; KSA List'!$E$2:$E$10785)</f>
        <v>KSA</v>
      </c>
      <c r="D49" s="37" t="str">
        <f>_xlfn.XLOOKUP(A49,'Master Task &amp; KSA List'!$A$2:$A$10785,'Master Task &amp; KSA List'!$F$2:$F$10785)</f>
        <v>Ability to evaluate/ensure the trustworthiness of the supplier and/or product.</v>
      </c>
      <c r="E49" s="53" t="s">
        <v>2384</v>
      </c>
    </row>
    <row r="50" spans="1:5" ht="16" x14ac:dyDescent="0.2">
      <c r="A50" s="36">
        <v>6160</v>
      </c>
      <c r="B50" s="69" t="str">
        <f>T(_xlfn.XLOOKUP(A50,'Master Task &amp; KSA List'!$A$2:$A$10785,'Master Task &amp; KSA List'!$D$2:$D$10785,""))</f>
        <v>A0039</v>
      </c>
      <c r="C50" s="69" t="str">
        <f>_xlfn.XLOOKUP(A50,'Master Task &amp; KSA List'!$A$2:$A$10785,'Master Task &amp; KSA List'!$E$2:$E$10785)</f>
        <v>KSA</v>
      </c>
      <c r="D50" s="37" t="str">
        <f>_xlfn.XLOOKUP(A50,'Master Task &amp; KSA List'!$A$2:$A$10785,'Master Task &amp; KSA List'!$F$2:$F$10785)</f>
        <v>Ability to oversee the development and update of the lifecycle cost estimate.</v>
      </c>
      <c r="E50" s="53" t="s">
        <v>2384</v>
      </c>
    </row>
    <row r="51" spans="1:5" ht="32" x14ac:dyDescent="0.2">
      <c r="A51" s="82">
        <v>1125</v>
      </c>
      <c r="B51" s="69" t="str">
        <f>T(_xlfn.XLOOKUP(A51,'Master Task &amp; KSA List'!$A$2:$A$10785,'Master Task &amp; KSA List'!$D$2:$D$10785,""))</f>
        <v>K0194</v>
      </c>
      <c r="C51" s="69" t="str">
        <f>_xlfn.XLOOKUP(A51,'Master Task &amp; KSA List'!$A$2:$A$10785,'Master Task &amp; KSA List'!$E$2:$E$10785)</f>
        <v>KSA</v>
      </c>
      <c r="D51" s="37" t="str">
        <f>_xlfn.XLOOKUP(A51,'Master Task &amp; KSA List'!$A$2:$A$10785,'Master Task &amp; KSA List'!$F$2:$F$10785)</f>
        <v>Knowledge of Cloud-based knowledge management technologies and concepts related to security, governance, procurement, and administration.</v>
      </c>
      <c r="E51" s="53" t="s">
        <v>2384</v>
      </c>
    </row>
    <row r="52" spans="1:5" ht="16" x14ac:dyDescent="0.2">
      <c r="A52" s="36">
        <v>966</v>
      </c>
      <c r="B52" s="69" t="str">
        <f>T(_xlfn.XLOOKUP(A52,'Master Task &amp; KSA List'!$A$2:$A$10785,'Master Task &amp; KSA List'!$D$2:$D$10785,""))</f>
        <v>K0150</v>
      </c>
      <c r="C52" s="69" t="str">
        <f>_xlfn.XLOOKUP(A52,'Master Task &amp; KSA List'!$A$2:$A$10785,'Master Task &amp; KSA List'!$E$2:$E$10785)</f>
        <v>KSA</v>
      </c>
      <c r="D52" s="37" t="str">
        <f>_xlfn.XLOOKUP(A52,'Master Task &amp; KSA List'!$A$2:$A$10785,'Master Task &amp; KSA List'!$F$2:$F$10785)</f>
        <v>Knowledge of enterprise incident response program, roles, and responsibilities.</v>
      </c>
      <c r="E52" s="53" t="s">
        <v>2384</v>
      </c>
    </row>
    <row r="53" spans="1:5" ht="32" x14ac:dyDescent="0.2">
      <c r="A53" s="36">
        <v>296</v>
      </c>
      <c r="B53" s="69" t="str">
        <f>T(_xlfn.XLOOKUP(A53,'Master Task &amp; KSA List'!$A$2:$A$10785,'Master Task &amp; KSA List'!$D$2:$D$10785,""))</f>
        <v>K0120</v>
      </c>
      <c r="C53" s="69" t="str">
        <f>_xlfn.XLOOKUP(A53,'Master Task &amp; KSA List'!$A$2:$A$10785,'Master Task &amp; KSA List'!$E$2:$E$10785)</f>
        <v>KSA</v>
      </c>
      <c r="D53" s="37" t="str">
        <f>_xlfn.XLOOKUP(A53,'Master Task &amp; KSA List'!$A$2:$A$10785,'Master Task &amp; KSA List'!$F$2:$F$10785)</f>
        <v>Knowledge of how information needs and collection requirements are translated, tracked, and prioritized across the extended enterprise.</v>
      </c>
      <c r="E53" s="53" t="s">
        <v>2384</v>
      </c>
    </row>
    <row r="54" spans="1:5" ht="32" x14ac:dyDescent="0.2">
      <c r="A54" s="36">
        <v>6290</v>
      </c>
      <c r="B54" s="69" t="str">
        <f>T(_xlfn.XLOOKUP(A54,'Master Task &amp; KSA List'!$A$2:$A$10785,'Master Task &amp; KSA List'!$D$2:$D$10785,""))</f>
        <v>K0235</v>
      </c>
      <c r="C54" s="69" t="str">
        <f>_xlfn.XLOOKUP(A54,'Master Task &amp; KSA List'!$A$2:$A$10785,'Master Task &amp; KSA List'!$E$2:$E$10785)</f>
        <v>KSA</v>
      </c>
      <c r="D54" s="37" t="str">
        <f>_xlfn.XLOOKUP(A54,'Master Task &amp; KSA List'!$A$2:$A$10785,'Master Task &amp; KSA List'!$F$2:$F$10785)</f>
        <v>Knowledge of how to leverage government research and development centers, think tanks, academic research, and industry systems.</v>
      </c>
      <c r="E54" s="53" t="s">
        <v>2384</v>
      </c>
    </row>
    <row r="55" spans="1:5" ht="16" x14ac:dyDescent="0.2">
      <c r="A55" s="36">
        <v>954</v>
      </c>
      <c r="B55" s="69" t="str">
        <f>T(_xlfn.XLOOKUP(A55,'Master Task &amp; KSA List'!$A$2:$A$10785,'Master Task &amp; KSA List'!$D$2:$D$10785,""))</f>
        <v>K0148</v>
      </c>
      <c r="C55" s="69" t="str">
        <f>_xlfn.XLOOKUP(A55,'Master Task &amp; KSA List'!$A$2:$A$10785,'Master Task &amp; KSA List'!$E$2:$E$10785)</f>
        <v>KSA</v>
      </c>
      <c r="D55" s="37" t="str">
        <f>_xlfn.XLOOKUP(A55,'Master Task &amp; KSA List'!$A$2:$A$10785,'Master Task &amp; KSA List'!$F$2:$F$10785)</f>
        <v>Knowledge of import/export control regulations and responsible agencies for the purposes of reducing supply chain risk.</v>
      </c>
      <c r="E55" s="53" t="s">
        <v>2384</v>
      </c>
    </row>
    <row r="56" spans="1:5" ht="16" x14ac:dyDescent="0.2">
      <c r="A56" s="36">
        <v>1127</v>
      </c>
      <c r="B56" s="69" t="str">
        <f>T(_xlfn.XLOOKUP(A56,'Master Task &amp; KSA List'!$A$2:$A$10785,'Master Task &amp; KSA List'!$D$2:$D$10785,""))</f>
        <v>K0196</v>
      </c>
      <c r="C56" s="69" t="str">
        <f>_xlfn.XLOOKUP(A56,'Master Task &amp; KSA List'!$A$2:$A$10785,'Master Task &amp; KSA List'!$E$2:$E$10785)</f>
        <v>KSA</v>
      </c>
      <c r="D56" s="37" t="str">
        <f>_xlfn.XLOOKUP(A56,'Master Task &amp; KSA List'!$A$2:$A$10785,'Master Task &amp; KSA List'!$F$2:$F$10785)</f>
        <v>Knowledge of Import/Export Regulations related to cryptography and other security technologies.</v>
      </c>
      <c r="E56" s="53" t="s">
        <v>2384</v>
      </c>
    </row>
    <row r="57" spans="1:5" ht="16" x14ac:dyDescent="0.2">
      <c r="A57" s="36">
        <v>62</v>
      </c>
      <c r="B57" s="69" t="str">
        <f>T(_xlfn.XLOOKUP(A57,'Master Task &amp; KSA List'!$A$2:$A$10785,'Master Task &amp; KSA List'!$D$2:$D$10785,""))</f>
        <v>K0043</v>
      </c>
      <c r="C57" s="69" t="str">
        <f>_xlfn.XLOOKUP(A57,'Master Task &amp; KSA List'!$A$2:$A$10785,'Master Task &amp; KSA List'!$E$2:$E$10785)</f>
        <v>KSA</v>
      </c>
      <c r="D57" s="37" t="str">
        <f>_xlfn.XLOOKUP(A57,'Master Task &amp; KSA List'!$A$2:$A$10785,'Master Task &amp; KSA List'!$F$2:$F$10785)</f>
        <v>Knowledge of industry-standard and organizationally accepted analysis principles and methods.</v>
      </c>
      <c r="E57" s="53" t="s">
        <v>2384</v>
      </c>
    </row>
    <row r="58" spans="1:5" ht="16" x14ac:dyDescent="0.2">
      <c r="A58" s="26" t="s">
        <v>4327</v>
      </c>
      <c r="B58" s="69" t="str">
        <f>T(_xlfn.XLOOKUP(A58,'Master Task &amp; KSA List'!$A$2:$A$10785,'Master Task &amp; KSA List'!$D$2:$D$10785,""))</f>
        <v>K0257</v>
      </c>
      <c r="C58" s="69" t="str">
        <f>_xlfn.XLOOKUP(A58,'Master Task &amp; KSA List'!$A$2:$A$10785,'Master Task &amp; KSA List'!$E$2:$E$10785)</f>
        <v>KSA</v>
      </c>
      <c r="D58" s="37" t="str">
        <f>_xlfn.XLOOKUP(A58,'Master Task &amp; KSA List'!$A$2:$A$10785,'Master Task &amp; KSA List'!$F$2:$F$10785)</f>
        <v>Knowledge of information technology (IT) acquisition/procurement requirements.</v>
      </c>
      <c r="E58" s="53" t="s">
        <v>2384</v>
      </c>
    </row>
    <row r="59" spans="1:5" ht="16" x14ac:dyDescent="0.2">
      <c r="A59" s="36">
        <v>88</v>
      </c>
      <c r="B59" s="69" t="str">
        <f>T(_xlfn.XLOOKUP(A59,'Master Task &amp; KSA List'!$A$2:$A$10785,'Master Task &amp; KSA List'!$D$2:$D$10785,""))</f>
        <v>K0059</v>
      </c>
      <c r="C59" s="69" t="str">
        <f>_xlfn.XLOOKUP(A59,'Master Task &amp; KSA List'!$A$2:$A$10785,'Master Task &amp; KSA List'!$E$2:$E$10785)</f>
        <v>KSA</v>
      </c>
      <c r="D59" s="37" t="str">
        <f>_xlfn.XLOOKUP(A59,'Master Task &amp; KSA List'!$A$2:$A$10785,'Master Task &amp; KSA List'!$F$2:$F$10785)</f>
        <v>Knowledge of new and emerging information technology (IT) and cybersecurity technologies.</v>
      </c>
      <c r="E59" s="53" t="s">
        <v>2384</v>
      </c>
    </row>
    <row r="60" spans="1:5" ht="32" x14ac:dyDescent="0.2">
      <c r="A60" s="36">
        <v>1130</v>
      </c>
      <c r="B60" s="69" t="str">
        <f>T(_xlfn.XLOOKUP(A60,'Master Task &amp; KSA List'!$A$2:$A$10785,'Master Task &amp; KSA List'!$D$2:$D$10785,""))</f>
        <v>K0198</v>
      </c>
      <c r="C60" s="69" t="str">
        <f>_xlfn.XLOOKUP(A60,'Master Task &amp; KSA List'!$A$2:$A$10785,'Master Task &amp; KSA List'!$E$2:$E$10785)</f>
        <v>KSA</v>
      </c>
      <c r="D60" s="37" t="str">
        <f>_xlfn.XLOOKUP(A60,'Master Task &amp; KSA List'!$A$2:$A$10785,'Master Task &amp; KSA List'!$F$2:$F$10785)</f>
        <v>Knowledge of organizational process improvement concepts and process maturity models (e.g., Capability Maturity Model Integration (CMMI) for Development, CMMI for Services, and CMMI for Acquisitions).</v>
      </c>
      <c r="E60" s="53" t="s">
        <v>2384</v>
      </c>
    </row>
    <row r="61" spans="1:5" ht="16" x14ac:dyDescent="0.2">
      <c r="A61" s="36">
        <v>107</v>
      </c>
      <c r="B61" s="69" t="str">
        <f>T(_xlfn.XLOOKUP(A61,'Master Task &amp; KSA List'!$A$2:$A$10785,'Master Task &amp; KSA List'!$D$2:$D$10785,""))</f>
        <v>K0072</v>
      </c>
      <c r="C61" s="69" t="str">
        <f>_xlfn.XLOOKUP(A61,'Master Task &amp; KSA List'!$A$2:$A$10785,'Master Task &amp; KSA List'!$E$2:$E$10785)</f>
        <v>KSA</v>
      </c>
      <c r="D61" s="37" t="str">
        <f>_xlfn.XLOOKUP(A61,'Master Task &amp; KSA List'!$A$2:$A$10785,'Master Task &amp; KSA List'!$F$2:$F$10785)</f>
        <v>Knowledge of resource management principles and techniques.</v>
      </c>
      <c r="E61" s="53" t="s">
        <v>2384</v>
      </c>
    </row>
    <row r="62" spans="1:5" ht="16" x14ac:dyDescent="0.2">
      <c r="A62" s="36" t="s">
        <v>4738</v>
      </c>
      <c r="B62" s="69"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Knowledge of risk management processes and requirements per the Risk Management Framework (RMF).</v>
      </c>
      <c r="E62" s="53" t="s">
        <v>2384</v>
      </c>
    </row>
    <row r="63" spans="1:5" ht="16" x14ac:dyDescent="0.2">
      <c r="A63" s="36">
        <v>1021</v>
      </c>
      <c r="B63" s="69" t="str">
        <f>T(_xlfn.XLOOKUP(A63,'Master Task &amp; KSA List'!$A$2:$A$10785,'Master Task &amp; KSA List'!$D$2:$D$10785,""))</f>
        <v>K0165</v>
      </c>
      <c r="C63" s="69" t="str">
        <f>_xlfn.XLOOKUP(A63,'Master Task &amp; KSA List'!$A$2:$A$10785,'Master Task &amp; KSA List'!$E$2:$E$10785)</f>
        <v>KSA</v>
      </c>
      <c r="D63" s="37" t="str">
        <f>_xlfn.XLOOKUP(A63,'Master Task &amp; KSA List'!$A$2:$A$10785,'Master Task &amp; KSA List'!$F$2:$F$10785)</f>
        <v>Knowledge of risk threat assessment.</v>
      </c>
      <c r="E63" s="53" t="s">
        <v>2384</v>
      </c>
    </row>
    <row r="64" spans="1:5" ht="32" x14ac:dyDescent="0.2">
      <c r="A64" s="36">
        <v>1133</v>
      </c>
      <c r="B64" s="69" t="str">
        <f>T(_xlfn.XLOOKUP(A64,'Master Task &amp; KSA List'!$A$2:$A$10785,'Master Task &amp; KSA List'!$D$2:$D$10785,""))</f>
        <v>K0200</v>
      </c>
      <c r="C64" s="69" t="str">
        <f>_xlfn.XLOOKUP(A64,'Master Task &amp; KSA List'!$A$2:$A$10785,'Master Task &amp; KSA List'!$E$2:$E$10785)</f>
        <v>KSA</v>
      </c>
      <c r="D64" s="37" t="str">
        <f>_xlfn.XLOOKUP(A64,'Master Task &amp; KSA List'!$A$2:$A$10785,'Master Task &amp; KSA List'!$F$2:$F$10785)</f>
        <v>Knowledge of service management concepts for networks and related standards (e.g., Information Technology Infrastructure Library, current version [ITIL]).</v>
      </c>
      <c r="E64" s="53" t="s">
        <v>2384</v>
      </c>
    </row>
    <row r="65" spans="1:5" ht="16" x14ac:dyDescent="0.2">
      <c r="A65" s="26">
        <v>979</v>
      </c>
      <c r="B65" s="69" t="str">
        <f>T(_xlfn.XLOOKUP(A65,'Master Task &amp; KSA List'!$A$2:$A$10785,'Master Task &amp; KSA List'!$D$2:$D$10785,""))</f>
        <v>K0154</v>
      </c>
      <c r="C65" s="69" t="str">
        <f>_xlfn.XLOOKUP(A65,'Master Task &amp; KSA List'!$A$2:$A$10785,'Master Task &amp; KSA List'!$E$2:$E$10785)</f>
        <v>KSA</v>
      </c>
      <c r="D65" s="37" t="str">
        <f>_xlfn.XLOOKUP(A65,'Master Task &amp; KSA List'!$A$2:$A$10785,'Master Task &amp; KSA List'!$F$2:$F$10785)</f>
        <v>Knowledge of supply chain risk management standards, processes, and practices.</v>
      </c>
      <c r="E65" s="53" t="s">
        <v>2384</v>
      </c>
    </row>
    <row r="66" spans="1:5" ht="16" x14ac:dyDescent="0.2">
      <c r="A66" s="82">
        <v>129</v>
      </c>
      <c r="B66" s="69" t="str">
        <f>T(_xlfn.XLOOKUP(A66,'Master Task &amp; KSA List'!$A$2:$A$10785,'Master Task &amp; KSA List'!$D$2:$D$10785,""))</f>
        <v>K0090</v>
      </c>
      <c r="C66" s="69" t="str">
        <f>_xlfn.XLOOKUP(A66,'Master Task &amp; KSA List'!$A$2:$A$10785,'Master Task &amp; KSA List'!$E$2:$E$10785)</f>
        <v>KSA</v>
      </c>
      <c r="D66" s="37" t="str">
        <f>_xlfn.XLOOKUP(A66,'Master Task &amp; KSA List'!$A$2:$A$10785,'Master Task &amp; KSA List'!$F$2:$F$10785)</f>
        <v>Knowledge of system life cycle management principles, including software security and usability.</v>
      </c>
      <c r="E66" s="53" t="s">
        <v>2384</v>
      </c>
    </row>
    <row r="67" spans="1:5" ht="16" x14ac:dyDescent="0.2">
      <c r="A67" s="26" t="s">
        <v>4377</v>
      </c>
      <c r="B67" s="69" t="str">
        <f>T(_xlfn.XLOOKUP(A67,'Master Task &amp; KSA List'!$A$2:$A$10785,'Master Task &amp; KSA List'!$D$2:$D$10785,""))</f>
        <v>K0270</v>
      </c>
      <c r="C67" s="69" t="str">
        <f>_xlfn.XLOOKUP(A67,'Master Task &amp; KSA List'!$A$2:$A$10785,'Master Task &amp; KSA List'!$E$2:$E$10785)</f>
        <v>KSA</v>
      </c>
      <c r="D67" s="37" t="str">
        <f>_xlfn.XLOOKUP(A67,'Master Task &amp; KSA List'!$A$2:$A$10785,'Master Task &amp; KSA List'!$F$2:$F$10785)</f>
        <v>Knowledge of the acquisition/procurement life cycle process.</v>
      </c>
      <c r="E67" s="53" t="s">
        <v>2384</v>
      </c>
    </row>
  </sheetData>
  <mergeCells count="4">
    <mergeCell ref="A2:C2"/>
    <mergeCell ref="A3:C3"/>
    <mergeCell ref="A4:C4"/>
    <mergeCell ref="A5:C5"/>
  </mergeCells>
  <conditionalFormatting sqref="A7">
    <cfRule type="duplicateValues" dxfId="2868" priority="112"/>
    <cfRule type="duplicateValues" dxfId="2867" priority="111"/>
  </conditionalFormatting>
  <conditionalFormatting sqref="A8">
    <cfRule type="duplicateValues" dxfId="2866" priority="110"/>
    <cfRule type="duplicateValues" dxfId="2865" priority="109"/>
  </conditionalFormatting>
  <conditionalFormatting sqref="A9">
    <cfRule type="duplicateValues" dxfId="2864" priority="108"/>
    <cfRule type="duplicateValues" dxfId="2863" priority="107"/>
  </conditionalFormatting>
  <conditionalFormatting sqref="A10">
    <cfRule type="duplicateValues" dxfId="2862" priority="106"/>
    <cfRule type="duplicateValues" dxfId="2861" priority="105"/>
  </conditionalFormatting>
  <conditionalFormatting sqref="A11">
    <cfRule type="duplicateValues" dxfId="2860" priority="104"/>
    <cfRule type="duplicateValues" dxfId="2859" priority="103"/>
  </conditionalFormatting>
  <conditionalFormatting sqref="A12">
    <cfRule type="duplicateValues" dxfId="2858" priority="102"/>
    <cfRule type="duplicateValues" dxfId="2857" priority="101"/>
  </conditionalFormatting>
  <conditionalFormatting sqref="A13">
    <cfRule type="duplicateValues" dxfId="2856" priority="99"/>
    <cfRule type="duplicateValues" dxfId="2855" priority="100"/>
  </conditionalFormatting>
  <conditionalFormatting sqref="A14">
    <cfRule type="duplicateValues" dxfId="2854" priority="98"/>
    <cfRule type="duplicateValues" dxfId="2853" priority="97"/>
  </conditionalFormatting>
  <conditionalFormatting sqref="A15">
    <cfRule type="duplicateValues" dxfId="2852" priority="96"/>
    <cfRule type="duplicateValues" dxfId="2851" priority="95"/>
  </conditionalFormatting>
  <conditionalFormatting sqref="A16">
    <cfRule type="duplicateValues" dxfId="2850" priority="94"/>
    <cfRule type="duplicateValues" dxfId="2849" priority="93"/>
  </conditionalFormatting>
  <conditionalFormatting sqref="A17">
    <cfRule type="duplicateValues" dxfId="2848" priority="92"/>
    <cfRule type="duplicateValues" dxfId="2847" priority="91"/>
  </conditionalFormatting>
  <conditionalFormatting sqref="A18">
    <cfRule type="duplicateValues" dxfId="2846" priority="90"/>
    <cfRule type="duplicateValues" dxfId="2845" priority="89"/>
  </conditionalFormatting>
  <conditionalFormatting sqref="A19">
    <cfRule type="duplicateValues" dxfId="2844" priority="88"/>
    <cfRule type="duplicateValues" dxfId="2843" priority="87"/>
  </conditionalFormatting>
  <conditionalFormatting sqref="A20">
    <cfRule type="duplicateValues" dxfId="2842" priority="85"/>
    <cfRule type="duplicateValues" dxfId="2841" priority="86"/>
  </conditionalFormatting>
  <conditionalFormatting sqref="A21">
    <cfRule type="duplicateValues" dxfId="2840" priority="84"/>
    <cfRule type="duplicateValues" dxfId="2839" priority="83"/>
  </conditionalFormatting>
  <conditionalFormatting sqref="A22">
    <cfRule type="duplicateValues" dxfId="2838" priority="82"/>
    <cfRule type="duplicateValues" dxfId="2837" priority="81"/>
  </conditionalFormatting>
  <conditionalFormatting sqref="A23">
    <cfRule type="duplicateValues" dxfId="2836" priority="80"/>
    <cfRule type="duplicateValues" dxfId="2835" priority="79"/>
  </conditionalFormatting>
  <conditionalFormatting sqref="A24">
    <cfRule type="duplicateValues" dxfId="2834" priority="78"/>
    <cfRule type="duplicateValues" dxfId="2833" priority="77"/>
  </conditionalFormatting>
  <conditionalFormatting sqref="A25">
    <cfRule type="duplicateValues" dxfId="2832" priority="76"/>
    <cfRule type="duplicateValues" dxfId="2831" priority="75"/>
  </conditionalFormatting>
  <conditionalFormatting sqref="A26">
    <cfRule type="duplicateValues" dxfId="2830" priority="74"/>
    <cfRule type="duplicateValues" dxfId="2829" priority="73"/>
  </conditionalFormatting>
  <conditionalFormatting sqref="A27">
    <cfRule type="duplicateValues" dxfId="2828" priority="71"/>
    <cfRule type="duplicateValues" dxfId="2827" priority="72"/>
  </conditionalFormatting>
  <conditionalFormatting sqref="A28:A29">
    <cfRule type="duplicateValues" dxfId="2826" priority="70"/>
    <cfRule type="duplicateValues" dxfId="2825" priority="69"/>
  </conditionalFormatting>
  <conditionalFormatting sqref="A30">
    <cfRule type="duplicateValues" dxfId="2824" priority="68"/>
    <cfRule type="duplicateValues" dxfId="2823" priority="67"/>
  </conditionalFormatting>
  <conditionalFormatting sqref="A31">
    <cfRule type="duplicateValues" dxfId="2822" priority="66"/>
  </conditionalFormatting>
  <conditionalFormatting sqref="A33">
    <cfRule type="duplicateValues" dxfId="2821" priority="65"/>
    <cfRule type="duplicateValues" dxfId="2820" priority="64"/>
  </conditionalFormatting>
  <conditionalFormatting sqref="A34">
    <cfRule type="duplicateValues" dxfId="2819" priority="63"/>
    <cfRule type="duplicateValues" dxfId="2818" priority="62"/>
  </conditionalFormatting>
  <conditionalFormatting sqref="A35">
    <cfRule type="duplicateValues" dxfId="2817" priority="61"/>
    <cfRule type="duplicateValues" dxfId="2816" priority="60"/>
  </conditionalFormatting>
  <conditionalFormatting sqref="A36">
    <cfRule type="duplicateValues" dxfId="2815" priority="59"/>
    <cfRule type="duplicateValues" dxfId="2814" priority="58"/>
  </conditionalFormatting>
  <conditionalFormatting sqref="A37">
    <cfRule type="duplicateValues" dxfId="2813" priority="57"/>
    <cfRule type="duplicateValues" dxfId="2812" priority="56"/>
  </conditionalFormatting>
  <conditionalFormatting sqref="A38 A41">
    <cfRule type="duplicateValues" dxfId="2811" priority="55"/>
    <cfRule type="duplicateValues" dxfId="2810" priority="54"/>
  </conditionalFormatting>
  <conditionalFormatting sqref="A39:A40">
    <cfRule type="duplicateValues" dxfId="2809" priority="1"/>
    <cfRule type="duplicateValues" dxfId="2808" priority="2"/>
  </conditionalFormatting>
  <conditionalFormatting sqref="A42">
    <cfRule type="duplicateValues" dxfId="2807" priority="53"/>
    <cfRule type="duplicateValues" dxfId="2806" priority="52"/>
  </conditionalFormatting>
  <conditionalFormatting sqref="A43">
    <cfRule type="duplicateValues" dxfId="2805" priority="50"/>
    <cfRule type="duplicateValues" dxfId="2804" priority="51"/>
  </conditionalFormatting>
  <conditionalFormatting sqref="A44">
    <cfRule type="duplicateValues" dxfId="2803" priority="49"/>
    <cfRule type="duplicateValues" dxfId="2802" priority="48"/>
  </conditionalFormatting>
  <conditionalFormatting sqref="A45">
    <cfRule type="duplicateValues" dxfId="2801" priority="47"/>
    <cfRule type="duplicateValues" dxfId="2800" priority="46"/>
  </conditionalFormatting>
  <conditionalFormatting sqref="A46">
    <cfRule type="duplicateValues" dxfId="2799" priority="45"/>
    <cfRule type="duplicateValues" dxfId="2798" priority="44"/>
  </conditionalFormatting>
  <conditionalFormatting sqref="A47">
    <cfRule type="duplicateValues" dxfId="2797" priority="43"/>
    <cfRule type="duplicateValues" dxfId="2796" priority="42"/>
  </conditionalFormatting>
  <conditionalFormatting sqref="A48">
    <cfRule type="duplicateValues" dxfId="2795" priority="41"/>
    <cfRule type="duplicateValues" dxfId="2794" priority="40"/>
  </conditionalFormatting>
  <conditionalFormatting sqref="A49">
    <cfRule type="duplicateValues" dxfId="2793" priority="39"/>
    <cfRule type="duplicateValues" dxfId="2792" priority="38"/>
  </conditionalFormatting>
  <conditionalFormatting sqref="A50">
    <cfRule type="duplicateValues" dxfId="2791" priority="37"/>
    <cfRule type="duplicateValues" dxfId="2790" priority="36"/>
  </conditionalFormatting>
  <conditionalFormatting sqref="A51">
    <cfRule type="duplicateValues" dxfId="2789" priority="35"/>
    <cfRule type="duplicateValues" dxfId="2788" priority="34"/>
  </conditionalFormatting>
  <conditionalFormatting sqref="A52">
    <cfRule type="duplicateValues" dxfId="2787" priority="33"/>
    <cfRule type="duplicateValues" dxfId="2786" priority="32"/>
  </conditionalFormatting>
  <conditionalFormatting sqref="A53">
    <cfRule type="duplicateValues" dxfId="2785" priority="31"/>
    <cfRule type="duplicateValues" dxfId="2784" priority="30"/>
  </conditionalFormatting>
  <conditionalFormatting sqref="A54">
    <cfRule type="duplicateValues" dxfId="2783" priority="28"/>
    <cfRule type="duplicateValues" dxfId="2782" priority="29"/>
  </conditionalFormatting>
  <conditionalFormatting sqref="A55">
    <cfRule type="duplicateValues" dxfId="2781" priority="26"/>
    <cfRule type="duplicateValues" dxfId="2780" priority="27"/>
  </conditionalFormatting>
  <conditionalFormatting sqref="A56">
    <cfRule type="duplicateValues" dxfId="2779" priority="25"/>
    <cfRule type="duplicateValues" dxfId="2778" priority="24"/>
  </conditionalFormatting>
  <conditionalFormatting sqref="A57">
    <cfRule type="duplicateValues" dxfId="2777" priority="23"/>
    <cfRule type="duplicateValues" dxfId="2776" priority="22"/>
  </conditionalFormatting>
  <conditionalFormatting sqref="A58">
    <cfRule type="duplicateValues" dxfId="2775" priority="21"/>
    <cfRule type="duplicateValues" dxfId="2774" priority="20"/>
  </conditionalFormatting>
  <conditionalFormatting sqref="A59">
    <cfRule type="duplicateValues" dxfId="2773" priority="19"/>
    <cfRule type="duplicateValues" dxfId="2772" priority="18"/>
  </conditionalFormatting>
  <conditionalFormatting sqref="A60">
    <cfRule type="duplicateValues" dxfId="2771" priority="17"/>
    <cfRule type="duplicateValues" dxfId="2770" priority="16"/>
  </conditionalFormatting>
  <conditionalFormatting sqref="A61">
    <cfRule type="duplicateValues" dxfId="2769" priority="15"/>
    <cfRule type="duplicateValues" dxfId="2768" priority="14"/>
  </conditionalFormatting>
  <conditionalFormatting sqref="A62">
    <cfRule type="duplicateValues" dxfId="2767" priority="12"/>
    <cfRule type="duplicateValues" dxfId="2766" priority="13"/>
  </conditionalFormatting>
  <conditionalFormatting sqref="A63">
    <cfRule type="duplicateValues" dxfId="2765" priority="10"/>
    <cfRule type="duplicateValues" dxfId="2764" priority="11"/>
  </conditionalFormatting>
  <conditionalFormatting sqref="A64">
    <cfRule type="duplicateValues" dxfId="2763" priority="9"/>
    <cfRule type="duplicateValues" dxfId="2762" priority="8"/>
  </conditionalFormatting>
  <conditionalFormatting sqref="A65">
    <cfRule type="duplicateValues" dxfId="2761" priority="7"/>
    <cfRule type="duplicateValues" dxfId="2760" priority="6"/>
  </conditionalFormatting>
  <conditionalFormatting sqref="A66">
    <cfRule type="duplicateValues" dxfId="2759" priority="5"/>
    <cfRule type="duplicateValues" dxfId="2758" priority="4"/>
  </conditionalFormatting>
  <conditionalFormatting sqref="A67">
    <cfRule type="duplicateValues" dxfId="2757" priority="3"/>
  </conditionalFormatting>
  <hyperlinks>
    <hyperlink ref="A1" location="'DCWF Roles'!A1" display="DCWF Roles" xr:uid="{87F02FFD-B2B0-436F-8139-A46D8AEBD3A4}"/>
  </hyperlink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5FBE-70F4-4C04-B644-79A186BEF2C1}">
  <dimension ref="A1:E38"/>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Roles'!C38," (",'DCWF Roles'!D38,")")</f>
        <v>IT Investment/Portfolio Manager (804)</v>
      </c>
      <c r="E3" s="62" t="s">
        <v>2389</v>
      </c>
    </row>
    <row r="4" spans="1:5" ht="16" x14ac:dyDescent="0.2">
      <c r="A4" s="171"/>
      <c r="B4" s="172"/>
      <c r="C4" s="173"/>
      <c r="D4" s="66" t="str">
        <f>'DCWF Roles'!F38</f>
        <v>Manages a portfolio of IT capabilities that align with the overall needs of mission and business enterprise priorities.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4">
        <v>1018</v>
      </c>
      <c r="B7" s="69" t="str">
        <f>T(_xlfn.XLOOKUP(A7,'Master Task &amp; KSA List'!$A$2:$A$10785,'Master Task &amp; KSA List'!$D$2:$D$10785,""))</f>
        <v>T0277</v>
      </c>
      <c r="C7" s="69" t="str">
        <f>_xlfn.XLOOKUP(A7,'Master Task &amp; KSA List'!$A$2:$A$10785,'Master Task &amp; KSA List'!$E$2:$E$10785)</f>
        <v>Task</v>
      </c>
      <c r="D7" s="37" t="str">
        <f>_xlfn.XLOOKUP(A7,'Master Task &amp; KSA List'!$A$2:$A$10785,'Master Task &amp; KSA List'!$F$2:$F$10785)</f>
        <v>Ensure all acquisitions, procurements, and outsourcing efforts address information security requirements consistent with organization goals.</v>
      </c>
      <c r="E7" s="53" t="s">
        <v>2391</v>
      </c>
    </row>
    <row r="8" spans="1:5" ht="32" x14ac:dyDescent="0.2">
      <c r="A8" s="28" t="s">
        <v>1871</v>
      </c>
      <c r="B8" s="69" t="str">
        <f>T(_xlfn.XLOOKUP(A8,'Master Task &amp; KSA List'!$A$2:$A$10785,'Master Task &amp; KSA List'!$D$2:$D$10785,""))</f>
        <v>T0415</v>
      </c>
      <c r="C8" s="69" t="str">
        <f>_xlfn.XLOOKUP(A8,'Master Task &amp; KSA List'!$A$2:$A$10785,'Master Task &amp; KSA List'!$E$2:$E$10785)</f>
        <v>Task</v>
      </c>
      <c r="D8" s="37" t="str">
        <f>_xlfn.XLOOKUP(A8,'Master Task &amp; KSA List'!$A$2:$A$10785,'Master Task &amp; KSA List'!$F$2:$F$10785)</f>
        <v>Ensure supply chain, system, network, performance, and cyber security requirements are included in contract language and delivered.</v>
      </c>
      <c r="E8" s="53" t="s">
        <v>2391</v>
      </c>
    </row>
    <row r="9" spans="1:5" ht="16" x14ac:dyDescent="0.2">
      <c r="A9" s="28">
        <v>1148</v>
      </c>
      <c r="B9" s="69" t="str">
        <f>T(_xlfn.XLOOKUP(A9,'Master Task &amp; KSA List'!$A$2:$A$10785,'Master Task &amp; KSA List'!$D$2:$D$10785,""))</f>
        <v>T0302</v>
      </c>
      <c r="C9" s="69" t="str">
        <f>_xlfn.XLOOKUP(A9,'Master Task &amp; KSA List'!$A$2:$A$10785,'Master Task &amp; KSA List'!$E$2:$E$10785)</f>
        <v>Task</v>
      </c>
      <c r="D9" s="37" t="str">
        <f>_xlfn.XLOOKUP(A9,'Master Task &amp; KSA List'!$A$2:$A$10785,'Master Task &amp; KSA List'!$F$2:$F$10785)</f>
        <v>Develop contract language to ensure supply chain, system, network, and operational security are met.</v>
      </c>
      <c r="E9" s="53" t="s">
        <v>2384</v>
      </c>
    </row>
    <row r="10" spans="1:5" ht="16" x14ac:dyDescent="0.2">
      <c r="A10" s="28" t="s">
        <v>2351</v>
      </c>
      <c r="B10" s="69" t="str">
        <f>T(_xlfn.XLOOKUP(A10,'Master Task &amp; KSA List'!$A$2:$A$10785,'Master Task &amp; KSA List'!$D$2:$D$10785,""))</f>
        <v>T0551</v>
      </c>
      <c r="C10" s="69" t="str">
        <f>_xlfn.XLOOKUP(A10,'Master Task &amp; KSA List'!$A$2:$A$10785,'Master Task &amp; KSA List'!$E$2:$E$10785)</f>
        <v>Task</v>
      </c>
      <c r="D10" s="37" t="str">
        <f>_xlfn.XLOOKUP(A10,'Master Task &amp; KSA List'!$A$2:$A$10785,'Master Task &amp; KSA List'!$F$2:$F$10785)</f>
        <v>Draft and publish supply chain security and risk management documents.</v>
      </c>
      <c r="E10" s="53" t="s">
        <v>2384</v>
      </c>
    </row>
    <row r="11" spans="1:5" ht="16" x14ac:dyDescent="0.2">
      <c r="A11" s="28">
        <v>5380</v>
      </c>
      <c r="B11" s="69" t="str">
        <f>T(_xlfn.XLOOKUP(A11,'Master Task &amp; KSA List'!$A$2:$A$10785,'Master Task &amp; KSA List'!$D$2:$D$10785,""))</f>
        <v>T0377</v>
      </c>
      <c r="C11" s="69" t="str">
        <f>_xlfn.XLOOKUP(A11,'Master Task &amp; KSA List'!$A$2:$A$10785,'Master Task &amp; KSA List'!$E$2:$E$10785)</f>
        <v>Task</v>
      </c>
      <c r="D11" s="37" t="str">
        <f>_xlfn.XLOOKUP(A11,'Master Task &amp; KSA List'!$A$2:$A$10785,'Master Task &amp; KSA List'!$F$2:$F$10785)</f>
        <v>Gather feedback on customer satisfaction and internal service performance to foster continual improvement.</v>
      </c>
      <c r="E11" s="53" t="s">
        <v>2384</v>
      </c>
    </row>
    <row r="12" spans="1:5" ht="16" x14ac:dyDescent="0.2">
      <c r="A12" s="27" t="s">
        <v>2169</v>
      </c>
      <c r="B12" s="69" t="str">
        <f>T(_xlfn.XLOOKUP(A12,'Master Task &amp; KSA List'!$A$2:$A$10785,'Master Task &amp; KSA List'!$D$2:$D$10785,""))</f>
        <v>T0493</v>
      </c>
      <c r="C12" s="69" t="str">
        <f>_xlfn.XLOOKUP(A12,'Master Task &amp; KSA List'!$A$2:$A$10785,'Master Task &amp; KSA List'!$E$2:$E$10785)</f>
        <v>Task</v>
      </c>
      <c r="D12" s="37" t="str">
        <f>_xlfn.XLOOKUP(A12,'Master Task &amp; KSA List'!$A$2:$A$10785,'Master Task &amp; KSA List'!$F$2:$F$10785)</f>
        <v>Lead and oversee budget, staffing, and contracting.</v>
      </c>
      <c r="E12" s="53" t="s">
        <v>2384</v>
      </c>
    </row>
    <row r="13" spans="1:5" ht="16" x14ac:dyDescent="0.2">
      <c r="A13" s="24">
        <v>834</v>
      </c>
      <c r="B13" s="69" t="str">
        <f>T(_xlfn.XLOOKUP(A13,'Master Task &amp; KSA List'!$A$2:$A$10785,'Master Task &amp; KSA List'!$D$2:$D$10785,""))</f>
        <v>T0220</v>
      </c>
      <c r="C13" s="69" t="str">
        <f>_xlfn.XLOOKUP(A13,'Master Task &amp; KSA List'!$A$2:$A$10785,'Master Task &amp; KSA List'!$E$2:$E$10785)</f>
        <v>Task</v>
      </c>
      <c r="D13" s="37" t="str">
        <f>_xlfn.XLOOKUP(A13,'Master Task &amp; KSA List'!$A$2:$A$10785,'Master Task &amp; KSA List'!$F$2:$F$10785)</f>
        <v>Resolve conflicts in laws, regulations, policies, standards, or procedures.</v>
      </c>
      <c r="E13" s="53" t="s">
        <v>2384</v>
      </c>
    </row>
    <row r="14" spans="1:5" ht="16" x14ac:dyDescent="0.2">
      <c r="A14" s="27" t="s">
        <v>4907</v>
      </c>
      <c r="B14" s="69" t="str">
        <f>T(_xlfn.XLOOKUP(A14,'Master Task &amp; KSA List'!$A$2:$A$10785,'Master Task &amp; KSA List'!$D$2:$D$10785,""))</f>
        <v>T0223</v>
      </c>
      <c r="C14" s="69" t="str">
        <f>_xlfn.XLOOKUP(A14,'Master Task &amp; KSA List'!$A$2:$A$10785,'Master Task &amp; KSA List'!$E$2:$E$10785)</f>
        <v>Task</v>
      </c>
      <c r="D14" s="37" t="str">
        <f>_xlfn.XLOOKUP(A14,'Master Task &amp; KSA List'!$A$2:$A$10785,'Master Task &amp; KSA List'!$F$2:$F$10785)</f>
        <v>Review or conduct audits of programs and projects.</v>
      </c>
      <c r="E14" s="53" t="s">
        <v>2384</v>
      </c>
    </row>
    <row r="15" spans="1:5" x14ac:dyDescent="0.2">
      <c r="A15" s="56"/>
      <c r="B15" s="96"/>
      <c r="C15" s="96"/>
      <c r="D15" s="93"/>
      <c r="E15" s="56"/>
    </row>
    <row r="16" spans="1:5" ht="16" x14ac:dyDescent="0.2">
      <c r="A16" s="40">
        <v>22</v>
      </c>
      <c r="B16" s="69" t="str">
        <f>T(_xlfn.XLOOKUP(A16,'Master Task &amp; KSA List'!$A$2:$A$10785,'Master Task &amp; KSA List'!$D$2:$D$10785,""))</f>
        <v>K0001</v>
      </c>
      <c r="C16" s="69" t="str">
        <f>_xlfn.XLOOKUP(A16,'Master Task &amp; KSA List'!$A$2:$A$10785,'Master Task &amp; KSA List'!$E$2:$E$10785)</f>
        <v>KSA</v>
      </c>
      <c r="D16" s="37" t="str">
        <f>_xlfn.XLOOKUP(A16,'Master Task &amp; KSA List'!$A$2:$A$10785,'Master Task &amp; KSA List'!$F$2:$F$10785)</f>
        <v xml:space="preserve">* Knowledge of computer networking concepts and protocols, and network security methodologies. </v>
      </c>
      <c r="E16" s="53" t="s">
        <v>2391</v>
      </c>
    </row>
    <row r="17" spans="1:5" ht="16" x14ac:dyDescent="0.2">
      <c r="A17" s="40">
        <v>1159</v>
      </c>
      <c r="B17" s="69" t="str">
        <f>T(_xlfn.XLOOKUP(A17,'Master Task &amp; KSA List'!$A$2:$A$10785,'Master Task &amp; KSA List'!$D$2:$D$10785,""))</f>
        <v>K0005</v>
      </c>
      <c r="C17" s="69" t="str">
        <f>_xlfn.XLOOKUP(A17,'Master Task &amp; KSA List'!$A$2:$A$10785,'Master Task &amp; KSA List'!$E$2:$E$10785)</f>
        <v>KSA</v>
      </c>
      <c r="D17" s="37" t="str">
        <f>_xlfn.XLOOKUP(A17,'Master Task &amp; KSA List'!$A$2:$A$10785,'Master Task &amp; KSA List'!$F$2:$F$10785)</f>
        <v xml:space="preserve">* Knowledge of cyber threats and vulnerabilities. </v>
      </c>
      <c r="E17" s="53" t="s">
        <v>2391</v>
      </c>
    </row>
    <row r="18" spans="1:5" ht="16" x14ac:dyDescent="0.2">
      <c r="A18" s="40">
        <v>1158</v>
      </c>
      <c r="B18" s="69" t="str">
        <f>T(_xlfn.XLOOKUP(A18,'Master Task &amp; KSA List'!$A$2:$A$10785,'Master Task &amp; KSA List'!$D$2:$D$10785,""))</f>
        <v>K0004</v>
      </c>
      <c r="C18" s="69" t="str">
        <f>_xlfn.XLOOKUP(A18,'Master Task &amp; KSA List'!$A$2:$A$10785,'Master Task &amp; KSA List'!$E$2:$E$10785)</f>
        <v>KSA</v>
      </c>
      <c r="D18" s="37" t="str">
        <f>_xlfn.XLOOKUP(A18,'Master Task &amp; KSA List'!$A$2:$A$10785,'Master Task &amp; KSA List'!$F$2:$F$10785)</f>
        <v>* Knowledge of cybersecurity principles.</v>
      </c>
      <c r="E18" s="53" t="s">
        <v>2391</v>
      </c>
    </row>
    <row r="19" spans="1:5" ht="16" x14ac:dyDescent="0.2">
      <c r="A19" s="40">
        <v>1157</v>
      </c>
      <c r="B19" s="69" t="str">
        <f>T(_xlfn.XLOOKUP(A19,'Master Task &amp; KSA List'!$A$2:$A$10785,'Master Task &amp; KSA List'!$D$2:$D$10785,""))</f>
        <v>K0003</v>
      </c>
      <c r="C19" s="69" t="str">
        <f>_xlfn.XLOOKUP(A19,'Master Task &amp; KSA List'!$A$2:$A$10785,'Master Task &amp; KSA List'!$E$2:$E$10785)</f>
        <v>KSA</v>
      </c>
      <c r="D19" s="37" t="str">
        <f>_xlfn.XLOOKUP(A19,'Master Task &amp; KSA List'!$A$2:$A$10785,'Master Task &amp; KSA List'!$F$2:$F$10785)</f>
        <v xml:space="preserve">* Knowledge of national and international laws, regulations, policies, and ethics as they relate to cybersecurity. </v>
      </c>
      <c r="E19" s="53" t="s">
        <v>2391</v>
      </c>
    </row>
    <row r="20" spans="1:5" ht="16" x14ac:dyDescent="0.2">
      <c r="A20" s="40">
        <v>108</v>
      </c>
      <c r="B20" s="69" t="str">
        <f>T(_xlfn.XLOOKUP(A20,'Master Task &amp; KSA List'!$A$2:$A$10785,'Master Task &amp; KSA List'!$D$2:$D$10785,""))</f>
        <v>K0002</v>
      </c>
      <c r="C20" s="69" t="str">
        <f>_xlfn.XLOOKUP(A20,'Master Task &amp; KSA List'!$A$2:$A$10785,'Master Task &amp; KSA List'!$E$2:$E$10785)</f>
        <v>KSA</v>
      </c>
      <c r="D20" s="37" t="str">
        <f>_xlfn.XLOOKUP(A20,'Master Task &amp; KSA List'!$A$2:$A$10785,'Master Task &amp; KSA List'!$F$2:$F$10785)</f>
        <v>* Knowledge of risk management processes (e.g., methods for assessing and mitigating risk).</v>
      </c>
      <c r="E20" s="53" t="s">
        <v>2391</v>
      </c>
    </row>
    <row r="21" spans="1:5" ht="16" x14ac:dyDescent="0.2">
      <c r="A21" s="40">
        <v>6900</v>
      </c>
      <c r="B21" s="69" t="str">
        <f>T(_xlfn.XLOOKUP(A21,'Master Task &amp; KSA List'!$A$2:$A$10785,'Master Task &amp; KSA List'!$D$2:$D$10785,""))</f>
        <v>K0006</v>
      </c>
      <c r="C21" s="69" t="str">
        <f>_xlfn.XLOOKUP(A21,'Master Task &amp; KSA List'!$A$2:$A$10785,'Master Task &amp; KSA List'!$E$2:$E$10785)</f>
        <v>KSA</v>
      </c>
      <c r="D21" s="37" t="str">
        <f>_xlfn.XLOOKUP(A21,'Master Task &amp; KSA List'!$A$2:$A$10785,'Master Task &amp; KSA List'!$F$2:$F$10785)</f>
        <v>* Knowledge of specific operational impacts of cybersecurity lapses.</v>
      </c>
      <c r="E21" s="53" t="s">
        <v>2391</v>
      </c>
    </row>
    <row r="22" spans="1:5" ht="32" x14ac:dyDescent="0.2">
      <c r="A22" s="40">
        <v>6935</v>
      </c>
      <c r="B22" s="69" t="str">
        <f>T(_xlfn.XLOOKUP(A22,'Master Task &amp; KSA List'!$A$2:$A$10785,'Master Task &amp; KSA List'!$D$2:$D$10785,""))</f>
        <v/>
      </c>
      <c r="C22" s="69" t="str">
        <f>_xlfn.XLOOKUP(A22,'Master Task &amp; KSA List'!$A$2:$A$10785,'Master Task &amp; KSA List'!$E$2:$E$10785)</f>
        <v>KSA</v>
      </c>
      <c r="D22" s="37" t="str">
        <f>_xlfn.XLOOKUP(A22,'Master Task &amp; KSA List'!$A$2:$A$10785,'Master Task &amp; KSA List'!$F$2:$F$10785)</f>
        <v>* Knowledge of cloud computing service models Software as Service (SaaS), Infrastructure as a Service (IaaS), and Platform as a Service (PaaS).  </v>
      </c>
      <c r="E22" s="53" t="s">
        <v>2391</v>
      </c>
    </row>
    <row r="23" spans="1:5" ht="32" x14ac:dyDescent="0.2">
      <c r="A23" s="40">
        <v>6938</v>
      </c>
      <c r="B23" s="69" t="str">
        <f>T(_xlfn.XLOOKUP(A23,'Master Task &amp; KSA List'!$A$2:$A$10785,'Master Task &amp; KSA List'!$D$2:$D$10785,""))</f>
        <v/>
      </c>
      <c r="C23" s="69" t="str">
        <f>_xlfn.XLOOKUP(A23,'Master Task &amp; KSA List'!$A$2:$A$10785,'Master Task &amp; KSA List'!$E$2:$E$10785)</f>
        <v>KSA</v>
      </c>
      <c r="D23" s="37" t="str">
        <f>_xlfn.XLOOKUP(A23,'Master Task &amp; KSA List'!$A$2:$A$10785,'Master Task &amp; KSA List'!$F$2:$F$10785)</f>
        <v>* Knowledge of cloud computing deployment models in private, public, and hybrid environment and the difference between on-premises and off-premises environments. </v>
      </c>
      <c r="E23" s="53" t="s">
        <v>2391</v>
      </c>
    </row>
    <row r="24" spans="1:5" ht="32" x14ac:dyDescent="0.2">
      <c r="A24" s="40">
        <v>6918</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Ability to apply cybersecurity strategy to cloud computing service and deployment models, identifying proper architecture for different operating environments.</v>
      </c>
      <c r="E24" s="36" t="s">
        <v>2384</v>
      </c>
    </row>
    <row r="25" spans="1:5" ht="16" x14ac:dyDescent="0.2">
      <c r="A25" s="40">
        <v>6919</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Ability to determine the best cloud deployment model for the appropriate operating environment. </v>
      </c>
      <c r="E25" s="36" t="s">
        <v>2384</v>
      </c>
    </row>
    <row r="26" spans="1:5" ht="32" x14ac:dyDescent="0.2">
      <c r="A26" s="40">
        <v>1125</v>
      </c>
      <c r="B26" s="69" t="str">
        <f>T(_xlfn.XLOOKUP(A26,'Master Task &amp; KSA List'!$A$2:$A$10785,'Master Task &amp; KSA List'!$D$2:$D$10785,""))</f>
        <v>K0194</v>
      </c>
      <c r="C26" s="69" t="str">
        <f>_xlfn.XLOOKUP(A26,'Master Task &amp; KSA List'!$A$2:$A$10785,'Master Task &amp; KSA List'!$E$2:$E$10785)</f>
        <v>KSA</v>
      </c>
      <c r="D26" s="37" t="str">
        <f>_xlfn.XLOOKUP(A26,'Master Task &amp; KSA List'!$A$2:$A$10785,'Master Task &amp; KSA List'!$F$2:$F$10785)</f>
        <v>Knowledge of Cloud-based knowledge management technologies and concepts related to security, governance, procurement, and administration.</v>
      </c>
      <c r="E26" s="36" t="s">
        <v>2384</v>
      </c>
    </row>
    <row r="27" spans="1:5" ht="16" x14ac:dyDescent="0.2">
      <c r="A27" s="26" t="s">
        <v>4327</v>
      </c>
      <c r="B27" s="69" t="str">
        <f>T(_xlfn.XLOOKUP(A27,'Master Task &amp; KSA List'!$A$2:$A$10785,'Master Task &amp; KSA List'!$D$2:$D$10785,""))</f>
        <v>K0257</v>
      </c>
      <c r="C27" s="69" t="str">
        <f>_xlfn.XLOOKUP(A27,'Master Task &amp; KSA List'!$A$2:$A$10785,'Master Task &amp; KSA List'!$E$2:$E$10785)</f>
        <v>KSA</v>
      </c>
      <c r="D27" s="37" t="str">
        <f>_xlfn.XLOOKUP(A27,'Master Task &amp; KSA List'!$A$2:$A$10785,'Master Task &amp; KSA List'!$F$2:$F$10785)</f>
        <v>Knowledge of information technology (IT) acquisition/procurement requirements.</v>
      </c>
      <c r="E27" s="53" t="s">
        <v>2391</v>
      </c>
    </row>
    <row r="28" spans="1:5" ht="16" x14ac:dyDescent="0.2">
      <c r="A28" s="36">
        <v>107</v>
      </c>
      <c r="B28" s="69" t="str">
        <f>T(_xlfn.XLOOKUP(A28,'Master Task &amp; KSA List'!$A$2:$A$10785,'Master Task &amp; KSA List'!$D$2:$D$10785,""))</f>
        <v>K0072</v>
      </c>
      <c r="C28" s="69" t="str">
        <f>_xlfn.XLOOKUP(A28,'Master Task &amp; KSA List'!$A$2:$A$10785,'Master Task &amp; KSA List'!$E$2:$E$10785)</f>
        <v>KSA</v>
      </c>
      <c r="D28" s="37" t="str">
        <f>_xlfn.XLOOKUP(A28,'Master Task &amp; KSA List'!$A$2:$A$10785,'Master Task &amp; KSA List'!$F$2:$F$10785)</f>
        <v>Knowledge of resource management principles and techniques.</v>
      </c>
      <c r="E28" s="53" t="s">
        <v>2384</v>
      </c>
    </row>
    <row r="29" spans="1:5" ht="32" x14ac:dyDescent="0.2">
      <c r="A29" s="36">
        <v>325</v>
      </c>
      <c r="B29" s="69" t="str">
        <f>T(_xlfn.XLOOKUP(A29,'Master Task &amp; KSA List'!$A$2:$A$10785,'Master Task &amp; KSA List'!$D$2:$D$10785,""))</f>
        <v>K0126</v>
      </c>
      <c r="C29" s="69" t="str">
        <f>_xlfn.XLOOKUP(A29,'Master Task &amp; KSA List'!$A$2:$A$10785,'Master Task &amp; KSA List'!$E$2:$E$10785)</f>
        <v>KSA</v>
      </c>
      <c r="D29" s="37" t="str">
        <f>_xlfn.XLOOKUP(A29,'Master Task &amp; KSA List'!$A$2:$A$10785,'Master Task &amp; KSA List'!$F$2:$F$10785)</f>
        <v>Knowledge of secure acquisitions (e.g., relevant Contracting Officer's Technical Representative [COTR] duties, secure procurement, supply chain risk management).</v>
      </c>
      <c r="E29" s="53" t="s">
        <v>2391</v>
      </c>
    </row>
    <row r="30" spans="1:5" ht="16" x14ac:dyDescent="0.2">
      <c r="A30" s="26" t="s">
        <v>4377</v>
      </c>
      <c r="B30" s="69" t="str">
        <f>T(_xlfn.XLOOKUP(A30,'Master Task &amp; KSA List'!$A$2:$A$10785,'Master Task &amp; KSA List'!$D$2:$D$10785,""))</f>
        <v>K0270</v>
      </c>
      <c r="C30" s="69" t="str">
        <f>_xlfn.XLOOKUP(A30,'Master Task &amp; KSA List'!$A$2:$A$10785,'Master Task &amp; KSA List'!$E$2:$E$10785)</f>
        <v>KSA</v>
      </c>
      <c r="D30" s="37" t="str">
        <f>_xlfn.XLOOKUP(A30,'Master Task &amp; KSA List'!$A$2:$A$10785,'Master Task &amp; KSA List'!$F$2:$F$10785)</f>
        <v>Knowledge of the acquisition/procurement life cycle process.</v>
      </c>
      <c r="E30" s="53" t="s">
        <v>2384</v>
      </c>
    </row>
    <row r="31" spans="1:5" ht="16" x14ac:dyDescent="0.2">
      <c r="A31" s="36">
        <v>942</v>
      </c>
      <c r="B31" s="69" t="str">
        <f>T(_xlfn.XLOOKUP(A31,'Master Task &amp; KSA List'!$A$2:$A$10785,'Master Task &amp; KSA List'!$D$2:$D$10785,""))</f>
        <v>K0146</v>
      </c>
      <c r="C31" s="69" t="str">
        <f>_xlfn.XLOOKUP(A31,'Master Task &amp; KSA List'!$A$2:$A$10785,'Master Task &amp; KSA List'!$E$2:$E$10785)</f>
        <v>KSA</v>
      </c>
      <c r="D31" s="37" t="str">
        <f>_xlfn.XLOOKUP(A31,'Master Task &amp; KSA List'!$A$2:$A$10785,'Master Task &amp; KSA List'!$F$2:$F$10785)</f>
        <v>Knowledge of the organization's core business/mission processes.</v>
      </c>
      <c r="E31" s="53" t="s">
        <v>2384</v>
      </c>
    </row>
    <row r="32" spans="1:5" ht="16" x14ac:dyDescent="0.2">
      <c r="A32" s="36">
        <v>6160</v>
      </c>
      <c r="B32" s="69" t="str">
        <f>T(_xlfn.XLOOKUP(A32,'Master Task &amp; KSA List'!$A$2:$A$10785,'Master Task &amp; KSA List'!$D$2:$D$10785,""))</f>
        <v>A0039</v>
      </c>
      <c r="C32" s="69" t="str">
        <f>_xlfn.XLOOKUP(A32,'Master Task &amp; KSA List'!$A$2:$A$10785,'Master Task &amp; KSA List'!$E$2:$E$10785)</f>
        <v>KSA</v>
      </c>
      <c r="D32" s="37" t="str">
        <f>_xlfn.XLOOKUP(A32,'Master Task &amp; KSA List'!$A$2:$A$10785,'Master Task &amp; KSA List'!$F$2:$F$10785)</f>
        <v>Ability to oversee the development and update of the lifecycle cost estimate.</v>
      </c>
      <c r="E32" s="53" t="s">
        <v>2384</v>
      </c>
    </row>
    <row r="33" spans="1:5" ht="32" x14ac:dyDescent="0.2">
      <c r="A33" s="36">
        <v>296</v>
      </c>
      <c r="B33" s="69" t="str">
        <f>T(_xlfn.XLOOKUP(A33,'Master Task &amp; KSA List'!$A$2:$A$10785,'Master Task &amp; KSA List'!$D$2:$D$10785,""))</f>
        <v>K0120</v>
      </c>
      <c r="C33" s="69" t="str">
        <f>_xlfn.XLOOKUP(A33,'Master Task &amp; KSA List'!$A$2:$A$10785,'Master Task &amp; KSA List'!$E$2:$E$10785)</f>
        <v>KSA</v>
      </c>
      <c r="D33" s="37" t="str">
        <f>_xlfn.XLOOKUP(A33,'Master Task &amp; KSA List'!$A$2:$A$10785,'Master Task &amp; KSA List'!$F$2:$F$10785)</f>
        <v>Knowledge of how information needs and collection requirements are translated, tracked, and prioritized across the extended enterprise.</v>
      </c>
      <c r="E33" s="53" t="s">
        <v>2384</v>
      </c>
    </row>
    <row r="34" spans="1:5" ht="32" x14ac:dyDescent="0.2">
      <c r="A34" s="36">
        <v>6290</v>
      </c>
      <c r="B34" s="69" t="str">
        <f>T(_xlfn.XLOOKUP(A34,'Master Task &amp; KSA List'!$A$2:$A$10785,'Master Task &amp; KSA List'!$D$2:$D$10785,""))</f>
        <v>K0235</v>
      </c>
      <c r="C34" s="69" t="str">
        <f>_xlfn.XLOOKUP(A34,'Master Task &amp; KSA List'!$A$2:$A$10785,'Master Task &amp; KSA List'!$E$2:$E$10785)</f>
        <v>KSA</v>
      </c>
      <c r="D34" s="37" t="str">
        <f>_xlfn.XLOOKUP(A34,'Master Task &amp; KSA List'!$A$2:$A$10785,'Master Task &amp; KSA List'!$F$2:$F$10785)</f>
        <v>Knowledge of how to leverage government research and development centers, think tanks, academic research, and industry systems.</v>
      </c>
      <c r="E34" s="53" t="s">
        <v>2384</v>
      </c>
    </row>
    <row r="35" spans="1:5" ht="32" x14ac:dyDescent="0.2">
      <c r="A35" s="82">
        <v>1037</v>
      </c>
      <c r="B35" s="69" t="str">
        <f>T(_xlfn.XLOOKUP(A35,'Master Task &amp; KSA List'!$A$2:$A$10785,'Master Task &amp; KSA List'!$D$2:$D$10785,""))</f>
        <v>K0169</v>
      </c>
      <c r="C35" s="69" t="str">
        <f>_xlfn.XLOOKUP(A35,'Master Task &amp; KSA List'!$A$2:$A$10785,'Master Task &amp; KSA List'!$E$2:$E$10785)</f>
        <v>KSA</v>
      </c>
      <c r="D35" s="37" t="str">
        <f>_xlfn.XLOOKUP(A35,'Master Task &amp; KSA List'!$A$2:$A$10785,'Master Task &amp; KSA List'!$F$2:$F$10785)</f>
        <v>Knowledge of information technology (IT) supply chain security and risk management policies, requirements, and procedures.</v>
      </c>
      <c r="E35" s="53" t="s">
        <v>2384</v>
      </c>
    </row>
    <row r="36" spans="1:5" ht="16" x14ac:dyDescent="0.2">
      <c r="A36" s="36" t="s">
        <v>4738</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Knowledge of risk management processes and requirements per the Risk Management Framework (RMF).</v>
      </c>
      <c r="E36" s="53" t="s">
        <v>2384</v>
      </c>
    </row>
    <row r="37" spans="1:5" ht="16" x14ac:dyDescent="0.2">
      <c r="A37" s="36">
        <v>1021</v>
      </c>
      <c r="B37" s="69" t="str">
        <f>T(_xlfn.XLOOKUP(A37,'Master Task &amp; KSA List'!$A$2:$A$10785,'Master Task &amp; KSA List'!$D$2:$D$10785,""))</f>
        <v>K0165</v>
      </c>
      <c r="C37" s="69" t="str">
        <f>_xlfn.XLOOKUP(A37,'Master Task &amp; KSA List'!$A$2:$A$10785,'Master Task &amp; KSA List'!$E$2:$E$10785)</f>
        <v>KSA</v>
      </c>
      <c r="D37" s="37" t="str">
        <f>_xlfn.XLOOKUP(A37,'Master Task &amp; KSA List'!$A$2:$A$10785,'Master Task &amp; KSA List'!$F$2:$F$10785)</f>
        <v>Knowledge of risk threat assessment.</v>
      </c>
      <c r="E37" s="53" t="s">
        <v>2384</v>
      </c>
    </row>
    <row r="38" spans="1:5" ht="16" x14ac:dyDescent="0.2">
      <c r="A38" s="26">
        <v>979</v>
      </c>
      <c r="B38" s="69" t="str">
        <f>T(_xlfn.XLOOKUP(A38,'Master Task &amp; KSA List'!$A$2:$A$10785,'Master Task &amp; KSA List'!$D$2:$D$10785,""))</f>
        <v>K0154</v>
      </c>
      <c r="C38" s="69" t="str">
        <f>_xlfn.XLOOKUP(A38,'Master Task &amp; KSA List'!$A$2:$A$10785,'Master Task &amp; KSA List'!$E$2:$E$10785)</f>
        <v>KSA</v>
      </c>
      <c r="D38" s="37" t="str">
        <f>_xlfn.XLOOKUP(A38,'Master Task &amp; KSA List'!$A$2:$A$10785,'Master Task &amp; KSA List'!$F$2:$F$10785)</f>
        <v>Knowledge of supply chain risk management standards, processes, and practices.</v>
      </c>
      <c r="E38" s="53" t="s">
        <v>2384</v>
      </c>
    </row>
  </sheetData>
  <mergeCells count="4">
    <mergeCell ref="A2:C2"/>
    <mergeCell ref="A3:C3"/>
    <mergeCell ref="A4:C4"/>
    <mergeCell ref="A5:C5"/>
  </mergeCells>
  <conditionalFormatting sqref="A7">
    <cfRule type="duplicateValues" dxfId="2756" priority="54"/>
    <cfRule type="duplicateValues" dxfId="2755" priority="53"/>
  </conditionalFormatting>
  <conditionalFormatting sqref="A8">
    <cfRule type="duplicateValues" dxfId="2754" priority="52"/>
    <cfRule type="duplicateValues" dxfId="2753" priority="51"/>
  </conditionalFormatting>
  <conditionalFormatting sqref="A9">
    <cfRule type="duplicateValues" dxfId="2752" priority="50"/>
    <cfRule type="duplicateValues" dxfId="2751" priority="49"/>
  </conditionalFormatting>
  <conditionalFormatting sqref="A10">
    <cfRule type="duplicateValues" dxfId="2750" priority="48"/>
    <cfRule type="duplicateValues" dxfId="2749" priority="47"/>
  </conditionalFormatting>
  <conditionalFormatting sqref="A11">
    <cfRule type="duplicateValues" dxfId="2748" priority="46"/>
    <cfRule type="duplicateValues" dxfId="2747" priority="45"/>
  </conditionalFormatting>
  <conditionalFormatting sqref="A12">
    <cfRule type="duplicateValues" dxfId="2746" priority="44"/>
    <cfRule type="duplicateValues" dxfId="2745" priority="43"/>
  </conditionalFormatting>
  <conditionalFormatting sqref="A13">
    <cfRule type="duplicateValues" dxfId="2744" priority="41"/>
    <cfRule type="duplicateValues" dxfId="2743" priority="42"/>
  </conditionalFormatting>
  <conditionalFormatting sqref="A14">
    <cfRule type="duplicateValues" dxfId="2742" priority="40"/>
    <cfRule type="duplicateValues" dxfId="2741" priority="39"/>
  </conditionalFormatting>
  <conditionalFormatting sqref="A16">
    <cfRule type="duplicateValues" dxfId="2740" priority="38"/>
    <cfRule type="duplicateValues" dxfId="2739" priority="37"/>
  </conditionalFormatting>
  <conditionalFormatting sqref="A17">
    <cfRule type="duplicateValues" dxfId="2738" priority="36"/>
    <cfRule type="duplicateValues" dxfId="2737" priority="35"/>
  </conditionalFormatting>
  <conditionalFormatting sqref="A18">
    <cfRule type="duplicateValues" dxfId="2736" priority="34"/>
    <cfRule type="duplicateValues" dxfId="2735" priority="33"/>
  </conditionalFormatting>
  <conditionalFormatting sqref="A19">
    <cfRule type="duplicateValues" dxfId="2734" priority="32"/>
    <cfRule type="duplicateValues" dxfId="2733" priority="31"/>
  </conditionalFormatting>
  <conditionalFormatting sqref="A20">
    <cfRule type="duplicateValues" dxfId="2732" priority="30"/>
    <cfRule type="duplicateValues" dxfId="2731" priority="29"/>
  </conditionalFormatting>
  <conditionalFormatting sqref="A21 A24:A26">
    <cfRule type="duplicateValues" dxfId="2730" priority="28"/>
    <cfRule type="duplicateValues" dxfId="2729" priority="27"/>
  </conditionalFormatting>
  <conditionalFormatting sqref="A22:A23">
    <cfRule type="duplicateValues" dxfId="2728" priority="1"/>
    <cfRule type="duplicateValues" dxfId="2727" priority="2"/>
  </conditionalFormatting>
  <conditionalFormatting sqref="A27">
    <cfRule type="duplicateValues" dxfId="2726" priority="26"/>
    <cfRule type="duplicateValues" dxfId="2725" priority="25"/>
  </conditionalFormatting>
  <conditionalFormatting sqref="A28">
    <cfRule type="duplicateValues" dxfId="2724" priority="24"/>
    <cfRule type="duplicateValues" dxfId="2723" priority="23"/>
  </conditionalFormatting>
  <conditionalFormatting sqref="A29">
    <cfRule type="duplicateValues" dxfId="2722" priority="22"/>
    <cfRule type="duplicateValues" dxfId="2721" priority="21"/>
  </conditionalFormatting>
  <conditionalFormatting sqref="A30">
    <cfRule type="duplicateValues" dxfId="2720" priority="20"/>
    <cfRule type="duplicateValues" dxfId="2719" priority="19"/>
  </conditionalFormatting>
  <conditionalFormatting sqref="A31">
    <cfRule type="duplicateValues" dxfId="2718" priority="18"/>
    <cfRule type="duplicateValues" dxfId="2717" priority="17"/>
  </conditionalFormatting>
  <conditionalFormatting sqref="A32">
    <cfRule type="duplicateValues" dxfId="2716" priority="16"/>
    <cfRule type="duplicateValues" dxfId="2715" priority="15"/>
  </conditionalFormatting>
  <conditionalFormatting sqref="A33">
    <cfRule type="duplicateValues" dxfId="2714" priority="13"/>
    <cfRule type="duplicateValues" dxfId="2713" priority="14"/>
  </conditionalFormatting>
  <conditionalFormatting sqref="A34">
    <cfRule type="duplicateValues" dxfId="2712" priority="11"/>
    <cfRule type="duplicateValues" dxfId="2711" priority="12"/>
  </conditionalFormatting>
  <conditionalFormatting sqref="A35">
    <cfRule type="duplicateValues" dxfId="2710" priority="10"/>
    <cfRule type="duplicateValues" dxfId="2709" priority="9"/>
  </conditionalFormatting>
  <conditionalFormatting sqref="A36">
    <cfRule type="duplicateValues" dxfId="2708" priority="8"/>
    <cfRule type="duplicateValues" dxfId="2707" priority="7"/>
  </conditionalFormatting>
  <conditionalFormatting sqref="A37">
    <cfRule type="duplicateValues" dxfId="2706" priority="6"/>
    <cfRule type="duplicateValues" dxfId="2705" priority="5"/>
  </conditionalFormatting>
  <conditionalFormatting sqref="A38">
    <cfRule type="duplicateValues" dxfId="2704" priority="4"/>
    <cfRule type="duplicateValues" dxfId="2703" priority="3"/>
  </conditionalFormatting>
  <hyperlinks>
    <hyperlink ref="A1" location="'DCWF Roles'!A1" display="DCWF Roles" xr:uid="{6288A8C7-3ED9-44CC-99D7-23CF2A04B27E}"/>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C02C-349C-4D91-B26A-F81DE17C2D6C}">
  <dimension ref="A1:E48"/>
  <sheetViews>
    <sheetView workbookViewId="0">
      <selection activeCell="D26" sqref="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tr">
        <f>_xlfn.XLOOKUP(D4,'DCWF Roles'!F2:F75,'DCWF Roles'!B2:B75)</f>
        <v>Cyber IT</v>
      </c>
      <c r="B3" s="170"/>
      <c r="C3" s="170"/>
      <c r="D3" s="62" t="str">
        <f>_xlfn.CONCAT('DCWF Roles'!C3," (",'DCWF Roles'!D3,")")</f>
        <v>Technical Support Specialist (411)</v>
      </c>
      <c r="E3" s="62" t="s">
        <v>2389</v>
      </c>
    </row>
    <row r="4" spans="1:5" ht="48" x14ac:dyDescent="0.2">
      <c r="A4" s="171"/>
      <c r="B4" s="172"/>
      <c r="C4" s="173"/>
      <c r="D4" s="66" t="str">
        <f>'DCWF Roles'!F3</f>
        <v>Provides technical support to customers who need assistance utilizing client level hardware and software in accordance with established or approved organizational process components. (i.e., Master Incident Management Plan, when applicable).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t="s">
        <v>2174</v>
      </c>
      <c r="B7" s="36" t="str">
        <f>T(_xlfn.XLOOKUP(A7,'Master Task &amp; KSA List'!$A$2:$A$10785,'Master Task &amp; KSA List'!$D$2:$D$10785,""))</f>
        <v>T0494</v>
      </c>
      <c r="C7" s="36" t="str">
        <f>_xlfn.XLOOKUP(A7,'Master Task &amp; KSA List'!$A$2:$A$10785,'Master Task &amp; KSA List'!$E$2:$E$10785)</f>
        <v>Task</v>
      </c>
      <c r="D7" s="46" t="str">
        <f>_xlfn.XLOOKUP(A7,'Master Task &amp; KSA List'!$A$2:$A$10785,'Master Task &amp; KSA List'!$F$2:$F$10785)</f>
        <v>Administer accounts, network rights, and access to systems and equipment.</v>
      </c>
      <c r="E7" s="53" t="s">
        <v>2391</v>
      </c>
    </row>
    <row r="8" spans="1:5" ht="16" x14ac:dyDescent="0.2">
      <c r="A8" s="28" t="s">
        <v>2077</v>
      </c>
      <c r="B8" s="36" t="str">
        <f>T(_xlfn.XLOOKUP(A8,'Master Task &amp; KSA List'!$A$2:$A$10785,'Master Task &amp; KSA List'!$D$2:$D$10785,""))</f>
        <v>T0468</v>
      </c>
      <c r="C8" s="36" t="str">
        <f>_xlfn.XLOOKUP(A8,'Master Task &amp; KSA List'!$A$2:$A$10785,'Master Task &amp; KSA List'!$E$2:$E$10785)</f>
        <v>Task</v>
      </c>
      <c r="D8" s="46" t="str">
        <f>_xlfn.XLOOKUP(A8,'Master Task &amp; KSA List'!$A$2:$A$10785,'Master Task &amp; KSA List'!$F$2:$F$10785)</f>
        <v>Diagnose and resolve customer reported system incidents, problems, and events.</v>
      </c>
      <c r="E8" s="53" t="s">
        <v>2391</v>
      </c>
    </row>
    <row r="9" spans="1:5" ht="32" x14ac:dyDescent="0.2">
      <c r="A9" s="28" t="s">
        <v>2161</v>
      </c>
      <c r="B9" s="36" t="str">
        <f>T(_xlfn.XLOOKUP(A9,'Master Task &amp; KSA List'!$A$2:$A$10785,'Master Task &amp; KSA List'!$D$2:$D$10785,""))</f>
        <v>T0491</v>
      </c>
      <c r="C9" s="36" t="str">
        <f>_xlfn.XLOOKUP(A9,'Master Task &amp; KSA List'!$A$2:$A$10785,'Master Task &amp; KSA List'!$E$2:$E$10785)</f>
        <v>Task</v>
      </c>
      <c r="D9" s="46" t="str">
        <f>_xlfn.XLOOKUP(A9,'Master Task &amp; KSA List'!$A$2:$A$10785,'Master Task &amp; KSA List'!$F$2:$F$10785)</f>
        <v>Install and configure hardware, software, and peripheral equipment for system users in accordance with organizational standards.</v>
      </c>
      <c r="E9" s="53" t="s">
        <v>2391</v>
      </c>
    </row>
    <row r="10" spans="1:5" ht="16" x14ac:dyDescent="0.2">
      <c r="A10" s="28" t="s">
        <v>2198</v>
      </c>
      <c r="B10" s="36" t="str">
        <f>T(_xlfn.XLOOKUP(A10,'Master Task &amp; KSA List'!$A$2:$A$10785,'Master Task &amp; KSA List'!$D$2:$D$10785,""))</f>
        <v>T0502</v>
      </c>
      <c r="C10" s="36" t="str">
        <f>_xlfn.XLOOKUP(A10,'Master Task &amp; KSA List'!$A$2:$A$10785,'Master Task &amp; KSA List'!$E$2:$E$10785)</f>
        <v>Task</v>
      </c>
      <c r="D10" s="46" t="str">
        <f>_xlfn.XLOOKUP(A10,'Master Task &amp; KSA List'!$A$2:$A$10785,'Master Task &amp; KSA List'!$F$2:$F$10785)</f>
        <v>Monitor and report client-level computer system performance.</v>
      </c>
      <c r="E10" s="53" t="s">
        <v>2391</v>
      </c>
    </row>
    <row r="11" spans="1:5" ht="16" x14ac:dyDescent="0.2">
      <c r="A11" s="26">
        <v>866</v>
      </c>
      <c r="B11" s="36" t="str">
        <f>T(_xlfn.XLOOKUP(A11,'Master Task &amp; KSA List'!$A$2:$A$10785,'Master Task &amp; KSA List'!$D$2:$D$10785,""))</f>
        <v>T0237</v>
      </c>
      <c r="C11" s="36" t="str">
        <f>_xlfn.XLOOKUP(A11,'Master Task &amp; KSA List'!$A$2:$A$10785,'Master Task &amp; KSA List'!$E$2:$E$10785)</f>
        <v>Task</v>
      </c>
      <c r="D11" s="46" t="str">
        <f>_xlfn.XLOOKUP(A11,'Master Task &amp; KSA List'!$A$2:$A$10785,'Master Task &amp; KSA List'!$F$2:$F$10785)</f>
        <v>Troubleshoot system hardware and software.</v>
      </c>
      <c r="E11" s="53" t="s">
        <v>2391</v>
      </c>
    </row>
    <row r="12" spans="1:5" ht="16" x14ac:dyDescent="0.2">
      <c r="A12" s="27">
        <v>2016</v>
      </c>
      <c r="B12" s="36" t="str">
        <f>T(_xlfn.XLOOKUP(A12,'Master Task &amp; KSA List'!$A$2:$A$10785,'Master Task &amp; KSA List'!$D$2:$D$10785,""))</f>
        <v>T0308</v>
      </c>
      <c r="C12" s="36" t="str">
        <f>_xlfn.XLOOKUP(A12,'Master Task &amp; KSA List'!$A$2:$A$10785,'Master Task &amp; KSA List'!$E$2:$E$10785)</f>
        <v>Task</v>
      </c>
      <c r="D12" s="46" t="str">
        <f>_xlfn.XLOOKUP(A12,'Master Task &amp; KSA List'!$A$2:$A$10785,'Master Task &amp; KSA List'!$F$2:$F$10785)</f>
        <v xml:space="preserve">Analyze incident data for emerging trends. </v>
      </c>
      <c r="E12" s="53" t="s">
        <v>2384</v>
      </c>
    </row>
    <row r="13" spans="1:5" ht="16" x14ac:dyDescent="0.2">
      <c r="A13" s="28" t="s">
        <v>2286</v>
      </c>
      <c r="B13" s="36" t="str">
        <f>T(_xlfn.XLOOKUP(A13,'Master Task &amp; KSA List'!$A$2:$A$10785,'Master Task &amp; KSA List'!$D$2:$D$10785,""))</f>
        <v>T0530</v>
      </c>
      <c r="C13" s="36" t="str">
        <f>_xlfn.XLOOKUP(A13,'Master Task &amp; KSA List'!$A$2:$A$10785,'Master Task &amp; KSA List'!$E$2:$E$10785)</f>
        <v>Task</v>
      </c>
      <c r="D13" s="46" t="str">
        <f>_xlfn.XLOOKUP(A13,'Master Task &amp; KSA List'!$A$2:$A$10785,'Master Task &amp; KSA List'!$F$2:$F$10785)</f>
        <v>Develop a trend analysis and impact report.</v>
      </c>
      <c r="E13" s="53" t="s">
        <v>2384</v>
      </c>
    </row>
    <row r="14" spans="1:5" ht="16" x14ac:dyDescent="0.2">
      <c r="A14" s="27">
        <v>2253</v>
      </c>
      <c r="B14" s="36" t="str">
        <f>T(_xlfn.XLOOKUP(A14,'Master Task &amp; KSA List'!$A$2:$A$10785,'Master Task &amp; KSA List'!$D$2:$D$10785,""))</f>
        <v>T0315</v>
      </c>
      <c r="C14" s="36" t="str">
        <f>_xlfn.XLOOKUP(A14,'Master Task &amp; KSA List'!$A$2:$A$10785,'Master Task &amp; KSA List'!$E$2:$E$10785)</f>
        <v>Task</v>
      </c>
      <c r="D14" s="46" t="str">
        <f>_xlfn.XLOOKUP(A14,'Master Task &amp; KSA List'!$A$2:$A$10785,'Master Task &amp; KSA List'!$F$2:$F$10785)</f>
        <v xml:space="preserve">Develop and deliver technical training to educate others or meet customer needs. </v>
      </c>
      <c r="E14" s="53" t="s">
        <v>2384</v>
      </c>
    </row>
    <row r="15" spans="1:5" ht="16" x14ac:dyDescent="0.2">
      <c r="A15" s="24">
        <v>2549</v>
      </c>
      <c r="B15" s="36" t="str">
        <f>T(_xlfn.XLOOKUP(A15,'Master Task &amp; KSA List'!$A$2:$A$10785,'Master Task &amp; KSA List'!$D$2:$D$10785,""))</f>
        <v>T0331</v>
      </c>
      <c r="C15" s="36" t="str">
        <f>_xlfn.XLOOKUP(A15,'Master Task &amp; KSA List'!$A$2:$A$10785,'Master Task &amp; KSA List'!$E$2:$E$10785)</f>
        <v>Task</v>
      </c>
      <c r="D15" s="46" t="str">
        <f>_xlfn.XLOOKUP(A15,'Master Task &amp; KSA List'!$A$2:$A$10785,'Master Task &amp; KSA List'!$F$2:$F$10785)</f>
        <v xml:space="preserve">Maintain incident tracking and solution database. </v>
      </c>
      <c r="E15" s="53" t="s">
        <v>2384</v>
      </c>
    </row>
    <row r="16" spans="1:5" ht="32" x14ac:dyDescent="0.2">
      <c r="A16" s="28" t="s">
        <v>2130</v>
      </c>
      <c r="B16" s="36" t="str">
        <f>T(_xlfn.XLOOKUP(A16,'Master Task &amp; KSA List'!$A$2:$A$10785,'Master Task &amp; KSA List'!$D$2:$D$10785,""))</f>
        <v>T0482</v>
      </c>
      <c r="C16" s="36" t="str">
        <f>_xlfn.XLOOKUP(A16,'Master Task &amp; KSA List'!$A$2:$A$10785,'Master Task &amp; KSA List'!$E$2:$E$10785)</f>
        <v>Task</v>
      </c>
      <c r="D16" s="46" t="str">
        <f>_xlfn.XLOOKUP(A16,'Master Task &amp; KSA List'!$A$2:$A$10785,'Master Task &amp; KSA List'!$F$2:$F$10785)</f>
        <v>Make recommendations based on trend analysis for enhancements to software and hardware solutions to enhance customer experience.</v>
      </c>
      <c r="E16" s="53" t="s">
        <v>2384</v>
      </c>
    </row>
    <row r="17" spans="1:5" ht="16" x14ac:dyDescent="0.2">
      <c r="A17" s="28" t="s">
        <v>2180</v>
      </c>
      <c r="B17" s="36" t="str">
        <f>T(_xlfn.XLOOKUP(A17,'Master Task &amp; KSA List'!$A$2:$A$10785,'Master Task &amp; KSA List'!$D$2:$D$10785,""))</f>
        <v>T0496</v>
      </c>
      <c r="C17" s="36" t="str">
        <f>_xlfn.XLOOKUP(A17,'Master Task &amp; KSA List'!$A$2:$A$10785,'Master Task &amp; KSA List'!$E$2:$E$10785)</f>
        <v>Task</v>
      </c>
      <c r="D17" s="46" t="str">
        <f>_xlfn.XLOOKUP(A17,'Master Task &amp; KSA List'!$A$2:$A$10785,'Master Task &amp; KSA List'!$F$2:$F$10785)</f>
        <v>Perform asset management/inventory of information technology (IT) resources.</v>
      </c>
      <c r="E17" s="53" t="s">
        <v>2384</v>
      </c>
    </row>
    <row r="18" spans="1:5" x14ac:dyDescent="0.2">
      <c r="A18" s="83"/>
      <c r="B18" s="83"/>
      <c r="C18" s="83"/>
      <c r="D18" s="83"/>
      <c r="E18" s="83"/>
    </row>
    <row r="19" spans="1:5" ht="16" x14ac:dyDescent="0.2">
      <c r="A19" s="40">
        <v>22</v>
      </c>
      <c r="B19" s="36" t="str">
        <f>T(_xlfn.XLOOKUP(A19,'Master Task &amp; KSA List'!$A$2:$A$10785,'Master Task &amp; KSA List'!$D$2:$D$10785,""))</f>
        <v>K0001</v>
      </c>
      <c r="C19" s="36" t="str">
        <f>_xlfn.XLOOKUP(A19,'Master Task &amp; KSA List'!$A$2:$A$10785,'Master Task &amp; KSA List'!$E$2:$E$10785)</f>
        <v>KSA</v>
      </c>
      <c r="D19" s="46" t="str">
        <f>_xlfn.XLOOKUP(A19,'Master Task &amp; KSA List'!$A$2:$A$10785,'Master Task &amp; KSA List'!$F$2:$F$10785)</f>
        <v xml:space="preserve">* Knowledge of computer networking concepts and protocols, and network security methodologies. </v>
      </c>
      <c r="E19" s="53" t="s">
        <v>2391</v>
      </c>
    </row>
    <row r="20" spans="1:5" ht="16" x14ac:dyDescent="0.2">
      <c r="A20" s="40">
        <v>1159</v>
      </c>
      <c r="B20" s="36" t="str">
        <f>T(_xlfn.XLOOKUP(A20,'Master Task &amp; KSA List'!$A$2:$A$10785,'Master Task &amp; KSA List'!$D$2:$D$10785,""))</f>
        <v>K0005</v>
      </c>
      <c r="C20" s="36" t="str">
        <f>_xlfn.XLOOKUP(A20,'Master Task &amp; KSA List'!$A$2:$A$10785,'Master Task &amp; KSA List'!$E$2:$E$10785)</f>
        <v>KSA</v>
      </c>
      <c r="D20" s="46" t="str">
        <f>_xlfn.XLOOKUP(A20,'Master Task &amp; KSA List'!$A$2:$A$10785,'Master Task &amp; KSA List'!$F$2:$F$10785)</f>
        <v xml:space="preserve">* Knowledge of cyber threats and vulnerabilities. </v>
      </c>
      <c r="E20" s="53" t="s">
        <v>2391</v>
      </c>
    </row>
    <row r="21" spans="1:5" ht="16" x14ac:dyDescent="0.2">
      <c r="A21" s="40">
        <v>1158</v>
      </c>
      <c r="B21" s="36" t="str">
        <f>T(_xlfn.XLOOKUP(A21,'Master Task &amp; KSA List'!$A$2:$A$10785,'Master Task &amp; KSA List'!$D$2:$D$10785,""))</f>
        <v>K0004</v>
      </c>
      <c r="C21" s="36" t="str">
        <f>_xlfn.XLOOKUP(A21,'Master Task &amp; KSA List'!$A$2:$A$10785,'Master Task &amp; KSA List'!$E$2:$E$10785)</f>
        <v>KSA</v>
      </c>
      <c r="D21" s="46" t="str">
        <f>_xlfn.XLOOKUP(A21,'Master Task &amp; KSA List'!$A$2:$A$10785,'Master Task &amp; KSA List'!$F$2:$F$10785)</f>
        <v>* Knowledge of cybersecurity principles.</v>
      </c>
      <c r="E21" s="53" t="s">
        <v>2391</v>
      </c>
    </row>
    <row r="22" spans="1:5" ht="16" x14ac:dyDescent="0.2">
      <c r="A22" s="40">
        <v>1157</v>
      </c>
      <c r="B22" s="36" t="str">
        <f>T(_xlfn.XLOOKUP(A22,'Master Task &amp; KSA List'!$A$2:$A$10785,'Master Task &amp; KSA List'!$D$2:$D$10785,""))</f>
        <v>K0003</v>
      </c>
      <c r="C22" s="36" t="str">
        <f>_xlfn.XLOOKUP(A22,'Master Task &amp; KSA List'!$A$2:$A$10785,'Master Task &amp; KSA List'!$E$2:$E$10785)</f>
        <v>KSA</v>
      </c>
      <c r="D22" s="46" t="str">
        <f>_xlfn.XLOOKUP(A22,'Master Task &amp; KSA List'!$A$2:$A$10785,'Master Task &amp; KSA List'!$F$2:$F$10785)</f>
        <v xml:space="preserve">* Knowledge of national and international laws, regulations, policies, and ethics as they relate to cybersecurity. </v>
      </c>
      <c r="E22" s="53" t="s">
        <v>2391</v>
      </c>
    </row>
    <row r="23" spans="1:5" ht="16" x14ac:dyDescent="0.2">
      <c r="A23" s="40">
        <v>108</v>
      </c>
      <c r="B23" s="36" t="str">
        <f>T(_xlfn.XLOOKUP(A23,'Master Task &amp; KSA List'!$A$2:$A$10785,'Master Task &amp; KSA List'!$D$2:$D$10785,""))</f>
        <v>K0002</v>
      </c>
      <c r="C23" s="36" t="str">
        <f>_xlfn.XLOOKUP(A23,'Master Task &amp; KSA List'!$A$2:$A$10785,'Master Task &amp; KSA List'!$E$2:$E$10785)</f>
        <v>KSA</v>
      </c>
      <c r="D23" s="46" t="str">
        <f>_xlfn.XLOOKUP(A23,'Master Task &amp; KSA List'!$A$2:$A$10785,'Master Task &amp; KSA List'!$F$2:$F$10785)</f>
        <v>* Knowledge of risk management processes (e.g., methods for assessing and mitigating risk).</v>
      </c>
      <c r="E23" s="53" t="s">
        <v>2391</v>
      </c>
    </row>
    <row r="24" spans="1:5" ht="16" x14ac:dyDescent="0.2">
      <c r="A24" s="40">
        <v>6900</v>
      </c>
      <c r="B24" s="36" t="str">
        <f>T(_xlfn.XLOOKUP(A24,'Master Task &amp; KSA List'!$A$2:$A$10785,'Master Task &amp; KSA List'!$D$2:$D$10785,""))</f>
        <v>K0006</v>
      </c>
      <c r="C24" s="36" t="str">
        <f>_xlfn.XLOOKUP(A24,'Master Task &amp; KSA List'!$A$2:$A$10785,'Master Task &amp; KSA List'!$E$2:$E$10785)</f>
        <v>KSA</v>
      </c>
      <c r="D24" s="46" t="str">
        <f>_xlfn.XLOOKUP(A24,'Master Task &amp; KSA List'!$A$2:$A$10785,'Master Task &amp; KSA List'!$F$2:$F$10785)</f>
        <v>* Knowledge of specific operational impacts of cybersecurity lapses.</v>
      </c>
      <c r="E24" s="53" t="s">
        <v>2391</v>
      </c>
    </row>
    <row r="25" spans="1:5" ht="32" x14ac:dyDescent="0.2">
      <c r="A25" s="40">
        <v>6935</v>
      </c>
      <c r="B25" s="36" t="str">
        <f>T(_xlfn.XLOOKUP(A25,'Master Task &amp; KSA List'!$A$2:$A$10785,'Master Task &amp; KSA List'!$D$2:$D$10785,""))</f>
        <v/>
      </c>
      <c r="C25" s="36" t="str">
        <f>_xlfn.XLOOKUP(A25,'Master Task &amp; KSA List'!$A$2:$A$10785,'Master Task &amp; KSA List'!$E$2:$E$10785)</f>
        <v>KSA</v>
      </c>
      <c r="D25" s="46" t="str">
        <f>_xlfn.XLOOKUP(A25,'Master Task &amp; KSA List'!$A$2:$A$10785,'Master Task &amp; KSA List'!$F$2:$F$10785)</f>
        <v>* Knowledge of cloud computing service models Software as Service (SaaS), Infrastructure as a Service (IaaS), and Platform as a Service (PaaS).  </v>
      </c>
      <c r="E25" s="53" t="s">
        <v>2391</v>
      </c>
    </row>
    <row r="26" spans="1:5" ht="32" x14ac:dyDescent="0.2">
      <c r="A26" s="40">
        <v>6938</v>
      </c>
      <c r="B26" s="36" t="str">
        <f>T(_xlfn.XLOOKUP(A26,'Master Task &amp; KSA List'!$A$2:$A$10785,'Master Task &amp; KSA List'!$D$2:$D$10785,""))</f>
        <v/>
      </c>
      <c r="C26" s="36" t="str">
        <f>_xlfn.XLOOKUP(A26,'Master Task &amp; KSA List'!$A$2:$A$10785,'Master Task &amp; KSA List'!$E$2:$E$10785)</f>
        <v>KSA</v>
      </c>
      <c r="D26" s="46" t="str">
        <f>_xlfn.XLOOKUP(A26,'Master Task &amp; KSA List'!$A$2:$A$10785,'Master Task &amp; KSA List'!$F$2:$F$10785)</f>
        <v>* Knowledge of cloud computing deployment models in private, public, and hybrid environment and the difference between on-premises and off-premises environments. </v>
      </c>
      <c r="E26" s="53" t="s">
        <v>2391</v>
      </c>
    </row>
    <row r="27" spans="1:5" ht="16" x14ac:dyDescent="0.2">
      <c r="A27" s="26">
        <v>6010</v>
      </c>
      <c r="B27" s="36" t="str">
        <f>T(_xlfn.XLOOKUP(A27,'Master Task &amp; KSA List'!$A$2:$A$10785,'Master Task &amp; KSA List'!$D$2:$D$10785,""))</f>
        <v>A0025</v>
      </c>
      <c r="C27" s="36" t="str">
        <f>_xlfn.XLOOKUP(A27,'Master Task &amp; KSA List'!$A$2:$A$10785,'Master Task &amp; KSA List'!$E$2:$E$10785)</f>
        <v>KSA</v>
      </c>
      <c r="D27" s="46" t="str">
        <f>_xlfn.XLOOKUP(A27,'Master Task &amp; KSA List'!$A$2:$A$10785,'Master Task &amp; KSA List'!$F$2:$F$10785)</f>
        <v>Ability to accurately define incidents, problems, and events in the trouble ticketing system.</v>
      </c>
      <c r="E27" s="53" t="s">
        <v>2391</v>
      </c>
    </row>
    <row r="28" spans="1:5" ht="16" x14ac:dyDescent="0.2">
      <c r="A28" s="36" t="s">
        <v>4446</v>
      </c>
      <c r="B28" s="36" t="str">
        <f>T(_xlfn.XLOOKUP(A28,'Master Task &amp; KSA List'!$A$2:$A$10785,'Master Task &amp; KSA List'!$D$2:$D$10785,""))</f>
        <v>K0287</v>
      </c>
      <c r="C28" s="36" t="str">
        <f>_xlfn.XLOOKUP(A28,'Master Task &amp; KSA List'!$A$2:$A$10785,'Master Task &amp; KSA List'!$E$2:$E$10785)</f>
        <v>KSA</v>
      </c>
      <c r="D28" s="46" t="str">
        <f>_xlfn.XLOOKUP(A28,'Master Task &amp; KSA List'!$A$2:$A$10785,'Master Task &amp; KSA List'!$F$2:$F$10785)</f>
        <v>Knowledge of an organization's information classification program and procedures for information compromise.</v>
      </c>
      <c r="E28" s="53" t="s">
        <v>2391</v>
      </c>
    </row>
    <row r="29" spans="1:5" ht="16" x14ac:dyDescent="0.2">
      <c r="A29" s="82" t="s">
        <v>4607</v>
      </c>
      <c r="B29" s="36" t="str">
        <f>T(_xlfn.XLOOKUP(A29,'Master Task &amp; KSA List'!$A$2:$A$10785,'Master Task &amp; KSA List'!$D$2:$D$10785,""))</f>
        <v>K0306</v>
      </c>
      <c r="C29" s="36" t="str">
        <f>_xlfn.XLOOKUP(A29,'Master Task &amp; KSA List'!$A$2:$A$10785,'Master Task &amp; KSA List'!$E$2:$E$10785)</f>
        <v>KSA</v>
      </c>
      <c r="D29" s="46" t="str">
        <f>_xlfn.XLOOKUP(A29,'Master Task &amp; KSA List'!$A$2:$A$10785,'Master Task &amp; KSA List'!$F$2:$F$10785)</f>
        <v>Knowledge of basic physical computer components and architectures.</v>
      </c>
      <c r="E29" s="53" t="s">
        <v>2391</v>
      </c>
    </row>
    <row r="30" spans="1:5" ht="48" x14ac:dyDescent="0.2">
      <c r="A30" s="82">
        <v>281</v>
      </c>
      <c r="B30" s="36" t="str">
        <f>T(_xlfn.XLOOKUP(A30,'Master Task &amp; KSA List'!$A$2:$A$10785,'Master Task &amp; KSA List'!$D$2:$D$10785,""))</f>
        <v>K0114</v>
      </c>
      <c r="C30" s="36" t="str">
        <f>_xlfn.XLOOKUP(A30,'Master Task &amp; KSA List'!$A$2:$A$10785,'Master Task &amp; KSA List'!$E$2:$E$10785)</f>
        <v>KSA</v>
      </c>
      <c r="D30" s="46" t="str">
        <f>_xlfn.XLOOKUP(A30,'Master Task &amp; KSA List'!$A$2:$A$10785,'Master Task &amp; KSA List'!$F$2:$F$10785)</f>
        <v>Knowledge of electronic devices (e.g., computer systems/components, access control devices, digital cameras, electronic organizers, hard drives, memory cards, modems, network components, printers, removable storage devices, scanners, telephones, copiers, credit card skimmers, facsimile machines, global positioning systems [GPSs]).</v>
      </c>
      <c r="E30" s="53" t="s">
        <v>2391</v>
      </c>
    </row>
    <row r="31" spans="1:5" ht="16" x14ac:dyDescent="0.2">
      <c r="A31" s="26">
        <v>6310</v>
      </c>
      <c r="B31" s="36" t="str">
        <f>T(_xlfn.XLOOKUP(A31,'Master Task &amp; KSA List'!$A$2:$A$10785,'Master Task &amp; KSA List'!$D$2:$D$10785,""))</f>
        <v>K0237</v>
      </c>
      <c r="C31" s="36" t="str">
        <f>_xlfn.XLOOKUP(A31,'Master Task &amp; KSA List'!$A$2:$A$10785,'Master Task &amp; KSA List'!$E$2:$E$10785)</f>
        <v>KSA</v>
      </c>
      <c r="D31" s="46" t="str">
        <f>_xlfn.XLOOKUP(A31,'Master Task &amp; KSA List'!$A$2:$A$10785,'Master Task &amp; KSA List'!$F$2:$F$10785)</f>
        <v>Knowledge of industry best practices for service desk.</v>
      </c>
      <c r="E31" s="53" t="s">
        <v>2391</v>
      </c>
    </row>
    <row r="32" spans="1:5" ht="16" x14ac:dyDescent="0.2">
      <c r="A32" s="82" t="s">
        <v>4481</v>
      </c>
      <c r="B32" s="36" t="str">
        <f>T(_xlfn.XLOOKUP(A32,'Master Task &amp; KSA List'!$A$2:$A$10785,'Master Task &amp; KSA List'!$D$2:$D$10785,""))</f>
        <v>K0294</v>
      </c>
      <c r="C32" s="36" t="str">
        <f>_xlfn.XLOOKUP(A32,'Master Task &amp; KSA List'!$A$2:$A$10785,'Master Task &amp; KSA List'!$E$2:$E$10785)</f>
        <v>KSA</v>
      </c>
      <c r="D32" s="46" t="str">
        <f>_xlfn.XLOOKUP(A32,'Master Task &amp; KSA List'!$A$2:$A$10785,'Master Task &amp; KSA List'!$F$2:$F$10785)</f>
        <v>Knowledge of IT system operation, maintenance, and security needed to keep equipment functioning properly.</v>
      </c>
      <c r="E32" s="53" t="s">
        <v>2391</v>
      </c>
    </row>
    <row r="33" spans="1:5" ht="16" x14ac:dyDescent="0.2">
      <c r="A33" s="82">
        <v>76</v>
      </c>
      <c r="B33" s="36" t="str">
        <f>T(_xlfn.XLOOKUP(A33,'Master Task &amp; KSA List'!$A$2:$A$10785,'Master Task &amp; KSA List'!$D$2:$D$10785,""))</f>
        <v>K0053</v>
      </c>
      <c r="C33" s="36" t="str">
        <f>_xlfn.XLOOKUP(A33,'Master Task &amp; KSA List'!$A$2:$A$10785,'Master Task &amp; KSA List'!$E$2:$E$10785)</f>
        <v>KSA</v>
      </c>
      <c r="D33" s="46" t="str">
        <f>_xlfn.XLOOKUP(A33,'Master Task &amp; KSA List'!$A$2:$A$10785,'Master Task &amp; KSA List'!$F$2:$F$10785)</f>
        <v>Knowledge of measures or indicators of system performance and availability.</v>
      </c>
      <c r="E33" s="53" t="s">
        <v>2391</v>
      </c>
    </row>
    <row r="34" spans="1:5" ht="16" x14ac:dyDescent="0.2">
      <c r="A34" s="26">
        <v>6350</v>
      </c>
      <c r="B34" s="36" t="str">
        <f>T(_xlfn.XLOOKUP(A34,'Master Task &amp; KSA List'!$A$2:$A$10785,'Master Task &amp; KSA List'!$D$2:$D$10785,""))</f>
        <v>K0242</v>
      </c>
      <c r="C34" s="36" t="str">
        <f>_xlfn.XLOOKUP(A34,'Master Task &amp; KSA List'!$A$2:$A$10785,'Master Task &amp; KSA List'!$E$2:$E$10785)</f>
        <v>KSA</v>
      </c>
      <c r="D34" s="46" t="str">
        <f>_xlfn.XLOOKUP(A34,'Master Task &amp; KSA List'!$A$2:$A$10785,'Master Task &amp; KSA List'!$F$2:$F$10785)</f>
        <v>Knowledge of organizational security policies.</v>
      </c>
      <c r="E34" s="53" t="s">
        <v>2391</v>
      </c>
    </row>
    <row r="35" spans="1:5" ht="16" x14ac:dyDescent="0.2">
      <c r="A35" s="82" t="s">
        <v>4664</v>
      </c>
      <c r="B35" s="36" t="str">
        <f>T(_xlfn.XLOOKUP(A35,'Master Task &amp; KSA List'!$A$2:$A$10785,'Master Task &amp; KSA List'!$D$2:$D$10785,""))</f>
        <v>K0317</v>
      </c>
      <c r="C35" s="36" t="str">
        <f>_xlfn.XLOOKUP(A35,'Master Task &amp; KSA List'!$A$2:$A$10785,'Master Task &amp; KSA List'!$E$2:$E$10785)</f>
        <v>KSA</v>
      </c>
      <c r="D35" s="46" t="str">
        <f>_xlfn.XLOOKUP(A35,'Master Task &amp; KSA List'!$A$2:$A$10785,'Master Task &amp; KSA List'!$F$2:$F$10785)</f>
        <v>Knowledge of procedures used for documenting and querying reported incidents, problems, and events.</v>
      </c>
      <c r="E35" s="53" t="s">
        <v>2391</v>
      </c>
    </row>
    <row r="36" spans="1:5" ht="16" x14ac:dyDescent="0.2">
      <c r="A36" s="26">
        <v>6400</v>
      </c>
      <c r="B36" s="36" t="str">
        <f>T(_xlfn.XLOOKUP(A36,'Master Task &amp; KSA List'!$A$2:$A$10785,'Master Task &amp; KSA List'!$D$2:$D$10785,""))</f>
        <v>K0247</v>
      </c>
      <c r="C36" s="36" t="str">
        <f>_xlfn.XLOOKUP(A36,'Master Task &amp; KSA List'!$A$2:$A$10785,'Master Task &amp; KSA List'!$E$2:$E$10785)</f>
        <v>KSA</v>
      </c>
      <c r="D36" s="46" t="str">
        <f>_xlfn.XLOOKUP(A36,'Master Task &amp; KSA List'!$A$2:$A$10785,'Master Task &amp; KSA List'!$F$2:$F$10785)</f>
        <v>Knowledge of remote access processes, tools, and capabilities related to customer support.</v>
      </c>
      <c r="E36" s="53" t="s">
        <v>2391</v>
      </c>
    </row>
    <row r="37" spans="1:5" ht="16" x14ac:dyDescent="0.2">
      <c r="A37" s="82" t="s">
        <v>4783</v>
      </c>
      <c r="B37" s="36" t="str">
        <f>T(_xlfn.XLOOKUP(A37,'Master Task &amp; KSA List'!$A$2:$A$10785,'Master Task &amp; KSA List'!$D$2:$D$10785,""))</f>
        <v>K0330</v>
      </c>
      <c r="C37" s="36" t="str">
        <f>_xlfn.XLOOKUP(A37,'Master Task &amp; KSA List'!$A$2:$A$10785,'Master Task &amp; KSA List'!$E$2:$E$10785)</f>
        <v>KSA</v>
      </c>
      <c r="D37" s="46" t="str">
        <f>_xlfn.XLOOKUP(A37,'Master Task &amp; KSA List'!$A$2:$A$10785,'Master Task &amp; KSA List'!$F$2:$F$10785)</f>
        <v>Knowledge of successful capabilities to identify the solutions to less common and more complex system problems.</v>
      </c>
      <c r="E37" s="53" t="s">
        <v>2391</v>
      </c>
    </row>
    <row r="38" spans="1:5" ht="16" x14ac:dyDescent="0.2">
      <c r="A38" s="36">
        <v>127</v>
      </c>
      <c r="B38" s="36" t="str">
        <f>T(_xlfn.XLOOKUP(A38,'Master Task &amp; KSA List'!$A$2:$A$10785,'Master Task &amp; KSA List'!$D$2:$D$10785,""))</f>
        <v>K0088</v>
      </c>
      <c r="C38" s="36" t="str">
        <f>_xlfn.XLOOKUP(A38,'Master Task &amp; KSA List'!$A$2:$A$10785,'Master Task &amp; KSA List'!$E$2:$E$10785)</f>
        <v>KSA</v>
      </c>
      <c r="D38" s="46" t="str">
        <f>_xlfn.XLOOKUP(A38,'Master Task &amp; KSA List'!$A$2:$A$10785,'Master Task &amp; KSA List'!$F$2:$F$10785)</f>
        <v>Knowledge of systems administration concepts.</v>
      </c>
      <c r="E38" s="53" t="s">
        <v>2391</v>
      </c>
    </row>
    <row r="39" spans="1:5" ht="16" x14ac:dyDescent="0.2">
      <c r="A39" s="40" t="s">
        <v>4574</v>
      </c>
      <c r="B39" s="36" t="str">
        <f>T(_xlfn.XLOOKUP(A39,'Master Task &amp; KSA List'!$A$2:$A$10785,'Master Task &amp; KSA List'!$D$2:$D$10785,""))</f>
        <v>K0302</v>
      </c>
      <c r="C39" s="36" t="str">
        <f>_xlfn.XLOOKUP(A39,'Master Task &amp; KSA List'!$A$2:$A$10785,'Master Task &amp; KSA List'!$E$2:$E$10785)</f>
        <v>KSA</v>
      </c>
      <c r="D39" s="46" t="str">
        <f>_xlfn.XLOOKUP(A39,'Master Task &amp; KSA List'!$A$2:$A$10785,'Master Task &amp; KSA List'!$F$2:$F$10785)</f>
        <v>Knowledge of the basic operation of computers.</v>
      </c>
      <c r="E39" s="53" t="s">
        <v>2391</v>
      </c>
    </row>
    <row r="40" spans="1:5" ht="16" x14ac:dyDescent="0.2">
      <c r="A40" s="82" t="s">
        <v>4472</v>
      </c>
      <c r="B40" s="36" t="str">
        <f>T(_xlfn.XLOOKUP(A40,'Master Task &amp; KSA List'!$A$2:$A$10785,'Master Task &amp; KSA List'!$D$2:$D$10785,""))</f>
        <v>K0292</v>
      </c>
      <c r="C40" s="36" t="str">
        <f>_xlfn.XLOOKUP(A40,'Master Task &amp; KSA List'!$A$2:$A$10785,'Master Task &amp; KSA List'!$E$2:$E$10785)</f>
        <v>KSA</v>
      </c>
      <c r="D40" s="46" t="str">
        <f>_xlfn.XLOOKUP(A40,'Master Task &amp; KSA List'!$A$2:$A$10785,'Master Task &amp; KSA List'!$F$2:$F$10785)</f>
        <v>Knowledge of the operations and processes for incident, problem, and event management.</v>
      </c>
      <c r="E40" s="53" t="s">
        <v>2391</v>
      </c>
    </row>
    <row r="41" spans="1:5" ht="16" x14ac:dyDescent="0.2">
      <c r="A41" s="82" t="s">
        <v>4496</v>
      </c>
      <c r="B41" s="36" t="str">
        <f>T(_xlfn.XLOOKUP(A41,'Master Task &amp; KSA List'!$A$2:$A$10785,'Master Task &amp; KSA List'!$D$2:$D$10785,""))</f>
        <v>S0142</v>
      </c>
      <c r="C41" s="36" t="str">
        <f>_xlfn.XLOOKUP(A41,'Master Task &amp; KSA List'!$A$2:$A$10785,'Master Task &amp; KSA List'!$E$2:$E$10785)</f>
        <v>KSA</v>
      </c>
      <c r="D41" s="46" t="str">
        <f>_xlfn.XLOOKUP(A41,'Master Task &amp; KSA List'!$A$2:$A$10785,'Master Task &amp; KSA List'!$F$2:$F$10785)</f>
        <v>Skill in conducting research for troubleshooting novel client-level problems.</v>
      </c>
      <c r="E41" s="53" t="s">
        <v>2391</v>
      </c>
    </row>
    <row r="42" spans="1:5" ht="32" x14ac:dyDescent="0.2">
      <c r="A42" s="82" t="s">
        <v>4571</v>
      </c>
      <c r="B42" s="36" t="str">
        <f>T(_xlfn.XLOOKUP(A42,'Master Task &amp; KSA List'!$A$2:$A$10785,'Master Task &amp; KSA List'!$D$2:$D$10785,""))</f>
        <v>S0159</v>
      </c>
      <c r="C42" s="36" t="str">
        <f>_xlfn.XLOOKUP(A42,'Master Task &amp; KSA List'!$A$2:$A$10785,'Master Task &amp; KSA List'!$E$2:$E$10785)</f>
        <v>KSA</v>
      </c>
      <c r="D42" s="46" t="str">
        <f>_xlfn.XLOOKUP(A42,'Master Task &amp; KSA List'!$A$2:$A$10785,'Master Task &amp; KSA List'!$F$2:$F$10785)</f>
        <v>Skill in configuring and validating network workstations and peripherals in accordance with approved standards and/or specifications.</v>
      </c>
      <c r="E42" s="53" t="s">
        <v>2391</v>
      </c>
    </row>
    <row r="43" spans="1:5" ht="32" x14ac:dyDescent="0.2">
      <c r="A43" s="82">
        <v>204</v>
      </c>
      <c r="B43" s="36" t="str">
        <f>T(_xlfn.XLOOKUP(A43,'Master Task &amp; KSA List'!$A$2:$A$10785,'Master Task &amp; KSA List'!$D$2:$D$10785,""))</f>
        <v>S0039</v>
      </c>
      <c r="C43" s="36" t="str">
        <f>_xlfn.XLOOKUP(A43,'Master Task &amp; KSA List'!$A$2:$A$10785,'Master Task &amp; KSA List'!$E$2:$E$10785)</f>
        <v>KSA</v>
      </c>
      <c r="D43" s="46" t="str">
        <f>_xlfn.XLOOKUP(A43,'Master Task &amp; KSA List'!$A$2:$A$10785,'Master Task &amp; KSA List'!$F$2:$F$10785)</f>
        <v>Skill in identifying possible causes of degradation of system performance or availability and initiating actions needed to mitigate this degradation.</v>
      </c>
      <c r="E43" s="53" t="s">
        <v>2391</v>
      </c>
    </row>
    <row r="44" spans="1:5" ht="16" x14ac:dyDescent="0.2">
      <c r="A44" s="82">
        <v>235</v>
      </c>
      <c r="B44" s="36" t="str">
        <f>T(_xlfn.XLOOKUP(A44,'Master Task &amp; KSA List'!$A$2:$A$10785,'Master Task &amp; KSA List'!$D$2:$D$10785,""))</f>
        <v>S0058</v>
      </c>
      <c r="C44" s="36" t="str">
        <f>_xlfn.XLOOKUP(A44,'Master Task &amp; KSA List'!$A$2:$A$10785,'Master Task &amp; KSA List'!$E$2:$E$10785)</f>
        <v>KSA</v>
      </c>
      <c r="D44" s="46" t="str">
        <f>_xlfn.XLOOKUP(A44,'Master Task &amp; KSA List'!$A$2:$A$10785,'Master Task &amp; KSA List'!$F$2:$F$10785)</f>
        <v>Skill in using the appropriate tools for repairing software, hardware, and peripheral equipment of a system.</v>
      </c>
      <c r="E44" s="53" t="s">
        <v>2391</v>
      </c>
    </row>
    <row r="45" spans="1:5" ht="16" x14ac:dyDescent="0.2">
      <c r="A45" s="26">
        <v>6110</v>
      </c>
      <c r="B45" s="36" t="str">
        <f>T(_xlfn.XLOOKUP(A45,'Master Task &amp; KSA List'!$A$2:$A$10785,'Master Task &amp; KSA List'!$D$2:$D$10785,""))</f>
        <v>A0034</v>
      </c>
      <c r="C45" s="36" t="str">
        <f>_xlfn.XLOOKUP(A45,'Master Task &amp; KSA List'!$A$2:$A$10785,'Master Task &amp; KSA List'!$E$2:$E$10785)</f>
        <v>KSA</v>
      </c>
      <c r="D45" s="46" t="str">
        <f>_xlfn.XLOOKUP(A45,'Master Task &amp; KSA List'!$A$2:$A$10785,'Master Task &amp; KSA List'!$F$2:$F$10785)</f>
        <v>Ability to develop, update, and/or maintain standard operating procedures (SOPs).</v>
      </c>
      <c r="E45" s="53" t="s">
        <v>2384</v>
      </c>
    </row>
    <row r="46" spans="1:5" ht="16" x14ac:dyDescent="0.2">
      <c r="A46" s="36" t="s">
        <v>4345</v>
      </c>
      <c r="B46" s="36" t="str">
        <f>T(_xlfn.XLOOKUP(A46,'Master Task &amp; KSA List'!$A$2:$A$10785,'Master Task &amp; KSA List'!$D$2:$D$10785,""))</f>
        <v>K0261</v>
      </c>
      <c r="C46" s="36" t="str">
        <f>_xlfn.XLOOKUP(A46,'Master Task &amp; KSA List'!$A$2:$A$10785,'Master Task &amp; KSA List'!$E$2:$E$10785)</f>
        <v>KSA</v>
      </c>
      <c r="D46" s="46" t="str">
        <f>_xlfn.XLOOKUP(A46,'Master Task &amp; KSA List'!$A$2:$A$10785,'Master Task &amp; KSA List'!$F$2:$F$10785)</f>
        <v>Knowledge of Payment Card Industry (PCI) data security standards.</v>
      </c>
      <c r="E46" s="53" t="s">
        <v>2384</v>
      </c>
    </row>
    <row r="47" spans="1:5" ht="16" x14ac:dyDescent="0.2">
      <c r="A47" s="36" t="s">
        <v>4348</v>
      </c>
      <c r="B47" s="36" t="str">
        <f>T(_xlfn.XLOOKUP(A47,'Master Task &amp; KSA List'!$A$2:$A$10785,'Master Task &amp; KSA List'!$D$2:$D$10785,""))</f>
        <v>K0262</v>
      </c>
      <c r="C47" s="36" t="str">
        <f>_xlfn.XLOOKUP(A47,'Master Task &amp; KSA List'!$A$2:$A$10785,'Master Task &amp; KSA List'!$E$2:$E$10785)</f>
        <v>KSA</v>
      </c>
      <c r="D47" s="46" t="str">
        <f>_xlfn.XLOOKUP(A47,'Master Task &amp; KSA List'!$A$2:$A$10785,'Master Task &amp; KSA List'!$F$2:$F$10785)</f>
        <v>Knowledge of Personal Health Information (PHI) data security standards.</v>
      </c>
      <c r="E47" s="53" t="s">
        <v>2384</v>
      </c>
    </row>
    <row r="48" spans="1:5" ht="16" x14ac:dyDescent="0.2">
      <c r="A48" s="36" t="s">
        <v>4342</v>
      </c>
      <c r="B48" s="36" t="str">
        <f>T(_xlfn.XLOOKUP(A48,'Master Task &amp; KSA List'!$A$2:$A$10785,'Master Task &amp; KSA List'!$D$2:$D$10785,""))</f>
        <v>K0260</v>
      </c>
      <c r="C48" s="36" t="str">
        <f>_xlfn.XLOOKUP(A48,'Master Task &amp; KSA List'!$A$2:$A$10785,'Master Task &amp; KSA List'!$E$2:$E$10785)</f>
        <v>KSA</v>
      </c>
      <c r="D48" s="46" t="str">
        <f>_xlfn.XLOOKUP(A48,'Master Task &amp; KSA List'!$A$2:$A$10785,'Master Task &amp; KSA List'!$F$2:$F$10785)</f>
        <v>Knowledge of Personally Identifiable Information (PII) data security standards.</v>
      </c>
      <c r="E48" s="53" t="s">
        <v>2384</v>
      </c>
    </row>
  </sheetData>
  <mergeCells count="4">
    <mergeCell ref="A2:C2"/>
    <mergeCell ref="A3:C3"/>
    <mergeCell ref="A4:C4"/>
    <mergeCell ref="A5:C5"/>
  </mergeCells>
  <conditionalFormatting sqref="A7">
    <cfRule type="duplicateValues" dxfId="6835" priority="77"/>
    <cfRule type="duplicateValues" dxfId="6834" priority="76"/>
  </conditionalFormatting>
  <conditionalFormatting sqref="A8">
    <cfRule type="duplicateValues" dxfId="6833" priority="75"/>
    <cfRule type="duplicateValues" dxfId="6832" priority="74"/>
  </conditionalFormatting>
  <conditionalFormatting sqref="A9">
    <cfRule type="duplicateValues" dxfId="6831" priority="73"/>
    <cfRule type="duplicateValues" dxfId="6830" priority="72"/>
  </conditionalFormatting>
  <conditionalFormatting sqref="A10">
    <cfRule type="duplicateValues" dxfId="6829" priority="71"/>
    <cfRule type="duplicateValues" dxfId="6828" priority="70"/>
  </conditionalFormatting>
  <conditionalFormatting sqref="A11">
    <cfRule type="duplicateValues" dxfId="6827" priority="69"/>
    <cfRule type="duplicateValues" dxfId="6826" priority="68"/>
  </conditionalFormatting>
  <conditionalFormatting sqref="A12">
    <cfRule type="duplicateValues" dxfId="6825" priority="67"/>
    <cfRule type="duplicateValues" dxfId="6824" priority="66"/>
  </conditionalFormatting>
  <conditionalFormatting sqref="A13">
    <cfRule type="duplicateValues" dxfId="6823" priority="65"/>
    <cfRule type="duplicateValues" dxfId="6822" priority="64"/>
  </conditionalFormatting>
  <conditionalFormatting sqref="A14">
    <cfRule type="duplicateValues" dxfId="6821" priority="63"/>
    <cfRule type="duplicateValues" dxfId="6820" priority="62"/>
  </conditionalFormatting>
  <conditionalFormatting sqref="A15">
    <cfRule type="duplicateValues" dxfId="6819" priority="61"/>
    <cfRule type="duplicateValues" dxfId="6818" priority="60"/>
  </conditionalFormatting>
  <conditionalFormatting sqref="A16">
    <cfRule type="duplicateValues" dxfId="6817" priority="59"/>
    <cfRule type="duplicateValues" dxfId="6816" priority="58"/>
  </conditionalFormatting>
  <conditionalFormatting sqref="A17:A18 B18:E18">
    <cfRule type="duplicateValues" dxfId="6815" priority="57"/>
  </conditionalFormatting>
  <conditionalFormatting sqref="A19">
    <cfRule type="duplicateValues" dxfId="6814" priority="56"/>
    <cfRule type="duplicateValues" dxfId="6813" priority="55"/>
  </conditionalFormatting>
  <conditionalFormatting sqref="A20">
    <cfRule type="duplicateValues" dxfId="6812" priority="54"/>
    <cfRule type="duplicateValues" dxfId="6811" priority="53"/>
  </conditionalFormatting>
  <conditionalFormatting sqref="A21">
    <cfRule type="duplicateValues" dxfId="6810" priority="52"/>
    <cfRule type="duplicateValues" dxfId="6809" priority="51"/>
  </conditionalFormatting>
  <conditionalFormatting sqref="A22">
    <cfRule type="duplicateValues" dxfId="6808" priority="50"/>
    <cfRule type="duplicateValues" dxfId="6807" priority="49"/>
  </conditionalFormatting>
  <conditionalFormatting sqref="A23">
    <cfRule type="duplicateValues" dxfId="6806" priority="48"/>
    <cfRule type="duplicateValues" dxfId="6805" priority="47"/>
  </conditionalFormatting>
  <conditionalFormatting sqref="A24">
    <cfRule type="duplicateValues" dxfId="6804" priority="46"/>
    <cfRule type="duplicateValues" dxfId="6803" priority="45"/>
  </conditionalFormatting>
  <conditionalFormatting sqref="A25:A26">
    <cfRule type="duplicateValues" dxfId="6802" priority="1"/>
    <cfRule type="duplicateValues" dxfId="6801" priority="2"/>
  </conditionalFormatting>
  <conditionalFormatting sqref="A27">
    <cfRule type="duplicateValues" dxfId="6800" priority="44"/>
    <cfRule type="duplicateValues" dxfId="6799" priority="43"/>
  </conditionalFormatting>
  <conditionalFormatting sqref="A28">
    <cfRule type="duplicateValues" dxfId="6798" priority="41"/>
    <cfRule type="duplicateValues" dxfId="6797" priority="42"/>
  </conditionalFormatting>
  <conditionalFormatting sqref="A29">
    <cfRule type="duplicateValues" dxfId="6796" priority="39"/>
    <cfRule type="duplicateValues" dxfId="6795" priority="40"/>
  </conditionalFormatting>
  <conditionalFormatting sqref="A30">
    <cfRule type="duplicateValues" dxfId="6794" priority="37"/>
    <cfRule type="duplicateValues" dxfId="6793" priority="38"/>
  </conditionalFormatting>
  <conditionalFormatting sqref="A31">
    <cfRule type="duplicateValues" dxfId="6792" priority="35"/>
    <cfRule type="duplicateValues" dxfId="6791" priority="36"/>
  </conditionalFormatting>
  <conditionalFormatting sqref="A32">
    <cfRule type="duplicateValues" dxfId="6790" priority="33"/>
    <cfRule type="duplicateValues" dxfId="6789" priority="34"/>
  </conditionalFormatting>
  <conditionalFormatting sqref="A33">
    <cfRule type="duplicateValues" dxfId="6788" priority="32"/>
    <cfRule type="duplicateValues" dxfId="6787" priority="31"/>
  </conditionalFormatting>
  <conditionalFormatting sqref="A34">
    <cfRule type="duplicateValues" dxfId="6786" priority="30"/>
    <cfRule type="duplicateValues" dxfId="6785" priority="29"/>
  </conditionalFormatting>
  <conditionalFormatting sqref="A35">
    <cfRule type="duplicateValues" dxfId="6784" priority="28"/>
    <cfRule type="duplicateValues" dxfId="6783" priority="27"/>
  </conditionalFormatting>
  <conditionalFormatting sqref="A36">
    <cfRule type="duplicateValues" dxfId="6782" priority="26"/>
    <cfRule type="duplicateValues" dxfId="6781" priority="25"/>
  </conditionalFormatting>
  <conditionalFormatting sqref="A37">
    <cfRule type="duplicateValues" dxfId="6780" priority="24"/>
    <cfRule type="duplicateValues" dxfId="6779" priority="23"/>
  </conditionalFormatting>
  <conditionalFormatting sqref="A38">
    <cfRule type="duplicateValues" dxfId="6778" priority="22"/>
    <cfRule type="duplicateValues" dxfId="6777" priority="21"/>
  </conditionalFormatting>
  <conditionalFormatting sqref="A39">
    <cfRule type="duplicateValues" dxfId="6776" priority="19"/>
    <cfRule type="duplicateValues" dxfId="6775" priority="20"/>
  </conditionalFormatting>
  <conditionalFormatting sqref="A40">
    <cfRule type="duplicateValues" dxfId="6774" priority="18"/>
    <cfRule type="duplicateValues" dxfId="6773" priority="17"/>
  </conditionalFormatting>
  <conditionalFormatting sqref="A41">
    <cfRule type="duplicateValues" dxfId="6772" priority="16"/>
    <cfRule type="duplicateValues" dxfId="6771" priority="15"/>
  </conditionalFormatting>
  <conditionalFormatting sqref="A42">
    <cfRule type="duplicateValues" dxfId="6770" priority="14"/>
    <cfRule type="duplicateValues" dxfId="6769" priority="13"/>
  </conditionalFormatting>
  <conditionalFormatting sqref="A43">
    <cfRule type="duplicateValues" dxfId="6768" priority="12"/>
    <cfRule type="duplicateValues" dxfId="6767" priority="11"/>
  </conditionalFormatting>
  <conditionalFormatting sqref="A44">
    <cfRule type="duplicateValues" dxfId="6766" priority="10"/>
    <cfRule type="duplicateValues" dxfId="6765" priority="9"/>
  </conditionalFormatting>
  <conditionalFormatting sqref="A45">
    <cfRule type="duplicateValues" dxfId="6764" priority="8"/>
    <cfRule type="duplicateValues" dxfId="6763" priority="7"/>
  </conditionalFormatting>
  <conditionalFormatting sqref="A46">
    <cfRule type="duplicateValues" dxfId="6762" priority="6"/>
    <cfRule type="duplicateValues" dxfId="6761" priority="5"/>
  </conditionalFormatting>
  <conditionalFormatting sqref="A47">
    <cfRule type="duplicateValues" dxfId="6760" priority="4"/>
  </conditionalFormatting>
  <conditionalFormatting sqref="A48">
    <cfRule type="duplicateValues" dxfId="6759" priority="3"/>
  </conditionalFormatting>
  <hyperlinks>
    <hyperlink ref="A1" location="'DCWF Roles'!A1" display="DCWF Roles" xr:uid="{DD444F19-DC6C-4736-A0F4-140422E6AD87}"/>
  </hyperlinks>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FE5C-08DD-4121-87E6-3C7681223F79}">
  <dimension ref="A1:E49"/>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74</v>
      </c>
      <c r="B3" s="170"/>
      <c r="C3" s="170"/>
      <c r="D3" s="62" t="str">
        <f>_xlfn.CONCAT('DCWF Roles'!C39," (",'DCWF Roles'!D39,")")</f>
        <v>IT Program Auditor (805)</v>
      </c>
      <c r="E3" s="62" t="s">
        <v>2389</v>
      </c>
    </row>
    <row r="4" spans="1:5" ht="16" x14ac:dyDescent="0.2">
      <c r="A4" s="171"/>
      <c r="B4" s="172"/>
      <c r="C4" s="173"/>
      <c r="D4" s="66" t="str">
        <f>'DCWF Roles'!F39</f>
        <v xml:space="preserve">Conducts evaluations of an IT program or its individual components, to determine compliance with published standards.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t="s">
        <v>1862</v>
      </c>
      <c r="B7" s="69" t="str">
        <f>T(_xlfn.XLOOKUP(A7,'Master Task &amp; KSA List'!$A$2:$A$10785,'Master Task &amp; KSA List'!$D$2:$D$10785,""))</f>
        <v>T0412</v>
      </c>
      <c r="C7" s="69" t="str">
        <f>_xlfn.XLOOKUP(A7,'Master Task &amp; KSA List'!$A$2:$A$10785,'Master Task &amp; KSA List'!$E$2:$E$10785)</f>
        <v>Task</v>
      </c>
      <c r="D7" s="37" t="str">
        <f>_xlfn.XLOOKUP(A7,'Master Task &amp; KSA List'!$A$2:$A$10785,'Master Task &amp; KSA List'!$F$2:$F$10785)</f>
        <v>Conduct import/export reviews for acquiring systems and software.</v>
      </c>
      <c r="E7" s="53" t="s">
        <v>2391</v>
      </c>
    </row>
    <row r="8" spans="1:5" ht="16" x14ac:dyDescent="0.2">
      <c r="A8" s="27">
        <v>537</v>
      </c>
      <c r="B8" s="69" t="str">
        <f>T(_xlfn.XLOOKUP(A8,'Master Task &amp; KSA List'!$A$2:$A$10785,'Master Task &amp; KSA List'!$D$2:$D$10785,""))</f>
        <v>T0072</v>
      </c>
      <c r="C8" s="69" t="str">
        <f>_xlfn.XLOOKUP(A8,'Master Task &amp; KSA List'!$A$2:$A$10785,'Master Task &amp; KSA List'!$E$2:$E$10785)</f>
        <v>Task</v>
      </c>
      <c r="D8" s="37" t="str">
        <f>_xlfn.XLOOKUP(A8,'Master Task &amp; KSA List'!$A$2:$A$10785,'Master Task &amp; KSA List'!$F$2:$F$10785)</f>
        <v>Develop methods to monitor and measure risk, compliance, and assurance efforts.</v>
      </c>
      <c r="E8" s="53" t="s">
        <v>2391</v>
      </c>
    </row>
    <row r="9" spans="1:5" ht="16" x14ac:dyDescent="0.2">
      <c r="A9" s="24">
        <v>813</v>
      </c>
      <c r="B9" s="69" t="str">
        <f>T(_xlfn.XLOOKUP(A9,'Master Task &amp; KSA List'!$A$2:$A$10785,'Master Task &amp; KSA List'!$D$2:$D$10785,""))</f>
        <v>T0208</v>
      </c>
      <c r="C9" s="69" t="str">
        <f>_xlfn.XLOOKUP(A9,'Master Task &amp; KSA List'!$A$2:$A$10785,'Master Task &amp; KSA List'!$E$2:$E$10785)</f>
        <v>Task</v>
      </c>
      <c r="D9" s="37" t="str">
        <f>_xlfn.XLOOKUP(A9,'Master Task &amp; KSA List'!$A$2:$A$10785,'Master Task &amp; KSA List'!$F$2:$F$10785)</f>
        <v>Provide recommendations for possible improvements and upgrades.</v>
      </c>
      <c r="E9" s="53" t="s">
        <v>2384</v>
      </c>
    </row>
    <row r="10" spans="1:5" ht="16" x14ac:dyDescent="0.2">
      <c r="A10" s="27" t="s">
        <v>4907</v>
      </c>
      <c r="B10" s="69" t="str">
        <f>T(_xlfn.XLOOKUP(A10,'Master Task &amp; KSA List'!$A$2:$A$10785,'Master Task &amp; KSA List'!$D$2:$D$10785,""))</f>
        <v>T0223</v>
      </c>
      <c r="C10" s="69" t="str">
        <f>_xlfn.XLOOKUP(A10,'Master Task &amp; KSA List'!$A$2:$A$10785,'Master Task &amp; KSA List'!$E$2:$E$10785)</f>
        <v>Task</v>
      </c>
      <c r="D10" s="37" t="str">
        <f>_xlfn.XLOOKUP(A10,'Master Task &amp; KSA List'!$A$2:$A$10785,'Master Task &amp; KSA List'!$F$2:$F$10785)</f>
        <v>Review or conduct audits of programs and projects.</v>
      </c>
      <c r="E10" s="53" t="s">
        <v>2391</v>
      </c>
    </row>
    <row r="11" spans="1:5" ht="32" x14ac:dyDescent="0.2">
      <c r="A11" s="28">
        <v>5610</v>
      </c>
      <c r="B11" s="69" t="str">
        <f>T(_xlfn.XLOOKUP(A11,'Master Task &amp; KSA List'!$A$2:$A$10785,'Master Task &amp; KSA List'!$D$2:$D$10785,""))</f>
        <v>T0389</v>
      </c>
      <c r="C11" s="69" t="str">
        <f>_xlfn.XLOOKUP(A11,'Master Task &amp; KSA List'!$A$2:$A$10785,'Master Task &amp; KSA List'!$E$2:$E$10785)</f>
        <v>Task</v>
      </c>
      <c r="D11" s="37" t="str">
        <f>_xlfn.XLOOKUP(A11,'Master Task &amp; KSA List'!$A$2:$A$10785,'Master Task &amp; KSA List'!$F$2:$F$10785)</f>
        <v>Review service performance reports identifying any significant issues and variances, initiating, where necessary, corrective actions and ensuring that all outstanding issues are followed up.</v>
      </c>
      <c r="E11" s="53" t="s">
        <v>2384</v>
      </c>
    </row>
    <row r="12" spans="1:5" ht="16" x14ac:dyDescent="0.2">
      <c r="A12" s="28">
        <v>936</v>
      </c>
      <c r="B12" s="69" t="str">
        <f>T(_xlfn.XLOOKUP(A12,'Master Task &amp; KSA List'!$A$2:$A$10785,'Master Task &amp; KSA List'!$D$2:$D$10785,""))</f>
        <v>T0251</v>
      </c>
      <c r="C12" s="69" t="str">
        <f>_xlfn.XLOOKUP(A12,'Master Task &amp; KSA List'!$A$2:$A$10785,'Master Task &amp; KSA List'!$E$2:$E$10785)</f>
        <v>Task</v>
      </c>
      <c r="D12" s="37" t="str">
        <f>_xlfn.XLOOKUP(A12,'Master Task &amp; KSA List'!$A$2:$A$10785,'Master Task &amp; KSA List'!$F$2:$F$10785)</f>
        <v>Develop security compliance processes and/or audits for external services (e.g., cloud service providers, data centers).</v>
      </c>
      <c r="E12" s="36" t="s">
        <v>2384</v>
      </c>
    </row>
    <row r="13" spans="1:5" ht="32" x14ac:dyDescent="0.2">
      <c r="A13" s="28" t="s">
        <v>1865</v>
      </c>
      <c r="B13" s="69" t="str">
        <f>T(_xlfn.XLOOKUP(A13,'Master Task &amp; KSA List'!$A$2:$A$10785,'Master Task &amp; KSA List'!$D$2:$D$10785,""))</f>
        <v>T0413</v>
      </c>
      <c r="C13" s="69" t="str">
        <f>_xlfn.XLOOKUP(A13,'Master Task &amp; KSA List'!$A$2:$A$10785,'Master Task &amp; KSA List'!$E$2:$E$10785)</f>
        <v>Task</v>
      </c>
      <c r="D13" s="37" t="str">
        <f>_xlfn.XLOOKUP(A13,'Master Task &amp; KSA List'!$A$2:$A$10785,'Master Task &amp; KSA List'!$F$2:$F$10785)</f>
        <v>Develop data management capabilities (e.g., cloud based, centralized cryptographic key management) to include support to the mobile workforce.</v>
      </c>
      <c r="E13" s="36" t="s">
        <v>2384</v>
      </c>
    </row>
    <row r="14" spans="1:5" ht="32" x14ac:dyDescent="0.2">
      <c r="A14" s="28" t="s">
        <v>1871</v>
      </c>
      <c r="B14" s="69" t="str">
        <f>T(_xlfn.XLOOKUP(A14,'Master Task &amp; KSA List'!$A$2:$A$10785,'Master Task &amp; KSA List'!$D$2:$D$10785,""))</f>
        <v>T0415</v>
      </c>
      <c r="C14" s="69" t="str">
        <f>_xlfn.XLOOKUP(A14,'Master Task &amp; KSA List'!$A$2:$A$10785,'Master Task &amp; KSA List'!$E$2:$E$10785)</f>
        <v>Task</v>
      </c>
      <c r="D14" s="37" t="str">
        <f>_xlfn.XLOOKUP(A14,'Master Task &amp; KSA List'!$A$2:$A$10785,'Master Task &amp; KSA List'!$F$2:$F$10785)</f>
        <v>Ensure supply chain, system, network, performance, and cyber security requirements are included in contract language and delivered.</v>
      </c>
      <c r="E14" s="53" t="s">
        <v>2384</v>
      </c>
    </row>
    <row r="15" spans="1:5" ht="32" x14ac:dyDescent="0.2">
      <c r="A15" s="28">
        <v>949</v>
      </c>
      <c r="B15" s="69" t="str">
        <f>T(_xlfn.XLOOKUP(A15,'Master Task &amp; KSA List'!$A$2:$A$10785,'Master Task &amp; KSA List'!$D$2:$D$10785,""))</f>
        <v>T0256</v>
      </c>
      <c r="C15" s="69" t="str">
        <f>_xlfn.XLOOKUP(A15,'Master Task &amp; KSA List'!$A$2:$A$10785,'Master Task &amp; KSA List'!$E$2:$E$10785)</f>
        <v>Task</v>
      </c>
      <c r="D15" s="37" t="str">
        <f>_xlfn.XLOOKUP(A15,'Master Task &amp; KSA List'!$A$2:$A$10785,'Master Task &amp; KSA List'!$F$2:$F$10785)</f>
        <v>Evaluate the effectiveness of procurement function in addressing information security requirements and supply chain risks through procurement activities and recommend improvements.</v>
      </c>
      <c r="E15" s="53" t="s">
        <v>2384</v>
      </c>
    </row>
    <row r="16" spans="1:5" ht="16" x14ac:dyDescent="0.2">
      <c r="A16" s="28">
        <v>811</v>
      </c>
      <c r="B16" s="69" t="str">
        <f>T(_xlfn.XLOOKUP(A16,'Master Task &amp; KSA List'!$A$2:$A$10785,'Master Task &amp; KSA List'!$D$2:$D$10785,""))</f>
        <v>T0207</v>
      </c>
      <c r="C16" s="69" t="str">
        <f>_xlfn.XLOOKUP(A16,'Master Task &amp; KSA List'!$A$2:$A$10785,'Master Task &amp; KSA List'!$E$2:$E$10785)</f>
        <v>Task</v>
      </c>
      <c r="D16" s="37" t="str">
        <f>_xlfn.XLOOKUP(A16,'Master Task &amp; KSA List'!$A$2:$A$10785,'Master Task &amp; KSA List'!$F$2:$F$10785)</f>
        <v>Provide ongoing optimization and problem solving support.</v>
      </c>
      <c r="E16" s="53" t="s">
        <v>2384</v>
      </c>
    </row>
    <row r="17" spans="1:5" x14ac:dyDescent="0.2">
      <c r="A17" s="56"/>
      <c r="B17" s="96"/>
      <c r="C17" s="96"/>
      <c r="D17" s="93"/>
      <c r="E17" s="56"/>
    </row>
    <row r="18" spans="1:5" ht="16" x14ac:dyDescent="0.2">
      <c r="A18" s="40">
        <v>22</v>
      </c>
      <c r="B18" s="69" t="str">
        <f>T(_xlfn.XLOOKUP(A18,'Master Task &amp; KSA List'!$A$2:$A$10785,'Master Task &amp; KSA List'!$D$2:$D$10785,""))</f>
        <v>K0001</v>
      </c>
      <c r="C18" s="69" t="str">
        <f>_xlfn.XLOOKUP(A18,'Master Task &amp; KSA List'!$A$2:$A$10785,'Master Task &amp; KSA List'!$E$2:$E$10785)</f>
        <v>KSA</v>
      </c>
      <c r="D18" s="37" t="str">
        <f>_xlfn.XLOOKUP(A18,'Master Task &amp; KSA List'!$A$2:$A$10785,'Master Task &amp; KSA List'!$F$2:$F$10785)</f>
        <v xml:space="preserve">* Knowledge of computer networking concepts and protocols, and network security methodologies. </v>
      </c>
      <c r="E18" s="53" t="s">
        <v>2391</v>
      </c>
    </row>
    <row r="19" spans="1:5" ht="16" x14ac:dyDescent="0.2">
      <c r="A19" s="40">
        <v>1159</v>
      </c>
      <c r="B19" s="69" t="str">
        <f>T(_xlfn.XLOOKUP(A19,'Master Task &amp; KSA List'!$A$2:$A$10785,'Master Task &amp; KSA List'!$D$2:$D$10785,""))</f>
        <v>K0005</v>
      </c>
      <c r="C19" s="69" t="str">
        <f>_xlfn.XLOOKUP(A19,'Master Task &amp; KSA List'!$A$2:$A$10785,'Master Task &amp; KSA List'!$E$2:$E$10785)</f>
        <v>KSA</v>
      </c>
      <c r="D19" s="37" t="str">
        <f>_xlfn.XLOOKUP(A19,'Master Task &amp; KSA List'!$A$2:$A$10785,'Master Task &amp; KSA List'!$F$2:$F$10785)</f>
        <v xml:space="preserve">* Knowledge of cyber threats and vulnerabilities. </v>
      </c>
      <c r="E19" s="53" t="s">
        <v>2391</v>
      </c>
    </row>
    <row r="20" spans="1:5" ht="16" x14ac:dyDescent="0.2">
      <c r="A20" s="40">
        <v>1158</v>
      </c>
      <c r="B20" s="69" t="str">
        <f>T(_xlfn.XLOOKUP(A20,'Master Task &amp; KSA List'!$A$2:$A$10785,'Master Task &amp; KSA List'!$D$2:$D$10785,""))</f>
        <v>K0004</v>
      </c>
      <c r="C20" s="69" t="str">
        <f>_xlfn.XLOOKUP(A20,'Master Task &amp; KSA List'!$A$2:$A$10785,'Master Task &amp; KSA List'!$E$2:$E$10785)</f>
        <v>KSA</v>
      </c>
      <c r="D20" s="37" t="str">
        <f>_xlfn.XLOOKUP(A20,'Master Task &amp; KSA List'!$A$2:$A$10785,'Master Task &amp; KSA List'!$F$2:$F$10785)</f>
        <v>* Knowledge of cybersecurity principles.</v>
      </c>
      <c r="E20" s="53" t="s">
        <v>2391</v>
      </c>
    </row>
    <row r="21" spans="1:5" ht="16" x14ac:dyDescent="0.2">
      <c r="A21" s="40">
        <v>1157</v>
      </c>
      <c r="B21" s="69" t="str">
        <f>T(_xlfn.XLOOKUP(A21,'Master Task &amp; KSA List'!$A$2:$A$10785,'Master Task &amp; KSA List'!$D$2:$D$10785,""))</f>
        <v>K0003</v>
      </c>
      <c r="C21" s="69" t="str">
        <f>_xlfn.XLOOKUP(A21,'Master Task &amp; KSA List'!$A$2:$A$10785,'Master Task &amp; KSA List'!$E$2:$E$10785)</f>
        <v>KSA</v>
      </c>
      <c r="D21" s="37" t="str">
        <f>_xlfn.XLOOKUP(A21,'Master Task &amp; KSA List'!$A$2:$A$10785,'Master Task &amp; KSA List'!$F$2:$F$10785)</f>
        <v xml:space="preserve">* Knowledge of national and international laws, regulations, policies, and ethics as they relate to cybersecurity. </v>
      </c>
      <c r="E21" s="53" t="s">
        <v>2391</v>
      </c>
    </row>
    <row r="22" spans="1:5" ht="16" x14ac:dyDescent="0.2">
      <c r="A22" s="40">
        <v>108</v>
      </c>
      <c r="B22" s="69" t="str">
        <f>T(_xlfn.XLOOKUP(A22,'Master Task &amp; KSA List'!$A$2:$A$10785,'Master Task &amp; KSA List'!$D$2:$D$10785,""))</f>
        <v>K0002</v>
      </c>
      <c r="C22" s="69" t="str">
        <f>_xlfn.XLOOKUP(A22,'Master Task &amp; KSA List'!$A$2:$A$10785,'Master Task &amp; KSA List'!$E$2:$E$10785)</f>
        <v>KSA</v>
      </c>
      <c r="D22" s="37" t="str">
        <f>_xlfn.XLOOKUP(A22,'Master Task &amp; KSA List'!$A$2:$A$10785,'Master Task &amp; KSA List'!$F$2:$F$10785)</f>
        <v>* Knowledge of risk management processes (e.g., methods for assessing and mitigating risk).</v>
      </c>
      <c r="E22" s="53" t="s">
        <v>2391</v>
      </c>
    </row>
    <row r="23" spans="1:5" ht="16" x14ac:dyDescent="0.2">
      <c r="A23" s="40">
        <v>6900</v>
      </c>
      <c r="B23" s="69" t="str">
        <f>T(_xlfn.XLOOKUP(A23,'Master Task &amp; KSA List'!$A$2:$A$10785,'Master Task &amp; KSA List'!$D$2:$D$10785,""))</f>
        <v>K0006</v>
      </c>
      <c r="C23" s="69" t="str">
        <f>_xlfn.XLOOKUP(A23,'Master Task &amp; KSA List'!$A$2:$A$10785,'Master Task &amp; KSA List'!$E$2:$E$10785)</f>
        <v>KSA</v>
      </c>
      <c r="D23" s="37" t="str">
        <f>_xlfn.XLOOKUP(A23,'Master Task &amp; KSA List'!$A$2:$A$10785,'Master Task &amp; KSA List'!$F$2:$F$10785)</f>
        <v>* Knowledge of specific operational impacts of cybersecurity lapses.</v>
      </c>
      <c r="E23" s="53" t="s">
        <v>2391</v>
      </c>
    </row>
    <row r="24" spans="1:5" ht="32" x14ac:dyDescent="0.2">
      <c r="A24" s="40">
        <v>6935</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 Knowledge of cloud computing service models Software as Service (SaaS), Infrastructure as a Service (IaaS), and Platform as a Service (PaaS).  </v>
      </c>
      <c r="E24" s="53" t="s">
        <v>2391</v>
      </c>
    </row>
    <row r="25" spans="1:5" ht="32" x14ac:dyDescent="0.2">
      <c r="A25" s="40">
        <v>6938</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 Knowledge of cloud computing deployment models in private, public, and hybrid environment and the difference between on-premises and off-premises environments. </v>
      </c>
      <c r="E25" s="53" t="s">
        <v>2391</v>
      </c>
    </row>
    <row r="26" spans="1:5" ht="16" x14ac:dyDescent="0.2">
      <c r="A26" s="40">
        <v>6945</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Skill in migrating workloads to, from, and among the different cloud computing service models.  </v>
      </c>
      <c r="E26" s="36" t="s">
        <v>2384</v>
      </c>
    </row>
    <row r="27" spans="1:5" ht="16" x14ac:dyDescent="0.2">
      <c r="A27" s="40">
        <v>6942</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Skill in designing or implementing cloud computing deployment models.  </v>
      </c>
      <c r="E27" s="36" t="s">
        <v>2384</v>
      </c>
    </row>
    <row r="28" spans="1:5" ht="32" x14ac:dyDescent="0.2">
      <c r="A28" s="40">
        <v>6918</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Ability to apply cybersecurity strategy to cloud computing service and deployment models, identifying proper architecture for different operating environments.</v>
      </c>
      <c r="E28" s="36" t="s">
        <v>2384</v>
      </c>
    </row>
    <row r="29" spans="1:5" ht="16" x14ac:dyDescent="0.2">
      <c r="A29" s="40">
        <v>6919</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Ability to determine the best cloud deployment model for the appropriate operating environment. </v>
      </c>
      <c r="E29" s="36" t="s">
        <v>2384</v>
      </c>
    </row>
    <row r="30" spans="1:5" ht="32" x14ac:dyDescent="0.2">
      <c r="A30" s="40">
        <v>1125</v>
      </c>
      <c r="B30" s="69" t="str">
        <f>T(_xlfn.XLOOKUP(A30,'Master Task &amp; KSA List'!$A$2:$A$10785,'Master Task &amp; KSA List'!$D$2:$D$10785,""))</f>
        <v>K0194</v>
      </c>
      <c r="C30" s="69" t="str">
        <f>_xlfn.XLOOKUP(A30,'Master Task &amp; KSA List'!$A$2:$A$10785,'Master Task &amp; KSA List'!$E$2:$E$10785)</f>
        <v>KSA</v>
      </c>
      <c r="D30" s="37" t="str">
        <f>_xlfn.XLOOKUP(A30,'Master Task &amp; KSA List'!$A$2:$A$10785,'Master Task &amp; KSA List'!$F$2:$F$10785)</f>
        <v>Knowledge of Cloud-based knowledge management technologies and concepts related to security, governance, procurement, and administration.</v>
      </c>
      <c r="E30" s="36" t="s">
        <v>2384</v>
      </c>
    </row>
    <row r="31" spans="1:5" ht="16" x14ac:dyDescent="0.2">
      <c r="A31" s="40" t="s">
        <v>4431</v>
      </c>
      <c r="B31" s="69" t="str">
        <f>T(_xlfn.XLOOKUP(A31,'Master Task &amp; KSA List'!$A$2:$A$10785,'Master Task &amp; KSA List'!$D$2:$D$10785,""))</f>
        <v>K0283</v>
      </c>
      <c r="C31" s="69" t="str">
        <f>_xlfn.XLOOKUP(A31,'Master Task &amp; KSA List'!$A$2:$A$10785,'Master Task &amp; KSA List'!$E$2:$E$10785)</f>
        <v>KSA</v>
      </c>
      <c r="D31" s="37" t="str">
        <f>_xlfn.XLOOKUP(A31,'Master Task &amp; KSA List'!$A$2:$A$10785,'Master Task &amp; KSA List'!$F$2:$F$10785)</f>
        <v>Knowledge of use cases related to collaboration and content synchronization across platforms (e.g., Mobile, PC, Cloud).</v>
      </c>
      <c r="E31" s="36" t="s">
        <v>2384</v>
      </c>
    </row>
    <row r="32" spans="1:5" ht="16" x14ac:dyDescent="0.2">
      <c r="A32" s="36">
        <v>62</v>
      </c>
      <c r="B32" s="69" t="str">
        <f>T(_xlfn.XLOOKUP(A32,'Master Task &amp; KSA List'!$A$2:$A$10785,'Master Task &amp; KSA List'!$D$2:$D$10785,""))</f>
        <v>K0043</v>
      </c>
      <c r="C32" s="69" t="str">
        <f>_xlfn.XLOOKUP(A32,'Master Task &amp; KSA List'!$A$2:$A$10785,'Master Task &amp; KSA List'!$E$2:$E$10785)</f>
        <v>KSA</v>
      </c>
      <c r="D32" s="37" t="str">
        <f>_xlfn.XLOOKUP(A32,'Master Task &amp; KSA List'!$A$2:$A$10785,'Master Task &amp; KSA List'!$F$2:$F$10785)</f>
        <v>Knowledge of industry-standard and organizationally accepted analysis principles and methods.</v>
      </c>
      <c r="E32" s="53" t="s">
        <v>2384</v>
      </c>
    </row>
    <row r="33" spans="1:5" ht="16" x14ac:dyDescent="0.2">
      <c r="A33" s="36" t="s">
        <v>4738</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risk management processes and requirements per the Risk Management Framework (RMF).</v>
      </c>
      <c r="E33" s="53" t="s">
        <v>2391</v>
      </c>
    </row>
    <row r="34" spans="1:5" ht="16" x14ac:dyDescent="0.2">
      <c r="A34" s="36">
        <v>1002</v>
      </c>
      <c r="B34" s="69" t="str">
        <f>T(_xlfn.XLOOKUP(A34,'Master Task &amp; KSA List'!$A$2:$A$10785,'Master Task &amp; KSA List'!$D$2:$D$10785,""))</f>
        <v>S0085</v>
      </c>
      <c r="C34" s="69" t="str">
        <f>_xlfn.XLOOKUP(A34,'Master Task &amp; KSA List'!$A$2:$A$10785,'Master Task &amp; KSA List'!$E$2:$E$10785)</f>
        <v>KSA</v>
      </c>
      <c r="D34" s="37" t="str">
        <f>_xlfn.XLOOKUP(A34,'Master Task &amp; KSA List'!$A$2:$A$10785,'Master Task &amp; KSA List'!$F$2:$F$10785)</f>
        <v>Skill in conducting audits or reviews of technical systems.</v>
      </c>
      <c r="E34" s="53" t="s">
        <v>2391</v>
      </c>
    </row>
    <row r="35" spans="1:5" ht="32" x14ac:dyDescent="0.2">
      <c r="A35" s="36">
        <v>203</v>
      </c>
      <c r="B35" s="69" t="str">
        <f>T(_xlfn.XLOOKUP(A35,'Master Task &amp; KSA List'!$A$2:$A$10785,'Master Task &amp; KSA List'!$D$2:$D$10785,""))</f>
        <v>S0038</v>
      </c>
      <c r="C35" s="69" t="str">
        <f>_xlfn.XLOOKUP(A35,'Master Task &amp; KSA List'!$A$2:$A$10785,'Master Task &amp; KSA List'!$E$2:$E$10785)</f>
        <v>KSA</v>
      </c>
      <c r="D35" s="37" t="str">
        <f>_xlfn.XLOOKUP(A35,'Master Task &amp; KSA List'!$A$2:$A$10785,'Master Task &amp; KSA List'!$F$2:$F$10785)</f>
        <v>Skill in identifying measures or indicators of system performance and the actions needed to improve or correct performance, relative to the goals of the system.</v>
      </c>
      <c r="E35" s="53" t="s">
        <v>2391</v>
      </c>
    </row>
    <row r="36" spans="1:5" ht="16" x14ac:dyDescent="0.2">
      <c r="A36" s="26" t="s">
        <v>4649</v>
      </c>
      <c r="B36" s="69" t="str">
        <f>T(_xlfn.XLOOKUP(A36,'Master Task &amp; KSA List'!$A$2:$A$10785,'Master Task &amp; KSA List'!$D$2:$D$10785,""))</f>
        <v>A0056</v>
      </c>
      <c r="C36" s="69" t="str">
        <f>_xlfn.XLOOKUP(A36,'Master Task &amp; KSA List'!$A$2:$A$10785,'Master Task &amp; KSA List'!$E$2:$E$10785)</f>
        <v>KSA</v>
      </c>
      <c r="D36" s="37" t="str">
        <f>_xlfn.XLOOKUP(A36,'Master Task &amp; KSA List'!$A$2:$A$10785,'Master Task &amp; KSA List'!$F$2:$F$10785)</f>
        <v>Ability to ensure security practices are followed throughout the acquisition process.</v>
      </c>
      <c r="E36" s="53" t="s">
        <v>2384</v>
      </c>
    </row>
    <row r="37" spans="1:5" ht="32" x14ac:dyDescent="0.2">
      <c r="A37" s="36">
        <v>296</v>
      </c>
      <c r="B37" s="69" t="str">
        <f>T(_xlfn.XLOOKUP(A37,'Master Task &amp; KSA List'!$A$2:$A$10785,'Master Task &amp; KSA List'!$D$2:$D$10785,""))</f>
        <v>K0120</v>
      </c>
      <c r="C37" s="69" t="str">
        <f>_xlfn.XLOOKUP(A37,'Master Task &amp; KSA List'!$A$2:$A$10785,'Master Task &amp; KSA List'!$E$2:$E$10785)</f>
        <v>KSA</v>
      </c>
      <c r="D37" s="37" t="str">
        <f>_xlfn.XLOOKUP(A37,'Master Task &amp; KSA List'!$A$2:$A$10785,'Master Task &amp; KSA List'!$F$2:$F$10785)</f>
        <v>Knowledge of how information needs and collection requirements are translated, tracked, and prioritized across the extended enterprise.</v>
      </c>
      <c r="E37" s="53" t="s">
        <v>2384</v>
      </c>
    </row>
    <row r="38" spans="1:5" ht="32" x14ac:dyDescent="0.2">
      <c r="A38" s="36">
        <v>6290</v>
      </c>
      <c r="B38" s="69" t="str">
        <f>T(_xlfn.XLOOKUP(A38,'Master Task &amp; KSA List'!$A$2:$A$10785,'Master Task &amp; KSA List'!$D$2:$D$10785,""))</f>
        <v>K0235</v>
      </c>
      <c r="C38" s="69" t="str">
        <f>_xlfn.XLOOKUP(A38,'Master Task &amp; KSA List'!$A$2:$A$10785,'Master Task &amp; KSA List'!$E$2:$E$10785)</f>
        <v>KSA</v>
      </c>
      <c r="D38" s="37" t="str">
        <f>_xlfn.XLOOKUP(A38,'Master Task &amp; KSA List'!$A$2:$A$10785,'Master Task &amp; KSA List'!$F$2:$F$10785)</f>
        <v>Knowledge of how to leverage government research and development centers, think tanks, academic research, and industry systems.</v>
      </c>
      <c r="E38" s="53" t="s">
        <v>2384</v>
      </c>
    </row>
    <row r="39" spans="1:5" ht="16" x14ac:dyDescent="0.2">
      <c r="A39" s="36">
        <v>954</v>
      </c>
      <c r="B39" s="69" t="str">
        <f>T(_xlfn.XLOOKUP(A39,'Master Task &amp; KSA List'!$A$2:$A$10785,'Master Task &amp; KSA List'!$D$2:$D$10785,""))</f>
        <v>K0148</v>
      </c>
      <c r="C39" s="69" t="str">
        <f>_xlfn.XLOOKUP(A39,'Master Task &amp; KSA List'!$A$2:$A$10785,'Master Task &amp; KSA List'!$E$2:$E$10785)</f>
        <v>KSA</v>
      </c>
      <c r="D39" s="37" t="str">
        <f>_xlfn.XLOOKUP(A39,'Master Task &amp; KSA List'!$A$2:$A$10785,'Master Task &amp; KSA List'!$F$2:$F$10785)</f>
        <v>Knowledge of import/export control regulations and responsible agencies for the purposes of reducing supply chain risk.</v>
      </c>
      <c r="E39" s="53" t="s">
        <v>2384</v>
      </c>
    </row>
    <row r="40" spans="1:5" ht="16" x14ac:dyDescent="0.2">
      <c r="A40" s="26" t="s">
        <v>4327</v>
      </c>
      <c r="B40" s="69" t="str">
        <f>T(_xlfn.XLOOKUP(A40,'Master Task &amp; KSA List'!$A$2:$A$10785,'Master Task &amp; KSA List'!$D$2:$D$10785,""))</f>
        <v>K0257</v>
      </c>
      <c r="C40" s="69" t="str">
        <f>_xlfn.XLOOKUP(A40,'Master Task &amp; KSA List'!$A$2:$A$10785,'Master Task &amp; KSA List'!$E$2:$E$10785)</f>
        <v>KSA</v>
      </c>
      <c r="D40" s="37" t="str">
        <f>_xlfn.XLOOKUP(A40,'Master Task &amp; KSA List'!$A$2:$A$10785,'Master Task &amp; KSA List'!$F$2:$F$10785)</f>
        <v>Knowledge of information technology (IT) acquisition/procurement requirements.</v>
      </c>
      <c r="E40" s="53" t="s">
        <v>2384</v>
      </c>
    </row>
    <row r="41" spans="1:5" ht="16" x14ac:dyDescent="0.2">
      <c r="A41" s="82">
        <v>68</v>
      </c>
      <c r="B41" s="69" t="str">
        <f>T(_xlfn.XLOOKUP(A41,'Master Task &amp; KSA List'!$A$2:$A$10785,'Master Task &amp; KSA List'!$D$2:$D$10785,""))</f>
        <v>K0047</v>
      </c>
      <c r="C41" s="69" t="str">
        <f>_xlfn.XLOOKUP(A41,'Master Task &amp; KSA List'!$A$2:$A$10785,'Master Task &amp; KSA List'!$E$2:$E$10785)</f>
        <v>KSA</v>
      </c>
      <c r="D41" s="37" t="str">
        <f>_xlfn.XLOOKUP(A41,'Master Task &amp; KSA List'!$A$2:$A$10785,'Master Task &amp; KSA List'!$F$2:$F$10785)</f>
        <v>Knowledge of information technology (IT) architectural concepts and frameworks.</v>
      </c>
      <c r="E41" s="53" t="s">
        <v>2384</v>
      </c>
    </row>
    <row r="42" spans="1:5" ht="32" x14ac:dyDescent="0.2">
      <c r="A42" s="82">
        <v>1037</v>
      </c>
      <c r="B42" s="69" t="str">
        <f>T(_xlfn.XLOOKUP(A42,'Master Task &amp; KSA List'!$A$2:$A$10785,'Master Task &amp; KSA List'!$D$2:$D$10785,""))</f>
        <v>K0169</v>
      </c>
      <c r="C42" s="69" t="str">
        <f>_xlfn.XLOOKUP(A42,'Master Task &amp; KSA List'!$A$2:$A$10785,'Master Task &amp; KSA List'!$E$2:$E$10785)</f>
        <v>KSA</v>
      </c>
      <c r="D42" s="37" t="str">
        <f>_xlfn.XLOOKUP(A42,'Master Task &amp; KSA List'!$A$2:$A$10785,'Master Task &amp; KSA List'!$F$2:$F$10785)</f>
        <v>Knowledge of information technology (IT) supply chain security and risk management policies, requirements, and procedures.</v>
      </c>
      <c r="E42" s="53" t="s">
        <v>2384</v>
      </c>
    </row>
    <row r="43" spans="1:5" ht="32" x14ac:dyDescent="0.2">
      <c r="A43" s="36">
        <v>1130</v>
      </c>
      <c r="B43" s="69" t="str">
        <f>T(_xlfn.XLOOKUP(A43,'Master Task &amp; KSA List'!$A$2:$A$10785,'Master Task &amp; KSA List'!$D$2:$D$10785,""))</f>
        <v>K0198</v>
      </c>
      <c r="C43" s="69" t="str">
        <f>_xlfn.XLOOKUP(A43,'Master Task &amp; KSA List'!$A$2:$A$10785,'Master Task &amp; KSA List'!$E$2:$E$10785)</f>
        <v>KSA</v>
      </c>
      <c r="D43" s="37" t="str">
        <f>_xlfn.XLOOKUP(A43,'Master Task &amp; KSA List'!$A$2:$A$10785,'Master Task &amp; KSA List'!$F$2:$F$10785)</f>
        <v>Knowledge of organizational process improvement concepts and process maturity models (e.g., Capability Maturity Model Integration (CMMI) for Development, CMMI for Services, and CMMI for Acquisitions).</v>
      </c>
      <c r="E43" s="53" t="s">
        <v>2384</v>
      </c>
    </row>
    <row r="44" spans="1:5" ht="16" x14ac:dyDescent="0.2">
      <c r="A44" s="36">
        <v>107</v>
      </c>
      <c r="B44" s="69" t="str">
        <f>T(_xlfn.XLOOKUP(A44,'Master Task &amp; KSA List'!$A$2:$A$10785,'Master Task &amp; KSA List'!$D$2:$D$10785,""))</f>
        <v>K0072</v>
      </c>
      <c r="C44" s="69" t="str">
        <f>_xlfn.XLOOKUP(A44,'Master Task &amp; KSA List'!$A$2:$A$10785,'Master Task &amp; KSA List'!$E$2:$E$10785)</f>
        <v>KSA</v>
      </c>
      <c r="D44" s="37" t="str">
        <f>_xlfn.XLOOKUP(A44,'Master Task &amp; KSA List'!$A$2:$A$10785,'Master Task &amp; KSA List'!$F$2:$F$10785)</f>
        <v>Knowledge of resource management principles and techniques.</v>
      </c>
      <c r="E44" s="53" t="s">
        <v>2384</v>
      </c>
    </row>
    <row r="45" spans="1:5" ht="16" x14ac:dyDescent="0.2">
      <c r="A45" s="36">
        <v>1021</v>
      </c>
      <c r="B45" s="69" t="str">
        <f>T(_xlfn.XLOOKUP(A45,'Master Task &amp; KSA List'!$A$2:$A$10785,'Master Task &amp; KSA List'!$D$2:$D$10785,""))</f>
        <v>K0165</v>
      </c>
      <c r="C45" s="69" t="str">
        <f>_xlfn.XLOOKUP(A45,'Master Task &amp; KSA List'!$A$2:$A$10785,'Master Task &amp; KSA List'!$E$2:$E$10785)</f>
        <v>KSA</v>
      </c>
      <c r="D45" s="37" t="str">
        <f>_xlfn.XLOOKUP(A45,'Master Task &amp; KSA List'!$A$2:$A$10785,'Master Task &amp; KSA List'!$F$2:$F$10785)</f>
        <v>Knowledge of risk threat assessment.</v>
      </c>
      <c r="E45" s="53" t="s">
        <v>2384</v>
      </c>
    </row>
    <row r="46" spans="1:5" ht="32" x14ac:dyDescent="0.2">
      <c r="A46" s="36">
        <v>1133</v>
      </c>
      <c r="B46" s="69" t="str">
        <f>T(_xlfn.XLOOKUP(A46,'Master Task &amp; KSA List'!$A$2:$A$10785,'Master Task &amp; KSA List'!$D$2:$D$10785,""))</f>
        <v>K0200</v>
      </c>
      <c r="C46" s="69" t="str">
        <f>_xlfn.XLOOKUP(A46,'Master Task &amp; KSA List'!$A$2:$A$10785,'Master Task &amp; KSA List'!$E$2:$E$10785)</f>
        <v>KSA</v>
      </c>
      <c r="D46" s="37" t="str">
        <f>_xlfn.XLOOKUP(A46,'Master Task &amp; KSA List'!$A$2:$A$10785,'Master Task &amp; KSA List'!$F$2:$F$10785)</f>
        <v>Knowledge of service management concepts for networks and related standards (e.g., Information Technology Infrastructure Library, current version [ITIL]).</v>
      </c>
      <c r="E46" s="53" t="s">
        <v>2384</v>
      </c>
    </row>
    <row r="47" spans="1:5" ht="16" x14ac:dyDescent="0.2">
      <c r="A47" s="26">
        <v>979</v>
      </c>
      <c r="B47" s="69" t="str">
        <f>T(_xlfn.XLOOKUP(A47,'Master Task &amp; KSA List'!$A$2:$A$10785,'Master Task &amp; KSA List'!$D$2:$D$10785,""))</f>
        <v>K0154</v>
      </c>
      <c r="C47" s="69" t="str">
        <f>_xlfn.XLOOKUP(A47,'Master Task &amp; KSA List'!$A$2:$A$10785,'Master Task &amp; KSA List'!$E$2:$E$10785)</f>
        <v>KSA</v>
      </c>
      <c r="D47" s="37" t="str">
        <f>_xlfn.XLOOKUP(A47,'Master Task &amp; KSA List'!$A$2:$A$10785,'Master Task &amp; KSA List'!$F$2:$F$10785)</f>
        <v>Knowledge of supply chain risk management standards, processes, and practices.</v>
      </c>
      <c r="E47" s="53" t="s">
        <v>2384</v>
      </c>
    </row>
    <row r="48" spans="1:5" ht="16" x14ac:dyDescent="0.2">
      <c r="A48" s="82">
        <v>129</v>
      </c>
      <c r="B48" s="69" t="str">
        <f>T(_xlfn.XLOOKUP(A48,'Master Task &amp; KSA List'!$A$2:$A$10785,'Master Task &amp; KSA List'!$D$2:$D$10785,""))</f>
        <v>K0090</v>
      </c>
      <c r="C48" s="69" t="str">
        <f>_xlfn.XLOOKUP(A48,'Master Task &amp; KSA List'!$A$2:$A$10785,'Master Task &amp; KSA List'!$E$2:$E$10785)</f>
        <v>KSA</v>
      </c>
      <c r="D48" s="37" t="str">
        <f>_xlfn.XLOOKUP(A48,'Master Task &amp; KSA List'!$A$2:$A$10785,'Master Task &amp; KSA List'!$F$2:$F$10785)</f>
        <v>Knowledge of system life cycle management principles, including software security and usability.</v>
      </c>
      <c r="E48" s="53" t="s">
        <v>2384</v>
      </c>
    </row>
    <row r="49" spans="1:5" ht="16" x14ac:dyDescent="0.2">
      <c r="A49" s="26" t="s">
        <v>4377</v>
      </c>
      <c r="B49" s="69" t="str">
        <f>T(_xlfn.XLOOKUP(A49,'Master Task &amp; KSA List'!$A$2:$A$10785,'Master Task &amp; KSA List'!$D$2:$D$10785,""))</f>
        <v>K0270</v>
      </c>
      <c r="C49" s="69" t="str">
        <f>_xlfn.XLOOKUP(A49,'Master Task &amp; KSA List'!$A$2:$A$10785,'Master Task &amp; KSA List'!$E$2:$E$10785)</f>
        <v>KSA</v>
      </c>
      <c r="D49" s="37" t="str">
        <f>_xlfn.XLOOKUP(A49,'Master Task &amp; KSA List'!$A$2:$A$10785,'Master Task &amp; KSA List'!$F$2:$F$10785)</f>
        <v>Knowledge of the acquisition/procurement life cycle process.</v>
      </c>
      <c r="E49" s="53" t="s">
        <v>2384</v>
      </c>
    </row>
  </sheetData>
  <mergeCells count="4">
    <mergeCell ref="A2:C2"/>
    <mergeCell ref="A3:C3"/>
    <mergeCell ref="A4:C4"/>
    <mergeCell ref="A5:C5"/>
  </mergeCells>
  <conditionalFormatting sqref="A7">
    <cfRule type="duplicateValues" dxfId="2702" priority="65"/>
    <cfRule type="duplicateValues" dxfId="2701" priority="64"/>
  </conditionalFormatting>
  <conditionalFormatting sqref="A8">
    <cfRule type="duplicateValues" dxfId="2700" priority="63"/>
    <cfRule type="duplicateValues" dxfId="2699" priority="62"/>
  </conditionalFormatting>
  <conditionalFormatting sqref="A9">
    <cfRule type="duplicateValues" dxfId="2698" priority="61"/>
    <cfRule type="duplicateValues" dxfId="2697" priority="60"/>
  </conditionalFormatting>
  <conditionalFormatting sqref="A10">
    <cfRule type="duplicateValues" dxfId="2696" priority="59"/>
    <cfRule type="duplicateValues" dxfId="2695" priority="58"/>
  </conditionalFormatting>
  <conditionalFormatting sqref="A11:A13">
    <cfRule type="duplicateValues" dxfId="2694" priority="57"/>
    <cfRule type="duplicateValues" dxfId="2693" priority="56"/>
  </conditionalFormatting>
  <conditionalFormatting sqref="A14">
    <cfRule type="duplicateValues" dxfId="2692" priority="55"/>
    <cfRule type="duplicateValues" dxfId="2691" priority="54"/>
  </conditionalFormatting>
  <conditionalFormatting sqref="A15">
    <cfRule type="duplicateValues" dxfId="2690" priority="53"/>
    <cfRule type="duplicateValues" dxfId="2689" priority="52"/>
  </conditionalFormatting>
  <conditionalFormatting sqref="A16">
    <cfRule type="duplicateValues" dxfId="2688" priority="51"/>
    <cfRule type="duplicateValues" dxfId="2687" priority="50"/>
  </conditionalFormatting>
  <conditionalFormatting sqref="A18">
    <cfRule type="duplicateValues" dxfId="2686" priority="49"/>
    <cfRule type="duplicateValues" dxfId="2685" priority="48"/>
  </conditionalFormatting>
  <conditionalFormatting sqref="A19">
    <cfRule type="duplicateValues" dxfId="2684" priority="47"/>
    <cfRule type="duplicateValues" dxfId="2683" priority="46"/>
  </conditionalFormatting>
  <conditionalFormatting sqref="A20">
    <cfRule type="duplicateValues" dxfId="2682" priority="45"/>
    <cfRule type="duplicateValues" dxfId="2681" priority="44"/>
  </conditionalFormatting>
  <conditionalFormatting sqref="A21">
    <cfRule type="duplicateValues" dxfId="2680" priority="43"/>
    <cfRule type="duplicateValues" dxfId="2679" priority="42"/>
  </conditionalFormatting>
  <conditionalFormatting sqref="A22">
    <cfRule type="duplicateValues" dxfId="2678" priority="41"/>
    <cfRule type="duplicateValues" dxfId="2677" priority="40"/>
  </conditionalFormatting>
  <conditionalFormatting sqref="A23 A26:A31">
    <cfRule type="duplicateValues" dxfId="2676" priority="39"/>
    <cfRule type="duplicateValues" dxfId="2675" priority="38"/>
  </conditionalFormatting>
  <conditionalFormatting sqref="A24:A25">
    <cfRule type="duplicateValues" dxfId="2674" priority="1"/>
    <cfRule type="duplicateValues" dxfId="2673" priority="2"/>
  </conditionalFormatting>
  <conditionalFormatting sqref="A32">
    <cfRule type="duplicateValues" dxfId="2672" priority="37"/>
    <cfRule type="duplicateValues" dxfId="2671" priority="36"/>
  </conditionalFormatting>
  <conditionalFormatting sqref="A33">
    <cfRule type="duplicateValues" dxfId="2670" priority="34"/>
    <cfRule type="duplicateValues" dxfId="2669" priority="35"/>
  </conditionalFormatting>
  <conditionalFormatting sqref="A34">
    <cfRule type="duplicateValues" dxfId="2668" priority="32"/>
    <cfRule type="duplicateValues" dxfId="2667" priority="33"/>
  </conditionalFormatting>
  <conditionalFormatting sqref="A35">
    <cfRule type="duplicateValues" dxfId="2666" priority="30"/>
    <cfRule type="duplicateValues" dxfId="2665" priority="31"/>
  </conditionalFormatting>
  <conditionalFormatting sqref="A36">
    <cfRule type="duplicateValues" dxfId="2664" priority="28"/>
    <cfRule type="duplicateValues" dxfId="2663" priority="29"/>
  </conditionalFormatting>
  <conditionalFormatting sqref="A37">
    <cfRule type="duplicateValues" dxfId="2662" priority="27"/>
    <cfRule type="duplicateValues" dxfId="2661" priority="26"/>
  </conditionalFormatting>
  <conditionalFormatting sqref="A38">
    <cfRule type="duplicateValues" dxfId="2660" priority="25"/>
    <cfRule type="duplicateValues" dxfId="2659" priority="24"/>
  </conditionalFormatting>
  <conditionalFormatting sqref="A39">
    <cfRule type="duplicateValues" dxfId="2658" priority="23"/>
    <cfRule type="duplicateValues" dxfId="2657" priority="22"/>
  </conditionalFormatting>
  <conditionalFormatting sqref="A40">
    <cfRule type="duplicateValues" dxfId="2656" priority="21"/>
    <cfRule type="duplicateValues" dxfId="2655" priority="20"/>
  </conditionalFormatting>
  <conditionalFormatting sqref="A41">
    <cfRule type="duplicateValues" dxfId="2654" priority="18"/>
    <cfRule type="duplicateValues" dxfId="2653" priority="19"/>
  </conditionalFormatting>
  <conditionalFormatting sqref="A42">
    <cfRule type="duplicateValues" dxfId="2652" priority="16"/>
    <cfRule type="duplicateValues" dxfId="2651" priority="17"/>
  </conditionalFormatting>
  <conditionalFormatting sqref="A43">
    <cfRule type="duplicateValues" dxfId="2650" priority="15"/>
    <cfRule type="duplicateValues" dxfId="2649" priority="14"/>
  </conditionalFormatting>
  <conditionalFormatting sqref="A44">
    <cfRule type="duplicateValues" dxfId="2648" priority="13"/>
    <cfRule type="duplicateValues" dxfId="2647" priority="12"/>
  </conditionalFormatting>
  <conditionalFormatting sqref="A45">
    <cfRule type="duplicateValues" dxfId="2646" priority="11"/>
    <cfRule type="duplicateValues" dxfId="2645" priority="10"/>
  </conditionalFormatting>
  <conditionalFormatting sqref="A46">
    <cfRule type="duplicateValues" dxfId="2644" priority="9"/>
    <cfRule type="duplicateValues" dxfId="2643" priority="8"/>
  </conditionalFormatting>
  <conditionalFormatting sqref="A47">
    <cfRule type="duplicateValues" dxfId="2642" priority="7"/>
    <cfRule type="duplicateValues" dxfId="2641" priority="6"/>
  </conditionalFormatting>
  <conditionalFormatting sqref="A48">
    <cfRule type="duplicateValues" dxfId="2640" priority="5"/>
    <cfRule type="duplicateValues" dxfId="2639" priority="4"/>
  </conditionalFormatting>
  <conditionalFormatting sqref="A49">
    <cfRule type="duplicateValues" dxfId="2638" priority="3"/>
  </conditionalFormatting>
  <hyperlinks>
    <hyperlink ref="A1" location="'DCWF Roles'!A1" display="DCWF Roles" xr:uid="{9C464654-BFCD-48C8-8838-98811E9C9CA8}"/>
  </hyperlinks>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06E1-9C58-4C98-B812-5911C1385D8D}">
  <dimension ref="A1:E187"/>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Roles'!C40," (",'DCWF Roles'!D40,")")</f>
        <v>Exploitation Analyst (121)</v>
      </c>
      <c r="E3" s="62" t="s">
        <v>4909</v>
      </c>
    </row>
    <row r="4" spans="1:5" ht="80" x14ac:dyDescent="0.2">
      <c r="A4" s="171"/>
      <c r="B4" s="172"/>
      <c r="C4" s="173"/>
      <c r="D4" s="97" t="str">
        <f>'DCWF Roles'!F40</f>
        <v>Partners with cyberspace operations customers to identify access and collection gaps that can be satisfied through cyberspace exploitation. Develops detailed plans that are executed by cyber operators. Functions as navigator in cyber operations. Uses all source data to understand cyberspace targets. Employs all available techniques against targeted networks. Identifies capability gaps and submits cyberspace capability requirements to capability development organizations.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8153</v>
      </c>
      <c r="B7" s="136"/>
      <c r="C7" s="69" t="str">
        <f>_xlfn.XLOOKUP(A7,'Master Task &amp; KSA List'!$A$2:$A$10785,'Master Task &amp; KSA List'!$E$2:$E$10785)</f>
        <v>Task</v>
      </c>
      <c r="D7" s="37" t="str">
        <f>_xlfn.XLOOKUP(A7,'Master Task &amp; KSA List'!$A$2:$A$10785,'Master Task &amp; KSA List'!$F$2:$F$10785)</f>
        <v xml:space="preserve">Plan network target development in order to execute cyberspace operations.                                                                                    </v>
      </c>
      <c r="E7" s="53"/>
    </row>
    <row r="8" spans="1:5" ht="16" x14ac:dyDescent="0.2">
      <c r="A8" s="26">
        <v>8035</v>
      </c>
      <c r="B8" s="136"/>
      <c r="C8" s="69" t="str">
        <f>_xlfn.XLOOKUP(A8,'Master Task &amp; KSA List'!$A$2:$A$10785,'Master Task &amp; KSA List'!$E$2:$E$10785)</f>
        <v>Task</v>
      </c>
      <c r="D8" s="37" t="str">
        <f>_xlfn.XLOOKUP(A8,'Master Task &amp; KSA List'!$A$2:$A$10785,'Master Task &amp; KSA List'!$F$2:$F$10785)</f>
        <v xml:space="preserve">Conduct network target development in order to execute cyberspace operations.   </v>
      </c>
      <c r="E8" s="53"/>
    </row>
    <row r="9" spans="1:5" ht="16" x14ac:dyDescent="0.2">
      <c r="A9" s="26">
        <v>8109</v>
      </c>
      <c r="B9" s="136"/>
      <c r="C9" s="69" t="str">
        <f>_xlfn.XLOOKUP(A9,'Master Task &amp; KSA List'!$A$2:$A$10785,'Master Task &amp; KSA List'!$E$2:$E$10785)</f>
        <v>Task</v>
      </c>
      <c r="D9" s="37" t="str">
        <f>_xlfn.XLOOKUP(A9,'Master Task &amp; KSA List'!$A$2:$A$10785,'Master Task &amp; KSA List'!$F$2:$F$10785)</f>
        <v>Identify new exploitation, collection, or effects opportunities.</v>
      </c>
      <c r="E9" s="53"/>
    </row>
    <row r="10" spans="1:5" ht="16" x14ac:dyDescent="0.2">
      <c r="A10" s="26">
        <v>8075</v>
      </c>
      <c r="B10" s="136"/>
      <c r="C10" s="69" t="str">
        <f>_xlfn.XLOOKUP(A10,'Master Task &amp; KSA List'!$A$2:$A$10785,'Master Task &amp; KSA List'!$E$2:$E$10785)</f>
        <v>Task</v>
      </c>
      <c r="D10" s="37" t="str">
        <f>_xlfn.XLOOKUP(A10,'Master Task &amp; KSA List'!$A$2:$A$10785,'Master Task &amp; KSA List'!$F$2:$F$10785)</f>
        <v xml:space="preserve">Develop target access opportunities in support of cyberspace operations.   </v>
      </c>
      <c r="E10" s="53"/>
    </row>
    <row r="11" spans="1:5" ht="16" x14ac:dyDescent="0.2">
      <c r="A11" s="26">
        <v>8189</v>
      </c>
      <c r="B11" s="136"/>
      <c r="C11" s="69" t="str">
        <f>_xlfn.XLOOKUP(A11,'Master Task &amp; KSA List'!$A$2:$A$10785,'Master Task &amp; KSA List'!$E$2:$E$10785)</f>
        <v>Task</v>
      </c>
      <c r="D11" s="37" t="str">
        <f>_xlfn.XLOOKUP(A11,'Master Task &amp; KSA List'!$A$2:$A$10785,'Master Task &amp; KSA List'!$F$2:$F$10785)</f>
        <v>Review requirements to verify mission scope.</v>
      </c>
      <c r="E11" s="53"/>
    </row>
    <row r="12" spans="1:5" ht="16" x14ac:dyDescent="0.2">
      <c r="A12" s="26">
        <v>8194</v>
      </c>
      <c r="B12" s="136"/>
      <c r="C12" s="69" t="str">
        <f>_xlfn.XLOOKUP(A12,'Master Task &amp; KSA List'!$A$2:$A$10785,'Master Task &amp; KSA List'!$E$2:$E$10785)</f>
        <v>Task</v>
      </c>
      <c r="D12" s="37" t="str">
        <f>_xlfn.XLOOKUP(A12,'Master Task &amp; KSA List'!$A$2:$A$10785,'Master Task &amp; KSA List'!$F$2:$F$10785)</f>
        <v xml:space="preserve">Submit capabilities requirements to developers. </v>
      </c>
      <c r="E12" s="53"/>
    </row>
    <row r="13" spans="1:5" ht="16" x14ac:dyDescent="0.2">
      <c r="A13" s="26">
        <v>8026</v>
      </c>
      <c r="B13" s="136"/>
      <c r="C13" s="69" t="str">
        <f>_xlfn.XLOOKUP(A13,'Master Task &amp; KSA List'!$A$2:$A$10785,'Master Task &amp; KSA List'!$E$2:$E$10785)</f>
        <v>Task</v>
      </c>
      <c r="D13" s="37" t="str">
        <f>_xlfn.XLOOKUP(A13,'Master Task &amp; KSA List'!$A$2:$A$10785,'Master Task &amp; KSA List'!$F$2:$F$10785)</f>
        <v>Build and maintain operational and mission data in a target tracker.</v>
      </c>
      <c r="E13" s="53"/>
    </row>
    <row r="14" spans="1:5" ht="16" x14ac:dyDescent="0.2">
      <c r="A14" s="26">
        <v>8028</v>
      </c>
      <c r="B14" s="136"/>
      <c r="C14" s="69" t="str">
        <f>_xlfn.XLOOKUP(A14,'Master Task &amp; KSA List'!$A$2:$A$10785,'Master Task &amp; KSA List'!$E$2:$E$10785)</f>
        <v>Task</v>
      </c>
      <c r="D14" s="37" t="str">
        <f>_xlfn.XLOOKUP(A14,'Master Task &amp; KSA List'!$A$2:$A$10785,'Master Task &amp; KSA List'!$F$2:$F$10785)</f>
        <v>Collaborate with analysts to ensure collected data is available to customers.</v>
      </c>
      <c r="E14" s="53"/>
    </row>
    <row r="15" spans="1:5" ht="16" x14ac:dyDescent="0.2">
      <c r="A15" s="26">
        <v>8085</v>
      </c>
      <c r="B15" s="136"/>
      <c r="C15" s="69" t="str">
        <f>_xlfn.XLOOKUP(A15,'Master Task &amp; KSA List'!$A$2:$A$10785,'Master Task &amp; KSA List'!$E$2:$E$10785)</f>
        <v>Task</v>
      </c>
      <c r="D15" s="37" t="str">
        <f>_xlfn.XLOOKUP(A15,'Master Task &amp; KSA List'!$A$2:$A$10785,'Master Task &amp; KSA List'!$F$2:$F$10785)</f>
        <v>Employ cyberspace capabilities to achieve mission objectives.</v>
      </c>
      <c r="E15" s="53"/>
    </row>
    <row r="16" spans="1:5" ht="16" x14ac:dyDescent="0.2">
      <c r="A16" s="26">
        <v>8196</v>
      </c>
      <c r="B16" s="136"/>
      <c r="C16" s="69" t="str">
        <f>_xlfn.XLOOKUP(A16,'Master Task &amp; KSA List'!$A$2:$A$10785,'Master Task &amp; KSA List'!$E$2:$E$10785)</f>
        <v>Task</v>
      </c>
      <c r="D16" s="37" t="str">
        <f>_xlfn.XLOOKUP(A16,'Master Task &amp; KSA List'!$A$2:$A$10785,'Master Task &amp; KSA List'!$F$2:$F$10785)</f>
        <v>Train and mentor EAs.</v>
      </c>
      <c r="E16" s="53"/>
    </row>
    <row r="17" spans="1:5" s="155" customFormat="1" ht="16" x14ac:dyDescent="0.2">
      <c r="A17" s="26">
        <v>8215</v>
      </c>
      <c r="B17" s="136"/>
      <c r="C17" s="69" t="str">
        <f>_xlfn.XLOOKUP(A17,'Master Task &amp; KSA List'!$A$2:$A$10785,'Master Task &amp; KSA List'!$E$2:$E$10785)</f>
        <v>Task</v>
      </c>
      <c r="D17" s="37" t="str">
        <f>_xlfn.XLOOKUP(A17,'Master Task &amp; KSA List'!$A$2:$A$10785,'Master Task &amp; KSA List'!$F$2:$F$10785)</f>
        <v>Submit a target deconfliction request.</v>
      </c>
      <c r="E17" s="154"/>
    </row>
    <row r="18" spans="1:5" ht="16" x14ac:dyDescent="0.2">
      <c r="A18" s="26">
        <v>8103</v>
      </c>
      <c r="B18" s="136"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 xml:space="preserve">Facilitate target deconfliction </v>
      </c>
      <c r="E18" s="53"/>
    </row>
    <row r="19" spans="1:5" ht="16" x14ac:dyDescent="0.2">
      <c r="A19" s="26">
        <v>8141</v>
      </c>
      <c r="B19" s="136"/>
      <c r="C19" s="69" t="str">
        <f>_xlfn.XLOOKUP(A19,'Master Task &amp; KSA List'!$A$2:$A$10785,'Master Task &amp; KSA List'!$E$2:$E$10785)</f>
        <v>Task</v>
      </c>
      <c r="D19" s="37" t="str">
        <f>_xlfn.XLOOKUP(A19,'Master Task &amp; KSA List'!$A$2:$A$10785,'Master Task &amp; KSA List'!$F$2:$F$10785)</f>
        <v xml:space="preserve">Participate in Operational level planning.               </v>
      </c>
      <c r="E19" s="53"/>
    </row>
    <row r="20" spans="1:5" ht="16" x14ac:dyDescent="0.2">
      <c r="A20" s="26">
        <v>8148</v>
      </c>
      <c r="B20" s="136"/>
      <c r="C20" s="69" t="str">
        <f>_xlfn.XLOOKUP(A20,'Master Task &amp; KSA List'!$A$2:$A$10785,'Master Task &amp; KSA List'!$E$2:$E$10785)</f>
        <v>Task</v>
      </c>
      <c r="D20" s="37" t="str">
        <f>_xlfn.XLOOKUP(A20,'Master Task &amp; KSA List'!$A$2:$A$10785,'Master Task &amp; KSA List'!$F$2:$F$10785)</f>
        <v xml:space="preserve">Perform Project Profile and Mission Profile management. </v>
      </c>
      <c r="E20" s="53"/>
    </row>
    <row r="21" spans="1:5" ht="16" x14ac:dyDescent="0.2">
      <c r="A21" s="26">
        <v>8193</v>
      </c>
      <c r="B21" s="136"/>
      <c r="C21" s="69" t="str">
        <f>_xlfn.XLOOKUP(A21,'Master Task &amp; KSA List'!$A$2:$A$10785,'Master Task &amp; KSA List'!$E$2:$E$10785)</f>
        <v>Task</v>
      </c>
      <c r="D21" s="37" t="str">
        <f>_xlfn.XLOOKUP(A21,'Master Task &amp; KSA List'!$A$2:$A$10785,'Master Task &amp; KSA List'!$F$2:$F$10785)</f>
        <v xml:space="preserve">Submit automated and interactive cyberspace operations for scheduling. </v>
      </c>
      <c r="E21" s="53"/>
    </row>
    <row r="22" spans="1:5" ht="16" x14ac:dyDescent="0.2">
      <c r="A22" s="26">
        <v>8094</v>
      </c>
      <c r="B22" s="136"/>
      <c r="C22" s="69" t="str">
        <f>_xlfn.XLOOKUP(A22,'Master Task &amp; KSA List'!$A$2:$A$10785,'Master Task &amp; KSA List'!$E$2:$E$10785)</f>
        <v>Task</v>
      </c>
      <c r="D22" s="37" t="str">
        <f>_xlfn.XLOOKUP(A22,'Master Task &amp; KSA List'!$A$2:$A$10785,'Master Task &amp; KSA List'!$F$2:$F$10785)</f>
        <v xml:space="preserve">Ensure cyber collection and mission management data is properly post processed.  </v>
      </c>
      <c r="E22" s="53"/>
    </row>
    <row r="23" spans="1:5" ht="16" x14ac:dyDescent="0.2">
      <c r="A23" s="26">
        <v>8082</v>
      </c>
      <c r="B23" s="136"/>
      <c r="C23" s="69" t="str">
        <f>_xlfn.XLOOKUP(A23,'Master Task &amp; KSA List'!$A$2:$A$10785,'Master Task &amp; KSA List'!$E$2:$E$10785)</f>
        <v>Task</v>
      </c>
      <c r="D23" s="37" t="str">
        <f>_xlfn.XLOOKUP(A23,'Master Task &amp; KSA List'!$A$2:$A$10785,'Master Task &amp; KSA List'!$F$2:$F$10785)</f>
        <v xml:space="preserve">Document the execution and results of a cyberspace operation.   </v>
      </c>
      <c r="E23" s="53"/>
    </row>
    <row r="24" spans="1:5" ht="16" x14ac:dyDescent="0.2">
      <c r="A24" s="26">
        <v>8051</v>
      </c>
      <c r="B24" s="136"/>
      <c r="C24" s="69" t="str">
        <f>_xlfn.XLOOKUP(A24,'Master Task &amp; KSA List'!$A$2:$A$10785,'Master Task &amp; KSA List'!$E$2:$E$10785)</f>
        <v>Task</v>
      </c>
      <c r="D24" s="37" t="str">
        <f>_xlfn.XLOOKUP(A24,'Master Task &amp; KSA List'!$A$2:$A$10785,'Master Task &amp; KSA List'!$F$2:$F$10785)</f>
        <v>Create respective Tactical level plans for cyberspace attack actions.</v>
      </c>
      <c r="E24" s="53"/>
    </row>
    <row r="25" spans="1:5" ht="16" x14ac:dyDescent="0.2">
      <c r="A25" s="26">
        <v>8031</v>
      </c>
      <c r="B25" s="136"/>
      <c r="C25" s="69" t="str">
        <f>_xlfn.XLOOKUP(A25,'Master Task &amp; KSA List'!$A$2:$A$10785,'Master Task &amp; KSA List'!$E$2:$E$10785)</f>
        <v>Task</v>
      </c>
      <c r="D25" s="37" t="str">
        <f>_xlfn.XLOOKUP(A25,'Master Task &amp; KSA List'!$A$2:$A$10785,'Master Task &amp; KSA List'!$F$2:$F$10785)</f>
        <v xml:space="preserve">Conduct foreignness checks.  </v>
      </c>
      <c r="E25" s="53"/>
    </row>
    <row r="26" spans="1:5" ht="16" x14ac:dyDescent="0.2">
      <c r="A26" s="26">
        <v>8147</v>
      </c>
      <c r="B26" s="136"/>
      <c r="C26" s="69" t="str">
        <f>_xlfn.XLOOKUP(A26,'Master Task &amp; KSA List'!$A$2:$A$10785,'Master Task &amp; KSA List'!$E$2:$E$10785)</f>
        <v>Task</v>
      </c>
      <c r="D26" s="37" t="str">
        <f>_xlfn.XLOOKUP(A26,'Master Task &amp; KSA List'!$A$2:$A$10785,'Master Task &amp; KSA List'!$F$2:$F$10785)</f>
        <v xml:space="preserve">Perform overwatch of targets before, during, and after a cyberspace operation. </v>
      </c>
      <c r="E26" s="53"/>
    </row>
    <row r="27" spans="1:5" ht="16" x14ac:dyDescent="0.2">
      <c r="A27" s="26">
        <v>8162</v>
      </c>
      <c r="B27" s="136"/>
      <c r="C27" s="69" t="str">
        <f>_xlfn.XLOOKUP(A27,'Master Task &amp; KSA List'!$A$2:$A$10785,'Master Task &amp; KSA List'!$E$2:$E$10785)</f>
        <v>Task</v>
      </c>
      <c r="D27" s="37" t="str">
        <f>_xlfn.XLOOKUP(A27,'Master Task &amp; KSA List'!$A$2:$A$10785,'Master Task &amp; KSA List'!$F$2:$F$10785)</f>
        <v xml:space="preserve">Provide information to aid in determining success of cyberspace operation execution.  </v>
      </c>
      <c r="E27" s="53"/>
    </row>
    <row r="28" spans="1:5" ht="16" x14ac:dyDescent="0.2">
      <c r="A28" s="26">
        <v>8047</v>
      </c>
      <c r="B28" s="136"/>
      <c r="C28" s="69" t="str">
        <f>_xlfn.XLOOKUP(A28,'Master Task &amp; KSA List'!$A$2:$A$10785,'Master Task &amp; KSA List'!$E$2:$E$10785)</f>
        <v>Task</v>
      </c>
      <c r="D28" s="37" t="str">
        <f>_xlfn.XLOOKUP(A28,'Master Task &amp; KSA List'!$A$2:$A$10785,'Master Task &amp; KSA List'!$F$2:$F$10785)</f>
        <v>Contribute to Joint Cyber Tactics Manual or other required TTP documentation.</v>
      </c>
      <c r="E28" s="53"/>
    </row>
    <row r="29" spans="1:5" ht="16" x14ac:dyDescent="0.2">
      <c r="A29" s="26">
        <v>8096</v>
      </c>
      <c r="B29" s="136"/>
      <c r="C29" s="69" t="str">
        <f>_xlfn.XLOOKUP(A29,'Master Task &amp; KSA List'!$A$2:$A$10785,'Master Task &amp; KSA List'!$E$2:$E$10785)</f>
        <v>Task</v>
      </c>
      <c r="D29" s="37" t="str">
        <f>_xlfn.XLOOKUP(A29,'Master Task &amp; KSA List'!$A$2:$A$10785,'Master Task &amp; KSA List'!$F$2:$F$10785)</f>
        <v>Evaluate EAs at the same skill level or below against JQR/JQS line items.</v>
      </c>
      <c r="E29" s="53"/>
    </row>
    <row r="30" spans="1:5" ht="16" x14ac:dyDescent="0.2">
      <c r="A30" s="26">
        <v>8185</v>
      </c>
      <c r="B30" s="136"/>
      <c r="C30" s="69" t="str">
        <f>_xlfn.XLOOKUP(A30,'Master Task &amp; KSA List'!$A$2:$A$10785,'Master Task &amp; KSA List'!$E$2:$E$10785)</f>
        <v>Task</v>
      </c>
      <c r="D30" s="37" t="str">
        <f>_xlfn.XLOOKUP(A30,'Master Task &amp; KSA List'!$A$2:$A$10785,'Master Task &amp; KSA List'!$F$2:$F$10785)</f>
        <v xml:space="preserve">Reference and provide input to the Non-standard procedures and databases.   </v>
      </c>
      <c r="E30" s="53"/>
    </row>
    <row r="31" spans="1:5" ht="16" x14ac:dyDescent="0.2">
      <c r="A31" s="26">
        <v>8209</v>
      </c>
      <c r="B31" s="136"/>
      <c r="C31" s="69" t="str">
        <f>_xlfn.XLOOKUP(A31,'Master Task &amp; KSA List'!$A$2:$A$10785,'Master Task &amp; KSA List'!$E$2:$E$10785)</f>
        <v>Task</v>
      </c>
      <c r="D31" s="37" t="str">
        <f>_xlfn.XLOOKUP(A31,'Master Task &amp; KSA List'!$A$2:$A$10785,'Master Task &amp; KSA List'!$F$2:$F$10785)</f>
        <v>Utilize multi-faceted intelligence resources to develop comprehensive operational strategies.</v>
      </c>
      <c r="E31" s="53"/>
    </row>
    <row r="32" spans="1:5" ht="16" x14ac:dyDescent="0.2">
      <c r="A32" s="26">
        <v>8093</v>
      </c>
      <c r="B32" s="136"/>
      <c r="C32" s="69" t="str">
        <f>_xlfn.XLOOKUP(A32,'Master Task &amp; KSA List'!$A$2:$A$10785,'Master Task &amp; KSA List'!$E$2:$E$10785)</f>
        <v>Task</v>
      </c>
      <c r="D32" s="37" t="str">
        <f>_xlfn.XLOOKUP(A32,'Master Task &amp; KSA List'!$A$2:$A$10785,'Master Task &amp; KSA List'!$F$2:$F$10785)</f>
        <v>Ensure collected data is properly post-processed.</v>
      </c>
      <c r="E32" s="53"/>
    </row>
    <row r="33" spans="1:5" ht="16" x14ac:dyDescent="0.2">
      <c r="A33" s="26">
        <v>8166</v>
      </c>
      <c r="B33" s="136"/>
      <c r="C33" s="69" t="str">
        <f>_xlfn.XLOOKUP(A33,'Master Task &amp; KSA List'!$A$2:$A$10785,'Master Task &amp; KSA List'!$E$2:$E$10785)</f>
        <v>Task</v>
      </c>
      <c r="D33" s="37" t="str">
        <f>_xlfn.XLOOKUP(A33,'Master Task &amp; KSA List'!$A$2:$A$10785,'Master Task &amp; KSA List'!$F$2:$F$10785)</f>
        <v>Provide input for the development of Cyber Effects Operations plans and targeting requirements.</v>
      </c>
      <c r="E33" s="53"/>
    </row>
    <row r="34" spans="1:5" ht="16" x14ac:dyDescent="0.2">
      <c r="A34" s="105">
        <v>8190</v>
      </c>
      <c r="B34" s="158"/>
      <c r="C34" s="143" t="str">
        <f>_xlfn.XLOOKUP(A34,'Master Task &amp; KSA List'!$A$2:$A$10785,'Master Task &amp; KSA List'!$E$2:$E$10785)</f>
        <v>Task</v>
      </c>
      <c r="D34" s="106" t="str">
        <f>_xlfn.XLOOKUP(A34,'Master Task &amp; KSA List'!$A$2:$A$10785,'Master Task &amp; KSA List'!$F$2:$F$10785)</f>
        <v>Sanitize and minimize operational information/TTPs to protect sources and methods.</v>
      </c>
      <c r="E34" s="53"/>
    </row>
    <row r="35" spans="1:5" s="155" customFormat="1" ht="16" x14ac:dyDescent="0.2">
      <c r="A35" s="105">
        <v>8216</v>
      </c>
      <c r="B35" s="158"/>
      <c r="C35" s="143" t="str">
        <f>_xlfn.XLOOKUP(A35,'Master Task &amp; KSA List'!$A$2:$A$10785,'Master Task &amp; KSA List'!$E$2:$E$10785)</f>
        <v>Task</v>
      </c>
      <c r="D35" s="106" t="str">
        <f>_xlfn.XLOOKUP(A35,'Master Task &amp; KSA List'!$A$2:$A$10785,'Master Task &amp; KSA List'!$F$2:$F$10785)</f>
        <v>Conduct profile/equity reviews.</v>
      </c>
      <c r="E35" s="154"/>
    </row>
    <row r="36" spans="1:5" s="155" customFormat="1" ht="16" x14ac:dyDescent="0.2">
      <c r="A36" s="105">
        <v>8217</v>
      </c>
      <c r="B36" s="158"/>
      <c r="C36" s="143" t="str">
        <f>_xlfn.XLOOKUP(A36,'Master Task &amp; KSA List'!$A$2:$A$10785,'Master Task &amp; KSA List'!$E$2:$E$10785)</f>
        <v>Task</v>
      </c>
      <c r="D36" s="106" t="str">
        <f>_xlfn.XLOOKUP(A36,'Master Task &amp; KSA List'!$A$2:$A$10785,'Master Task &amp; KSA List'!$F$2:$F$10785)</f>
        <v xml:space="preserve">Perform quality controls function to Eas during and post mission. </v>
      </c>
      <c r="E36" s="154"/>
    </row>
    <row r="37" spans="1:5" s="155" customFormat="1" ht="16" x14ac:dyDescent="0.2">
      <c r="A37" s="105">
        <v>8218</v>
      </c>
      <c r="B37" s="158"/>
      <c r="C37" s="143" t="str">
        <f>_xlfn.XLOOKUP(A37,'Master Task &amp; KSA List'!$A$2:$A$10785,'Master Task &amp; KSA List'!$E$2:$E$10785)</f>
        <v>Task</v>
      </c>
      <c r="D37" s="106" t="str">
        <f>_xlfn.XLOOKUP(A37,'Master Task &amp; KSA List'!$A$2:$A$10785,'Master Task &amp; KSA List'!$F$2:$F$10785)</f>
        <v xml:space="preserve">Submit well formatted capability requirements to appropriate development teams. </v>
      </c>
      <c r="E37" s="154"/>
    </row>
    <row r="38" spans="1:5" s="155" customFormat="1" ht="16" x14ac:dyDescent="0.2">
      <c r="A38" s="105">
        <v>8219</v>
      </c>
      <c r="B38" s="158"/>
      <c r="C38" s="143" t="str">
        <f>_xlfn.XLOOKUP(A38,'Master Task &amp; KSA List'!$A$2:$A$10785,'Master Task &amp; KSA List'!$E$2:$E$10785)</f>
        <v>Task</v>
      </c>
      <c r="D38" s="106" t="str">
        <f>_xlfn.XLOOKUP(A38,'Master Task &amp; KSA List'!$A$2:$A$10785,'Master Task &amp; KSA List'!$F$2:$F$10785)</f>
        <v xml:space="preserve">Provide tactical overwatch of cyber attack actions alongside operators. </v>
      </c>
      <c r="E38" s="154"/>
    </row>
    <row r="39" spans="1:5" s="155" customFormat="1" ht="32" x14ac:dyDescent="0.2">
      <c r="A39" s="105">
        <v>8220</v>
      </c>
      <c r="B39" s="158"/>
      <c r="C39" s="143" t="str">
        <f>_xlfn.XLOOKUP(A39,'Master Task &amp; KSA List'!$A$2:$A$10785,'Master Task &amp; KSA List'!$E$2:$E$10785)</f>
        <v>Task</v>
      </c>
      <c r="D39" s="106" t="str">
        <f>_xlfn.XLOOKUP(A39,'Master Task &amp; KSA List'!$A$2:$A$10785,'Master Task &amp; KSA List'!$F$2:$F$10785)</f>
        <v xml:space="preserve">Author/update Joint Cyber Tactics Manual and/or other required TTP documentation in accordance with policy (e.g. the OE/OA process). </v>
      </c>
      <c r="E39" s="154"/>
    </row>
    <row r="40" spans="1:5" s="155" customFormat="1" ht="16" x14ac:dyDescent="0.2">
      <c r="A40" s="105">
        <v>8221</v>
      </c>
      <c r="B40" s="158"/>
      <c r="C40" s="143" t="str">
        <f>_xlfn.XLOOKUP(A40,'Master Task &amp; KSA List'!$A$2:$A$10785,'Master Task &amp; KSA List'!$E$2:$E$10785)</f>
        <v>Task</v>
      </c>
      <c r="D40" s="106" t="str">
        <f>_xlfn.XLOOKUP(A40,'Master Task &amp; KSA List'!$A$2:$A$10785,'Master Task &amp; KSA List'!$F$2:$F$10785)</f>
        <v>Provide quality control of operational submissions (e.g. CTO, OPID).</v>
      </c>
      <c r="E40" s="154"/>
    </row>
    <row r="41" spans="1:5" s="155" customFormat="1" ht="16" x14ac:dyDescent="0.2">
      <c r="A41" s="105">
        <v>8222</v>
      </c>
      <c r="B41" s="158"/>
      <c r="C41" s="143" t="str">
        <f>_xlfn.XLOOKUP(A41,'Master Task &amp; KSA List'!$A$2:$A$10785,'Master Task &amp; KSA List'!$E$2:$E$10785)</f>
        <v>Task</v>
      </c>
      <c r="D41" s="106" t="str">
        <f>_xlfn.XLOOKUP(A41,'Master Task &amp; KSA List'!$A$2:$A$10785,'Master Task &amp; KSA List'!$F$2:$F$10785)</f>
        <v xml:space="preserve">Verify health and status of mission infrastructure at frequency (IAW SOP). </v>
      </c>
      <c r="E41" s="154"/>
    </row>
    <row r="42" spans="1:5" s="155" customFormat="1" ht="16" x14ac:dyDescent="0.2">
      <c r="A42" s="105">
        <v>8223</v>
      </c>
      <c r="B42" s="158"/>
      <c r="C42" s="143" t="str">
        <f>_xlfn.XLOOKUP(A42,'Master Task &amp; KSA List'!$A$2:$A$10785,'Master Task &amp; KSA List'!$E$2:$E$10785)</f>
        <v>Task</v>
      </c>
      <c r="D42" s="106" t="str">
        <f>_xlfn.XLOOKUP(A42,'Master Task &amp; KSA List'!$A$2:$A$10785,'Master Task &amp; KSA List'!$F$2:$F$10785)</f>
        <v xml:space="preserve">Write/Draft transition plans/CONOPS to move access from different cover infrastructures. </v>
      </c>
      <c r="E42" s="154"/>
    </row>
    <row r="43" spans="1:5" s="155" customFormat="1" ht="16" x14ac:dyDescent="0.2">
      <c r="A43" s="105">
        <v>8224</v>
      </c>
      <c r="B43" s="158"/>
      <c r="C43" s="143" t="str">
        <f>_xlfn.XLOOKUP(A43,'Master Task &amp; KSA List'!$A$2:$A$10785,'Master Task &amp; KSA List'!$E$2:$E$10785)</f>
        <v>Task</v>
      </c>
      <c r="D43" s="106" t="str">
        <f>_xlfn.XLOOKUP(A43,'Master Task &amp; KSA List'!$A$2:$A$10785,'Master Task &amp; KSA List'!$F$2:$F$10785)</f>
        <v xml:space="preserve">Provide tactical overwatch alongside an operator during execution on infrastructure handoffs/transitions. </v>
      </c>
      <c r="E43" s="154"/>
    </row>
    <row r="44" spans="1:5" s="155" customFormat="1" ht="16" x14ac:dyDescent="0.2">
      <c r="A44" s="105">
        <v>8225</v>
      </c>
      <c r="B44" s="158"/>
      <c r="C44" s="143" t="str">
        <f>_xlfn.XLOOKUP(A44,'Master Task &amp; KSA List'!$A$2:$A$10785,'Master Task &amp; KSA List'!$E$2:$E$10785)</f>
        <v>Task</v>
      </c>
      <c r="D44" s="106" t="str">
        <f>_xlfn.XLOOKUP(A44,'Master Task &amp; KSA List'!$A$2:$A$10785,'Master Task &amp; KSA List'!$F$2:$F$10785)</f>
        <v>Provide operational oversight for all efforts and assigned tactical elements.</v>
      </c>
      <c r="E44" s="154"/>
    </row>
    <row r="45" spans="1:5" s="155" customFormat="1" ht="16" x14ac:dyDescent="0.2">
      <c r="A45" s="105">
        <v>8226</v>
      </c>
      <c r="B45" s="158"/>
      <c r="C45" s="143" t="str">
        <f>_xlfn.XLOOKUP(A45,'Master Task &amp; KSA List'!$A$2:$A$10785,'Master Task &amp; KSA List'!$E$2:$E$10785)</f>
        <v>Task</v>
      </c>
      <c r="D45" s="106" t="str">
        <f>_xlfn.XLOOKUP(A45,'Master Task &amp; KSA List'!$A$2:$A$10785,'Master Task &amp; KSA List'!$F$2:$F$10785)</f>
        <v xml:space="preserve">Shape, mold, and improve the EA work role. </v>
      </c>
      <c r="E45" s="154"/>
    </row>
    <row r="46" spans="1:5" ht="16" x14ac:dyDescent="0.2">
      <c r="A46" s="105" t="s">
        <v>1888</v>
      </c>
      <c r="B46" s="143" t="str">
        <f>T(_xlfn.XLOOKUP(A46,'Master Task &amp; KSA List'!$A$2:$A$10785,'Master Task &amp; KSA List'!$D$2:$D$10785,""))</f>
        <v>T0570</v>
      </c>
      <c r="C46" s="143" t="str">
        <f>_xlfn.XLOOKUP(A46,'Master Task &amp; KSA List'!$A$2:$A$10785,'Master Task &amp; KSA List'!$E$2:$E$10785)</f>
        <v>Task</v>
      </c>
      <c r="D46" s="106" t="str">
        <f>_xlfn.XLOOKUP(A46,'Master Task &amp; KSA List'!$A$2:$A$10785,'Master Task &amp; KSA List'!$F$2:$F$10785)</f>
        <v>Apply and utilize authorized cyber capabilities to enable access to targeted networks.</v>
      </c>
      <c r="E46" s="36"/>
    </row>
    <row r="47" spans="1:5" ht="32" x14ac:dyDescent="0.2">
      <c r="A47" s="105">
        <v>2033</v>
      </c>
      <c r="B47" s="143" t="str">
        <f>T(_xlfn.XLOOKUP(A47,'Master Task &amp; KSA List'!$A$2:$A$10785,'Master Task &amp; KSA List'!$D$2:$D$10785,""))</f>
        <v>T0572</v>
      </c>
      <c r="C47" s="143" t="str">
        <f>_xlfn.XLOOKUP(A47,'Master Task &amp; KSA List'!$A$2:$A$10785,'Master Task &amp; KSA List'!$E$2:$E$10785)</f>
        <v>Task</v>
      </c>
      <c r="D47" s="106" t="str">
        <f>_xlfn.XLOOKUP(A47,'Master Task &amp; KSA List'!$A$2:$A$10785,'Master Task &amp; KSA List'!$F$2:$F$10785)</f>
        <v>Apply cyber collection, environment preparation and engagement expertise to enable new exploitation and/or continued collection operations, or in support of customer requirements.</v>
      </c>
      <c r="E47" s="36"/>
    </row>
    <row r="48" spans="1:5" ht="16" x14ac:dyDescent="0.2">
      <c r="A48" s="105">
        <v>2040</v>
      </c>
      <c r="B48" s="143" t="str">
        <f>T(_xlfn.XLOOKUP(A48,'Master Task &amp; KSA List'!$A$2:$A$10785,'Master Task &amp; KSA List'!$D$2:$D$10785,""))</f>
        <v>T0574</v>
      </c>
      <c r="C48" s="143" t="str">
        <f>_xlfn.XLOOKUP(A48,'Master Task &amp; KSA List'!$A$2:$A$10785,'Master Task &amp; KSA List'!$E$2:$E$10785)</f>
        <v>Task</v>
      </c>
      <c r="D48" s="106" t="str">
        <f>_xlfn.XLOOKUP(A48,'Master Task &amp; KSA List'!$A$2:$A$10785,'Master Task &amp; KSA List'!$F$2:$F$10785)</f>
        <v>Apply and obey applicable statutes, laws, regulations and policies.</v>
      </c>
      <c r="E48" s="36"/>
    </row>
    <row r="49" spans="1:5" ht="16" x14ac:dyDescent="0.2">
      <c r="A49" s="105">
        <v>2063</v>
      </c>
      <c r="B49" s="143" t="str">
        <f>T(_xlfn.XLOOKUP(A49,'Master Task &amp; KSA List'!$A$2:$A$10785,'Master Task &amp; KSA List'!$D$2:$D$10785,""))</f>
        <v>T0586</v>
      </c>
      <c r="C49" s="143" t="str">
        <f>_xlfn.XLOOKUP(A49,'Master Task &amp; KSA List'!$A$2:$A$10785,'Master Task &amp; KSA List'!$E$2:$E$10785)</f>
        <v>Task</v>
      </c>
      <c r="D49" s="106" t="str">
        <f>_xlfn.XLOOKUP(A49,'Master Task &amp; KSA List'!$A$2:$A$10785,'Master Task &amp; KSA List'!$F$2:$F$10785)</f>
        <v>Assist in the coordination, validation, and management of all-source collection requirements, plans, and/or activities.</v>
      </c>
      <c r="E49" s="36"/>
    </row>
    <row r="50" spans="1:5" ht="16" x14ac:dyDescent="0.2">
      <c r="A50" s="105">
        <v>2072</v>
      </c>
      <c r="B50" s="143" t="str">
        <f>T(_xlfn.XLOOKUP(A50,'Master Task &amp; KSA List'!$A$2:$A$10785,'Master Task &amp; KSA List'!$D$2:$D$10785,""))</f>
        <v>T0591</v>
      </c>
      <c r="C50" s="143" t="str">
        <f>_xlfn.XLOOKUP(A50,'Master Task &amp; KSA List'!$A$2:$A$10785,'Master Task &amp; KSA List'!$E$2:$E$10785)</f>
        <v>Task</v>
      </c>
      <c r="D50" s="106" t="str">
        <f>_xlfn.XLOOKUP(A50,'Master Task &amp; KSA List'!$A$2:$A$10785,'Master Task &amp; KSA List'!$F$2:$F$10785)</f>
        <v>Perform analysis for target infrastructure exploitation activities.</v>
      </c>
      <c r="E50" s="36"/>
    </row>
    <row r="51" spans="1:5" ht="16" x14ac:dyDescent="0.2">
      <c r="A51" s="105">
        <v>2087</v>
      </c>
      <c r="B51" s="143" t="str">
        <f>T(_xlfn.XLOOKUP(A51,'Master Task &amp; KSA List'!$A$2:$A$10785,'Master Task &amp; KSA List'!$D$2:$D$10785,""))</f>
        <v>T0597</v>
      </c>
      <c r="C51" s="143" t="str">
        <f>_xlfn.XLOOKUP(A51,'Master Task &amp; KSA List'!$A$2:$A$10785,'Master Task &amp; KSA List'!$E$2:$E$10785)</f>
        <v>Task</v>
      </c>
      <c r="D51" s="106" t="str">
        <f>_xlfn.XLOOKUP(A51,'Master Task &amp; KSA List'!$A$2:$A$10785,'Master Task &amp; KSA List'!$F$2:$F$10785)</f>
        <v>Collaborate with intelligence analysts/targeting organizations involved in related areas.</v>
      </c>
      <c r="E51" s="36"/>
    </row>
    <row r="52" spans="1:5" ht="32" x14ac:dyDescent="0.2">
      <c r="A52" s="105">
        <v>2102</v>
      </c>
      <c r="B52" s="143" t="str">
        <f>T(_xlfn.XLOOKUP(A52,'Master Task &amp; KSA List'!$A$2:$A$10785,'Master Task &amp; KSA List'!$D$2:$D$10785,""))</f>
        <v>T0608</v>
      </c>
      <c r="C52" s="143" t="str">
        <f>_xlfn.XLOOKUP(A52,'Master Task &amp; KSA List'!$A$2:$A$10785,'Master Task &amp; KSA List'!$E$2:$E$10785)</f>
        <v>Task</v>
      </c>
      <c r="D52" s="106" t="str">
        <f>_xlfn.XLOOKUP(A52,'Master Task &amp; KSA List'!$A$2:$A$10785,'Master Task &amp; KSA List'!$F$2:$F$10785)</f>
        <v xml:space="preserve">Conduct analysis of physical and logical digital technologies (e.g., wireless, SCADA, telecom) to identify potential avenues of access. </v>
      </c>
      <c r="E52" s="36"/>
    </row>
    <row r="53" spans="1:5" ht="32" x14ac:dyDescent="0.2">
      <c r="A53" s="105">
        <v>2114</v>
      </c>
      <c r="B53" s="143" t="str">
        <f>T(_xlfn.XLOOKUP(A53,'Master Task &amp; KSA List'!$A$2:$A$10785,'Master Task &amp; KSA List'!$D$2:$D$10785,""))</f>
        <v>T0614</v>
      </c>
      <c r="C53" s="143" t="str">
        <f>_xlfn.XLOOKUP(A53,'Master Task &amp; KSA List'!$A$2:$A$10785,'Master Task &amp; KSA List'!$E$2:$E$10785)</f>
        <v>Task</v>
      </c>
      <c r="D53" s="106" t="str">
        <f>_xlfn.XLOOKUP(A53,'Master Task &amp; KSA List'!$A$2:$A$10785,'Master Task &amp; KSA List'!$F$2:$F$10785)</f>
        <v>Conduct independent in-depth target and technical analysis including target-specific information (e.g., cultural, organizational, political) that results in access.</v>
      </c>
      <c r="E53" s="36"/>
    </row>
    <row r="54" spans="1:5" ht="16" x14ac:dyDescent="0.2">
      <c r="A54" s="105">
        <v>2134</v>
      </c>
      <c r="B54" s="143" t="str">
        <f>T(_xlfn.XLOOKUP(A54,'Master Task &amp; KSA List'!$A$2:$A$10785,'Master Task &amp; KSA List'!$D$2:$D$10785,""))</f>
        <v>T0624</v>
      </c>
      <c r="C54" s="143" t="str">
        <f>_xlfn.XLOOKUP(A54,'Master Task &amp; KSA List'!$A$2:$A$10785,'Master Task &amp; KSA List'!$E$2:$E$10785)</f>
        <v>Task</v>
      </c>
      <c r="D54" s="106" t="str">
        <f>_xlfn.XLOOKUP(A54,'Master Task &amp; KSA List'!$A$2:$A$10785,'Master Task &amp; KSA List'!$F$2:$F$10785)</f>
        <v>Conduct target research and analysis.</v>
      </c>
      <c r="E54" s="36"/>
    </row>
    <row r="55" spans="1:5" ht="16" x14ac:dyDescent="0.2">
      <c r="A55" s="105">
        <v>2194</v>
      </c>
      <c r="B55" s="143" t="str">
        <f>T(_xlfn.XLOOKUP(A55,'Master Task &amp; KSA List'!$A$2:$A$10785,'Master Task &amp; KSA List'!$D$2:$D$10785,""))</f>
        <v>T0641</v>
      </c>
      <c r="C55" s="143" t="str">
        <f>_xlfn.XLOOKUP(A55,'Master Task &amp; KSA List'!$A$2:$A$10785,'Master Task &amp; KSA List'!$E$2:$E$10785)</f>
        <v>Task</v>
      </c>
      <c r="D55" s="106" t="str">
        <f>_xlfn.XLOOKUP(A55,'Master Task &amp; KSA List'!$A$2:$A$10785,'Master Task &amp; KSA List'!$F$2:$F$10785)</f>
        <v>Create comprehensive exploitation strategies that identify exploitable technical or operational vulnerabilities.</v>
      </c>
      <c r="E55" s="36"/>
    </row>
    <row r="56" spans="1:5" ht="16" x14ac:dyDescent="0.2">
      <c r="A56" s="105">
        <v>2400</v>
      </c>
      <c r="B56" s="143" t="str">
        <f>T(_xlfn.XLOOKUP(A56,'Master Task &amp; KSA List'!$A$2:$A$10785,'Master Task &amp; KSA List'!$D$2:$D$10785,""))</f>
        <v>T0695</v>
      </c>
      <c r="C56" s="143" t="str">
        <f>_xlfn.XLOOKUP(A56,'Master Task &amp; KSA List'!$A$2:$A$10785,'Master Task &amp; KSA List'!$E$2:$E$10785)</f>
        <v>Task</v>
      </c>
      <c r="D56" s="106" t="str">
        <f>_xlfn.XLOOKUP(A56,'Master Task &amp; KSA List'!$A$2:$A$10785,'Master Task &amp; KSA List'!$F$2:$F$10785)</f>
        <v>Examine intercept-related metadata and content with an understanding of targeting significance.</v>
      </c>
      <c r="E56" s="36"/>
    </row>
    <row r="57" spans="1:5" ht="16" x14ac:dyDescent="0.2">
      <c r="A57" s="105">
        <v>2441</v>
      </c>
      <c r="B57" s="143" t="str">
        <f>T(_xlfn.XLOOKUP(A57,'Master Task &amp; KSA List'!$A$2:$A$10785,'Master Task &amp; KSA List'!$D$2:$D$10785,""))</f>
        <v>T0710</v>
      </c>
      <c r="C57" s="143" t="str">
        <f>_xlfn.XLOOKUP(A57,'Master Task &amp; KSA List'!$A$2:$A$10785,'Master Task &amp; KSA List'!$E$2:$E$10785)</f>
        <v>Task</v>
      </c>
      <c r="D57" s="106" t="str">
        <f>_xlfn.XLOOKUP(A57,'Master Task &amp; KSA List'!$A$2:$A$10785,'Master Task &amp; KSA List'!$F$2:$F$10785)</f>
        <v>Identify and evaluate threat critical capabilities, requirements, and vulnerabilities.</v>
      </c>
      <c r="E57" s="36"/>
    </row>
    <row r="58" spans="1:5" ht="16" x14ac:dyDescent="0.2">
      <c r="A58" s="105">
        <v>2461</v>
      </c>
      <c r="B58" s="143" t="str">
        <f>T(_xlfn.XLOOKUP(A58,'Master Task &amp; KSA List'!$A$2:$A$10785,'Master Task &amp; KSA List'!$D$2:$D$10785,""))</f>
        <v>T0720</v>
      </c>
      <c r="C58" s="143" t="str">
        <f>_xlfn.XLOOKUP(A58,'Master Task &amp; KSA List'!$A$2:$A$10785,'Master Task &amp; KSA List'!$E$2:$E$10785)</f>
        <v>Task</v>
      </c>
      <c r="D58" s="106" t="str">
        <f>_xlfn.XLOOKUP(A58,'Master Task &amp; KSA List'!$A$2:$A$10785,'Master Task &amp; KSA List'!$F$2:$F$10785)</f>
        <v>Identify gaps in our understanding of target technology and developing innovative collection approaches.</v>
      </c>
      <c r="E58" s="36"/>
    </row>
    <row r="59" spans="1:5" ht="16" x14ac:dyDescent="0.2">
      <c r="A59" s="105">
        <v>2490</v>
      </c>
      <c r="B59" s="143" t="str">
        <f>T(_xlfn.XLOOKUP(A59,'Master Task &amp; KSA List'!$A$2:$A$10785,'Master Task &amp; KSA List'!$D$2:$D$10785,""))</f>
        <v>T0727</v>
      </c>
      <c r="C59" s="143" t="str">
        <f>_xlfn.XLOOKUP(A59,'Master Task &amp; KSA List'!$A$2:$A$10785,'Master Task &amp; KSA List'!$E$2:$E$10785)</f>
        <v>Task</v>
      </c>
      <c r="D59" s="106" t="str">
        <f>_xlfn.XLOOKUP(A59,'Master Task &amp; KSA List'!$A$2:$A$10785,'Master Task &amp; KSA List'!$F$2:$F$10785)</f>
        <v>Identify, locate, and track targets via geospatial analysis techniques.</v>
      </c>
      <c r="E59" s="36"/>
    </row>
    <row r="60" spans="1:5" ht="16" x14ac:dyDescent="0.2">
      <c r="A60" s="105">
        <v>2534</v>
      </c>
      <c r="B60" s="143" t="str">
        <f>T(_xlfn.XLOOKUP(A60,'Master Task &amp; KSA List'!$A$2:$A$10785,'Master Task &amp; KSA List'!$D$2:$D$10785,""))</f>
        <v>T0736</v>
      </c>
      <c r="C60" s="143" t="str">
        <f>_xlfn.XLOOKUP(A60,'Master Task &amp; KSA List'!$A$2:$A$10785,'Master Task &amp; KSA List'!$E$2:$E$10785)</f>
        <v>Task</v>
      </c>
      <c r="D60" s="106" t="str">
        <f>_xlfn.XLOOKUP(A60,'Master Task &amp; KSA List'!$A$2:$A$10785,'Master Task &amp; KSA List'!$F$2:$F$10785)</f>
        <v>Lead or enable exploitation operations in support of organization objectives and target requirements.</v>
      </c>
      <c r="E60" s="36"/>
    </row>
    <row r="61" spans="1:5" ht="16" x14ac:dyDescent="0.2">
      <c r="A61" s="105">
        <v>2608</v>
      </c>
      <c r="B61" s="143" t="str">
        <f>T(_xlfn.XLOOKUP(A61,'Master Task &amp; KSA List'!$A$2:$A$10785,'Master Task &amp; KSA List'!$D$2:$D$10785,""))</f>
        <v>T0754</v>
      </c>
      <c r="C61" s="143" t="str">
        <f>_xlfn.XLOOKUP(A61,'Master Task &amp; KSA List'!$A$2:$A$10785,'Master Task &amp; KSA List'!$E$2:$E$10785)</f>
        <v>Task</v>
      </c>
      <c r="D61" s="106" t="str">
        <f>_xlfn.XLOOKUP(A61,'Master Task &amp; KSA List'!$A$2:$A$10785,'Master Task &amp; KSA List'!$F$2:$F$10785)</f>
        <v>Monitor target networks to provide indications and warning of target communications changes or processing failures.</v>
      </c>
      <c r="E61" s="36"/>
    </row>
    <row r="62" spans="1:5" ht="16" x14ac:dyDescent="0.2">
      <c r="A62" s="105">
        <v>2714</v>
      </c>
      <c r="B62" s="143" t="str">
        <f>T(_xlfn.XLOOKUP(A62,'Master Task &amp; KSA List'!$A$2:$A$10785,'Master Task &amp; KSA List'!$D$2:$D$10785,""))</f>
        <v>T0775</v>
      </c>
      <c r="C62" s="143" t="str">
        <f>_xlfn.XLOOKUP(A62,'Master Task &amp; KSA List'!$A$2:$A$10785,'Master Task &amp; KSA List'!$E$2:$E$10785)</f>
        <v>Task</v>
      </c>
      <c r="D62" s="106" t="str">
        <f>_xlfn.XLOOKUP(A62,'Master Task &amp; KSA List'!$A$2:$A$10785,'Master Task &amp; KSA List'!$F$2:$F$10785)</f>
        <v>Produce network reconstructions.</v>
      </c>
      <c r="E62" s="36"/>
    </row>
    <row r="63" spans="1:5" ht="16" x14ac:dyDescent="0.2">
      <c r="A63" s="105">
        <v>2718</v>
      </c>
      <c r="B63" s="143" t="str">
        <f>T(_xlfn.XLOOKUP(A63,'Master Task &amp; KSA List'!$A$2:$A$10785,'Master Task &amp; KSA List'!$D$2:$D$10785,""))</f>
        <v>T0777</v>
      </c>
      <c r="C63" s="143" t="str">
        <f>_xlfn.XLOOKUP(A63,'Master Task &amp; KSA List'!$A$2:$A$10785,'Master Task &amp; KSA List'!$E$2:$E$10785)</f>
        <v>Task</v>
      </c>
      <c r="D63" s="106" t="str">
        <f>_xlfn.XLOOKUP(A63,'Master Task &amp; KSA List'!$A$2:$A$10785,'Master Task &amp; KSA List'!$F$2:$F$10785)</f>
        <v>Profile network or system administrators and their activities.</v>
      </c>
      <c r="E63" s="36"/>
    </row>
    <row r="64" spans="1:5" ht="16" x14ac:dyDescent="0.2">
      <c r="A64" s="105">
        <v>2905</v>
      </c>
      <c r="B64" s="143" t="str">
        <f>T(_xlfn.XLOOKUP(A64,'Master Task &amp; KSA List'!$A$2:$A$10785,'Master Task &amp; KSA List'!$D$2:$D$10785,""))</f>
        <v>T0846</v>
      </c>
      <c r="C64" s="143" t="str">
        <f>_xlfn.XLOOKUP(A64,'Master Task &amp; KSA List'!$A$2:$A$10785,'Master Task &amp; KSA List'!$E$2:$E$10785)</f>
        <v>Task</v>
      </c>
      <c r="D64" s="106" t="str">
        <f>_xlfn.XLOOKUP(A64,'Master Task &amp; KSA List'!$A$2:$A$10785,'Master Task &amp; KSA List'!$F$2:$F$10785)</f>
        <v>Identify target communications within the global network.</v>
      </c>
      <c r="E64" s="36"/>
    </row>
    <row r="65" spans="1:5" ht="32" x14ac:dyDescent="0.2">
      <c r="A65" s="105">
        <v>2906</v>
      </c>
      <c r="B65" s="143" t="str">
        <f>T(_xlfn.XLOOKUP(A65,'Master Task &amp; KSA List'!$A$2:$A$10785,'Master Task &amp; KSA List'!$D$2:$D$10785,""))</f>
        <v>T0847</v>
      </c>
      <c r="C65" s="143" t="str">
        <f>_xlfn.XLOOKUP(A65,'Master Task &amp; KSA List'!$A$2:$A$10785,'Master Task &amp; KSA List'!$E$2:$E$10785)</f>
        <v>Task</v>
      </c>
      <c r="D65" s="106" t="str">
        <f>_xlfn.XLOOKUP(A65,'Master Task &amp; KSA List'!$A$2:$A$10785,'Master Task &amp; KSA List'!$F$2:$F$10785)</f>
        <v>Maintain awareness of target communication tools, techniques, and the characteristics of target communication networks (e.g., capacity, functionality, paths, critical nodes) and their potential implications for targeting, collection, and analysis.</v>
      </c>
      <c r="E65" s="36"/>
    </row>
    <row r="66" spans="1:5" ht="16" x14ac:dyDescent="0.2">
      <c r="A66" s="105">
        <v>2922</v>
      </c>
      <c r="B66" s="143" t="str">
        <f>T(_xlfn.XLOOKUP(A66,'Master Task &amp; KSA List'!$A$2:$A$10785,'Master Task &amp; KSA List'!$D$2:$D$10785,""))</f>
        <v>T0854</v>
      </c>
      <c r="C66" s="143" t="str">
        <f>_xlfn.XLOOKUP(A66,'Master Task &amp; KSA List'!$A$2:$A$10785,'Master Task &amp; KSA List'!$E$2:$E$10785)</f>
        <v>Task</v>
      </c>
      <c r="D66" s="106" t="str">
        <f>_xlfn.XLOOKUP(A66,'Master Task &amp; KSA List'!$A$2:$A$10785,'Master Task &amp; KSA List'!$F$2:$F$10785)</f>
        <v xml:space="preserve">Tip critical or time-sensitive information to appropriate customers. </v>
      </c>
      <c r="E66" s="36"/>
    </row>
    <row r="67" spans="1:5" ht="16" x14ac:dyDescent="0.2">
      <c r="A67" s="105">
        <v>5210</v>
      </c>
      <c r="B67" s="143" t="str">
        <f>T(_xlfn.XLOOKUP(A67,'Master Task &amp; KSA List'!$A$2:$A$10785,'Master Task &amp; KSA List'!$D$2:$D$10785,""))</f>
        <v>T0360</v>
      </c>
      <c r="C67" s="143" t="str">
        <f>_xlfn.XLOOKUP(A67,'Master Task &amp; KSA List'!$A$2:$A$10785,'Master Task &amp; KSA List'!$E$2:$E$10785)</f>
        <v>Task</v>
      </c>
      <c r="D67" s="106" t="str">
        <f>_xlfn.XLOOKUP(A67,'Master Task &amp; KSA List'!$A$2:$A$10785,'Master Task &amp; KSA List'!$F$2:$F$10785)</f>
        <v>Determine the extent of threats and recommend courses of action and countermeasures to mitigate risks.</v>
      </c>
      <c r="E67" s="36"/>
    </row>
    <row r="68" spans="1:5" ht="16" x14ac:dyDescent="0.2">
      <c r="A68" s="105">
        <v>1032</v>
      </c>
      <c r="B68" s="143" t="str">
        <f>T(_xlfn.XLOOKUP(A68,'Master Task &amp; KSA List'!$A$2:$A$10785,'Master Task &amp; KSA List'!$D$2:$D$10785,""))</f>
        <v>T0280</v>
      </c>
      <c r="C68" s="143" t="str">
        <f>_xlfn.XLOOKUP(A68,'Master Task &amp; KSA List'!$A$2:$A$10785,'Master Task &amp; KSA List'!$E$2:$E$10785)</f>
        <v>Task</v>
      </c>
      <c r="D68" s="106" t="str">
        <f>_xlfn.XLOOKUP(A68,'Master Task &amp; KSA List'!$A$2:$A$10785,'Master Task &amp; KSA List'!$F$2:$F$10785)</f>
        <v>Continuously validate the organization against policies/guidelines/procedures/regulations/laws to ensure compliance.</v>
      </c>
      <c r="E68" s="36"/>
    </row>
    <row r="69" spans="1:5" ht="16" x14ac:dyDescent="0.2">
      <c r="A69" s="105">
        <v>2089</v>
      </c>
      <c r="B69" s="143" t="str">
        <f>T(_xlfn.XLOOKUP(A69,'Master Task &amp; KSA List'!$A$2:$A$10785,'Master Task &amp; KSA List'!$D$2:$D$10785,""))</f>
        <v>T0599</v>
      </c>
      <c r="C69" s="143" t="str">
        <f>_xlfn.XLOOKUP(A69,'Master Task &amp; KSA List'!$A$2:$A$10785,'Master Task &amp; KSA List'!$E$2:$E$10785)</f>
        <v>Task</v>
      </c>
      <c r="D69" s="106" t="str">
        <f>_xlfn.XLOOKUP(A69,'Master Task &amp; KSA List'!$A$2:$A$10785,'Master Task &amp; KSA List'!$F$2:$F$10785)</f>
        <v>Collaborate with other customer, Intelligence and targeting organizations involved in related cyber areas.</v>
      </c>
      <c r="E69" s="36"/>
    </row>
    <row r="70" spans="1:5" ht="32" x14ac:dyDescent="0.2">
      <c r="A70" s="105">
        <v>2095</v>
      </c>
      <c r="B70" s="143" t="str">
        <f>T(_xlfn.XLOOKUP(A70,'Master Task &amp; KSA List'!$A$2:$A$10785,'Master Task &amp; KSA List'!$D$2:$D$10785,""))</f>
        <v>T0603</v>
      </c>
      <c r="C70" s="143" t="str">
        <f>_xlfn.XLOOKUP(A70,'Master Task &amp; KSA List'!$A$2:$A$10785,'Master Task &amp; KSA List'!$E$2:$E$10785)</f>
        <v>Task</v>
      </c>
      <c r="D70" s="106" t="str">
        <f>_xlfn.XLOOKUP(A70,'Master Task &amp; KSA List'!$A$2:$A$10785,'Master Task &amp; KSA List'!$F$2:$F$10785)</f>
        <v>Communicate new developments, breakthroughs, challenges and lessons learned to leadership, and internal and external customers.</v>
      </c>
      <c r="E70" s="36"/>
    </row>
    <row r="71" spans="1:5" ht="32" x14ac:dyDescent="0.2">
      <c r="A71" s="105">
        <v>2419</v>
      </c>
      <c r="B71" s="143" t="str">
        <f>T(_xlfn.XLOOKUP(A71,'Master Task &amp; KSA List'!$A$2:$A$10785,'Master Task &amp; KSA List'!$D$2:$D$10785,""))</f>
        <v>T0701</v>
      </c>
      <c r="C71" s="143" t="str">
        <f>_xlfn.XLOOKUP(A71,'Master Task &amp; KSA List'!$A$2:$A$10785,'Master Task &amp; KSA List'!$E$2:$E$10785)</f>
        <v>Task</v>
      </c>
      <c r="D71" s="106" t="str">
        <f>_xlfn.XLOOKUP(A71,'Master Task &amp; KSA List'!$A$2:$A$10785,'Master Task &amp; KSA List'!$F$2:$F$10785)</f>
        <v>Collaborate with developers, conveying target and technical knowledge in tool requirements submissions, to enhance tool development.</v>
      </c>
      <c r="E71" s="36"/>
    </row>
    <row r="72" spans="1:5" ht="16" x14ac:dyDescent="0.2">
      <c r="A72" s="105">
        <v>2090</v>
      </c>
      <c r="B72" s="143" t="str">
        <f>T(_xlfn.XLOOKUP(A72,'Master Task &amp; KSA List'!$A$2:$A$10785,'Master Task &amp; KSA List'!$D$2:$D$10785,""))</f>
        <v>T0600</v>
      </c>
      <c r="C72" s="143" t="str">
        <f>_xlfn.XLOOKUP(A72,'Master Task &amp; KSA List'!$A$2:$A$10785,'Master Task &amp; KSA List'!$E$2:$E$10785)</f>
        <v>Task</v>
      </c>
      <c r="D72" s="106" t="str">
        <f>_xlfn.XLOOKUP(A72,'Master Task &amp; KSA List'!$A$2:$A$10785,'Master Task &amp; KSA List'!$F$2:$F$10785)</f>
        <v>Collaborate with other internal and external partner organizations on target access and operational issues.</v>
      </c>
      <c r="E72" s="36"/>
    </row>
    <row r="73" spans="1:5" x14ac:dyDescent="0.2">
      <c r="A73" s="56"/>
      <c r="B73" s="96"/>
      <c r="C73" s="96"/>
      <c r="D73" s="93"/>
      <c r="E73" s="86"/>
    </row>
    <row r="74" spans="1:5" ht="16" x14ac:dyDescent="0.2">
      <c r="A74" s="89">
        <v>4577</v>
      </c>
      <c r="B74" s="156"/>
      <c r="C74" s="144" t="str">
        <f>_xlfn.XLOOKUP(A74,'Master Task &amp; KSA List'!$A$2:$A$10785,'Master Task &amp; KSA List'!$E$2:$E$10785)</f>
        <v>KSA</v>
      </c>
      <c r="D74" s="145" t="str">
        <f>_xlfn.XLOOKUP(A74,'Master Task &amp; KSA List'!$A$2:$A$10785,'Master Task &amp; KSA List'!$F$2:$F$10785)</f>
        <v>Knowledge of the SIGINT enterprise and its capabilities, limitations, and contributions to cyberspace operations missions.</v>
      </c>
      <c r="E74" s="53"/>
    </row>
    <row r="75" spans="1:5" ht="16" x14ac:dyDescent="0.2">
      <c r="A75" s="40">
        <v>4549</v>
      </c>
      <c r="B75" s="136"/>
      <c r="C75" s="69" t="str">
        <f>_xlfn.XLOOKUP(A75,'Master Task &amp; KSA List'!$A$2:$A$10785,'Master Task &amp; KSA List'!$E$2:$E$10785)</f>
        <v>KSA</v>
      </c>
      <c r="D75" s="37" t="str">
        <f>_xlfn.XLOOKUP(A75,'Master Task &amp; KSA List'!$A$2:$A$10785,'Master Task &amp; KSA List'!$F$2:$F$10785)</f>
        <v xml:space="preserve">Knowledge of the appropriate authorities, responsibilities, and approval processes that enable cyberspace operations. </v>
      </c>
      <c r="E75" s="53"/>
    </row>
    <row r="76" spans="1:5" ht="16" x14ac:dyDescent="0.2">
      <c r="A76" s="40">
        <v>4509</v>
      </c>
      <c r="B76" s="136"/>
      <c r="C76" s="69" t="str">
        <f>_xlfn.XLOOKUP(A76,'Master Task &amp; KSA List'!$A$2:$A$10785,'Master Task &amp; KSA List'!$E$2:$E$10785)</f>
        <v>KSA</v>
      </c>
      <c r="D76" s="37" t="str">
        <f>_xlfn.XLOOKUP(A76,'Master Task &amp; KSA List'!$A$2:$A$10785,'Master Task &amp; KSA List'!$F$2:$F$10785)</f>
        <v>Knowledge of OPSEC posture in a target environment (e.g., noise, stealth, situational awareness, bandwidth throttling).</v>
      </c>
      <c r="E76" s="53"/>
    </row>
    <row r="77" spans="1:5" ht="16" x14ac:dyDescent="0.2">
      <c r="A77" s="40">
        <v>4575</v>
      </c>
      <c r="B77" s="136"/>
      <c r="C77" s="69" t="str">
        <f>_xlfn.XLOOKUP(A77,'Master Task &amp; KSA List'!$A$2:$A$10785,'Master Task &amp; KSA List'!$E$2:$E$10785)</f>
        <v>KSA</v>
      </c>
      <c r="D77" s="37" t="str">
        <f>_xlfn.XLOOKUP(A77,'Master Task &amp; KSA List'!$A$2:$A$10785,'Master Task &amp; KSA List'!$F$2:$F$10785)</f>
        <v xml:space="preserve">Knowledge of the risks associated with manuever, capabilities, and TTPs against target systems.    </v>
      </c>
      <c r="E77" s="53"/>
    </row>
    <row r="78" spans="1:5" ht="16" x14ac:dyDescent="0.2">
      <c r="A78" s="40">
        <v>4461</v>
      </c>
      <c r="B78" s="136"/>
      <c r="C78" s="69" t="str">
        <f>_xlfn.XLOOKUP(A78,'Master Task &amp; KSA List'!$A$2:$A$10785,'Master Task &amp; KSA List'!$E$2:$E$10785)</f>
        <v>KSA</v>
      </c>
      <c r="D78" s="37" t="str">
        <f>_xlfn.XLOOKUP(A78,'Master Task &amp; KSA List'!$A$2:$A$10785,'Master Task &amp; KSA List'!$F$2:$F$10785)</f>
        <v xml:space="preserve">Knowledge of how and where to effectively deploy capabilities into target space.  </v>
      </c>
      <c r="E78" s="53"/>
    </row>
    <row r="79" spans="1:5" ht="16" x14ac:dyDescent="0.2">
      <c r="A79" s="40">
        <v>4597</v>
      </c>
      <c r="B79" s="136"/>
      <c r="C79" s="69" t="str">
        <f>_xlfn.XLOOKUP(A79,'Master Task &amp; KSA List'!$A$2:$A$10785,'Master Task &amp; KSA List'!$E$2:$E$10785)</f>
        <v>KSA</v>
      </c>
      <c r="D79" s="37" t="str">
        <f>_xlfn.XLOOKUP(A79,'Master Task &amp; KSA List'!$A$2:$A$10785,'Master Task &amp; KSA List'!$F$2:$F$10785)</f>
        <v xml:space="preserve">Knowledge of wireless network collection TTPs. </v>
      </c>
      <c r="E79" s="53"/>
    </row>
    <row r="80" spans="1:5" ht="16" x14ac:dyDescent="0.2">
      <c r="A80" s="40">
        <v>4462</v>
      </c>
      <c r="B80" s="136"/>
      <c r="C80" s="69" t="str">
        <f>_xlfn.XLOOKUP(A80,'Master Task &amp; KSA List'!$A$2:$A$10785,'Master Task &amp; KSA List'!$E$2:$E$10785)</f>
        <v>KSA</v>
      </c>
      <c r="D80" s="37" t="str">
        <f>_xlfn.XLOOKUP(A80,'Master Task &amp; KSA List'!$A$2:$A$10785,'Master Task &amp; KSA List'!$F$2:$F$10785)</f>
        <v xml:space="preserve">Knowledge of how authentication and logging systems are implemented within a target network.    </v>
      </c>
      <c r="E80" s="53"/>
    </row>
    <row r="81" spans="1:5" ht="16" x14ac:dyDescent="0.2">
      <c r="A81" s="40">
        <v>4411</v>
      </c>
      <c r="B81" s="136"/>
      <c r="C81" s="69" t="str">
        <f>_xlfn.XLOOKUP(A81,'Master Task &amp; KSA List'!$A$2:$A$10785,'Master Task &amp; KSA List'!$E$2:$E$10785)</f>
        <v>KSA</v>
      </c>
      <c r="D81" s="37" t="str">
        <f>_xlfn.XLOOKUP(A81,'Master Task &amp; KSA List'!$A$2:$A$10785,'Master Task &amp; KSA List'!$F$2:$F$10785)</f>
        <v xml:space="preserve">Knowledge of command line and GUI interfaces.                                                                            </v>
      </c>
      <c r="E81" s="53"/>
    </row>
    <row r="82" spans="1:5" ht="16" x14ac:dyDescent="0.2">
      <c r="A82" s="40">
        <v>4400</v>
      </c>
      <c r="B82" s="136"/>
      <c r="C82" s="69" t="str">
        <f>_xlfn.XLOOKUP(A82,'Master Task &amp; KSA List'!$A$2:$A$10785,'Master Task &amp; KSA List'!$E$2:$E$10785)</f>
        <v>KSA</v>
      </c>
      <c r="D82" s="37" t="str">
        <f>_xlfn.XLOOKUP(A82,'Master Task &amp; KSA List'!$A$2:$A$10785,'Master Task &amp; KSA List'!$F$2:$F$10785)</f>
        <v xml:space="preserve">Knowledge of basic operational infrastructure.   </v>
      </c>
      <c r="E82" s="53"/>
    </row>
    <row r="83" spans="1:5" ht="16" x14ac:dyDescent="0.2">
      <c r="A83" s="40">
        <v>4387</v>
      </c>
      <c r="B83" s="136"/>
      <c r="C83" s="69" t="str">
        <f>_xlfn.XLOOKUP(A83,'Master Task &amp; KSA List'!$A$2:$A$10785,'Master Task &amp; KSA List'!$E$2:$E$10785)</f>
        <v>KSA</v>
      </c>
      <c r="D83" s="37" t="str">
        <f>_xlfn.XLOOKUP(A83,'Master Task &amp; KSA List'!$A$2:$A$10785,'Master Task &amp; KSA List'!$F$2:$F$10785)</f>
        <v xml:space="preserve">Knowledge of a Cyber Tasking Order (CTO). </v>
      </c>
      <c r="E83" s="53"/>
    </row>
    <row r="84" spans="1:5" ht="16" x14ac:dyDescent="0.2">
      <c r="A84" s="40">
        <v>4550</v>
      </c>
      <c r="B84" s="136"/>
      <c r="C84" s="69" t="str">
        <f>_xlfn.XLOOKUP(A84,'Master Task &amp; KSA List'!$A$2:$A$10785,'Master Task &amp; KSA List'!$E$2:$E$10785)</f>
        <v>KSA</v>
      </c>
      <c r="D84" s="37" t="str">
        <f>_xlfn.XLOOKUP(A84,'Master Task &amp; KSA List'!$A$2:$A$10785,'Master Task &amp; KSA List'!$F$2:$F$10785)</f>
        <v>Knowledge of the structure, architecture, design, and vulnerabilities of digital communications networks.</v>
      </c>
      <c r="E84" s="53"/>
    </row>
    <row r="85" spans="1:5" ht="16" x14ac:dyDescent="0.2">
      <c r="A85" s="40">
        <v>4417</v>
      </c>
      <c r="B85" s="136"/>
      <c r="C85" s="69" t="str">
        <f>_xlfn.XLOOKUP(A85,'Master Task &amp; KSA List'!$A$2:$A$10785,'Master Task &amp; KSA List'!$E$2:$E$10785)</f>
        <v>KSA</v>
      </c>
      <c r="D85" s="37" t="str">
        <f>_xlfn.XLOOKUP(A85,'Master Task &amp; KSA List'!$A$2:$A$10785,'Master Task &amp; KSA List'!$F$2:$F$10785)</f>
        <v>Knowledge of concealing network presence on adversary networks</v>
      </c>
      <c r="E85" s="53"/>
    </row>
    <row r="86" spans="1:5" ht="16" x14ac:dyDescent="0.2">
      <c r="A86" s="40">
        <v>4483</v>
      </c>
      <c r="B86" s="136"/>
      <c r="C86" s="69" t="str">
        <f>_xlfn.XLOOKUP(A86,'Master Task &amp; KSA List'!$A$2:$A$10785,'Master Task &amp; KSA List'!$E$2:$E$10785)</f>
        <v>KSA</v>
      </c>
      <c r="D86" s="37" t="str">
        <f>_xlfn.XLOOKUP(A86,'Master Task &amp; KSA List'!$A$2:$A$10785,'Master Task &amp; KSA List'!$F$2:$F$10785)</f>
        <v>Knowledge of Malware TTPs</v>
      </c>
      <c r="E86" s="53"/>
    </row>
    <row r="87" spans="1:5" ht="16" x14ac:dyDescent="0.2">
      <c r="A87" s="40">
        <v>4494</v>
      </c>
      <c r="B87" s="136"/>
      <c r="C87" s="69" t="str">
        <f>_xlfn.XLOOKUP(A87,'Master Task &amp; KSA List'!$A$2:$A$10785,'Master Task &amp; KSA List'!$E$2:$E$10785)</f>
        <v>KSA</v>
      </c>
      <c r="D87" s="37" t="str">
        <f>_xlfn.XLOOKUP(A87,'Master Task &amp; KSA List'!$A$2:$A$10785,'Master Task &amp; KSA List'!$F$2:$F$10785)</f>
        <v>Knowledge of mission required capabilities.</v>
      </c>
      <c r="E87" s="53"/>
    </row>
    <row r="88" spans="1:5" ht="16" x14ac:dyDescent="0.2">
      <c r="A88" s="40">
        <v>4561</v>
      </c>
      <c r="B88" s="136"/>
      <c r="C88" s="69" t="str">
        <f>_xlfn.XLOOKUP(A88,'Master Task &amp; KSA List'!$A$2:$A$10785,'Master Task &amp; KSA List'!$E$2:$E$10785)</f>
        <v>KSA</v>
      </c>
      <c r="D88" s="37" t="str">
        <f>_xlfn.XLOOKUP(A88,'Master Task &amp; KSA List'!$A$2:$A$10785,'Master Task &amp; KSA List'!$F$2:$F$10785)</f>
        <v>Knowledge of the JCTM and capability Operational Acceptance (OA) approval process.</v>
      </c>
      <c r="E88" s="53"/>
    </row>
    <row r="89" spans="1:5" ht="16" x14ac:dyDescent="0.2">
      <c r="A89" s="40">
        <v>4592</v>
      </c>
      <c r="B89" s="136"/>
      <c r="C89" s="69" t="str">
        <f>_xlfn.XLOOKUP(A89,'Master Task &amp; KSA List'!$A$2:$A$10785,'Master Task &amp; KSA List'!$E$2:$E$10785)</f>
        <v>KSA</v>
      </c>
      <c r="D89" s="37" t="str">
        <f>_xlfn.XLOOKUP(A89,'Master Task &amp; KSA List'!$A$2:$A$10785,'Master Task &amp; KSA List'!$F$2:$F$10785)</f>
        <v>Knowledge of virtualized and cloud based systems.</v>
      </c>
      <c r="E89" s="53"/>
    </row>
    <row r="90" spans="1:5" ht="16" x14ac:dyDescent="0.2">
      <c r="A90" s="40">
        <v>4407</v>
      </c>
      <c r="B90" s="136"/>
      <c r="C90" s="69" t="str">
        <f>_xlfn.XLOOKUP(A90,'Master Task &amp; KSA List'!$A$2:$A$10785,'Master Task &amp; KSA List'!$E$2:$E$10785)</f>
        <v>KSA</v>
      </c>
      <c r="D90" s="37" t="str">
        <f>_xlfn.XLOOKUP(A90,'Master Task &amp; KSA List'!$A$2:$A$10785,'Master Task &amp; KSA List'!$F$2:$F$10785)</f>
        <v>Knowledge of collection searching/analyzing techniques and tools.</v>
      </c>
      <c r="E90" s="53"/>
    </row>
    <row r="91" spans="1:5" s="155" customFormat="1" ht="16" x14ac:dyDescent="0.2">
      <c r="A91" s="40">
        <v>4685</v>
      </c>
      <c r="B91" s="136"/>
      <c r="C91" s="69" t="str">
        <f>_xlfn.XLOOKUP(A91,'Master Task &amp; KSA List'!$A$2:$A$10785,'Master Task &amp; KSA List'!$E$2:$E$10785)</f>
        <v>KSA</v>
      </c>
      <c r="D91" s="37" t="str">
        <f>_xlfn.XLOOKUP(A91,'Master Task &amp; KSA List'!$A$2:$A$10785,'Master Task &amp; KSA List'!$F$2:$F$10785)</f>
        <v>Knowledge of a broad range of malicious activity concepts.</v>
      </c>
      <c r="E91" s="154"/>
    </row>
    <row r="92" spans="1:5" s="155" customFormat="1" ht="16" x14ac:dyDescent="0.2">
      <c r="A92" s="40">
        <v>4686</v>
      </c>
      <c r="B92" s="136"/>
      <c r="C92" s="69" t="str">
        <f>_xlfn.XLOOKUP(A92,'Master Task &amp; KSA List'!$A$2:$A$10785,'Master Task &amp; KSA List'!$E$2:$E$10785)</f>
        <v>KSA</v>
      </c>
      <c r="D92" s="37" t="str">
        <f>_xlfn.XLOOKUP(A92,'Master Task &amp; KSA List'!$A$2:$A$10785,'Master Task &amp; KSA List'!$F$2:$F$10785)</f>
        <v>Knowledge of the capabilities and requirements development lifecycle.</v>
      </c>
      <c r="E92" s="154"/>
    </row>
    <row r="93" spans="1:5" s="155" customFormat="1" ht="16" x14ac:dyDescent="0.2">
      <c r="A93" s="40">
        <v>4687</v>
      </c>
      <c r="B93" s="136"/>
      <c r="C93" s="69" t="str">
        <f>_xlfn.XLOOKUP(A93,'Master Task &amp; KSA List'!$A$2:$A$10785,'Master Task &amp; KSA List'!$E$2:$E$10785)</f>
        <v>KSA</v>
      </c>
      <c r="D93" s="37" t="str">
        <f>_xlfn.XLOOKUP(A93,'Master Task &amp; KSA List'!$A$2:$A$10785,'Master Task &amp; KSA List'!$F$2:$F$10785)</f>
        <v>Knowledge of industry/commercial LoTL TTPs.</v>
      </c>
      <c r="E93" s="154"/>
    </row>
    <row r="94" spans="1:5" s="155" customFormat="1" ht="32" x14ac:dyDescent="0.2">
      <c r="A94" s="40">
        <v>4688</v>
      </c>
      <c r="B94" s="136"/>
      <c r="C94" s="69" t="str">
        <f>_xlfn.XLOOKUP(A94,'Master Task &amp; KSA List'!$A$2:$A$10785,'Master Task &amp; KSA List'!$E$2:$E$10785)</f>
        <v>KSA</v>
      </c>
      <c r="D94" s="37" t="str">
        <f>_xlfn.XLOOKUP(A94,'Master Task &amp; KSA List'!$A$2:$A$10785,'Master Task &amp; KSA List'!$F$2:$F$10785)</f>
        <v>Knowledge of holistic TTP, employment of innovative approaches, and transcending challenges that face the operational mission.</v>
      </c>
      <c r="E94" s="154"/>
    </row>
    <row r="95" spans="1:5" s="155" customFormat="1" ht="16" x14ac:dyDescent="0.2">
      <c r="A95" s="40">
        <v>4689</v>
      </c>
      <c r="B95" s="136"/>
      <c r="C95" s="69" t="str">
        <f>_xlfn.XLOOKUP(A95,'Master Task &amp; KSA List'!$A$2:$A$10785,'Master Task &amp; KSA List'!$E$2:$E$10785)</f>
        <v>KSA</v>
      </c>
      <c r="D95" s="37" t="str">
        <f>_xlfn.XLOOKUP(A95,'Master Task &amp; KSA List'!$A$2:$A$10785,'Master Task &amp; KSA List'!$F$2:$F$10785)</f>
        <v>Knowledge of operational mission capabilities requirements, development, and pipelines.</v>
      </c>
      <c r="E95" s="154"/>
    </row>
    <row r="96" spans="1:5" ht="16" x14ac:dyDescent="0.2">
      <c r="A96" s="40">
        <v>4621</v>
      </c>
      <c r="B96" s="136"/>
      <c r="C96" s="69" t="str">
        <f>_xlfn.XLOOKUP(A96,'Master Task &amp; KSA List'!$A$2:$A$10785,'Master Task &amp; KSA List'!$E$2:$E$10785)</f>
        <v>KSA</v>
      </c>
      <c r="D96" s="37" t="str">
        <f>_xlfn.XLOOKUP(A96,'Master Task &amp; KSA List'!$A$2:$A$10785,'Master Task &amp; KSA List'!$F$2:$F$10785)</f>
        <v xml:space="preserve">Skill in developing packet capture filters.  </v>
      </c>
      <c r="E96" s="53"/>
    </row>
    <row r="97" spans="1:5" ht="16" x14ac:dyDescent="0.2">
      <c r="A97" s="40">
        <v>4638</v>
      </c>
      <c r="B97" s="136"/>
      <c r="C97" s="69" t="str">
        <f>_xlfn.XLOOKUP(A97,'Master Task &amp; KSA List'!$A$2:$A$10785,'Master Task &amp; KSA List'!$E$2:$E$10785)</f>
        <v>KSA</v>
      </c>
      <c r="D97" s="37" t="str">
        <f>_xlfn.XLOOKUP(A97,'Master Task &amp; KSA List'!$A$2:$A$10785,'Master Task &amp; KSA List'!$F$2:$F$10785)</f>
        <v>Skill in leading cyberspace operations in support of mission and target requirements.</v>
      </c>
      <c r="E97" s="53"/>
    </row>
    <row r="98" spans="1:5" ht="16" x14ac:dyDescent="0.2">
      <c r="A98" s="40">
        <v>4682</v>
      </c>
      <c r="B98" s="136"/>
      <c r="C98" s="69" t="str">
        <f>_xlfn.XLOOKUP(A98,'Master Task &amp; KSA List'!$A$2:$A$10785,'Master Task &amp; KSA List'!$E$2:$E$10785)</f>
        <v>KSA</v>
      </c>
      <c r="D98" s="37" t="str">
        <f>_xlfn.XLOOKUP(A98,'Master Task &amp; KSA List'!$A$2:$A$10785,'Master Task &amp; KSA List'!$F$2:$F$10785)</f>
        <v>Skill in utilizing network mapping.</v>
      </c>
      <c r="E98" s="53"/>
    </row>
    <row r="99" spans="1:5" ht="16" x14ac:dyDescent="0.2">
      <c r="A99" s="40">
        <v>4658</v>
      </c>
      <c r="B99" s="136"/>
      <c r="C99" s="69" t="str">
        <f>_xlfn.XLOOKUP(A99,'Master Task &amp; KSA List'!$A$2:$A$10785,'Master Task &amp; KSA List'!$E$2:$E$10785)</f>
        <v>KSA</v>
      </c>
      <c r="D99" s="37" t="str">
        <f>_xlfn.XLOOKUP(A99,'Master Task &amp; KSA List'!$A$2:$A$10785,'Master Task &amp; KSA List'!$F$2:$F$10785)</f>
        <v>Skill in recognizing Technical Targeting Data to enable operations under C-S&amp;R authority.</v>
      </c>
      <c r="E99" s="53"/>
    </row>
    <row r="100" spans="1:5" ht="16" x14ac:dyDescent="0.2">
      <c r="A100" s="40">
        <v>4644</v>
      </c>
      <c r="B100" s="136"/>
      <c r="C100" s="69" t="str">
        <f>_xlfn.XLOOKUP(A100,'Master Task &amp; KSA List'!$A$2:$A$10785,'Master Task &amp; KSA List'!$E$2:$E$10785)</f>
        <v>KSA</v>
      </c>
      <c r="D100" s="37" t="str">
        <f>_xlfn.XLOOKUP(A100,'Master Task &amp; KSA List'!$A$2:$A$10785,'Master Task &amp; KSA List'!$F$2:$F$10785)</f>
        <v>Skill in peforming research through open source  tools.</v>
      </c>
      <c r="E100" s="53"/>
    </row>
    <row r="101" spans="1:5" ht="16" x14ac:dyDescent="0.2">
      <c r="A101" s="40">
        <v>4677</v>
      </c>
      <c r="B101" s="136"/>
      <c r="C101" s="69" t="str">
        <f>_xlfn.XLOOKUP(A101,'Master Task &amp; KSA List'!$A$2:$A$10785,'Master Task &amp; KSA List'!$E$2:$E$10785)</f>
        <v>KSA</v>
      </c>
      <c r="D101" s="37" t="str">
        <f>_xlfn.XLOOKUP(A101,'Master Task &amp; KSA List'!$A$2:$A$10785,'Master Task &amp; KSA List'!$F$2:$F$10785)</f>
        <v>Skill in using non-attribution networks to obtain open source data.</v>
      </c>
      <c r="E101" s="53"/>
    </row>
    <row r="102" spans="1:5" ht="16" x14ac:dyDescent="0.2">
      <c r="A102" s="40">
        <v>4608</v>
      </c>
      <c r="B102" s="136"/>
      <c r="C102" s="69" t="str">
        <f>_xlfn.XLOOKUP(A102,'Master Task &amp; KSA List'!$A$2:$A$10785,'Master Task &amp; KSA List'!$E$2:$E$10785)</f>
        <v>KSA</v>
      </c>
      <c r="D102" s="37" t="str">
        <f>_xlfn.XLOOKUP(A102,'Master Task &amp; KSA List'!$A$2:$A$10785,'Master Task &amp; KSA List'!$F$2:$F$10785)</f>
        <v>Skill in assessing target security posture.</v>
      </c>
      <c r="E102" s="53"/>
    </row>
    <row r="103" spans="1:5" ht="16" x14ac:dyDescent="0.2">
      <c r="A103" s="40">
        <v>4604</v>
      </c>
      <c r="B103" s="136"/>
      <c r="C103" s="69" t="str">
        <f>_xlfn.XLOOKUP(A103,'Master Task &amp; KSA List'!$A$2:$A$10785,'Master Task &amp; KSA List'!$E$2:$E$10785)</f>
        <v>KSA</v>
      </c>
      <c r="D103" s="37" t="str">
        <f>_xlfn.XLOOKUP(A103,'Master Task &amp; KSA List'!$A$2:$A$10785,'Master Task &amp; KSA List'!$F$2:$F$10785)</f>
        <v xml:space="preserve">Skill in analyzing target communications. </v>
      </c>
      <c r="E103" s="53"/>
    </row>
    <row r="104" spans="1:5" ht="16" x14ac:dyDescent="0.2">
      <c r="A104" s="40">
        <v>4602</v>
      </c>
      <c r="B104" s="136"/>
      <c r="C104" s="69" t="str">
        <f>_xlfn.XLOOKUP(A104,'Master Task &amp; KSA List'!$A$2:$A$10785,'Master Task &amp; KSA List'!$E$2:$E$10785)</f>
        <v>KSA</v>
      </c>
      <c r="D104" s="37" t="str">
        <f>_xlfn.XLOOKUP(A104,'Master Task &amp; KSA List'!$A$2:$A$10785,'Master Task &amp; KSA List'!$F$2:$F$10785)</f>
        <v xml:space="preserve">Skill in analyzing network device configurations.                                                                      </v>
      </c>
      <c r="E104" s="53"/>
    </row>
    <row r="105" spans="1:5" ht="16" x14ac:dyDescent="0.2">
      <c r="A105" s="40">
        <v>4624</v>
      </c>
      <c r="B105" s="136"/>
      <c r="C105" s="69" t="str">
        <f>_xlfn.XLOOKUP(A105,'Master Task &amp; KSA List'!$A$2:$A$10785,'Master Task &amp; KSA List'!$E$2:$E$10785)</f>
        <v>KSA</v>
      </c>
      <c r="D105" s="37" t="str">
        <f>_xlfn.XLOOKUP(A105,'Master Task &amp; KSA List'!$A$2:$A$10785,'Master Task &amp; KSA List'!$F$2:$F$10785)</f>
        <v>Skill in documenting the execution and results in conducting a cyber operation.</v>
      </c>
      <c r="E105" s="53"/>
    </row>
    <row r="106" spans="1:5" ht="16" x14ac:dyDescent="0.2">
      <c r="A106" s="40">
        <v>4673</v>
      </c>
      <c r="B106" s="136"/>
      <c r="C106" s="69" t="str">
        <f>_xlfn.XLOOKUP(A106,'Master Task &amp; KSA List'!$A$2:$A$10785,'Master Task &amp; KSA List'!$E$2:$E$10785)</f>
        <v>KSA</v>
      </c>
      <c r="D106" s="37" t="str">
        <f>_xlfn.XLOOKUP(A106,'Master Task &amp; KSA List'!$A$2:$A$10785,'Master Task &amp; KSA List'!$F$2:$F$10785)</f>
        <v>Skill in using multiple information sources to document and enrich target knowledge.</v>
      </c>
      <c r="E106" s="53"/>
    </row>
    <row r="107" spans="1:5" ht="16" x14ac:dyDescent="0.2">
      <c r="A107" s="40">
        <v>4652</v>
      </c>
      <c r="B107" s="136"/>
      <c r="C107" s="69" t="str">
        <f>_xlfn.XLOOKUP(A107,'Master Task &amp; KSA List'!$A$2:$A$10785,'Master Task &amp; KSA List'!$E$2:$E$10785)</f>
        <v>KSA</v>
      </c>
      <c r="D107" s="37" t="str">
        <f>_xlfn.XLOOKUP(A107,'Master Task &amp; KSA List'!$A$2:$A$10785,'Master Task &amp; KSA List'!$F$2:$F$10785)</f>
        <v>Skill in providing geolocation information utilizing target infrastructures.</v>
      </c>
      <c r="E107" s="53"/>
    </row>
    <row r="108" spans="1:5" s="155" customFormat="1" ht="16" x14ac:dyDescent="0.2">
      <c r="A108" s="40">
        <v>4690</v>
      </c>
      <c r="B108" s="136"/>
      <c r="C108" s="69" t="str">
        <f>_xlfn.XLOOKUP(A108,'Master Task &amp; KSA List'!$A$2:$A$10785,'Master Task &amp; KSA List'!$E$2:$E$10785)</f>
        <v>KSA</v>
      </c>
      <c r="D108" s="37" t="str">
        <f>_xlfn.XLOOKUP(A108,'Master Task &amp; KSA List'!$A$2:$A$10785,'Master Task &amp; KSA List'!$F$2:$F$10785)</f>
        <v>Skill in identifying operational mission gaps within current capabilities.</v>
      </c>
      <c r="E108" s="154"/>
    </row>
    <row r="109" spans="1:5" ht="16" x14ac:dyDescent="0.2">
      <c r="A109" s="40">
        <v>4282</v>
      </c>
      <c r="B109" s="136"/>
      <c r="C109" s="69" t="str">
        <f>_xlfn.XLOOKUP(A109,'Master Task &amp; KSA List'!$A$2:$A$10785,'Master Task &amp; KSA List'!$E$2:$E$10785)</f>
        <v>KSA</v>
      </c>
      <c r="D109" s="37" t="str">
        <f>_xlfn.XLOOKUP(A109,'Master Task &amp; KSA List'!$A$2:$A$10785,'Master Task &amp; KSA List'!$F$2:$F$10785)</f>
        <v>Ability to identify opportunities for conducting server side and client side exploits.</v>
      </c>
      <c r="E109" s="53"/>
    </row>
    <row r="110" spans="1:5" ht="16" x14ac:dyDescent="0.2">
      <c r="A110" s="40">
        <v>4299</v>
      </c>
      <c r="B110" s="136"/>
      <c r="C110" s="69" t="str">
        <f>_xlfn.XLOOKUP(A110,'Master Task &amp; KSA List'!$A$2:$A$10785,'Master Task &amp; KSA List'!$E$2:$E$10785)</f>
        <v>KSA</v>
      </c>
      <c r="D110" s="37" t="str">
        <f>_xlfn.XLOOKUP(A110,'Master Task &amp; KSA List'!$A$2:$A$10785,'Master Task &amp; KSA List'!$F$2:$F$10785)</f>
        <v xml:space="preserve">Ability to manage implants and deployment strategies. </v>
      </c>
      <c r="E110" s="53"/>
    </row>
    <row r="111" spans="1:5" ht="16" x14ac:dyDescent="0.2">
      <c r="A111" s="40">
        <v>4329</v>
      </c>
      <c r="B111" s="136"/>
      <c r="C111" s="69" t="str">
        <f>_xlfn.XLOOKUP(A111,'Master Task &amp; KSA List'!$A$2:$A$10785,'Master Task &amp; KSA List'!$E$2:$E$10785)</f>
        <v>KSA</v>
      </c>
      <c r="D111" s="37" t="str">
        <f>_xlfn.XLOOKUP(A111,'Master Task &amp; KSA List'!$A$2:$A$10785,'Master Task &amp; KSA List'!$F$2:$F$10785)</f>
        <v>Ability to plan and manage automated operations.</v>
      </c>
      <c r="E111" s="53"/>
    </row>
    <row r="112" spans="1:5" ht="16" x14ac:dyDescent="0.2">
      <c r="A112" s="40">
        <v>4328</v>
      </c>
      <c r="B112" s="136"/>
      <c r="C112" s="69" t="str">
        <f>_xlfn.XLOOKUP(A112,'Master Task &amp; KSA List'!$A$2:$A$10785,'Master Task &amp; KSA List'!$E$2:$E$10785)</f>
        <v>KSA</v>
      </c>
      <c r="D112" s="37" t="str">
        <f>_xlfn.XLOOKUP(A112,'Master Task &amp; KSA List'!$A$2:$A$10785,'Master Task &amp; KSA List'!$F$2:$F$10785)</f>
        <v>Ability to plan and lead interactive operations.</v>
      </c>
      <c r="E112" s="53"/>
    </row>
    <row r="113" spans="1:5" ht="16" x14ac:dyDescent="0.2">
      <c r="A113" s="40">
        <v>4338</v>
      </c>
      <c r="B113" s="136"/>
      <c r="C113" s="69" t="str">
        <f>_xlfn.XLOOKUP(A113,'Master Task &amp; KSA List'!$A$2:$A$10785,'Master Task &amp; KSA List'!$E$2:$E$10785)</f>
        <v>KSA</v>
      </c>
      <c r="D113" s="37" t="str">
        <f>_xlfn.XLOOKUP(A113,'Master Task &amp; KSA List'!$A$2:$A$10785,'Master Task &amp; KSA List'!$F$2:$F$10785)</f>
        <v>Ability to provide instruction on technical cyber capabilities, tools, and methods.</v>
      </c>
      <c r="E113" s="53"/>
    </row>
    <row r="114" spans="1:5" ht="16" x14ac:dyDescent="0.2">
      <c r="A114" s="40">
        <v>4192</v>
      </c>
      <c r="B114" s="136"/>
      <c r="C114" s="69" t="str">
        <f>_xlfn.XLOOKUP(A114,'Master Task &amp; KSA List'!$A$2:$A$10785,'Master Task &amp; KSA List'!$E$2:$E$10785)</f>
        <v>KSA</v>
      </c>
      <c r="D114" s="37" t="str">
        <f>_xlfn.XLOOKUP(A114,'Master Task &amp; KSA List'!$A$2:$A$10785,'Master Task &amp; KSA List'!$F$2:$F$10785)</f>
        <v xml:space="preserve">Ability to articulate and recommend changes to policies, processes, and procedures.  </v>
      </c>
      <c r="E114" s="53"/>
    </row>
    <row r="115" spans="1:5" ht="16" x14ac:dyDescent="0.2">
      <c r="A115" s="40">
        <v>4300</v>
      </c>
      <c r="B115" s="136"/>
      <c r="C115" s="69" t="str">
        <f>_xlfn.XLOOKUP(A115,'Master Task &amp; KSA List'!$A$2:$A$10785,'Master Task &amp; KSA List'!$E$2:$E$10785)</f>
        <v>KSA</v>
      </c>
      <c r="D115" s="37" t="str">
        <f>_xlfn.XLOOKUP(A115,'Master Task &amp; KSA List'!$A$2:$A$10785,'Master Task &amp; KSA List'!$F$2:$F$10785)</f>
        <v>Ability to manage mission profiles at the tactical and operational level</v>
      </c>
      <c r="E115" s="53"/>
    </row>
    <row r="116" spans="1:5" ht="16" x14ac:dyDescent="0.2">
      <c r="A116" s="40">
        <v>4240</v>
      </c>
      <c r="B116" s="136"/>
      <c r="C116" s="69" t="str">
        <f>_xlfn.XLOOKUP(A116,'Master Task &amp; KSA List'!$A$2:$A$10785,'Master Task &amp; KSA List'!$E$2:$E$10785)</f>
        <v>KSA</v>
      </c>
      <c r="D116" s="37" t="str">
        <f>_xlfn.XLOOKUP(A116,'Master Task &amp; KSA List'!$A$2:$A$10785,'Master Task &amp; KSA List'!$F$2:$F$10785)</f>
        <v>Ability to develop, validate, and steward the EA workrole</v>
      </c>
      <c r="E116" s="53"/>
    </row>
    <row r="117" spans="1:5" ht="16" x14ac:dyDescent="0.2">
      <c r="A117" s="40">
        <v>4280</v>
      </c>
      <c r="B117" s="136"/>
      <c r="C117" s="69" t="str">
        <f>_xlfn.XLOOKUP(A117,'Master Task &amp; KSA List'!$A$2:$A$10785,'Master Task &amp; KSA List'!$E$2:$E$10785)</f>
        <v>KSA</v>
      </c>
      <c r="D117" s="37" t="str">
        <f>_xlfn.XLOOKUP(A117,'Master Task &amp; KSA List'!$A$2:$A$10785,'Master Task &amp; KSA List'!$F$2:$F$10785)</f>
        <v>Ability to identify new and emerging vulnerabilities.</v>
      </c>
      <c r="E117" s="53"/>
    </row>
    <row r="118" spans="1:5" s="155" customFormat="1" ht="16" x14ac:dyDescent="0.2">
      <c r="A118" s="40">
        <v>4691</v>
      </c>
      <c r="B118" s="136"/>
      <c r="C118" s="69" t="str">
        <f>_xlfn.XLOOKUP(A118,'Master Task &amp; KSA List'!$A$2:$A$10785,'Master Task &amp; KSA List'!$E$2:$E$10785)</f>
        <v>KSA</v>
      </c>
      <c r="D118" s="37" t="str">
        <f>_xlfn.XLOOKUP(A118,'Master Task &amp; KSA List'!$A$2:$A$10785,'Master Task &amp; KSA List'!$F$2:$F$10785)</f>
        <v>Ability to utilize LoTL TTP (i.e., pivoting post initial access) in an operational setting.</v>
      </c>
      <c r="E118" s="154"/>
    </row>
    <row r="119" spans="1:5" s="155" customFormat="1" ht="32" x14ac:dyDescent="0.2">
      <c r="A119" s="40">
        <v>4692</v>
      </c>
      <c r="B119" s="136"/>
      <c r="C119" s="69" t="str">
        <f>_xlfn.XLOOKUP(A119,'Master Task &amp; KSA List'!$A$2:$A$10785,'Master Task &amp; KSA List'!$E$2:$E$10785)</f>
        <v>KSA</v>
      </c>
      <c r="D119" s="37" t="str">
        <f>_xlfn.XLOOKUP(A119,'Master Task &amp; KSA List'!$A$2:$A$10785,'Master Task &amp; KSA List'!$F$2:$F$10785)</f>
        <v>Ability to develop and recommend analytic approaches or solutions to problems and situations for which information is incomplete or for which no precedent exists.</v>
      </c>
      <c r="E119" s="154"/>
    </row>
    <row r="120" spans="1:5" s="155" customFormat="1" ht="16" x14ac:dyDescent="0.2">
      <c r="A120" s="40">
        <v>4693</v>
      </c>
      <c r="B120" s="136"/>
      <c r="C120" s="69" t="str">
        <f>_xlfn.XLOOKUP(A120,'Master Task &amp; KSA List'!$A$2:$A$10785,'Master Task &amp; KSA List'!$E$2:$E$10785)</f>
        <v>KSA</v>
      </c>
      <c r="D120" s="37" t="str">
        <f>_xlfn.XLOOKUP(A120,'Master Task &amp; KSA List'!$A$2:$A$10785,'Master Task &amp; KSA List'!$F$2:$F$10785)</f>
        <v>Ability to conduct tool/capability pairing.</v>
      </c>
      <c r="E120" s="154"/>
    </row>
    <row r="121" spans="1:5" s="155" customFormat="1" ht="16" x14ac:dyDescent="0.2">
      <c r="A121" s="40">
        <v>4694</v>
      </c>
      <c r="B121" s="136"/>
      <c r="C121" s="69" t="str">
        <f>_xlfn.XLOOKUP(A121,'Master Task &amp; KSA List'!$A$2:$A$10785,'Master Task &amp; KSA List'!$E$2:$E$10785)</f>
        <v>KSA</v>
      </c>
      <c r="D121" s="37" t="str">
        <f>_xlfn.XLOOKUP(A121,'Master Task &amp; KSA List'!$A$2:$A$10785,'Master Task &amp; KSA List'!$F$2:$F$10785)</f>
        <v>Ability to provide effective project management.</v>
      </c>
      <c r="E121" s="154"/>
    </row>
    <row r="122" spans="1:5" s="155" customFormat="1" ht="16" x14ac:dyDescent="0.2">
      <c r="A122" s="40">
        <v>4695</v>
      </c>
      <c r="B122" s="136"/>
      <c r="C122" s="69" t="str">
        <f>_xlfn.XLOOKUP(A122,'Master Task &amp; KSA List'!$A$2:$A$10785,'Master Task &amp; KSA List'!$E$2:$E$10785)</f>
        <v>KSA</v>
      </c>
      <c r="D122" s="37" t="str">
        <f>_xlfn.XLOOKUP(A122,'Master Task &amp; KSA List'!$A$2:$A$10785,'Master Task &amp; KSA List'!$F$2:$F$10785)</f>
        <v>Ability to effectively manage personnel supporting a project or operation.</v>
      </c>
      <c r="E122" s="154"/>
    </row>
    <row r="123" spans="1:5" s="155" customFormat="1" ht="16" x14ac:dyDescent="0.2">
      <c r="A123" s="40">
        <v>4696</v>
      </c>
      <c r="B123" s="136"/>
      <c r="C123" s="69" t="str">
        <f>_xlfn.XLOOKUP(A123,'Master Task &amp; KSA List'!$A$2:$A$10785,'Master Task &amp; KSA List'!$E$2:$E$10785)</f>
        <v>KSA</v>
      </c>
      <c r="D123" s="37" t="str">
        <f>_xlfn.XLOOKUP(A123,'Master Task &amp; KSA List'!$A$2:$A$10785,'Master Task &amp; KSA List'!$F$2:$F$10785)</f>
        <v>Ability to identify and/or request a need for cyberspace capabilities, tools, or techniques.</v>
      </c>
      <c r="E123" s="154"/>
    </row>
    <row r="124" spans="1:5" s="155" customFormat="1" ht="16" x14ac:dyDescent="0.2">
      <c r="A124" s="40">
        <v>4697</v>
      </c>
      <c r="B124" s="136"/>
      <c r="C124" s="69" t="str">
        <f>_xlfn.XLOOKUP(A124,'Master Task &amp; KSA List'!$A$2:$A$10785,'Master Task &amp; KSA List'!$E$2:$E$10785)</f>
        <v>KSA</v>
      </c>
      <c r="D124" s="37" t="str">
        <f>_xlfn.XLOOKUP(A124,'Master Task &amp; KSA List'!$A$2:$A$10785,'Master Task &amp; KSA List'!$F$2:$F$10785)</f>
        <v>Ability to apply the Hacker Methodology.</v>
      </c>
      <c r="E124" s="154"/>
    </row>
    <row r="125" spans="1:5" s="155" customFormat="1" ht="16" x14ac:dyDescent="0.2">
      <c r="A125" s="40">
        <v>4698</v>
      </c>
      <c r="B125" s="136"/>
      <c r="C125" s="69" t="str">
        <f>_xlfn.XLOOKUP(A125,'Master Task &amp; KSA List'!$A$2:$A$10785,'Master Task &amp; KSA List'!$E$2:$E$10785)</f>
        <v>KSA</v>
      </c>
      <c r="D125" s="37" t="str">
        <f>_xlfn.XLOOKUP(A125,'Master Task &amp; KSA List'!$A$2:$A$10785,'Master Task &amp; KSA List'!$F$2:$F$10785)</f>
        <v>Ability to conduct project and admin oversight.</v>
      </c>
      <c r="E125" s="154"/>
    </row>
    <row r="126" spans="1:5" s="155" customFormat="1" ht="16" x14ac:dyDescent="0.2">
      <c r="A126" s="40">
        <v>4699</v>
      </c>
      <c r="B126" s="136"/>
      <c r="C126" s="69" t="str">
        <f>_xlfn.XLOOKUP(A126,'Master Task &amp; KSA List'!$A$2:$A$10785,'Master Task &amp; KSA List'!$E$2:$E$10785)</f>
        <v>KSA</v>
      </c>
      <c r="D126" s="37" t="str">
        <f>_xlfn.XLOOKUP(A126,'Master Task &amp; KSA List'!$A$2:$A$10785,'Master Task &amp; KSA List'!$F$2:$F$10785)</f>
        <v>Ability to employ access assurance principles.</v>
      </c>
      <c r="E126" s="154"/>
    </row>
    <row r="127" spans="1:5" s="155" customFormat="1" ht="16" x14ac:dyDescent="0.2">
      <c r="A127" s="40">
        <v>4700</v>
      </c>
      <c r="B127" s="136"/>
      <c r="C127" s="69" t="str">
        <f>_xlfn.XLOOKUP(A127,'Master Task &amp; KSA List'!$A$2:$A$10785,'Master Task &amp; KSA List'!$E$2:$E$10785)</f>
        <v>KSA</v>
      </c>
      <c r="D127" s="37" t="str">
        <f>_xlfn.XLOOKUP(A127,'Master Task &amp; KSA List'!$A$2:$A$10785,'Master Task &amp; KSA List'!$F$2:$F$10785)</f>
        <v>Ability to effectively collaborate and communicate the target environment.</v>
      </c>
      <c r="E127" s="154"/>
    </row>
    <row r="128" spans="1:5" s="155" customFormat="1" ht="16" x14ac:dyDescent="0.2">
      <c r="A128" s="40">
        <v>4701</v>
      </c>
      <c r="B128" s="136"/>
      <c r="C128" s="69" t="str">
        <f>_xlfn.XLOOKUP(A128,'Master Task &amp; KSA List'!$A$2:$A$10785,'Master Task &amp; KSA List'!$E$2:$E$10785)</f>
        <v>KSA</v>
      </c>
      <c r="D128" s="37" t="str">
        <f>_xlfn.XLOOKUP(A128,'Master Task &amp; KSA List'!$A$2:$A$10785,'Master Task &amp; KSA List'!$F$2:$F$10785)</f>
        <v>Ability to integrate effective OPSEC measures into operational planning.</v>
      </c>
      <c r="E128" s="154"/>
    </row>
    <row r="129" spans="1:5" s="155" customFormat="1" ht="16" x14ac:dyDescent="0.2">
      <c r="A129" s="40">
        <v>4702</v>
      </c>
      <c r="B129" s="136"/>
      <c r="C129" s="69" t="str">
        <f>_xlfn.XLOOKUP(A129,'Master Task &amp; KSA List'!$A$2:$A$10785,'Master Task &amp; KSA List'!$E$2:$E$10785)</f>
        <v>KSA</v>
      </c>
      <c r="D129" s="37" t="str">
        <f>_xlfn.XLOOKUP(A129,'Master Task &amp; KSA List'!$A$2:$A$10785,'Master Task &amp; KSA List'!$F$2:$F$10785)</f>
        <v>Ability to submit requests for additional capabilities for current operational mission.</v>
      </c>
      <c r="E129" s="154"/>
    </row>
    <row r="130" spans="1:5" s="155" customFormat="1" ht="16" x14ac:dyDescent="0.2">
      <c r="A130" s="40">
        <v>4703</v>
      </c>
      <c r="B130" s="136"/>
      <c r="C130" s="69" t="str">
        <f>_xlfn.XLOOKUP(A130,'Master Task &amp; KSA List'!$A$2:$A$10785,'Master Task &amp; KSA List'!$E$2:$E$10785)</f>
        <v>KSA</v>
      </c>
      <c r="D130" s="37" t="str">
        <f>_xlfn.XLOOKUP(A130,'Master Task &amp; KSA List'!$A$2:$A$10785,'Master Task &amp; KSA List'!$F$2:$F$10785)</f>
        <v>Ability to impart knowledge and advance the mission across the CMF.</v>
      </c>
      <c r="E130" s="154"/>
    </row>
    <row r="131" spans="1:5" ht="32" x14ac:dyDescent="0.2">
      <c r="A131" s="40">
        <v>6935</v>
      </c>
      <c r="B131" s="136" t="str">
        <f>T(_xlfn.XLOOKUP(A131,'Master Task &amp; KSA List'!$A$2:$A$10785,'Master Task &amp; KSA List'!$D$2:$D$10785,""))</f>
        <v/>
      </c>
      <c r="C131" s="69" t="str">
        <f>_xlfn.XLOOKUP(A131,'Master Task &amp; KSA List'!$A$2:$A$10785,'Master Task &amp; KSA List'!$E$2:$E$10785)</f>
        <v>KSA</v>
      </c>
      <c r="D131" s="37" t="str">
        <f>_xlfn.XLOOKUP(A131,'Master Task &amp; KSA List'!$A$2:$A$10785,'Master Task &amp; KSA List'!$F$2:$F$10785)</f>
        <v>* Knowledge of cloud computing service models Software as Service (SaaS), Infrastructure as a Service (IaaS), and Platform as a Service (PaaS).  </v>
      </c>
      <c r="E131" s="53" t="s">
        <v>2391</v>
      </c>
    </row>
    <row r="132" spans="1:5" ht="32" x14ac:dyDescent="0.2">
      <c r="A132" s="40">
        <v>6938</v>
      </c>
      <c r="B132" s="136" t="str">
        <f>T(_xlfn.XLOOKUP(A132,'Master Task &amp; KSA List'!$A$2:$A$10785,'Master Task &amp; KSA List'!$D$2:$D$10785,""))</f>
        <v/>
      </c>
      <c r="C132" s="69" t="str">
        <f>_xlfn.XLOOKUP(A132,'Master Task &amp; KSA List'!$A$2:$A$10785,'Master Task &amp; KSA List'!$E$2:$E$10785)</f>
        <v>KSA</v>
      </c>
      <c r="D132" s="37" t="str">
        <f>_xlfn.XLOOKUP(A132,'Master Task &amp; KSA List'!$A$2:$A$10785,'Master Task &amp; KSA List'!$F$2:$F$10785)</f>
        <v>* Knowledge of cloud computing deployment models in private, public, and hybrid environment and the difference between on-premises and off-premises environments. </v>
      </c>
      <c r="E132" s="53" t="s">
        <v>2391</v>
      </c>
    </row>
    <row r="133" spans="1:5" ht="16" x14ac:dyDescent="0.2">
      <c r="A133" s="40">
        <v>22</v>
      </c>
      <c r="B133" s="69" t="str">
        <f>T(_xlfn.XLOOKUP(A133,'Master Task &amp; KSA List'!$A$2:$A$10785,'Master Task &amp; KSA List'!$D$2:$D$10785,""))</f>
        <v>K0001</v>
      </c>
      <c r="C133" s="69" t="str">
        <f>_xlfn.XLOOKUP(A133,'Master Task &amp; KSA List'!$A$2:$A$10785,'Master Task &amp; KSA List'!$E$2:$E$10785)</f>
        <v>KSA</v>
      </c>
      <c r="D133" s="37" t="str">
        <f>_xlfn.XLOOKUP(A133,'Master Task &amp; KSA List'!$A$2:$A$10785,'Master Task &amp; KSA List'!$F$2:$F$10785)</f>
        <v xml:space="preserve">* Knowledge of computer networking concepts and protocols, and network security methodologies. </v>
      </c>
      <c r="E133" s="53" t="s">
        <v>2391</v>
      </c>
    </row>
    <row r="134" spans="1:5" ht="16" x14ac:dyDescent="0.2">
      <c r="A134" s="40">
        <v>1159</v>
      </c>
      <c r="B134" s="69" t="str">
        <f>T(_xlfn.XLOOKUP(A134,'Master Task &amp; KSA List'!$A$2:$A$10785,'Master Task &amp; KSA List'!$D$2:$D$10785,""))</f>
        <v>K0005</v>
      </c>
      <c r="C134" s="69" t="str">
        <f>_xlfn.XLOOKUP(A134,'Master Task &amp; KSA List'!$A$2:$A$10785,'Master Task &amp; KSA List'!$E$2:$E$10785)</f>
        <v>KSA</v>
      </c>
      <c r="D134" s="37" t="str">
        <f>_xlfn.XLOOKUP(A134,'Master Task &amp; KSA List'!$A$2:$A$10785,'Master Task &amp; KSA List'!$F$2:$F$10785)</f>
        <v xml:space="preserve">* Knowledge of cyber threats and vulnerabilities. </v>
      </c>
      <c r="E134" s="53" t="s">
        <v>2391</v>
      </c>
    </row>
    <row r="135" spans="1:5" ht="16" x14ac:dyDescent="0.2">
      <c r="A135" s="40">
        <v>1158</v>
      </c>
      <c r="B135" s="69" t="str">
        <f>T(_xlfn.XLOOKUP(A135,'Master Task &amp; KSA List'!$A$2:$A$10785,'Master Task &amp; KSA List'!$D$2:$D$10785,""))</f>
        <v>K0004</v>
      </c>
      <c r="C135" s="69" t="str">
        <f>_xlfn.XLOOKUP(A135,'Master Task &amp; KSA List'!$A$2:$A$10785,'Master Task &amp; KSA List'!$E$2:$E$10785)</f>
        <v>KSA</v>
      </c>
      <c r="D135" s="37" t="str">
        <f>_xlfn.XLOOKUP(A135,'Master Task &amp; KSA List'!$A$2:$A$10785,'Master Task &amp; KSA List'!$F$2:$F$10785)</f>
        <v>* Knowledge of cybersecurity principles.</v>
      </c>
      <c r="E135" s="53" t="s">
        <v>2391</v>
      </c>
    </row>
    <row r="136" spans="1:5" ht="16" x14ac:dyDescent="0.2">
      <c r="A136" s="40">
        <v>1157</v>
      </c>
      <c r="B136" s="69" t="str">
        <f>T(_xlfn.XLOOKUP(A136,'Master Task &amp; KSA List'!$A$2:$A$10785,'Master Task &amp; KSA List'!$D$2:$D$10785,""))</f>
        <v>K0003</v>
      </c>
      <c r="C136" s="69" t="str">
        <f>_xlfn.XLOOKUP(A136,'Master Task &amp; KSA List'!$A$2:$A$10785,'Master Task &amp; KSA List'!$E$2:$E$10785)</f>
        <v>KSA</v>
      </c>
      <c r="D136" s="37" t="str">
        <f>_xlfn.XLOOKUP(A136,'Master Task &amp; KSA List'!$A$2:$A$10785,'Master Task &amp; KSA List'!$F$2:$F$10785)</f>
        <v xml:space="preserve">* Knowledge of national and international laws, regulations, policies, and ethics as they relate to cybersecurity. </v>
      </c>
      <c r="E136" s="53" t="s">
        <v>2391</v>
      </c>
    </row>
    <row r="137" spans="1:5" ht="16" x14ac:dyDescent="0.2">
      <c r="A137" s="40">
        <v>108</v>
      </c>
      <c r="B137" s="69" t="str">
        <f>T(_xlfn.XLOOKUP(A137,'Master Task &amp; KSA List'!$A$2:$A$10785,'Master Task &amp; KSA List'!$D$2:$D$10785,""))</f>
        <v>K0002</v>
      </c>
      <c r="C137" s="69" t="str">
        <f>_xlfn.XLOOKUP(A137,'Master Task &amp; KSA List'!$A$2:$A$10785,'Master Task &amp; KSA List'!$E$2:$E$10785)</f>
        <v>KSA</v>
      </c>
      <c r="D137" s="37" t="str">
        <f>_xlfn.XLOOKUP(A137,'Master Task &amp; KSA List'!$A$2:$A$10785,'Master Task &amp; KSA List'!$F$2:$F$10785)</f>
        <v>* Knowledge of risk management processes (e.g., methods for assessing and mitigating risk).</v>
      </c>
      <c r="E137" s="53" t="s">
        <v>2391</v>
      </c>
    </row>
    <row r="138" spans="1:5" ht="16" x14ac:dyDescent="0.2">
      <c r="A138" s="40">
        <v>6900</v>
      </c>
      <c r="B138" s="69" t="str">
        <f>T(_xlfn.XLOOKUP(A138,'Master Task &amp; KSA List'!$A$2:$A$10785,'Master Task &amp; KSA List'!$D$2:$D$10785,""))</f>
        <v>K0006</v>
      </c>
      <c r="C138" s="69" t="str">
        <f>_xlfn.XLOOKUP(A138,'Master Task &amp; KSA List'!$A$2:$A$10785,'Master Task &amp; KSA List'!$E$2:$E$10785)</f>
        <v>KSA</v>
      </c>
      <c r="D138" s="37" t="str">
        <f>_xlfn.XLOOKUP(A138,'Master Task &amp; KSA List'!$A$2:$A$10785,'Master Task &amp; KSA List'!$F$2:$F$10785)</f>
        <v>* Knowledge of specific operational impacts of cybersecurity lapses.</v>
      </c>
      <c r="E138" s="53" t="s">
        <v>2391</v>
      </c>
    </row>
    <row r="139" spans="1:5" ht="16" x14ac:dyDescent="0.2">
      <c r="A139" s="40" t="s">
        <v>4599</v>
      </c>
      <c r="B139" s="69" t="str">
        <f>T(_xlfn.XLOOKUP(A139,'Master Task &amp; KSA List'!$A$2:$A$10785,'Master Task &amp; KSA List'!$D$2:$D$10785,""))</f>
        <v>K0304</v>
      </c>
      <c r="C139" s="69" t="str">
        <f>_xlfn.XLOOKUP(A139,'Master Task &amp; KSA List'!$A$2:$A$10785,'Master Task &amp; KSA List'!$E$2:$E$10785)</f>
        <v>KSA</v>
      </c>
      <c r="D139" s="37" t="str">
        <f>_xlfn.XLOOKUP(A139,'Master Task &amp; KSA List'!$A$2:$A$10785,'Master Task &amp; KSA List'!$F$2:$F$10785)</f>
        <v>Knowledge of basic concepts and practices of processing digital forensic data.</v>
      </c>
      <c r="E139" s="36"/>
    </row>
    <row r="140" spans="1:5" ht="16" x14ac:dyDescent="0.2">
      <c r="A140" s="40">
        <v>102</v>
      </c>
      <c r="B140" s="69" t="str">
        <f>T(_xlfn.XLOOKUP(A140,'Master Task &amp; KSA List'!$A$2:$A$10785,'Master Task &amp; KSA List'!$D$2:$D$10785,""))</f>
        <v>K0068</v>
      </c>
      <c r="C140" s="69" t="str">
        <f>_xlfn.XLOOKUP(A140,'Master Task &amp; KSA List'!$A$2:$A$10785,'Master Task &amp; KSA List'!$E$2:$E$10785)</f>
        <v>KSA</v>
      </c>
      <c r="D140" s="37" t="str">
        <f>_xlfn.XLOOKUP(A140,'Master Task &amp; KSA List'!$A$2:$A$10785,'Master Task &amp; KSA List'!$F$2:$F$10785)</f>
        <v>Knowledge of programming language structures and logic.</v>
      </c>
      <c r="E140" s="36"/>
    </row>
    <row r="141" spans="1:5" ht="16" x14ac:dyDescent="0.2">
      <c r="A141" s="40">
        <v>912</v>
      </c>
      <c r="B141" s="69" t="str">
        <f>T(_xlfn.XLOOKUP(A141,'Master Task &amp; KSA List'!$A$2:$A$10785,'Master Task &amp; KSA List'!$D$2:$D$10785,""))</f>
        <v>K0142</v>
      </c>
      <c r="C141" s="69" t="str">
        <f>_xlfn.XLOOKUP(A141,'Master Task &amp; KSA List'!$A$2:$A$10785,'Master Task &amp; KSA List'!$E$2:$E$10785)</f>
        <v>KSA</v>
      </c>
      <c r="D141" s="37" t="str">
        <f>_xlfn.XLOOKUP(A141,'Master Task &amp; KSA List'!$A$2:$A$10785,'Master Task &amp; KSA List'!$F$2:$F$10785)</f>
        <v>Knowledge of collection management processes, capabilities, and limitations.</v>
      </c>
      <c r="E141" s="36"/>
    </row>
    <row r="142" spans="1:5" ht="16" x14ac:dyDescent="0.2">
      <c r="A142" s="40">
        <v>3095</v>
      </c>
      <c r="B142" s="69" t="str">
        <f>T(_xlfn.XLOOKUP(A142,'Master Task &amp; KSA List'!$A$2:$A$10785,'Master Task &amp; KSA List'!$D$2:$D$10785,""))</f>
        <v>K0471</v>
      </c>
      <c r="C142" s="69" t="str">
        <f>_xlfn.XLOOKUP(A142,'Master Task &amp; KSA List'!$A$2:$A$10785,'Master Task &amp; KSA List'!$E$2:$E$10785)</f>
        <v>KSA</v>
      </c>
      <c r="D142" s="37" t="str">
        <f>_xlfn.XLOOKUP(A142,'Master Task &amp; KSA List'!$A$2:$A$10785,'Master Task &amp; KSA List'!$F$2:$F$10785)</f>
        <v>Knowledge of internet network addressing (IP addresses, classless inter-domain routing, TCP/UDP port numbering).</v>
      </c>
      <c r="E142" s="36"/>
    </row>
    <row r="143" spans="1:5" ht="32" x14ac:dyDescent="0.2">
      <c r="A143" s="40">
        <v>3106</v>
      </c>
      <c r="B143" s="69" t="str">
        <f>T(_xlfn.XLOOKUP(A143,'Master Task &amp; KSA List'!$A$2:$A$10785,'Master Task &amp; KSA List'!$D$2:$D$10785,""))</f>
        <v>K0348</v>
      </c>
      <c r="C143" s="69" t="str">
        <f>_xlfn.XLOOKUP(A143,'Master Task &amp; KSA List'!$A$2:$A$10785,'Master Task &amp; KSA List'!$E$2:$E$10785)</f>
        <v>KSA</v>
      </c>
      <c r="D143" s="37" t="str">
        <f>_xlfn.XLOOKUP(A143,'Master Task &amp; KSA List'!$A$2:$A$10785,'Master Task &amp; KSA List'!$F$2:$F$10785)</f>
        <v>Knowledge of a wide range of basic communications media concepts and terminology (e.g., computer and telephone networks, satellite, cable, wireless).</v>
      </c>
      <c r="E143" s="36"/>
    </row>
    <row r="144" spans="1:5" ht="32" x14ac:dyDescent="0.2">
      <c r="A144" s="40">
        <v>3107</v>
      </c>
      <c r="B144" s="69" t="str">
        <f>T(_xlfn.XLOOKUP(A144,'Master Task &amp; KSA List'!$A$2:$A$10785,'Master Task &amp; KSA List'!$D$2:$D$10785,""))</f>
        <v>K0349</v>
      </c>
      <c r="C144" s="69" t="str">
        <f>_xlfn.XLOOKUP(A144,'Master Task &amp; KSA List'!$A$2:$A$10785,'Master Task &amp; KSA List'!$E$2:$E$10785)</f>
        <v>KSA</v>
      </c>
      <c r="D144" s="37" t="str">
        <f>_xlfn.XLOOKUP(A144,'Master Task &amp; KSA List'!$A$2:$A$10785,'Master Task &amp; KSA List'!$F$2:$F$10785)</f>
        <v>Knowledge of a wide range of concepts associated with websites (e.g., website types, administration, functions, software systems, etc.).</v>
      </c>
      <c r="E144" s="36"/>
    </row>
    <row r="145" spans="1:5" ht="16" x14ac:dyDescent="0.2">
      <c r="A145" s="40">
        <v>3129</v>
      </c>
      <c r="B145" s="69" t="str">
        <f>T(_xlfn.XLOOKUP(A145,'Master Task &amp; KSA List'!$A$2:$A$10785,'Master Task &amp; KSA List'!$D$2:$D$10785,""))</f>
        <v>K0362</v>
      </c>
      <c r="C145" s="69" t="str">
        <f>_xlfn.XLOOKUP(A145,'Master Task &amp; KSA List'!$A$2:$A$10785,'Master Task &amp; KSA List'!$E$2:$E$10785)</f>
        <v>KSA</v>
      </c>
      <c r="D145" s="37" t="str">
        <f>_xlfn.XLOOKUP(A145,'Master Task &amp; KSA List'!$A$2:$A$10785,'Master Task &amp; KSA List'!$F$2:$F$10785)</f>
        <v>Knowledge of attack methods and techniques (DDoS, brute force, spoofing, etc.).</v>
      </c>
      <c r="E145" s="36"/>
    </row>
    <row r="146" spans="1:5" ht="16" x14ac:dyDescent="0.2">
      <c r="A146" s="40">
        <v>3137</v>
      </c>
      <c r="B146" s="69" t="str">
        <f>T(_xlfn.XLOOKUP(A146,'Master Task &amp; KSA List'!$A$2:$A$10785,'Master Task &amp; KSA List'!$D$2:$D$10785,""))</f>
        <v>K0369</v>
      </c>
      <c r="C146" s="69" t="str">
        <f>_xlfn.XLOOKUP(A146,'Master Task &amp; KSA List'!$A$2:$A$10785,'Master Task &amp; KSA List'!$E$2:$E$10785)</f>
        <v>KSA</v>
      </c>
      <c r="D146" s="37" t="str">
        <f>_xlfn.XLOOKUP(A146,'Master Task &amp; KSA List'!$A$2:$A$10785,'Master Task &amp; KSA List'!$F$2:$F$10785)</f>
        <v>Knowledge of basic malicious activity concepts (e.g., foot printing, scanning and enumeration).</v>
      </c>
      <c r="E146" s="36"/>
    </row>
    <row r="147" spans="1:5" ht="32" x14ac:dyDescent="0.2">
      <c r="A147" s="40">
        <v>3146</v>
      </c>
      <c r="B147" s="69" t="str">
        <f>T(_xlfn.XLOOKUP(A147,'Master Task &amp; KSA List'!$A$2:$A$10785,'Master Task &amp; KSA List'!$D$2:$D$10785,""))</f>
        <v>K0376</v>
      </c>
      <c r="C147" s="69" t="str">
        <f>_xlfn.XLOOKUP(A147,'Master Task &amp; KSA List'!$A$2:$A$10785,'Master Task &amp; KSA List'!$E$2:$E$10785)</f>
        <v>KSA</v>
      </c>
      <c r="D147" s="37" t="str">
        <f>_xlfn.XLOOKUP(A147,'Master Task &amp; KSA List'!$A$2:$A$10785,'Master Task &amp; KSA List'!$F$2:$F$10785)</f>
        <v>Knowledge of both internal and external customers and partner organizations, including information needs, objectives, structure, capabilities, etc.</v>
      </c>
      <c r="E147" s="36"/>
    </row>
    <row r="148" spans="1:5" ht="16" x14ac:dyDescent="0.2">
      <c r="A148" s="40">
        <v>3179</v>
      </c>
      <c r="B148" s="69" t="str">
        <f>T(_xlfn.XLOOKUP(A148,'Master Task &amp; KSA List'!$A$2:$A$10785,'Master Task &amp; KSA List'!$D$2:$D$10785,""))</f>
        <v>K0393</v>
      </c>
      <c r="C148" s="69" t="str">
        <f>_xlfn.XLOOKUP(A148,'Master Task &amp; KSA List'!$A$2:$A$10785,'Master Task &amp; KSA List'!$E$2:$E$10785)</f>
        <v>KSA</v>
      </c>
      <c r="D148" s="37" t="str">
        <f>_xlfn.XLOOKUP(A148,'Master Task &amp; KSA List'!$A$2:$A$10785,'Master Task &amp; KSA List'!$F$2:$F$10785)</f>
        <v>Knowledge of common networking devices and their configurations.</v>
      </c>
      <c r="E148" s="36"/>
    </row>
    <row r="149" spans="1:5" ht="16" x14ac:dyDescent="0.2">
      <c r="A149" s="40">
        <v>3191</v>
      </c>
      <c r="B149" s="69" t="str">
        <f>T(_xlfn.XLOOKUP(A149,'Master Task &amp; KSA List'!$A$2:$A$10785,'Master Task &amp; KSA List'!$D$2:$D$10785,""))</f>
        <v>K0397</v>
      </c>
      <c r="C149" s="69" t="str">
        <f>_xlfn.XLOOKUP(A149,'Master Task &amp; KSA List'!$A$2:$A$10785,'Master Task &amp; KSA List'!$E$2:$E$10785)</f>
        <v>KSA</v>
      </c>
      <c r="D149" s="37" t="str">
        <f>_xlfn.XLOOKUP(A149,'Master Task &amp; KSA List'!$A$2:$A$10785,'Master Task &amp; KSA List'!$F$2:$F$10785)</f>
        <v>Knowledge of concepts for operating systems (e.g., Linux, Unix).</v>
      </c>
      <c r="E149" s="36"/>
    </row>
    <row r="150" spans="1:5" ht="16" x14ac:dyDescent="0.2">
      <c r="A150" s="40">
        <v>3206</v>
      </c>
      <c r="B150" s="69" t="str">
        <f>T(_xlfn.XLOOKUP(A150,'Master Task &amp; KSA List'!$A$2:$A$10785,'Master Task &amp; KSA List'!$D$2:$D$10785,""))</f>
        <v>K0406</v>
      </c>
      <c r="C150" s="69" t="str">
        <f>_xlfn.XLOOKUP(A150,'Master Task &amp; KSA List'!$A$2:$A$10785,'Master Task &amp; KSA List'!$E$2:$E$10785)</f>
        <v>KSA</v>
      </c>
      <c r="D150" s="37" t="str">
        <f>_xlfn.XLOOKUP(A150,'Master Task &amp; KSA List'!$A$2:$A$10785,'Master Task &amp; KSA List'!$F$2:$F$10785)</f>
        <v>Knowledge of current software and methodologies for active defense and system hardening.</v>
      </c>
      <c r="E150" s="36"/>
    </row>
    <row r="151" spans="1:5" ht="32" x14ac:dyDescent="0.2">
      <c r="A151" s="40">
        <v>3225</v>
      </c>
      <c r="B151" s="69" t="str">
        <f>T(_xlfn.XLOOKUP(A151,'Master Task &amp; KSA List'!$A$2:$A$10785,'Master Task &amp; KSA List'!$D$2:$D$10785,""))</f>
        <v>K0417</v>
      </c>
      <c r="C151" s="69" t="str">
        <f>_xlfn.XLOOKUP(A151,'Master Task &amp; KSA List'!$A$2:$A$10785,'Master Task &amp; KSA List'!$E$2:$E$10785)</f>
        <v>KSA</v>
      </c>
      <c r="D151" s="37" t="str">
        <f>_xlfn.XLOOKUP(A151,'Master Task &amp; KSA List'!$A$2:$A$10785,'Master Task &amp; KSA List'!$F$2:$F$10785)</f>
        <v>Knowledge of data communications terminology (e.g., networking protocols, Ethernet, IP, encryption, optical devices, removable media).</v>
      </c>
      <c r="E151" s="36"/>
    </row>
    <row r="152" spans="1:5" ht="16" x14ac:dyDescent="0.2">
      <c r="A152" s="40">
        <v>3235</v>
      </c>
      <c r="B152" s="69" t="str">
        <f>T(_xlfn.XLOOKUP(A152,'Master Task &amp; KSA List'!$A$2:$A$10785,'Master Task &amp; KSA List'!$D$2:$D$10785,""))</f>
        <v>K0422</v>
      </c>
      <c r="C152" s="69" t="str">
        <f>_xlfn.XLOOKUP(A152,'Master Task &amp; KSA List'!$A$2:$A$10785,'Master Task &amp; KSA List'!$E$2:$E$10785)</f>
        <v>KSA</v>
      </c>
      <c r="D152" s="37" t="str">
        <f>_xlfn.XLOOKUP(A152,'Master Task &amp; KSA List'!$A$2:$A$10785,'Master Task &amp; KSA List'!$F$2:$F$10785)</f>
        <v>Knowledge of deconfliction processes and procedures.</v>
      </c>
      <c r="E152" s="36"/>
    </row>
    <row r="153" spans="1:5" ht="16" x14ac:dyDescent="0.2">
      <c r="A153" s="40">
        <v>3253</v>
      </c>
      <c r="B153" s="69" t="str">
        <f>T(_xlfn.XLOOKUP(A153,'Master Task &amp; KSA List'!$A$2:$A$10785,'Master Task &amp; KSA List'!$D$2:$D$10785,""))</f>
        <v>K0427</v>
      </c>
      <c r="C153" s="69" t="str">
        <f>_xlfn.XLOOKUP(A153,'Master Task &amp; KSA List'!$A$2:$A$10785,'Master Task &amp; KSA List'!$E$2:$E$10785)</f>
        <v>KSA</v>
      </c>
      <c r="D153" s="37" t="str">
        <f>_xlfn.XLOOKUP(A153,'Master Task &amp; KSA List'!$A$2:$A$10785,'Master Task &amp; KSA List'!$F$2:$F$10785)</f>
        <v>Knowledge of encryption algorithms and cyber capabilities/tools (e.g., SSL, PGP).</v>
      </c>
      <c r="E153" s="36"/>
    </row>
    <row r="154" spans="1:5" ht="16" x14ac:dyDescent="0.2">
      <c r="A154" s="40">
        <v>3297</v>
      </c>
      <c r="B154" s="69" t="str">
        <f>T(_xlfn.XLOOKUP(A154,'Master Task &amp; KSA List'!$A$2:$A$10785,'Master Task &amp; KSA List'!$D$2:$D$10785,""))</f>
        <v>K0448</v>
      </c>
      <c r="C154" s="69" t="str">
        <f>_xlfn.XLOOKUP(A154,'Master Task &amp; KSA List'!$A$2:$A$10785,'Master Task &amp; KSA List'!$E$2:$E$10785)</f>
        <v>KSA</v>
      </c>
      <c r="D154" s="37" t="str">
        <f>_xlfn.XLOOKUP(A154,'Master Task &amp; KSA List'!$A$2:$A$10785,'Master Task &amp; KSA List'!$F$2:$F$10785)</f>
        <v>Knowledge of how to establish priorities for resources.</v>
      </c>
      <c r="E154" s="36"/>
    </row>
    <row r="155" spans="1:5" ht="16" x14ac:dyDescent="0.2">
      <c r="A155" s="40">
        <v>3289</v>
      </c>
      <c r="B155" s="69" t="str">
        <f>T(_xlfn.XLOOKUP(A155,'Master Task &amp; KSA List'!$A$2:$A$10785,'Master Task &amp; KSA List'!$D$2:$D$10785,""))</f>
        <v>K0443</v>
      </c>
      <c r="C155" s="69" t="str">
        <f>_xlfn.XLOOKUP(A155,'Master Task &amp; KSA List'!$A$2:$A$10785,'Master Task &amp; KSA List'!$E$2:$E$10785)</f>
        <v>KSA</v>
      </c>
      <c r="D155" s="37" t="str">
        <f>_xlfn.XLOOKUP(A155,'Master Task &amp; KSA List'!$A$2:$A$10785,'Master Task &amp; KSA List'!$F$2:$F$10785)</f>
        <v>Knowledge of how hubs, switches, routers work together in the design of a network.</v>
      </c>
      <c r="E155" s="36"/>
    </row>
    <row r="156" spans="1:5" ht="16" x14ac:dyDescent="0.2">
      <c r="A156" s="40">
        <v>3291</v>
      </c>
      <c r="B156" s="69" t="str">
        <f>T(_xlfn.XLOOKUP(A156,'Master Task &amp; KSA List'!$A$2:$A$10785,'Master Task &amp; KSA List'!$D$2:$D$10785,""))</f>
        <v>K0444</v>
      </c>
      <c r="C156" s="69" t="str">
        <f>_xlfn.XLOOKUP(A156,'Master Task &amp; KSA List'!$A$2:$A$10785,'Master Task &amp; KSA List'!$E$2:$E$10785)</f>
        <v>KSA</v>
      </c>
      <c r="D156" s="37" t="str">
        <f>_xlfn.XLOOKUP(A156,'Master Task &amp; KSA List'!$A$2:$A$10785,'Master Task &amp; KSA List'!$F$2:$F$10785)</f>
        <v>Knowledge of how internet applications work (SMTP email, web-based email, chat clients, VOIP).</v>
      </c>
      <c r="E156" s="36"/>
    </row>
    <row r="157" spans="1:5" ht="16" x14ac:dyDescent="0.2">
      <c r="A157" s="40">
        <v>3296</v>
      </c>
      <c r="B157" s="69" t="str">
        <f>T(_xlfn.XLOOKUP(A157,'Master Task &amp; KSA List'!$A$2:$A$10785,'Master Task &amp; KSA List'!$D$2:$D$10785,""))</f>
        <v>K0447</v>
      </c>
      <c r="C157" s="69" t="str">
        <f>_xlfn.XLOOKUP(A157,'Master Task &amp; KSA List'!$A$2:$A$10785,'Master Task &amp; KSA List'!$E$2:$E$10785)</f>
        <v>KSA</v>
      </c>
      <c r="D157" s="37" t="str">
        <f>_xlfn.XLOOKUP(A157,'Master Task &amp; KSA List'!$A$2:$A$10785,'Master Task &amp; KSA List'!$F$2:$F$10785)</f>
        <v>Knowledge of how to collect, view, and identify essential information on targets of interest from metadata (e.g., email, http).</v>
      </c>
      <c r="E157" s="36"/>
    </row>
    <row r="158" spans="1:5" ht="32" x14ac:dyDescent="0.2">
      <c r="A158" s="40">
        <v>3317</v>
      </c>
      <c r="B158" s="69" t="str">
        <f>T(_xlfn.XLOOKUP(A158,'Master Task &amp; KSA List'!$A$2:$A$10785,'Master Task &amp; KSA List'!$D$2:$D$10785,""))</f>
        <v>K0452</v>
      </c>
      <c r="C158" s="69" t="str">
        <f>_xlfn.XLOOKUP(A158,'Master Task &amp; KSA List'!$A$2:$A$10785,'Master Task &amp; KSA List'!$E$2:$E$10785)</f>
        <v>KSA</v>
      </c>
      <c r="D158" s="37" t="str">
        <f>_xlfn.XLOOKUP(A158,'Master Task &amp; KSA List'!$A$2:$A$10785,'Master Task &amp; KSA List'!$F$2:$F$10785)</f>
        <v>Knowledge of implementing Unix and Windows systems that provide radius authentication and logging, DNS, mail, web service, FTP server, DHCP, firewall, and SNMP.</v>
      </c>
      <c r="E158" s="36"/>
    </row>
    <row r="159" spans="1:5" ht="16" x14ac:dyDescent="0.2">
      <c r="A159" s="40">
        <v>3346</v>
      </c>
      <c r="B159" s="69" t="str">
        <f>T(_xlfn.XLOOKUP(A159,'Master Task &amp; KSA List'!$A$2:$A$10785,'Master Task &amp; KSA List'!$D$2:$D$10785,""))</f>
        <v>K0470</v>
      </c>
      <c r="C159" s="69" t="str">
        <f>_xlfn.XLOOKUP(A159,'Master Task &amp; KSA List'!$A$2:$A$10785,'Master Task &amp; KSA List'!$E$2:$E$10785)</f>
        <v>KSA</v>
      </c>
      <c r="D159" s="37" t="str">
        <f>_xlfn.XLOOKUP(A159,'Master Task &amp; KSA List'!$A$2:$A$10785,'Master Task &amp; KSA List'!$F$2:$F$10785)</f>
        <v>Knowledge of Internet and routing protocols.</v>
      </c>
      <c r="E159" s="36"/>
    </row>
    <row r="160" spans="1:5" ht="16" x14ac:dyDescent="0.2">
      <c r="A160" s="40">
        <v>3378</v>
      </c>
      <c r="B160" s="69" t="str">
        <f>T(_xlfn.XLOOKUP(A160,'Master Task &amp; KSA List'!$A$2:$A$10785,'Master Task &amp; KSA List'!$D$2:$D$10785,""))</f>
        <v>K0481</v>
      </c>
      <c r="C160" s="69" t="str">
        <f>_xlfn.XLOOKUP(A160,'Master Task &amp; KSA List'!$A$2:$A$10785,'Master Task &amp; KSA List'!$E$2:$E$10785)</f>
        <v>KSA</v>
      </c>
      <c r="D160" s="37" t="str">
        <f>_xlfn.XLOOKUP(A160,'Master Task &amp; KSA List'!$A$2:$A$10785,'Master Task &amp; KSA List'!$F$2:$F$10785)</f>
        <v>Knowledge of methods and techniques used to detect various exploitation activities.</v>
      </c>
      <c r="E160" s="36"/>
    </row>
    <row r="161" spans="1:5" ht="16" x14ac:dyDescent="0.2">
      <c r="A161" s="40">
        <v>3407</v>
      </c>
      <c r="B161" s="69" t="str">
        <f>T(_xlfn.XLOOKUP(A161,'Master Task &amp; KSA List'!$A$2:$A$10785,'Master Task &amp; KSA List'!$D$2:$D$10785,""))</f>
        <v>K0487</v>
      </c>
      <c r="C161" s="69" t="str">
        <f>_xlfn.XLOOKUP(A161,'Master Task &amp; KSA List'!$A$2:$A$10785,'Master Task &amp; KSA List'!$E$2:$E$10785)</f>
        <v>KSA</v>
      </c>
      <c r="D161" s="37" t="str">
        <f>_xlfn.XLOOKUP(A161,'Master Task &amp; KSA List'!$A$2:$A$10785,'Master Task &amp; KSA List'!$F$2:$F$10785)</f>
        <v>Knowledge of network security (e.g., encryption, firewalls, authentication, honey pots, perimeter protection).</v>
      </c>
      <c r="E161" s="36"/>
    </row>
    <row r="162" spans="1:5" ht="16" x14ac:dyDescent="0.2">
      <c r="A162" s="40">
        <v>3410</v>
      </c>
      <c r="B162" s="69" t="str">
        <f>T(_xlfn.XLOOKUP(A162,'Master Task &amp; KSA List'!$A$2:$A$10785,'Master Task &amp; KSA List'!$D$2:$D$10785,""))</f>
        <v>K0489</v>
      </c>
      <c r="C162" s="69" t="str">
        <f>_xlfn.XLOOKUP(A162,'Master Task &amp; KSA List'!$A$2:$A$10785,'Master Task &amp; KSA List'!$E$2:$E$10785)</f>
        <v>KSA</v>
      </c>
      <c r="D162" s="37" t="str">
        <f>_xlfn.XLOOKUP(A162,'Master Task &amp; KSA List'!$A$2:$A$10785,'Master Task &amp; KSA List'!$F$2:$F$10785)</f>
        <v>Knowledge of network topology.</v>
      </c>
      <c r="E162" s="36"/>
    </row>
    <row r="163" spans="1:5" ht="32" x14ac:dyDescent="0.2">
      <c r="A163" s="40">
        <v>3454</v>
      </c>
      <c r="B163" s="69" t="str">
        <f>T(_xlfn.XLOOKUP(A163,'Master Task &amp; KSA List'!$A$2:$A$10785,'Master Task &amp; KSA List'!$D$2:$D$10785,""))</f>
        <v>K0523</v>
      </c>
      <c r="C163" s="69" t="str">
        <f>_xlfn.XLOOKUP(A163,'Master Task &amp; KSA List'!$A$2:$A$10785,'Master Task &amp; KSA List'!$E$2:$E$10785)</f>
        <v>KSA</v>
      </c>
      <c r="D163" s="37" t="str">
        <f>_xlfn.XLOOKUP(A163,'Master Task &amp; KSA List'!$A$2:$A$10785,'Master Task &amp; KSA List'!$F$2:$F$10785)</f>
        <v>Knowledge of products and nomenclature of major vendors (e.g., security suites - Trend Micro, Symantec, McAfee, Outpost, Panda, Kaspersky) and how differences affect exploitation/vulnerabilities.</v>
      </c>
      <c r="E163" s="36"/>
    </row>
    <row r="164" spans="1:5" ht="32" x14ac:dyDescent="0.2">
      <c r="A164" s="40">
        <v>3479</v>
      </c>
      <c r="B164" s="69" t="str">
        <f>T(_xlfn.XLOOKUP(A164,'Master Task &amp; KSA List'!$A$2:$A$10785,'Master Task &amp; KSA List'!$D$2:$D$10785,""))</f>
        <v>K0530</v>
      </c>
      <c r="C164" s="69" t="str">
        <f>_xlfn.XLOOKUP(A164,'Master Task &amp; KSA List'!$A$2:$A$10785,'Master Task &amp; KSA List'!$E$2:$E$10785)</f>
        <v>KSA</v>
      </c>
      <c r="D164" s="37" t="str">
        <f>_xlfn.XLOOKUP(A164,'Master Task &amp; KSA List'!$A$2:$A$10785,'Master Task &amp; KSA List'!$F$2:$F$10785)</f>
        <v>Knowledge of security hardware and software options, including the network artifacts they induce and their effects on exploitation.</v>
      </c>
      <c r="E164" s="36"/>
    </row>
    <row r="165" spans="1:5" ht="16" x14ac:dyDescent="0.2">
      <c r="A165" s="40">
        <v>3480</v>
      </c>
      <c r="B165" s="69" t="str">
        <f>T(_xlfn.XLOOKUP(A165,'Master Task &amp; KSA List'!$A$2:$A$10785,'Master Task &amp; KSA List'!$D$2:$D$10785,""))</f>
        <v>K0531</v>
      </c>
      <c r="C165" s="69" t="str">
        <f>_xlfn.XLOOKUP(A165,'Master Task &amp; KSA List'!$A$2:$A$10785,'Master Task &amp; KSA List'!$E$2:$E$10785)</f>
        <v>KSA</v>
      </c>
      <c r="D165" s="37" t="str">
        <f>_xlfn.XLOOKUP(A165,'Master Task &amp; KSA List'!$A$2:$A$10785,'Master Task &amp; KSA List'!$F$2:$F$10785)</f>
        <v>Knowledge of security implications of software configurations.</v>
      </c>
      <c r="E165" s="36"/>
    </row>
    <row r="166" spans="1:5" ht="16" x14ac:dyDescent="0.2">
      <c r="A166" s="40">
        <v>3513</v>
      </c>
      <c r="B166" s="69" t="str">
        <f>T(_xlfn.XLOOKUP(A166,'Master Task &amp; KSA List'!$A$2:$A$10785,'Master Task &amp; KSA List'!$D$2:$D$10785,""))</f>
        <v>K0224</v>
      </c>
      <c r="C166" s="69" t="str">
        <f>_xlfn.XLOOKUP(A166,'Master Task &amp; KSA List'!$A$2:$A$10785,'Master Task &amp; KSA List'!$E$2:$E$10785)</f>
        <v>KSA</v>
      </c>
      <c r="D166" s="37" t="str">
        <f>_xlfn.XLOOKUP(A166,'Master Task &amp; KSA List'!$A$2:$A$10785,'Master Task &amp; KSA List'!$F$2:$F$10785)</f>
        <v>Knowledge of system administration concepts for Unix/Linux and/or Windows operating systems.</v>
      </c>
      <c r="E166" s="36"/>
    </row>
    <row r="167" spans="1:5" ht="16" x14ac:dyDescent="0.2">
      <c r="A167" s="40">
        <v>3564</v>
      </c>
      <c r="B167" s="69" t="str">
        <f>T(_xlfn.XLOOKUP(A167,'Master Task &amp; KSA List'!$A$2:$A$10785,'Master Task &amp; KSA List'!$D$2:$D$10785,""))</f>
        <v>K0567</v>
      </c>
      <c r="C167" s="69" t="str">
        <f>_xlfn.XLOOKUP(A167,'Master Task &amp; KSA List'!$A$2:$A$10785,'Master Task &amp; KSA List'!$E$2:$E$10785)</f>
        <v>KSA</v>
      </c>
      <c r="D167" s="37" t="str">
        <f>_xlfn.XLOOKUP(A167,'Master Task &amp; KSA List'!$A$2:$A$10785,'Master Task &amp; KSA List'!$F$2:$F$10785)</f>
        <v xml:space="preserve">Knowledge of the data flow from collection origin to repositories and tools. </v>
      </c>
      <c r="E167" s="36"/>
    </row>
    <row r="168" spans="1:5" ht="16" x14ac:dyDescent="0.2">
      <c r="A168" s="40">
        <v>3587</v>
      </c>
      <c r="B168" s="69" t="str">
        <f>T(_xlfn.XLOOKUP(A168,'Master Task &amp; KSA List'!$A$2:$A$10785,'Master Task &amp; KSA List'!$D$2:$D$10785,""))</f>
        <v>K0551</v>
      </c>
      <c r="C168" s="69" t="str">
        <f>_xlfn.XLOOKUP(A168,'Master Task &amp; KSA List'!$A$2:$A$10785,'Master Task &amp; KSA List'!$E$2:$E$10785)</f>
        <v>KSA</v>
      </c>
      <c r="D168" s="37" t="str">
        <f>_xlfn.XLOOKUP(A168,'Master Task &amp; KSA List'!$A$2:$A$10785,'Master Task &amp; KSA List'!$F$2:$F$10785)</f>
        <v>Knowledge of targeting cycles.</v>
      </c>
      <c r="E168" s="36"/>
    </row>
    <row r="169" spans="1:5" ht="16" x14ac:dyDescent="0.2">
      <c r="A169" s="40">
        <v>3658</v>
      </c>
      <c r="B169" s="69" t="str">
        <f>T(_xlfn.XLOOKUP(A169,'Master Task &amp; KSA List'!$A$2:$A$10785,'Master Task &amp; KSA List'!$D$2:$D$10785,""))</f>
        <v/>
      </c>
      <c r="C169" s="69" t="str">
        <f>_xlfn.XLOOKUP(A169,'Master Task &amp; KSA List'!$A$2:$A$10785,'Master Task &amp; KSA List'!$E$2:$E$10785)</f>
        <v>KSA</v>
      </c>
      <c r="D169" s="37" t="str">
        <f>_xlfn.XLOOKUP(A169,'Master Task &amp; KSA List'!$A$2:$A$10785,'Master Task &amp; KSA List'!$F$2:$F$10785)</f>
        <v>Knowledge of network collection procedures to include decryption capabilities/tools, techniques, and procedures.</v>
      </c>
      <c r="E169" s="36"/>
    </row>
    <row r="170" spans="1:5" ht="16" x14ac:dyDescent="0.2">
      <c r="A170" s="40">
        <v>230</v>
      </c>
      <c r="B170" s="69" t="str">
        <f>T(_xlfn.XLOOKUP(A170,'Master Task &amp; KSA List'!$A$2:$A$10785,'Master Task &amp; KSA List'!$D$2:$D$10785,""))</f>
        <v>S0055</v>
      </c>
      <c r="C170" s="69" t="str">
        <f>_xlfn.XLOOKUP(A170,'Master Task &amp; KSA List'!$A$2:$A$10785,'Master Task &amp; KSA List'!$E$2:$E$10785)</f>
        <v>KSA</v>
      </c>
      <c r="D170" s="37" t="str">
        <f>_xlfn.XLOOKUP(A170,'Master Task &amp; KSA List'!$A$2:$A$10785,'Master Task &amp; KSA List'!$F$2:$F$10785)</f>
        <v>Skill in using knowledge management technologies.</v>
      </c>
      <c r="E170" s="36"/>
    </row>
    <row r="171" spans="1:5" ht="16" x14ac:dyDescent="0.2">
      <c r="A171" s="40">
        <v>363</v>
      </c>
      <c r="B171" s="69" t="str">
        <f>T(_xlfn.XLOOKUP(A171,'Master Task &amp; KSA List'!$A$2:$A$10785,'Master Task &amp; KSA List'!$D$2:$D$10785,""))</f>
        <v>S0066</v>
      </c>
      <c r="C171" s="69" t="str">
        <f>_xlfn.XLOOKUP(A171,'Master Task &amp; KSA List'!$A$2:$A$10785,'Master Task &amp; KSA List'!$E$2:$E$10785)</f>
        <v>KSA</v>
      </c>
      <c r="D171" s="37" t="str">
        <f>_xlfn.XLOOKUP(A171,'Master Task &amp; KSA List'!$A$2:$A$10785,'Master Task &amp; KSA List'!$F$2:$F$10785)</f>
        <v>Skill in identifying gaps in technical capabilities.</v>
      </c>
      <c r="E171" s="36"/>
    </row>
    <row r="172" spans="1:5" ht="16" x14ac:dyDescent="0.2">
      <c r="A172" s="40">
        <v>3715</v>
      </c>
      <c r="B172" s="69" t="str">
        <f>T(_xlfn.XLOOKUP(A172,'Master Task &amp; KSA List'!$A$2:$A$10785,'Master Task &amp; KSA List'!$D$2:$D$10785,""))</f>
        <v>S0199</v>
      </c>
      <c r="C172" s="69" t="str">
        <f>_xlfn.XLOOKUP(A172,'Master Task &amp; KSA List'!$A$2:$A$10785,'Master Task &amp; KSA List'!$E$2:$E$10785)</f>
        <v>KSA</v>
      </c>
      <c r="D172" s="37" t="str">
        <f>_xlfn.XLOOKUP(A172,'Master Task &amp; KSA List'!$A$2:$A$10785,'Master Task &amp; KSA List'!$F$2:$F$10785)</f>
        <v>Skill in creating and extracting important information from packet captures.</v>
      </c>
      <c r="E172" s="36"/>
    </row>
    <row r="173" spans="1:5" ht="16" x14ac:dyDescent="0.2">
      <c r="A173" s="40">
        <v>3718</v>
      </c>
      <c r="B173" s="69" t="str">
        <f>T(_xlfn.XLOOKUP(A173,'Master Task &amp; KSA List'!$A$2:$A$10785,'Master Task &amp; KSA List'!$D$2:$D$10785,""))</f>
        <v>S0201</v>
      </c>
      <c r="C173" s="69" t="str">
        <f>_xlfn.XLOOKUP(A173,'Master Task &amp; KSA List'!$A$2:$A$10785,'Master Task &amp; KSA List'!$E$2:$E$10785)</f>
        <v>KSA</v>
      </c>
      <c r="D173" s="37" t="str">
        <f>_xlfn.XLOOKUP(A173,'Master Task &amp; KSA List'!$A$2:$A$10785,'Master Task &amp; KSA List'!$F$2:$F$10785)</f>
        <v>Skill in creating plans in support of remote operations.</v>
      </c>
      <c r="E173" s="36"/>
    </row>
    <row r="174" spans="1:5" ht="16" x14ac:dyDescent="0.2">
      <c r="A174" s="40">
        <v>3722</v>
      </c>
      <c r="B174" s="69" t="str">
        <f>T(_xlfn.XLOOKUP(A174,'Master Task &amp; KSA List'!$A$2:$A$10785,'Master Task &amp; KSA List'!$D$2:$D$10785,""))</f>
        <v>S0202</v>
      </c>
      <c r="C174" s="69" t="str">
        <f>_xlfn.XLOOKUP(A174,'Master Task &amp; KSA List'!$A$2:$A$10785,'Master Task &amp; KSA List'!$E$2:$E$10785)</f>
        <v>KSA</v>
      </c>
      <c r="D174" s="37" t="str">
        <f>_xlfn.XLOOKUP(A174,'Master Task &amp; KSA List'!$A$2:$A$10785,'Master Task &amp; KSA List'!$F$2:$F$10785)</f>
        <v>Skill in data mining techniques (e.g., searching file systems) and analysis.</v>
      </c>
      <c r="E174" s="36"/>
    </row>
    <row r="175" spans="1:5" ht="16" x14ac:dyDescent="0.2">
      <c r="A175" s="40">
        <v>3740</v>
      </c>
      <c r="B175" s="69" t="str">
        <f>T(_xlfn.XLOOKUP(A175,'Master Task &amp; KSA List'!$A$2:$A$10785,'Master Task &amp; KSA List'!$D$2:$D$10785,""))</f>
        <v>S0206</v>
      </c>
      <c r="C175" s="69" t="str">
        <f>_xlfn.XLOOKUP(A175,'Master Task &amp; KSA List'!$A$2:$A$10785,'Master Task &amp; KSA List'!$E$2:$E$10785)</f>
        <v>KSA</v>
      </c>
      <c r="D175" s="37" t="str">
        <f>_xlfn.XLOOKUP(A175,'Master Task &amp; KSA List'!$A$2:$A$10785,'Master Task &amp; KSA List'!$F$2:$F$10785)</f>
        <v>Skill in determining installed patches on various operating systems and identifying patch signatures.</v>
      </c>
      <c r="E175" s="36"/>
    </row>
    <row r="176" spans="1:5" ht="16" x14ac:dyDescent="0.2">
      <c r="A176" s="40">
        <v>3778</v>
      </c>
      <c r="B176" s="69" t="str">
        <f>T(_xlfn.XLOOKUP(A176,'Master Task &amp; KSA List'!$A$2:$A$10785,'Master Task &amp; KSA List'!$D$2:$D$10785,""))</f>
        <v>S0220</v>
      </c>
      <c r="C176" s="69" t="str">
        <f>_xlfn.XLOOKUP(A176,'Master Task &amp; KSA List'!$A$2:$A$10785,'Master Task &amp; KSA List'!$E$2:$E$10785)</f>
        <v>KSA</v>
      </c>
      <c r="D176" s="37" t="str">
        <f>_xlfn.XLOOKUP(A176,'Master Task &amp; KSA List'!$A$2:$A$10785,'Master Task &amp; KSA List'!$F$2:$F$10785)</f>
        <v>Skill in exploiting/querying organizational and/or partner collection databases.</v>
      </c>
      <c r="E176" s="36"/>
    </row>
    <row r="177" spans="1:5" ht="16" x14ac:dyDescent="0.2">
      <c r="A177" s="40">
        <v>3801</v>
      </c>
      <c r="B177" s="69" t="str">
        <f>T(_xlfn.XLOOKUP(A177,'Master Task &amp; KSA List'!$A$2:$A$10785,'Master Task &amp; KSA List'!$D$2:$D$10785,""))</f>
        <v>S0236</v>
      </c>
      <c r="C177" s="69" t="str">
        <f>_xlfn.XLOOKUP(A177,'Master Task &amp; KSA List'!$A$2:$A$10785,'Master Task &amp; KSA List'!$E$2:$E$10785)</f>
        <v>KSA</v>
      </c>
      <c r="D177" s="37" t="str">
        <f>_xlfn.XLOOKUP(A177,'Master Task &amp; KSA List'!$A$2:$A$10785,'Master Task &amp; KSA List'!$F$2:$F$10785)</f>
        <v>Skill in identifying the devices that work at each level of protocol models.</v>
      </c>
      <c r="E177" s="36"/>
    </row>
    <row r="178" spans="1:5" ht="16" x14ac:dyDescent="0.2">
      <c r="A178" s="40">
        <v>3815</v>
      </c>
      <c r="B178" s="69" t="str">
        <f>T(_xlfn.XLOOKUP(A178,'Master Task &amp; KSA List'!$A$2:$A$10785,'Master Task &amp; KSA List'!$D$2:$D$10785,""))</f>
        <v>S0242</v>
      </c>
      <c r="C178" s="69" t="str">
        <f>_xlfn.XLOOKUP(A178,'Master Task &amp; KSA List'!$A$2:$A$10785,'Master Task &amp; KSA List'!$E$2:$E$10785)</f>
        <v>KSA</v>
      </c>
      <c r="D178" s="37" t="str">
        <f>_xlfn.XLOOKUP(A178,'Master Task &amp; KSA List'!$A$2:$A$10785,'Master Task &amp; KSA List'!$F$2:$F$10785)</f>
        <v>Skill in interpreting vulnerability scanner results to identify vulnerabilities.</v>
      </c>
      <c r="E178" s="36"/>
    </row>
    <row r="179" spans="1:5" ht="48" x14ac:dyDescent="0.2">
      <c r="A179" s="40">
        <v>3859</v>
      </c>
      <c r="B179" s="69" t="str">
        <f>T(_xlfn.XLOOKUP(A179,'Master Task &amp; KSA List'!$A$2:$A$10785,'Master Task &amp; KSA List'!$D$2:$D$10785,""))</f>
        <v>S0257</v>
      </c>
      <c r="C179" s="69" t="str">
        <f>_xlfn.XLOOKUP(A179,'Master Task &amp; KSA List'!$A$2:$A$10785,'Master Task &amp; KSA List'!$E$2:$E$10785)</f>
        <v>KSA</v>
      </c>
      <c r="D179" s="37" t="str">
        <f>_xlfn.XLOOKUP(A179,'Master Task &amp; KSA List'!$A$2:$A$10785,'Master Task &amp; KSA List'!$F$2:$F$10785)</f>
        <v>Skill in reading, interpreting, writing, modifying, and executing simple scripts (e.g., PERL, VBS) on Windows and Unix systems (e.g., those that perform tasks like parsing large data files, automating manual tasks, and fetching/processing remote data).</v>
      </c>
      <c r="E179" s="36"/>
    </row>
    <row r="180" spans="1:5" ht="48" x14ac:dyDescent="0.2">
      <c r="A180" s="40">
        <v>3867</v>
      </c>
      <c r="B180" s="69" t="str">
        <f>T(_xlfn.XLOOKUP(A180,'Master Task &amp; KSA List'!$A$2:$A$10785,'Master Task &amp; KSA List'!$D$2:$D$10785,""))</f>
        <v>S0264</v>
      </c>
      <c r="C180" s="69" t="str">
        <f>_xlfn.XLOOKUP(A180,'Master Task &amp; KSA List'!$A$2:$A$10785,'Master Task &amp; KSA List'!$E$2:$E$10785)</f>
        <v>KSA</v>
      </c>
      <c r="D180" s="37" t="str">
        <f>_xlfn.XLOOKUP(A180,'Master Task &amp; KSA List'!$A$2:$A$10785,'Master Task &amp; KSA List'!$F$2:$F$10785)</f>
        <v>Skill in recognizing technical information that may be used for leads to enable remote operations (data includes users, passwords, email addresses, IP ranges of the target, frequency in DNI behavior, mail servers, domain servers, SMTP header information).</v>
      </c>
      <c r="E180" s="36"/>
    </row>
    <row r="181" spans="1:5" ht="16" x14ac:dyDescent="0.2">
      <c r="A181" s="40">
        <v>3948</v>
      </c>
      <c r="B181" s="69" t="str">
        <f>T(_xlfn.XLOOKUP(A181,'Master Task &amp; KSA List'!$A$2:$A$10785,'Master Task &amp; KSA List'!$D$2:$D$10785,""))</f>
        <v>S0298</v>
      </c>
      <c r="C181" s="69" t="str">
        <f>_xlfn.XLOOKUP(A181,'Master Task &amp; KSA List'!$A$2:$A$10785,'Master Task &amp; KSA List'!$E$2:$E$10785)</f>
        <v>KSA</v>
      </c>
      <c r="D181" s="37" t="str">
        <f>_xlfn.XLOOKUP(A181,'Master Task &amp; KSA List'!$A$2:$A$10785,'Master Task &amp; KSA List'!$F$2:$F$10785)</f>
        <v>Skill in verifying the integrity of all files.</v>
      </c>
      <c r="E181" s="36"/>
    </row>
    <row r="182" spans="1:5" ht="16" x14ac:dyDescent="0.2">
      <c r="A182" s="40">
        <v>3021</v>
      </c>
      <c r="B182" s="69" t="str">
        <f>T(_xlfn.XLOOKUP(A182,'Master Task &amp; KSA List'!$A$2:$A$10785,'Master Task &amp; KSA List'!$D$2:$D$10785,""))</f>
        <v>A0074</v>
      </c>
      <c r="C182" s="69" t="str">
        <f>_xlfn.XLOOKUP(A182,'Master Task &amp; KSA List'!$A$2:$A$10785,'Master Task &amp; KSA List'!$E$2:$E$10785)</f>
        <v>KSA</v>
      </c>
      <c r="D182" s="37" t="str">
        <f>_xlfn.XLOOKUP(A182,'Master Task &amp; KSA List'!$A$2:$A$10785,'Master Task &amp; KSA List'!$F$2:$F$10785)</f>
        <v>Ability to collaborate effectively with others.</v>
      </c>
      <c r="E182" s="36"/>
    </row>
    <row r="183" spans="1:5" ht="32" x14ac:dyDescent="0.2">
      <c r="A183" s="40">
        <v>3022</v>
      </c>
      <c r="B183" s="69" t="str">
        <f>T(_xlfn.XLOOKUP(A183,'Master Task &amp; KSA List'!$A$2:$A$10785,'Master Task &amp; KSA List'!$D$2:$D$10785,""))</f>
        <v>A0013</v>
      </c>
      <c r="C183" s="69" t="str">
        <f>_xlfn.XLOOKUP(A183,'Master Task &amp; KSA List'!$A$2:$A$10785,'Master Task &amp; KSA List'!$E$2:$E$10785)</f>
        <v>KSA</v>
      </c>
      <c r="D183" s="37" t="str">
        <f>_xlfn.XLOOKUP(A183,'Master Task &amp; KSA List'!$A$2:$A$10785,'Master Task &amp; KSA List'!$F$2:$F$10785)</f>
        <v>Ability to communicate complex information, concepts, or ideas in a confident and well-organized manner through verbal, written, and/or visual means.</v>
      </c>
      <c r="E183" s="36"/>
    </row>
    <row r="184" spans="1:5" ht="16" x14ac:dyDescent="0.2">
      <c r="A184" s="40">
        <v>3024</v>
      </c>
      <c r="B184" s="69" t="str">
        <f>T(_xlfn.XLOOKUP(A184,'Master Task &amp; KSA List'!$A$2:$A$10785,'Master Task &amp; KSA List'!$D$2:$D$10785,""))</f>
        <v>A0014</v>
      </c>
      <c r="C184" s="69" t="str">
        <f>_xlfn.XLOOKUP(A184,'Master Task &amp; KSA List'!$A$2:$A$10785,'Master Task &amp; KSA List'!$E$2:$E$10785)</f>
        <v>KSA</v>
      </c>
      <c r="D184" s="37" t="str">
        <f>_xlfn.XLOOKUP(A184,'Master Task &amp; KSA List'!$A$2:$A$10785,'Master Task &amp; KSA List'!$F$2:$F$10785)</f>
        <v>Ability to communicate effectively when writing.</v>
      </c>
      <c r="E184" s="36"/>
    </row>
    <row r="185" spans="1:5" ht="16" x14ac:dyDescent="0.2">
      <c r="A185" s="40">
        <v>3047</v>
      </c>
      <c r="B185" s="69" t="str">
        <f>T(_xlfn.XLOOKUP(A185,'Master Task &amp; KSA List'!$A$2:$A$10785,'Master Task &amp; KSA List'!$D$2:$D$10785,""))</f>
        <v>A0088</v>
      </c>
      <c r="C185" s="69" t="str">
        <f>_xlfn.XLOOKUP(A185,'Master Task &amp; KSA List'!$A$2:$A$10785,'Master Task &amp; KSA List'!$E$2:$E$10785)</f>
        <v>KSA</v>
      </c>
      <c r="D185" s="37" t="str">
        <f>_xlfn.XLOOKUP(A185,'Master Task &amp; KSA List'!$A$2:$A$10785,'Master Task &amp; KSA List'!$F$2:$F$10785)</f>
        <v>Ability to function effectively in a dynamic, fast-paced environment.</v>
      </c>
      <c r="E185" s="36"/>
    </row>
    <row r="186" spans="1:5" ht="16" x14ac:dyDescent="0.2">
      <c r="A186" s="40">
        <v>3059</v>
      </c>
      <c r="B186" s="69" t="str">
        <f>T(_xlfn.XLOOKUP(A186,'Master Task &amp; KSA List'!$A$2:$A$10785,'Master Task &amp; KSA List'!$D$2:$D$10785,""))</f>
        <v>A0095</v>
      </c>
      <c r="C186" s="69" t="str">
        <f>_xlfn.XLOOKUP(A186,'Master Task &amp; KSA List'!$A$2:$A$10785,'Master Task &amp; KSA List'!$E$2:$E$10785)</f>
        <v>KSA</v>
      </c>
      <c r="D186" s="37" t="str">
        <f>_xlfn.XLOOKUP(A186,'Master Task &amp; KSA List'!$A$2:$A$10785,'Master Task &amp; KSA List'!$F$2:$F$10785)</f>
        <v>Ability to interpret and translate customer requirements into operational action.</v>
      </c>
      <c r="E186" s="36"/>
    </row>
    <row r="187" spans="1:5" ht="16" x14ac:dyDescent="0.2">
      <c r="A187" s="40">
        <v>3101</v>
      </c>
      <c r="B187" s="69" t="str">
        <f>T(_xlfn.XLOOKUP(A187,'Master Task &amp; KSA List'!$A$2:$A$10785,'Master Task &amp; KSA List'!$D$2:$D$10785,""))</f>
        <v>A0086</v>
      </c>
      <c r="C187" s="69" t="str">
        <f>_xlfn.XLOOKUP(A187,'Master Task &amp; KSA List'!$A$2:$A$10785,'Master Task &amp; KSA List'!$E$2:$E$10785)</f>
        <v>KSA</v>
      </c>
      <c r="D187" s="37" t="str">
        <f>_xlfn.XLOOKUP(A187,'Master Task &amp; KSA List'!$A$2:$A$10785,'Master Task &amp; KSA List'!$F$2:$F$10785)</f>
        <v>Ability to expand network access by conducting target analysis and collection in order to identify targets of interest.</v>
      </c>
      <c r="E187" s="36"/>
    </row>
  </sheetData>
  <mergeCells count="4">
    <mergeCell ref="A2:C2"/>
    <mergeCell ref="A3:C3"/>
    <mergeCell ref="A4:C4"/>
    <mergeCell ref="A5:C5"/>
  </mergeCells>
  <conditionalFormatting sqref="A1:A90 A96:A107 A109:A117 A131:A1048576">
    <cfRule type="duplicateValues" dxfId="2637" priority="10"/>
  </conditionalFormatting>
  <conditionalFormatting sqref="A7:A72">
    <cfRule type="duplicateValues" dxfId="2636" priority="457"/>
  </conditionalFormatting>
  <conditionalFormatting sqref="A74:A90 A96:A107 A109:A117 A131:A132">
    <cfRule type="duplicateValues" dxfId="2635" priority="24"/>
    <cfRule type="duplicateValues" dxfId="2634" priority="23"/>
  </conditionalFormatting>
  <conditionalFormatting sqref="A91:A95">
    <cfRule type="duplicateValues" dxfId="2633" priority="7"/>
    <cfRule type="duplicateValues" dxfId="2632" priority="8"/>
    <cfRule type="duplicateValues" dxfId="2631" priority="9"/>
  </conditionalFormatting>
  <conditionalFormatting sqref="A108">
    <cfRule type="duplicateValues" dxfId="2630" priority="4"/>
    <cfRule type="duplicateValues" dxfId="2629" priority="5"/>
    <cfRule type="duplicateValues" dxfId="2628" priority="6"/>
  </conditionalFormatting>
  <conditionalFormatting sqref="A118:A130">
    <cfRule type="duplicateValues" dxfId="2627" priority="1"/>
    <cfRule type="duplicateValues" dxfId="2626" priority="3"/>
    <cfRule type="duplicateValues" dxfId="2625" priority="2"/>
  </conditionalFormatting>
  <conditionalFormatting sqref="A133">
    <cfRule type="duplicateValues" dxfId="2624" priority="21"/>
    <cfRule type="duplicateValues" dxfId="2623" priority="22"/>
  </conditionalFormatting>
  <conditionalFormatting sqref="A134">
    <cfRule type="duplicateValues" dxfId="2622" priority="19"/>
    <cfRule type="duplicateValues" dxfId="2621" priority="20"/>
  </conditionalFormatting>
  <conditionalFormatting sqref="A135">
    <cfRule type="duplicateValues" dxfId="2620" priority="17"/>
    <cfRule type="duplicateValues" dxfId="2619" priority="18"/>
  </conditionalFormatting>
  <conditionalFormatting sqref="A136">
    <cfRule type="duplicateValues" dxfId="2618" priority="16"/>
    <cfRule type="duplicateValues" dxfId="2617" priority="15"/>
  </conditionalFormatting>
  <conditionalFormatting sqref="A137">
    <cfRule type="duplicateValues" dxfId="2616" priority="14"/>
    <cfRule type="duplicateValues" dxfId="2615" priority="13"/>
  </conditionalFormatting>
  <conditionalFormatting sqref="A138:A187">
    <cfRule type="duplicateValues" dxfId="2614" priority="443"/>
  </conditionalFormatting>
  <hyperlinks>
    <hyperlink ref="A1" location="'DCWF Roles'!A1" display="DCWF Roles" xr:uid="{4534C13E-9C75-4DC8-9C25-F0FC0E1B9B0E}"/>
  </hyperlinks>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B323-8E75-44E3-AA77-4474792D1BD5}">
  <dimension ref="A1:E256"/>
  <sheetViews>
    <sheetView zoomScale="90" zoomScaleNormal="90"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Roles'!C41," (",'DCWF Roles'!D41,")")</f>
        <v>Digital Network Exploitation Analyst (122)</v>
      </c>
      <c r="E3" s="62" t="s">
        <v>4909</v>
      </c>
    </row>
    <row r="4" spans="1:5" ht="64" x14ac:dyDescent="0.2">
      <c r="A4" s="171"/>
      <c r="B4" s="172"/>
      <c r="C4" s="173"/>
      <c r="D4" s="97" t="str">
        <f>'DCWF Roles'!F41</f>
        <v>The DNEA analyzes intercepted intelligence information for metadata and content. They use this data to reconstruct and document target networks to judge the intelligence value and maintain target continuity. DNEAs understand and analyze target implementation of communication technologies and digital network systems. They discover methods and suggest strategies to exploit specific target networks, computer systems, or specific hardware and/or software.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8090</v>
      </c>
      <c r="B7" s="36" t="str">
        <f>T(_xlfn.XLOOKUP(A7,'Master Task &amp; KSA List'!$A$2:$A$10785,'Master Task &amp; KSA List'!$D$2:$D$10785,""))</f>
        <v/>
      </c>
      <c r="C7" s="36" t="str">
        <f>_xlfn.XLOOKUP(A7,'Master Task &amp; KSA List'!$A$2:$A$10785,'Master Task &amp; KSA List'!$E$2:$E$10785)</f>
        <v>Task</v>
      </c>
      <c r="D7" s="37" t="str">
        <f>_xlfn.XLOOKUP(A7,'Master Task &amp; KSA List'!$A$2:$A$10785,'Master Task &amp; KSA List'!$F$2:$F$10785)</f>
        <v xml:space="preserve">Enable targeting offices to find new sources of collection. </v>
      </c>
      <c r="E7" s="53"/>
    </row>
    <row r="8" spans="1:5" ht="16" x14ac:dyDescent="0.2">
      <c r="A8" s="26">
        <v>8145</v>
      </c>
      <c r="B8" s="36" t="str">
        <f>T(_xlfn.XLOOKUP(A8,'Master Task &amp; KSA List'!$A$2:$A$10785,'Master Task &amp; KSA List'!$D$2:$D$10785,""))</f>
        <v/>
      </c>
      <c r="C8" s="36" t="str">
        <f>_xlfn.XLOOKUP(A8,'Master Task &amp; KSA List'!$A$2:$A$10785,'Master Task &amp; KSA List'!$E$2:$E$10785)</f>
        <v>Task</v>
      </c>
      <c r="D8" s="37" t="str">
        <f>_xlfn.XLOOKUP(A8,'Master Task &amp; KSA List'!$A$2:$A$10785,'Master Task &amp; KSA List'!$F$2:$F$10785)</f>
        <v xml:space="preserve">Perform network analysis to support new or continued collection. </v>
      </c>
      <c r="E8" s="53"/>
    </row>
    <row r="9" spans="1:5" ht="16" x14ac:dyDescent="0.2">
      <c r="A9" s="26">
        <v>8157</v>
      </c>
      <c r="B9" s="36" t="str">
        <f>T(_xlfn.XLOOKUP(A9,'Master Task &amp; KSA List'!$A$2:$A$10785,'Master Task &amp; KSA List'!$D$2:$D$10785,""))</f>
        <v/>
      </c>
      <c r="C9" s="36" t="str">
        <f>_xlfn.XLOOKUP(A9,'Master Task &amp; KSA List'!$A$2:$A$10785,'Master Task &amp; KSA List'!$E$2:$E$10785)</f>
        <v>Task</v>
      </c>
      <c r="D9" s="37" t="str">
        <f>_xlfn.XLOOKUP(A9,'Master Task &amp; KSA List'!$A$2:$A$10785,'Master Task &amp; KSA List'!$F$2:$F$10785)</f>
        <v xml:space="preserve">Produce digital network intelligence against specific named target sets. </v>
      </c>
      <c r="E9" s="53"/>
    </row>
    <row r="10" spans="1:5" ht="16" x14ac:dyDescent="0.2">
      <c r="A10" s="26">
        <v>8013</v>
      </c>
      <c r="B10" s="36" t="str">
        <f>T(_xlfn.XLOOKUP(A10,'Master Task &amp; KSA List'!$A$2:$A$10785,'Master Task &amp; KSA List'!$D$2:$D$10785,""))</f>
        <v/>
      </c>
      <c r="C10" s="36" t="str">
        <f>_xlfn.XLOOKUP(A10,'Master Task &amp; KSA List'!$A$2:$A$10785,'Master Task &amp; KSA List'!$E$2:$E$10785)</f>
        <v>Task</v>
      </c>
      <c r="D10" s="37" t="str">
        <f>_xlfn.XLOOKUP(A10,'Master Task &amp; KSA List'!$A$2:$A$10785,'Master Task &amp; KSA List'!$F$2:$F$10785)</f>
        <v xml:space="preserve">Apply customer requirements to the analysis process. </v>
      </c>
      <c r="E10" s="53"/>
    </row>
    <row r="11" spans="1:5" ht="16" x14ac:dyDescent="0.2">
      <c r="A11" s="26">
        <v>8081</v>
      </c>
      <c r="B11" s="36" t="str">
        <f>T(_xlfn.XLOOKUP(A11,'Master Task &amp; KSA List'!$A$2:$A$10785,'Master Task &amp; KSA List'!$D$2:$D$10785,""))</f>
        <v/>
      </c>
      <c r="C11" s="36" t="str">
        <f>_xlfn.XLOOKUP(A11,'Master Task &amp; KSA List'!$A$2:$A$10785,'Master Task &amp; KSA List'!$E$2:$E$10785)</f>
        <v>Task</v>
      </c>
      <c r="D11" s="37" t="str">
        <f>_xlfn.XLOOKUP(A11,'Master Task &amp; KSA List'!$A$2:$A$10785,'Master Task &amp; KSA List'!$F$2:$F$10785)</f>
        <v xml:space="preserve">Document and disseminate analytic findings. </v>
      </c>
      <c r="E11" s="53"/>
    </row>
    <row r="12" spans="1:5" ht="16" x14ac:dyDescent="0.2">
      <c r="A12" s="26">
        <v>8191</v>
      </c>
      <c r="B12" s="36" t="str">
        <f>T(_xlfn.XLOOKUP(A12,'Master Task &amp; KSA List'!$A$2:$A$10785,'Master Task &amp; KSA List'!$D$2:$D$10785,""))</f>
        <v/>
      </c>
      <c r="C12" s="36" t="str">
        <f>_xlfn.XLOOKUP(A12,'Master Task &amp; KSA List'!$A$2:$A$10785,'Master Task &amp; KSA List'!$E$2:$E$10785)</f>
        <v>Task</v>
      </c>
      <c r="D12" s="37" t="str">
        <f>_xlfn.XLOOKUP(A12,'Master Task &amp; KSA List'!$A$2:$A$10785,'Master Task &amp; KSA List'!$F$2:$F$10785)</f>
        <v>Select, build, and develop query strategies against appropriate collection databases.</v>
      </c>
      <c r="E12" s="53"/>
    </row>
    <row r="13" spans="1:5" ht="16" x14ac:dyDescent="0.2">
      <c r="A13" s="26">
        <v>8011</v>
      </c>
      <c r="B13" s="36" t="str">
        <f>T(_xlfn.XLOOKUP(A13,'Master Task &amp; KSA List'!$A$2:$A$10785,'Master Task &amp; KSA List'!$D$2:$D$10785,""))</f>
        <v/>
      </c>
      <c r="C13" s="36" t="str">
        <f>_xlfn.XLOOKUP(A13,'Master Task &amp; KSA List'!$A$2:$A$10785,'Master Task &amp; KSA List'!$E$2:$E$10785)</f>
        <v>Task</v>
      </c>
      <c r="D13" s="37" t="str">
        <f>_xlfn.XLOOKUP(A13,'Master Task &amp; KSA List'!$A$2:$A$10785,'Master Task &amp; KSA List'!$F$2:$F$10785)</f>
        <v xml:space="preserve">Apply and/or develop analytic techniques to provide better intelligence.   </v>
      </c>
      <c r="E13" s="53"/>
    </row>
    <row r="14" spans="1:5" ht="32" x14ac:dyDescent="0.2">
      <c r="A14" s="26">
        <v>8065</v>
      </c>
      <c r="B14" s="36" t="str">
        <f>T(_xlfn.XLOOKUP(A14,'Master Task &amp; KSA List'!$A$2:$A$10785,'Master Task &amp; KSA List'!$D$2:$D$10785,""))</f>
        <v/>
      </c>
      <c r="C14" s="36" t="str">
        <f>_xlfn.XLOOKUP(A14,'Master Task &amp; KSA List'!$A$2:$A$10785,'Master Task &amp; KSA List'!$E$2:$E$10785)</f>
        <v>Task</v>
      </c>
      <c r="D14" s="37" t="str">
        <f>_xlfn.XLOOKUP(A14,'Master Task &amp; KSA List'!$A$2:$A$10785,'Master Task &amp; KSA List'!$F$2:$F$10785)</f>
        <v>Develop and maintain target profiles using appropriate corporate tools and databases (e.g. Target associations, activities, communication infrastructures, etc.).</v>
      </c>
      <c r="E14" s="53"/>
    </row>
    <row r="15" spans="1:5" ht="16" x14ac:dyDescent="0.2">
      <c r="A15" s="26">
        <v>8063</v>
      </c>
      <c r="B15" s="36" t="str">
        <f>T(_xlfn.XLOOKUP(A15,'Master Task &amp; KSA List'!$A$2:$A$10785,'Master Task &amp; KSA List'!$D$2:$D$10785,""))</f>
        <v/>
      </c>
      <c r="C15" s="36" t="str">
        <f>_xlfn.XLOOKUP(A15,'Master Task &amp; KSA List'!$A$2:$A$10785,'Master Task &amp; KSA List'!$E$2:$E$10785)</f>
        <v>Task</v>
      </c>
      <c r="D15" s="37" t="str">
        <f>_xlfn.XLOOKUP(A15,'Master Task &amp; KSA List'!$A$2:$A$10785,'Master Task &amp; KSA List'!$F$2:$F$10785)</f>
        <v xml:space="preserve">Develop analytical techniques to gain more target information. </v>
      </c>
      <c r="E15" s="53"/>
    </row>
    <row r="16" spans="1:5" ht="16" x14ac:dyDescent="0.2">
      <c r="A16" s="26">
        <v>8137</v>
      </c>
      <c r="B16" s="36" t="str">
        <f>T(_xlfn.XLOOKUP(A16,'Master Task &amp; KSA List'!$A$2:$A$10785,'Master Task &amp; KSA List'!$D$2:$D$10785,""))</f>
        <v/>
      </c>
      <c r="C16" s="36" t="str">
        <f>_xlfn.XLOOKUP(A16,'Master Task &amp; KSA List'!$A$2:$A$10785,'Master Task &amp; KSA List'!$E$2:$E$10785)</f>
        <v>Task</v>
      </c>
      <c r="D16" s="37" t="str">
        <f>_xlfn.XLOOKUP(A16,'Master Task &amp; KSA List'!$A$2:$A$10785,'Master Task &amp; KSA List'!$F$2:$F$10785)</f>
        <v>Manipulate information in mission relevant databases (e.g., converting data, generating reports).</v>
      </c>
      <c r="E16" s="53"/>
    </row>
    <row r="17" spans="1:5" ht="16" x14ac:dyDescent="0.2">
      <c r="A17" s="26">
        <v>8205</v>
      </c>
      <c r="B17" s="36" t="str">
        <f>T(_xlfn.XLOOKUP(A17,'Master Task &amp; KSA List'!$A$2:$A$10785,'Master Task &amp; KSA List'!$D$2:$D$10785,""))</f>
        <v/>
      </c>
      <c r="C17" s="36" t="str">
        <f>_xlfn.XLOOKUP(A17,'Master Task &amp; KSA List'!$A$2:$A$10785,'Master Task &amp; KSA List'!$E$2:$E$10785)</f>
        <v>Task</v>
      </c>
      <c r="D17" s="37" t="str">
        <f>_xlfn.XLOOKUP(A17,'Master Task &amp; KSA List'!$A$2:$A$10785,'Master Task &amp; KSA List'!$F$2:$F$10785)</f>
        <v>Understand technologies used by a given target</v>
      </c>
      <c r="E17" s="53"/>
    </row>
    <row r="18" spans="1:5" ht="16" x14ac:dyDescent="0.2">
      <c r="A18" s="26">
        <v>8138</v>
      </c>
      <c r="B18" s="36" t="str">
        <f>T(_xlfn.XLOOKUP(A18,'Master Task &amp; KSA List'!$A$2:$A$10785,'Master Task &amp; KSA List'!$D$2:$D$10785,""))</f>
        <v/>
      </c>
      <c r="C18" s="36" t="str">
        <f>_xlfn.XLOOKUP(A18,'Master Task &amp; KSA List'!$A$2:$A$10785,'Master Task &amp; KSA List'!$E$2:$E$10785)</f>
        <v>Task</v>
      </c>
      <c r="D18" s="37" t="str">
        <f>_xlfn.XLOOKUP(A18,'Master Task &amp; KSA List'!$A$2:$A$10785,'Master Task &amp; KSA List'!$F$2:$F$10785)</f>
        <v>Mitigate collection gaps</v>
      </c>
      <c r="E18" s="53"/>
    </row>
    <row r="19" spans="1:5" ht="16" x14ac:dyDescent="0.2">
      <c r="A19" s="26">
        <v>8128</v>
      </c>
      <c r="B19" s="36" t="str">
        <f>T(_xlfn.XLOOKUP(A19,'Master Task &amp; KSA List'!$A$2:$A$10785,'Master Task &amp; KSA List'!$D$2:$D$10785,""))</f>
        <v/>
      </c>
      <c r="C19" s="36" t="str">
        <f>_xlfn.XLOOKUP(A19,'Master Task &amp; KSA List'!$A$2:$A$10785,'Master Task &amp; KSA List'!$E$2:$E$10785)</f>
        <v>Task</v>
      </c>
      <c r="D19" s="37" t="str">
        <f>_xlfn.XLOOKUP(A19,'Master Task &amp; KSA List'!$A$2:$A$10785,'Master Task &amp; KSA List'!$F$2:$F$10785)</f>
        <v>Lead work role working groups/planning and development forums</v>
      </c>
      <c r="E19" s="53"/>
    </row>
    <row r="20" spans="1:5" ht="16" x14ac:dyDescent="0.2">
      <c r="A20" s="26">
        <v>8023</v>
      </c>
      <c r="B20" s="36" t="str">
        <f>T(_xlfn.XLOOKUP(A20,'Master Task &amp; KSA List'!$A$2:$A$10785,'Master Task &amp; KSA List'!$D$2:$D$10785,""))</f>
        <v/>
      </c>
      <c r="C20" s="36" t="str">
        <f>_xlfn.XLOOKUP(A20,'Master Task &amp; KSA List'!$A$2:$A$10785,'Master Task &amp; KSA List'!$E$2:$E$10785)</f>
        <v>Task</v>
      </c>
      <c r="D20" s="37" t="str">
        <f>_xlfn.XLOOKUP(A20,'Master Task &amp; KSA List'!$A$2:$A$10785,'Master Task &amp; KSA List'!$F$2:$F$10785)</f>
        <v>Assist planners in the development of courses of action</v>
      </c>
      <c r="E20" s="53"/>
    </row>
    <row r="21" spans="1:5" ht="16" x14ac:dyDescent="0.2">
      <c r="A21" s="26">
        <v>8108</v>
      </c>
      <c r="B21" s="36" t="str">
        <f>T(_xlfn.XLOOKUP(A21,'Master Task &amp; KSA List'!$A$2:$A$10785,'Master Task &amp; KSA List'!$D$2:$D$10785,""))</f>
        <v/>
      </c>
      <c r="C21" s="36" t="str">
        <f>_xlfn.XLOOKUP(A21,'Master Task &amp; KSA List'!$A$2:$A$10785,'Master Task &amp; KSA List'!$E$2:$E$10785)</f>
        <v>Task</v>
      </c>
      <c r="D21" s="37" t="str">
        <f>_xlfn.XLOOKUP(A21,'Master Task &amp; KSA List'!$A$2:$A$10785,'Master Task &amp; KSA List'!$F$2:$F$10785)</f>
        <v>Identify and facilitate partner relationships to enhance mission capabilities</v>
      </c>
      <c r="E21" s="53"/>
    </row>
    <row r="22" spans="1:5" ht="16" x14ac:dyDescent="0.2">
      <c r="A22" s="26">
        <v>8064</v>
      </c>
      <c r="B22" s="36" t="str">
        <f>T(_xlfn.XLOOKUP(A22,'Master Task &amp; KSA List'!$A$2:$A$10785,'Master Task &amp; KSA List'!$D$2:$D$10785,""))</f>
        <v/>
      </c>
      <c r="C22" s="36" t="str">
        <f>_xlfn.XLOOKUP(A22,'Master Task &amp; KSA List'!$A$2:$A$10785,'Master Task &amp; KSA List'!$E$2:$E$10785)</f>
        <v>Task</v>
      </c>
      <c r="D22" s="37" t="str">
        <f>_xlfn.XLOOKUP(A22,'Master Task &amp; KSA List'!$A$2:$A$10785,'Master Task &amp; KSA List'!$F$2:$F$10785)</f>
        <v>Develop and lead exercises</v>
      </c>
      <c r="E22" s="53"/>
    </row>
    <row r="23" spans="1:5" ht="16" x14ac:dyDescent="0.2">
      <c r="A23" s="26">
        <v>8206</v>
      </c>
      <c r="B23" s="36" t="str">
        <f>T(_xlfn.XLOOKUP(A23,'Master Task &amp; KSA List'!$A$2:$A$10785,'Master Task &amp; KSA List'!$D$2:$D$10785,""))</f>
        <v/>
      </c>
      <c r="C23" s="36" t="str">
        <f>_xlfn.XLOOKUP(A23,'Master Task &amp; KSA List'!$A$2:$A$10785,'Master Task &amp; KSA List'!$E$2:$E$10785)</f>
        <v>Task</v>
      </c>
      <c r="D23" s="37" t="str">
        <f>_xlfn.XLOOKUP(A23,'Master Task &amp; KSA List'!$A$2:$A$10785,'Master Task &amp; KSA List'!$F$2:$F$10785)</f>
        <v xml:space="preserve">Understand TTPs and methodologies to enable access ops or access vector opportunities. </v>
      </c>
      <c r="E23" s="53"/>
    </row>
    <row r="24" spans="1:5" ht="16" x14ac:dyDescent="0.2">
      <c r="A24" s="26">
        <v>8173</v>
      </c>
      <c r="B24" s="36" t="str">
        <f>T(_xlfn.XLOOKUP(A24,'Master Task &amp; KSA List'!$A$2:$A$10785,'Master Task &amp; KSA List'!$D$2:$D$10785,""))</f>
        <v/>
      </c>
      <c r="C24" s="36" t="str">
        <f>_xlfn.XLOOKUP(A24,'Master Task &amp; KSA List'!$A$2:$A$10785,'Master Task &amp; KSA List'!$E$2:$E$10785)</f>
        <v>Task</v>
      </c>
      <c r="D24" s="37" t="str">
        <f>_xlfn.XLOOKUP(A24,'Master Task &amp; KSA List'!$A$2:$A$10785,'Master Task &amp; KSA List'!$F$2:$F$10785)</f>
        <v>Provide intel target recommendations which meet leadership objectives.</v>
      </c>
      <c r="E24" s="53"/>
    </row>
    <row r="25" spans="1:5" ht="16" x14ac:dyDescent="0.2">
      <c r="A25" s="26">
        <v>8101</v>
      </c>
      <c r="B25" s="36" t="str">
        <f>T(_xlfn.XLOOKUP(A25,'Master Task &amp; KSA List'!$A$2:$A$10785,'Master Task &amp; KSA List'!$D$2:$D$10785,""))</f>
        <v/>
      </c>
      <c r="C25" s="36" t="str">
        <f>_xlfn.XLOOKUP(A25,'Master Task &amp; KSA List'!$A$2:$A$10785,'Master Task &amp; KSA List'!$E$2:$E$10785)</f>
        <v>Task</v>
      </c>
      <c r="D25" s="37" t="str">
        <f>_xlfn.XLOOKUP(A25,'Master Task &amp; KSA List'!$A$2:$A$10785,'Master Task &amp; KSA List'!$F$2:$F$10785)</f>
        <v>Evaluate threat critical capabilities, requirements, and vulnerabilities.</v>
      </c>
      <c r="E25" s="53"/>
    </row>
    <row r="26" spans="1:5" ht="16" x14ac:dyDescent="0.2">
      <c r="A26" s="26">
        <v>8100</v>
      </c>
      <c r="B26" s="36" t="str">
        <f>T(_xlfn.XLOOKUP(A26,'Master Task &amp; KSA List'!$A$2:$A$10785,'Master Task &amp; KSA List'!$D$2:$D$10785,""))</f>
        <v/>
      </c>
      <c r="C26" s="36" t="str">
        <f>_xlfn.XLOOKUP(A26,'Master Task &amp; KSA List'!$A$2:$A$10785,'Master Task &amp; KSA List'!$E$2:$E$10785)</f>
        <v>Task</v>
      </c>
      <c r="D26" s="37" t="str">
        <f>_xlfn.XLOOKUP(A26,'Master Task &amp; KSA List'!$A$2:$A$10785,'Master Task &amp; KSA List'!$F$2:$F$10785)</f>
        <v>Evaluate the strengths and weaknesses of the intelligence source.</v>
      </c>
      <c r="E26" s="53"/>
    </row>
    <row r="27" spans="1:5" ht="16" x14ac:dyDescent="0.2">
      <c r="A27" s="26">
        <v>8102</v>
      </c>
      <c r="B27" s="36" t="str">
        <f>T(_xlfn.XLOOKUP(A27,'Master Task &amp; KSA List'!$A$2:$A$10785,'Master Task &amp; KSA List'!$D$2:$D$10785,""))</f>
        <v/>
      </c>
      <c r="C27" s="36" t="str">
        <f>_xlfn.XLOOKUP(A27,'Master Task &amp; KSA List'!$A$2:$A$10785,'Master Task &amp; KSA List'!$E$2:$E$10785)</f>
        <v>Task</v>
      </c>
      <c r="D27" s="37" t="str">
        <f>_xlfn.XLOOKUP(A27,'Master Task &amp; KSA List'!$A$2:$A$10785,'Master Task &amp; KSA List'!$F$2:$F$10785)</f>
        <v>Facilitate collaboration with customers, Intelligence and targeting organizations involved in related cyber areas.</v>
      </c>
      <c r="E27" s="53"/>
    </row>
    <row r="28" spans="1:5" ht="16" x14ac:dyDescent="0.2">
      <c r="A28" s="26">
        <v>8164</v>
      </c>
      <c r="B28" s="36" t="str">
        <f>T(_xlfn.XLOOKUP(A28,'Master Task &amp; KSA List'!$A$2:$A$10785,'Master Task &amp; KSA List'!$D$2:$D$10785,""))</f>
        <v/>
      </c>
      <c r="C28" s="36" t="str">
        <f>_xlfn.XLOOKUP(A28,'Master Task &amp; KSA List'!$A$2:$A$10785,'Master Task &amp; KSA List'!$E$2:$E$10785)</f>
        <v>Task</v>
      </c>
      <c r="D28" s="37" t="str">
        <f>_xlfn.XLOOKUP(A28,'Master Task &amp; KSA List'!$A$2:$A$10785,'Master Task &amp; KSA List'!$F$2:$F$10785)</f>
        <v>Provide expertise in support of  operational effects generated through cyber activities.</v>
      </c>
      <c r="E28" s="53"/>
    </row>
    <row r="29" spans="1:5" ht="32" x14ac:dyDescent="0.2">
      <c r="A29" s="26">
        <v>959</v>
      </c>
      <c r="B29" s="36" t="str">
        <f>T(_xlfn.XLOOKUP(A29,'Master Task &amp; KSA List'!$A$2:$A$10785,'Master Task &amp; KSA List'!$D$2:$D$10785,""))</f>
        <v>T0260</v>
      </c>
      <c r="C29" s="36" t="str">
        <f>_xlfn.XLOOKUP(A29,'Master Task &amp; KSA List'!$A$2:$A$10785,'Master Task &amp; KSA List'!$E$2:$E$10785)</f>
        <v>Task</v>
      </c>
      <c r="D29" s="37" t="str">
        <f>_xlfn.XLOOKUP(A29,'Master Task &amp; KSA List'!$A$2:$A$10785,'Master Task &amp; KSA List'!$F$2:$F$10785)</f>
        <v>Analyze identified malicious activity to determine weaknesses exploited, exploitation methods, effects on system and information.</v>
      </c>
      <c r="E29" s="36"/>
    </row>
    <row r="30" spans="1:5" ht="16" x14ac:dyDescent="0.2">
      <c r="A30" s="26">
        <v>1107</v>
      </c>
      <c r="B30" s="36" t="str">
        <f>T(_xlfn.XLOOKUP(A30,'Master Task &amp; KSA List'!$A$2:$A$10785,'Master Task &amp; KSA List'!$D$2:$D$10785,""))</f>
        <v>T0293</v>
      </c>
      <c r="C30" s="36" t="str">
        <f>_xlfn.XLOOKUP(A30,'Master Task &amp; KSA List'!$A$2:$A$10785,'Master Task &amp; KSA List'!$E$2:$E$10785)</f>
        <v>Task</v>
      </c>
      <c r="D30" s="37" t="str">
        <f>_xlfn.XLOOKUP(A30,'Master Task &amp; KSA List'!$A$2:$A$10785,'Master Task &amp; KSA List'!$F$2:$F$10785)</f>
        <v>Identify and analyze anomalies in network traffic using metadata (e.g., CENTAUR).</v>
      </c>
      <c r="E30" s="36"/>
    </row>
    <row r="31" spans="1:5" ht="16" x14ac:dyDescent="0.2">
      <c r="A31" s="26">
        <v>2001</v>
      </c>
      <c r="B31" s="36" t="str">
        <f>T(_xlfn.XLOOKUP(A31,'Master Task &amp; KSA List'!$A$2:$A$10785,'Master Task &amp; KSA List'!$D$2:$D$10785,""))</f>
        <v>T0561</v>
      </c>
      <c r="C31" s="36" t="str">
        <f>_xlfn.XLOOKUP(A31,'Master Task &amp; KSA List'!$A$2:$A$10785,'Master Task &amp; KSA List'!$E$2:$E$10785)</f>
        <v>Task</v>
      </c>
      <c r="D31" s="37" t="str">
        <f>_xlfn.XLOOKUP(A31,'Master Task &amp; KSA List'!$A$2:$A$10785,'Master Task &amp; KSA List'!$F$2:$F$10785)</f>
        <v>Accurately characterize targets.</v>
      </c>
      <c r="E31" s="36"/>
    </row>
    <row r="32" spans="1:5" ht="16" x14ac:dyDescent="0.2">
      <c r="A32" s="26">
        <v>2072</v>
      </c>
      <c r="B32" s="36" t="str">
        <f>T(_xlfn.XLOOKUP(A32,'Master Task &amp; KSA List'!$A$2:$A$10785,'Master Task &amp; KSA List'!$D$2:$D$10785,""))</f>
        <v>T0591</v>
      </c>
      <c r="C32" s="36" t="str">
        <f>_xlfn.XLOOKUP(A32,'Master Task &amp; KSA List'!$A$2:$A$10785,'Master Task &amp; KSA List'!$E$2:$E$10785)</f>
        <v>Task</v>
      </c>
      <c r="D32" s="37" t="str">
        <f>_xlfn.XLOOKUP(A32,'Master Task &amp; KSA List'!$A$2:$A$10785,'Master Task &amp; KSA List'!$F$2:$F$10785)</f>
        <v>Perform analysis for target infrastructure exploitation activities.</v>
      </c>
      <c r="E32" s="36"/>
    </row>
    <row r="33" spans="1:5" ht="16" x14ac:dyDescent="0.2">
      <c r="A33" s="26">
        <v>2081</v>
      </c>
      <c r="B33" s="36" t="str">
        <f>T(_xlfn.XLOOKUP(A33,'Master Task &amp; KSA List'!$A$2:$A$10785,'Master Task &amp; KSA List'!$D$2:$D$10785,""))</f>
        <v>T0595</v>
      </c>
      <c r="C33" s="36" t="str">
        <f>_xlfn.XLOOKUP(A33,'Master Task &amp; KSA List'!$A$2:$A$10785,'Master Task &amp; KSA List'!$E$2:$E$10785)</f>
        <v>Task</v>
      </c>
      <c r="D33" s="37" t="str">
        <f>_xlfn.XLOOKUP(A33,'Master Task &amp; KSA List'!$A$2:$A$10785,'Master Task &amp; KSA List'!$F$2:$F$10785)</f>
        <v>Classify documents in accordance with classification guidelines.</v>
      </c>
      <c r="E33" s="36"/>
    </row>
    <row r="34" spans="1:5" ht="16" x14ac:dyDescent="0.2">
      <c r="A34" s="26">
        <v>2087</v>
      </c>
      <c r="B34" s="36" t="str">
        <f>T(_xlfn.XLOOKUP(A34,'Master Task &amp; KSA List'!$A$2:$A$10785,'Master Task &amp; KSA List'!$D$2:$D$10785,""))</f>
        <v>T0597</v>
      </c>
      <c r="C34" s="36" t="str">
        <f>_xlfn.XLOOKUP(A34,'Master Task &amp; KSA List'!$A$2:$A$10785,'Master Task &amp; KSA List'!$E$2:$E$10785)</f>
        <v>Task</v>
      </c>
      <c r="D34" s="37" t="str">
        <f>_xlfn.XLOOKUP(A34,'Master Task &amp; KSA List'!$A$2:$A$10785,'Master Task &amp; KSA List'!$F$2:$F$10785)</f>
        <v>Collaborate with intelligence analysts/targeting organizations involved in related areas.</v>
      </c>
      <c r="E34" s="36"/>
    </row>
    <row r="35" spans="1:5" ht="16" x14ac:dyDescent="0.2">
      <c r="A35" s="26">
        <v>2099</v>
      </c>
      <c r="B35" s="36" t="str">
        <f>T(_xlfn.XLOOKUP(A35,'Master Task &amp; KSA List'!$A$2:$A$10785,'Master Task &amp; KSA List'!$D$2:$D$10785,""))</f>
        <v>T0606</v>
      </c>
      <c r="C35" s="36" t="str">
        <f>_xlfn.XLOOKUP(A35,'Master Task &amp; KSA List'!$A$2:$A$10785,'Master Task &amp; KSA List'!$E$2:$E$10785)</f>
        <v>Task</v>
      </c>
      <c r="D35" s="37" t="str">
        <f>_xlfn.XLOOKUP(A35,'Master Task &amp; KSA List'!$A$2:$A$10785,'Master Task &amp; KSA List'!$F$2:$F$10785)</f>
        <v>Compile, integrate, and/or interpret all-source data for intelligence or vulnerability value with respect to specific targets.</v>
      </c>
      <c r="E35" s="36"/>
    </row>
    <row r="36" spans="1:5" ht="16" x14ac:dyDescent="0.2">
      <c r="A36" s="26">
        <v>2101</v>
      </c>
      <c r="B36" s="36" t="str">
        <f>T(_xlfn.XLOOKUP(A36,'Master Task &amp; KSA List'!$A$2:$A$10785,'Master Task &amp; KSA List'!$D$2:$D$10785,""))</f>
        <v>T0607</v>
      </c>
      <c r="C36" s="36" t="str">
        <f>_xlfn.XLOOKUP(A36,'Master Task &amp; KSA List'!$A$2:$A$10785,'Master Task &amp; KSA List'!$E$2:$E$10785)</f>
        <v>Task</v>
      </c>
      <c r="D36" s="37" t="str">
        <f>_xlfn.XLOOKUP(A36,'Master Task &amp; KSA List'!$A$2:$A$10785,'Master Task &amp; KSA List'!$F$2:$F$10785)</f>
        <v>Identify and conduct analysis of target communications to identify information essential to support operations.</v>
      </c>
      <c r="E36" s="36"/>
    </row>
    <row r="37" spans="1:5" ht="32" x14ac:dyDescent="0.2">
      <c r="A37" s="26">
        <v>2102</v>
      </c>
      <c r="B37" s="36" t="str">
        <f>T(_xlfn.XLOOKUP(A37,'Master Task &amp; KSA List'!$A$2:$A$10785,'Master Task &amp; KSA List'!$D$2:$D$10785,""))</f>
        <v>T0608</v>
      </c>
      <c r="C37" s="36" t="str">
        <f>_xlfn.XLOOKUP(A37,'Master Task &amp; KSA List'!$A$2:$A$10785,'Master Task &amp; KSA List'!$E$2:$E$10785)</f>
        <v>Task</v>
      </c>
      <c r="D37" s="37" t="str">
        <f>_xlfn.XLOOKUP(A37,'Master Task &amp; KSA List'!$A$2:$A$10785,'Master Task &amp; KSA List'!$F$2:$F$10785)</f>
        <v xml:space="preserve">Conduct analysis of physical and logical digital technologies (e.g., wireless, SCADA, telecom) to identify potential avenues of access. </v>
      </c>
      <c r="E37" s="36"/>
    </row>
    <row r="38" spans="1:5" ht="16" x14ac:dyDescent="0.2">
      <c r="A38" s="26">
        <v>2127</v>
      </c>
      <c r="B38" s="36" t="str">
        <f>T(_xlfn.XLOOKUP(A38,'Master Task &amp; KSA List'!$A$2:$A$10785,'Master Task &amp; KSA List'!$D$2:$D$10785,""))</f>
        <v>T0621</v>
      </c>
      <c r="C38" s="36" t="str">
        <f>_xlfn.XLOOKUP(A38,'Master Task &amp; KSA List'!$A$2:$A$10785,'Master Task &amp; KSA List'!$E$2:$E$10785)</f>
        <v>Task</v>
      </c>
      <c r="D38" s="37" t="str">
        <f>_xlfn.XLOOKUP(A38,'Master Task &amp; KSA List'!$A$2:$A$10785,'Master Task &amp; KSA List'!$F$2:$F$10785)</f>
        <v>Conduct quality control in order to determine validity and relevance of information gathered about networks.</v>
      </c>
      <c r="E38" s="36"/>
    </row>
    <row r="39" spans="1:5" ht="16" x14ac:dyDescent="0.2">
      <c r="A39" s="26">
        <v>2134</v>
      </c>
      <c r="B39" s="36" t="str">
        <f>T(_xlfn.XLOOKUP(A39,'Master Task &amp; KSA List'!$A$2:$A$10785,'Master Task &amp; KSA List'!$D$2:$D$10785,""))</f>
        <v>T0624</v>
      </c>
      <c r="C39" s="36" t="str">
        <f>_xlfn.XLOOKUP(A39,'Master Task &amp; KSA List'!$A$2:$A$10785,'Master Task &amp; KSA List'!$E$2:$E$10785)</f>
        <v>Task</v>
      </c>
      <c r="D39" s="37" t="str">
        <f>_xlfn.XLOOKUP(A39,'Master Task &amp; KSA List'!$A$2:$A$10785,'Master Task &amp; KSA List'!$F$2:$F$10785)</f>
        <v>Conduct target research and analysis.</v>
      </c>
      <c r="E39" s="36"/>
    </row>
    <row r="40" spans="1:5" ht="32" x14ac:dyDescent="0.2">
      <c r="A40" s="26">
        <v>2195</v>
      </c>
      <c r="B40" s="36" t="str">
        <f>T(_xlfn.XLOOKUP(A40,'Master Task &amp; KSA List'!$A$2:$A$10785,'Master Task &amp; KSA List'!$D$2:$D$10785,""))</f>
        <v>T0642</v>
      </c>
      <c r="C40" s="36" t="str">
        <f>_xlfn.XLOOKUP(A40,'Master Task &amp; KSA List'!$A$2:$A$10785,'Master Task &amp; KSA List'!$E$2:$E$10785)</f>
        <v>Task</v>
      </c>
      <c r="D40" s="37" t="str">
        <f>_xlfn.XLOOKUP(A40,'Master Task &amp; KSA List'!$A$2:$A$10785,'Master Task &amp; KSA List'!$F$2:$F$10785)</f>
        <v>Maintain awareness of internal and external cyber organization structures, strengths, and employments of staffing and technology.</v>
      </c>
      <c r="E40" s="36"/>
    </row>
    <row r="41" spans="1:5" ht="16" x14ac:dyDescent="0.2">
      <c r="A41" s="26">
        <v>2236</v>
      </c>
      <c r="B41" s="36" t="str">
        <f>T(_xlfn.XLOOKUP(A41,'Master Task &amp; KSA List'!$A$2:$A$10785,'Master Task &amp; KSA List'!$D$2:$D$10785,""))</f>
        <v/>
      </c>
      <c r="C41" s="36" t="str">
        <f>_xlfn.XLOOKUP(A41,'Master Task &amp; KSA List'!$A$2:$A$10785,'Master Task &amp; KSA List'!$E$2:$E$10785)</f>
        <v>Task</v>
      </c>
      <c r="D41" s="37" t="str">
        <f>_xlfn.XLOOKUP(A41,'Master Task &amp; KSA List'!$A$2:$A$10785,'Master Task &amp; KSA List'!$F$2:$F$10785)</f>
        <v>Determine if information meets reporting requirements.</v>
      </c>
      <c r="E41" s="36"/>
    </row>
    <row r="42" spans="1:5" ht="16" x14ac:dyDescent="0.2">
      <c r="A42" s="26">
        <v>2243</v>
      </c>
      <c r="B42" s="36" t="str">
        <f>T(_xlfn.XLOOKUP(A42,'Master Task &amp; KSA List'!$A$2:$A$10785,'Master Task &amp; KSA List'!$D$2:$D$10785,""))</f>
        <v>T0650</v>
      </c>
      <c r="C42" s="36" t="str">
        <f>_xlfn.XLOOKUP(A42,'Master Task &amp; KSA List'!$A$2:$A$10785,'Master Task &amp; KSA List'!$E$2:$E$10785)</f>
        <v>Task</v>
      </c>
      <c r="D42" s="37" t="str">
        <f>_xlfn.XLOOKUP(A42,'Master Task &amp; KSA List'!$A$2:$A$10785,'Master Task &amp; KSA List'!$F$2:$F$10785)</f>
        <v>Determine what technologies are used by a given target.</v>
      </c>
      <c r="E42" s="36"/>
    </row>
    <row r="43" spans="1:5" ht="16" x14ac:dyDescent="0.2">
      <c r="A43" s="26">
        <v>2251</v>
      </c>
      <c r="B43" s="36" t="str">
        <f>T(_xlfn.XLOOKUP(A43,'Master Task &amp; KSA List'!$A$2:$A$10785,'Master Task &amp; KSA List'!$D$2:$D$10785,""))</f>
        <v>T0653</v>
      </c>
      <c r="C43" s="36" t="str">
        <f>_xlfn.XLOOKUP(A43,'Master Task &amp; KSA List'!$A$2:$A$10785,'Master Task &amp; KSA List'!$E$2:$E$10785)</f>
        <v>Task</v>
      </c>
      <c r="D43" s="37" t="str">
        <f>_xlfn.XLOOKUP(A43,'Master Task &amp; KSA List'!$A$2:$A$10785,'Master Task &amp; KSA List'!$F$2:$F$10785)</f>
        <v>Apply analytic techniques to gain more target information.</v>
      </c>
      <c r="E43" s="36"/>
    </row>
    <row r="44" spans="1:5" ht="16" x14ac:dyDescent="0.2">
      <c r="A44" s="26">
        <v>2393</v>
      </c>
      <c r="B44" s="36" t="str">
        <f>T(_xlfn.XLOOKUP(A44,'Master Task &amp; KSA List'!$A$2:$A$10785,'Master Task &amp; KSA List'!$D$2:$D$10785,""))</f>
        <v>T0692</v>
      </c>
      <c r="C44" s="36" t="str">
        <f>_xlfn.XLOOKUP(A44,'Master Task &amp; KSA List'!$A$2:$A$10785,'Master Task &amp; KSA List'!$E$2:$E$10785)</f>
        <v>Task</v>
      </c>
      <c r="D44" s="37" t="str">
        <f>_xlfn.XLOOKUP(A44,'Master Task &amp; KSA List'!$A$2:$A$10785,'Master Task &amp; KSA List'!$F$2:$F$10785)</f>
        <v>Generate and evaluate the effectiveness of network analysis strategies.</v>
      </c>
      <c r="E44" s="36"/>
    </row>
    <row r="45" spans="1:5" ht="16" x14ac:dyDescent="0.2">
      <c r="A45" s="26">
        <v>2400</v>
      </c>
      <c r="B45" s="36" t="str">
        <f>T(_xlfn.XLOOKUP(A45,'Master Task &amp; KSA List'!$A$2:$A$10785,'Master Task &amp; KSA List'!$D$2:$D$10785,""))</f>
        <v>T0695</v>
      </c>
      <c r="C45" s="36" t="str">
        <f>_xlfn.XLOOKUP(A45,'Master Task &amp; KSA List'!$A$2:$A$10785,'Master Task &amp; KSA List'!$E$2:$E$10785)</f>
        <v>Task</v>
      </c>
      <c r="D45" s="37" t="str">
        <f>_xlfn.XLOOKUP(A45,'Master Task &amp; KSA List'!$A$2:$A$10785,'Master Task &amp; KSA List'!$F$2:$F$10785)</f>
        <v>Examine intercept-related metadata and content with an understanding of targeting significance.</v>
      </c>
      <c r="E45" s="36"/>
    </row>
    <row r="46" spans="1:5" ht="32" x14ac:dyDescent="0.2">
      <c r="A46" s="26">
        <v>2427</v>
      </c>
      <c r="B46" s="36" t="str">
        <f>T(_xlfn.XLOOKUP(A46,'Master Task &amp; KSA List'!$A$2:$A$10785,'Master Task &amp; KSA List'!$D$2:$D$10785,""))</f>
        <v>T0706</v>
      </c>
      <c r="C46" s="36" t="str">
        <f>_xlfn.XLOOKUP(A46,'Master Task &amp; KSA List'!$A$2:$A$10785,'Master Task &amp; KSA List'!$E$2:$E$10785)</f>
        <v>Task</v>
      </c>
      <c r="D46" s="37" t="str">
        <f>_xlfn.XLOOKUP(A46,'Master Task &amp; KSA List'!$A$2:$A$10785,'Master Task &amp; KSA List'!$F$2:$F$10785)</f>
        <v>Gather information about networks through traditional and alternative techniques, (e.g., social network analysis, call-chaining, traffic analysis.)</v>
      </c>
      <c r="E46" s="36"/>
    </row>
    <row r="47" spans="1:5" ht="16" x14ac:dyDescent="0.2">
      <c r="A47" s="26">
        <v>2429</v>
      </c>
      <c r="B47" s="36" t="str">
        <f>T(_xlfn.XLOOKUP(A47,'Master Task &amp; KSA List'!$A$2:$A$10785,'Master Task &amp; KSA List'!$D$2:$D$10785,""))</f>
        <v>T0707</v>
      </c>
      <c r="C47" s="36" t="str">
        <f>_xlfn.XLOOKUP(A47,'Master Task &amp; KSA List'!$A$2:$A$10785,'Master Task &amp; KSA List'!$E$2:$E$10785)</f>
        <v>Task</v>
      </c>
      <c r="D47" s="37" t="str">
        <f>_xlfn.XLOOKUP(A47,'Master Task &amp; KSA List'!$A$2:$A$10785,'Master Task &amp; KSA List'!$F$2:$F$10785)</f>
        <v>Generate requests for information.</v>
      </c>
      <c r="E47" s="36"/>
    </row>
    <row r="48" spans="1:5" ht="16" x14ac:dyDescent="0.2">
      <c r="A48" s="26">
        <v>2434</v>
      </c>
      <c r="B48" s="36" t="str">
        <f>T(_xlfn.XLOOKUP(A48,'Master Task &amp; KSA List'!$A$2:$A$10785,'Master Task &amp; KSA List'!$D$2:$D$10785,""))</f>
        <v>T0708</v>
      </c>
      <c r="C48" s="36" t="str">
        <f>_xlfn.XLOOKUP(A48,'Master Task &amp; KSA List'!$A$2:$A$10785,'Master Task &amp; KSA List'!$E$2:$E$10785)</f>
        <v>Task</v>
      </c>
      <c r="D48" s="37" t="str">
        <f>_xlfn.XLOOKUP(A48,'Master Task &amp; KSA List'!$A$2:$A$10785,'Master Task &amp; KSA List'!$F$2:$F$10785)</f>
        <v>Identify threat tactics, and methodologies.</v>
      </c>
      <c r="E48" s="36"/>
    </row>
    <row r="49" spans="1:5" ht="16" x14ac:dyDescent="0.2">
      <c r="A49" s="26">
        <v>2441</v>
      </c>
      <c r="B49" s="36" t="str">
        <f>T(_xlfn.XLOOKUP(A49,'Master Task &amp; KSA List'!$A$2:$A$10785,'Master Task &amp; KSA List'!$D$2:$D$10785,""))</f>
        <v>T0710</v>
      </c>
      <c r="C49" s="36" t="str">
        <f>_xlfn.XLOOKUP(A49,'Master Task &amp; KSA List'!$A$2:$A$10785,'Master Task &amp; KSA List'!$E$2:$E$10785)</f>
        <v>Task</v>
      </c>
      <c r="D49" s="37" t="str">
        <f>_xlfn.XLOOKUP(A49,'Master Task &amp; KSA List'!$A$2:$A$10785,'Master Task &amp; KSA List'!$F$2:$F$10785)</f>
        <v>Identify and evaluate threat critical capabilities, requirements, and vulnerabilities.</v>
      </c>
      <c r="E49" s="36"/>
    </row>
    <row r="50" spans="1:5" ht="16" x14ac:dyDescent="0.2">
      <c r="A50" s="26">
        <v>2453</v>
      </c>
      <c r="B50" s="36" t="str">
        <f>T(_xlfn.XLOOKUP(A50,'Master Task &amp; KSA List'!$A$2:$A$10785,'Master Task &amp; KSA List'!$D$2:$D$10785,""))</f>
        <v>T0715</v>
      </c>
      <c r="C50" s="36" t="str">
        <f>_xlfn.XLOOKUP(A50,'Master Task &amp; KSA List'!$A$2:$A$10785,'Master Task &amp; KSA List'!$E$2:$E$10785)</f>
        <v>Task</v>
      </c>
      <c r="D50" s="37" t="str">
        <f>_xlfn.XLOOKUP(A50,'Master Task &amp; KSA List'!$A$2:$A$10785,'Master Task &amp; KSA List'!$F$2:$F$10785)</f>
        <v xml:space="preserve">Identify collection gaps and potential collection strategies against targets. </v>
      </c>
      <c r="E50" s="36"/>
    </row>
    <row r="51" spans="1:5" ht="16" x14ac:dyDescent="0.2">
      <c r="A51" s="26">
        <v>2458</v>
      </c>
      <c r="B51" s="36" t="str">
        <f>T(_xlfn.XLOOKUP(A51,'Master Task &amp; KSA List'!$A$2:$A$10785,'Master Task &amp; KSA List'!$D$2:$D$10785,""))</f>
        <v>T0717</v>
      </c>
      <c r="C51" s="36" t="str">
        <f>_xlfn.XLOOKUP(A51,'Master Task &amp; KSA List'!$A$2:$A$10785,'Master Task &amp; KSA List'!$E$2:$E$10785)</f>
        <v>Task</v>
      </c>
      <c r="D51" s="37" t="str">
        <f>_xlfn.XLOOKUP(A51,'Master Task &amp; KSA List'!$A$2:$A$10785,'Master Task &amp; KSA List'!$F$2:$F$10785)</f>
        <v>Identify critical target elements.</v>
      </c>
      <c r="E51" s="36"/>
    </row>
    <row r="52" spans="1:5" ht="16" x14ac:dyDescent="0.2">
      <c r="A52" s="26">
        <v>2459</v>
      </c>
      <c r="B52" s="36" t="str">
        <f>T(_xlfn.XLOOKUP(A52,'Master Task &amp; KSA List'!$A$2:$A$10785,'Master Task &amp; KSA List'!$D$2:$D$10785,""))</f>
        <v>T0718</v>
      </c>
      <c r="C52" s="36" t="str">
        <f>_xlfn.XLOOKUP(A52,'Master Task &amp; KSA List'!$A$2:$A$10785,'Master Task &amp; KSA List'!$E$2:$E$10785)</f>
        <v>Task</v>
      </c>
      <c r="D52" s="37" t="str">
        <f>_xlfn.XLOOKUP(A52,'Master Task &amp; KSA List'!$A$2:$A$10785,'Master Task &amp; KSA List'!$F$2:$F$10785)</f>
        <v>Identify intelligence gaps and shortfalls.</v>
      </c>
      <c r="E52" s="36"/>
    </row>
    <row r="53" spans="1:5" ht="16" x14ac:dyDescent="0.2">
      <c r="A53" s="26">
        <v>2469</v>
      </c>
      <c r="B53" s="36" t="str">
        <f>T(_xlfn.XLOOKUP(A53,'Master Task &amp; KSA List'!$A$2:$A$10785,'Master Task &amp; KSA List'!$D$2:$D$10785,""))</f>
        <v>T0722</v>
      </c>
      <c r="C53" s="36" t="str">
        <f>_xlfn.XLOOKUP(A53,'Master Task &amp; KSA List'!$A$2:$A$10785,'Master Task &amp; KSA List'!$E$2:$E$10785)</f>
        <v>Task</v>
      </c>
      <c r="D53" s="37" t="str">
        <f>_xlfn.XLOOKUP(A53,'Master Task &amp; KSA List'!$A$2:$A$10785,'Master Task &amp; KSA List'!$F$2:$F$10785)</f>
        <v>Identify network components and their functionality to enable analysis and target development.</v>
      </c>
      <c r="E53" s="36"/>
    </row>
    <row r="54" spans="1:5" ht="16" x14ac:dyDescent="0.2">
      <c r="A54" s="26">
        <v>2568</v>
      </c>
      <c r="B54" s="36" t="str">
        <f>T(_xlfn.XLOOKUP(A54,'Master Task &amp; KSA List'!$A$2:$A$10785,'Master Task &amp; KSA List'!$D$2:$D$10785,""))</f>
        <v>T0745</v>
      </c>
      <c r="C54" s="36" t="str">
        <f>_xlfn.XLOOKUP(A54,'Master Task &amp; KSA List'!$A$2:$A$10785,'Master Task &amp; KSA List'!$E$2:$E$10785)</f>
        <v>Task</v>
      </c>
      <c r="D54" s="37" t="str">
        <f>_xlfn.XLOOKUP(A54,'Master Task &amp; KSA List'!$A$2:$A$10785,'Master Task &amp; KSA List'!$F$2:$F$10785)</f>
        <v>Make recommendations to guide collection in support of customer requirements.</v>
      </c>
      <c r="E54" s="36"/>
    </row>
    <row r="55" spans="1:5" ht="16" x14ac:dyDescent="0.2">
      <c r="A55" s="26">
        <v>2608</v>
      </c>
      <c r="B55" s="36" t="str">
        <f>T(_xlfn.XLOOKUP(A55,'Master Task &amp; KSA List'!$A$2:$A$10785,'Master Task &amp; KSA List'!$D$2:$D$10785,""))</f>
        <v>T0754</v>
      </c>
      <c r="C55" s="36" t="str">
        <f>_xlfn.XLOOKUP(A55,'Master Task &amp; KSA List'!$A$2:$A$10785,'Master Task &amp; KSA List'!$E$2:$E$10785)</f>
        <v>Task</v>
      </c>
      <c r="D55" s="37" t="str">
        <f>_xlfn.XLOOKUP(A55,'Master Task &amp; KSA List'!$A$2:$A$10785,'Master Task &amp; KSA List'!$F$2:$F$10785)</f>
        <v>Monitor target networks to provide indications and warning of target communications changes or processing failures.</v>
      </c>
      <c r="E55" s="36"/>
    </row>
    <row r="56" spans="1:5" ht="16" x14ac:dyDescent="0.2">
      <c r="A56" s="26">
        <v>2628</v>
      </c>
      <c r="B56" s="36" t="str">
        <f>T(_xlfn.XLOOKUP(A56,'Master Task &amp; KSA List'!$A$2:$A$10785,'Master Task &amp; KSA List'!$D$2:$D$10785,""))</f>
        <v/>
      </c>
      <c r="C56" s="36" t="str">
        <f>_xlfn.XLOOKUP(A56,'Master Task &amp; KSA List'!$A$2:$A$10785,'Master Task &amp; KSA List'!$E$2:$E$10785)</f>
        <v>Task</v>
      </c>
      <c r="D56" s="37" t="str">
        <f>_xlfn.XLOOKUP(A56,'Master Task &amp; KSA List'!$A$2:$A$10785,'Master Task &amp; KSA List'!$F$2:$F$10785)</f>
        <v>Participate in exercises.</v>
      </c>
      <c r="E56" s="36"/>
    </row>
    <row r="57" spans="1:5" ht="16" x14ac:dyDescent="0.2">
      <c r="A57" s="26">
        <v>2639</v>
      </c>
      <c r="B57" s="36" t="str">
        <f>T(_xlfn.XLOOKUP(A57,'Master Task &amp; KSA List'!$A$2:$A$10785,'Master Task &amp; KSA List'!$D$2:$D$10785,""))</f>
        <v>T0767</v>
      </c>
      <c r="C57" s="36" t="str">
        <f>_xlfn.XLOOKUP(A57,'Master Task &amp; KSA List'!$A$2:$A$10785,'Master Task &amp; KSA List'!$E$2:$E$10785)</f>
        <v>Task</v>
      </c>
      <c r="D57" s="37" t="str">
        <f>_xlfn.XLOOKUP(A57,'Master Task &amp; KSA List'!$A$2:$A$10785,'Master Task &amp; KSA List'!$F$2:$F$10785)</f>
        <v>Perform content and/or metadata analysis to meet organization objectives.</v>
      </c>
      <c r="E57" s="36"/>
    </row>
    <row r="58" spans="1:5" ht="16" x14ac:dyDescent="0.2">
      <c r="A58" s="26">
        <v>2714</v>
      </c>
      <c r="B58" s="36" t="str">
        <f>T(_xlfn.XLOOKUP(A58,'Master Task &amp; KSA List'!$A$2:$A$10785,'Master Task &amp; KSA List'!$D$2:$D$10785,""))</f>
        <v>T0775</v>
      </c>
      <c r="C58" s="36" t="str">
        <f>_xlfn.XLOOKUP(A58,'Master Task &amp; KSA List'!$A$2:$A$10785,'Master Task &amp; KSA List'!$E$2:$E$10785)</f>
        <v>Task</v>
      </c>
      <c r="D58" s="37" t="str">
        <f>_xlfn.XLOOKUP(A58,'Master Task &amp; KSA List'!$A$2:$A$10785,'Master Task &amp; KSA List'!$F$2:$F$10785)</f>
        <v>Produce network reconstructions.</v>
      </c>
      <c r="E58" s="36"/>
    </row>
    <row r="59" spans="1:5" ht="16" x14ac:dyDescent="0.2">
      <c r="A59" s="26">
        <v>2719</v>
      </c>
      <c r="B59" s="36" t="str">
        <f>T(_xlfn.XLOOKUP(A59,'Master Task &amp; KSA List'!$A$2:$A$10785,'Master Task &amp; KSA List'!$D$2:$D$10785,""))</f>
        <v>T0778</v>
      </c>
      <c r="C59" s="36" t="str">
        <f>_xlfn.XLOOKUP(A59,'Master Task &amp; KSA List'!$A$2:$A$10785,'Master Task &amp; KSA List'!$E$2:$E$10785)</f>
        <v>Task</v>
      </c>
      <c r="D59" s="37" t="str">
        <f>_xlfn.XLOOKUP(A59,'Master Task &amp; KSA List'!$A$2:$A$10785,'Master Task &amp; KSA List'!$F$2:$F$10785)</f>
        <v>Profile targets and their activities.</v>
      </c>
      <c r="E59" s="36"/>
    </row>
    <row r="60" spans="1:5" ht="16" x14ac:dyDescent="0.2">
      <c r="A60" s="26">
        <v>2770</v>
      </c>
      <c r="B60" s="36" t="str">
        <f>T(_xlfn.XLOOKUP(A60,'Master Task &amp; KSA List'!$A$2:$A$10785,'Master Task &amp; KSA List'!$D$2:$D$10785,""))</f>
        <v>T0799</v>
      </c>
      <c r="C60" s="36" t="str">
        <f>_xlfn.XLOOKUP(A60,'Master Task &amp; KSA List'!$A$2:$A$10785,'Master Task &amp; KSA List'!$E$2:$E$10785)</f>
        <v>Task</v>
      </c>
      <c r="D60" s="37" t="str">
        <f>_xlfn.XLOOKUP(A60,'Master Task &amp; KSA List'!$A$2:$A$10785,'Master Task &amp; KSA List'!$F$2:$F$10785)</f>
        <v xml:space="preserve">Provide time sensitive targeting support. </v>
      </c>
      <c r="E60" s="36"/>
    </row>
    <row r="61" spans="1:5" ht="16" x14ac:dyDescent="0.2">
      <c r="A61" s="26">
        <v>2779</v>
      </c>
      <c r="B61" s="36" t="str">
        <f>T(_xlfn.XLOOKUP(A61,'Master Task &amp; KSA List'!$A$2:$A$10785,'Master Task &amp; KSA List'!$D$2:$D$10785,""))</f>
        <v>T0802</v>
      </c>
      <c r="C61" s="36" t="str">
        <f>_xlfn.XLOOKUP(A61,'Master Task &amp; KSA List'!$A$2:$A$10785,'Master Task &amp; KSA List'!$E$2:$E$10785)</f>
        <v>Task</v>
      </c>
      <c r="D61" s="37" t="str">
        <f>_xlfn.XLOOKUP(A61,'Master Task &amp; KSA List'!$A$2:$A$10785,'Master Task &amp; KSA List'!$F$2:$F$10785)</f>
        <v>Review appropriate information sources to determine validity and relevance of information gathered.</v>
      </c>
      <c r="E61" s="36"/>
    </row>
    <row r="62" spans="1:5" ht="16" x14ac:dyDescent="0.2">
      <c r="A62" s="26">
        <v>2781</v>
      </c>
      <c r="B62" s="36" t="str">
        <f>T(_xlfn.XLOOKUP(A62,'Master Task &amp; KSA List'!$A$2:$A$10785,'Master Task &amp; KSA List'!$D$2:$D$10785,""))</f>
        <v>T0803</v>
      </c>
      <c r="C62" s="36" t="str">
        <f>_xlfn.XLOOKUP(A62,'Master Task &amp; KSA List'!$A$2:$A$10785,'Master Task &amp; KSA List'!$E$2:$E$10785)</f>
        <v>Task</v>
      </c>
      <c r="D62" s="37" t="str">
        <f>_xlfn.XLOOKUP(A62,'Master Task &amp; KSA List'!$A$2:$A$10785,'Master Task &amp; KSA List'!$F$2:$F$10785)</f>
        <v>Reconstruct networks in diagram or report format.</v>
      </c>
      <c r="E62" s="36"/>
    </row>
    <row r="63" spans="1:5" ht="32" x14ac:dyDescent="0.2">
      <c r="A63" s="26">
        <v>2798</v>
      </c>
      <c r="B63" s="36" t="str">
        <f>T(_xlfn.XLOOKUP(A63,'Master Task &amp; KSA List'!$A$2:$A$10785,'Master Task &amp; KSA List'!$D$2:$D$10785,""))</f>
        <v>T0807</v>
      </c>
      <c r="C63" s="36" t="str">
        <f>_xlfn.XLOOKUP(A63,'Master Task &amp; KSA List'!$A$2:$A$10785,'Master Task &amp; KSA List'!$E$2:$E$10785)</f>
        <v>Task</v>
      </c>
      <c r="D63" s="37" t="str">
        <f>_xlfn.XLOOKUP(A63,'Master Task &amp; KSA List'!$A$2:$A$10785,'Master Task &amp; KSA List'!$F$2:$F$10785)</f>
        <v>Research communications trends in emerging technologies (in computer and telephony networks, satellite, cable, and wireless) in both open and classified sources.</v>
      </c>
      <c r="E63" s="36"/>
    </row>
    <row r="64" spans="1:5" ht="16" x14ac:dyDescent="0.2">
      <c r="A64" s="26">
        <v>2818</v>
      </c>
      <c r="B64" s="36" t="str">
        <f>T(_xlfn.XLOOKUP(A64,'Master Task &amp; KSA List'!$A$2:$A$10785,'Master Task &amp; KSA List'!$D$2:$D$10785,""))</f>
        <v>T0815</v>
      </c>
      <c r="C64" s="36" t="str">
        <f>_xlfn.XLOOKUP(A64,'Master Task &amp; KSA List'!$A$2:$A$10785,'Master Task &amp; KSA List'!$E$2:$E$10785)</f>
        <v>Task</v>
      </c>
      <c r="D64" s="37" t="str">
        <f>_xlfn.XLOOKUP(A64,'Master Task &amp; KSA List'!$A$2:$A$10785,'Master Task &amp; KSA List'!$F$2:$F$10785)</f>
        <v xml:space="preserve">Sanitize and minimize information to protect sources and methods. </v>
      </c>
      <c r="E64" s="36"/>
    </row>
    <row r="65" spans="1:5" ht="16" x14ac:dyDescent="0.2">
      <c r="A65" s="26">
        <v>2840</v>
      </c>
      <c r="B65" s="36" t="str">
        <f>T(_xlfn.XLOOKUP(A65,'Master Task &amp; KSA List'!$A$2:$A$10785,'Master Task &amp; KSA List'!$D$2:$D$10785,""))</f>
        <v>T0824</v>
      </c>
      <c r="C65" s="36" t="str">
        <f>_xlfn.XLOOKUP(A65,'Master Task &amp; KSA List'!$A$2:$A$10785,'Master Task &amp; KSA List'!$E$2:$E$10785)</f>
        <v>Task</v>
      </c>
      <c r="D65" s="37" t="str">
        <f>_xlfn.XLOOKUP(A65,'Master Task &amp; KSA List'!$A$2:$A$10785,'Master Task &amp; KSA List'!$F$2:$F$10785)</f>
        <v>Support identification and documentation of collateral effects.</v>
      </c>
      <c r="E65" s="36"/>
    </row>
    <row r="66" spans="1:5" ht="16" x14ac:dyDescent="0.2">
      <c r="A66" s="26">
        <v>2894</v>
      </c>
      <c r="B66" s="36" t="str">
        <f>T(_xlfn.XLOOKUP(A66,'Master Task &amp; KSA List'!$A$2:$A$10785,'Master Task &amp; KSA List'!$D$2:$D$10785,""))</f>
        <v>T0840</v>
      </c>
      <c r="C66" s="36" t="str">
        <f>_xlfn.XLOOKUP(A66,'Master Task &amp; KSA List'!$A$2:$A$10785,'Master Task &amp; KSA List'!$E$2:$E$10785)</f>
        <v>Task</v>
      </c>
      <c r="D66" s="37" t="str">
        <f>_xlfn.XLOOKUP(A66,'Master Task &amp; KSA List'!$A$2:$A$10785,'Master Task &amp; KSA List'!$F$2:$F$10785)</f>
        <v>Collaborate across internal and/or external organizational lines to enhance collection, analysis and dissemination.</v>
      </c>
      <c r="E66" s="36"/>
    </row>
    <row r="67" spans="1:5" ht="16" x14ac:dyDescent="0.2">
      <c r="A67" s="26">
        <v>2897</v>
      </c>
      <c r="B67" s="36" t="str">
        <f>T(_xlfn.XLOOKUP(A67,'Master Task &amp; KSA List'!$A$2:$A$10785,'Master Task &amp; KSA List'!$D$2:$D$10785,""))</f>
        <v>T0842</v>
      </c>
      <c r="C67" s="36" t="str">
        <f>_xlfn.XLOOKUP(A67,'Master Task &amp; KSA List'!$A$2:$A$10785,'Master Task &amp; KSA List'!$E$2:$E$10785)</f>
        <v>Task</v>
      </c>
      <c r="D67" s="37" t="str">
        <f>_xlfn.XLOOKUP(A67,'Master Task &amp; KSA List'!$A$2:$A$10785,'Master Task &amp; KSA List'!$F$2:$F$10785)</f>
        <v xml:space="preserve">Conduct analysis of target communications to identify essential information in support of organization objectives. </v>
      </c>
      <c r="E67" s="36"/>
    </row>
    <row r="68" spans="1:5" ht="32" x14ac:dyDescent="0.2">
      <c r="A68" s="26">
        <v>2902</v>
      </c>
      <c r="B68" s="36" t="str">
        <f>T(_xlfn.XLOOKUP(A68,'Master Task &amp; KSA List'!$A$2:$A$10785,'Master Task &amp; KSA List'!$D$2:$D$10785,""))</f>
        <v>T0844</v>
      </c>
      <c r="C68" s="36" t="str">
        <f>_xlfn.XLOOKUP(A68,'Master Task &amp; KSA List'!$A$2:$A$10785,'Master Task &amp; KSA List'!$E$2:$E$10785)</f>
        <v>Task</v>
      </c>
      <c r="D68" s="37" t="str">
        <f>_xlfn.XLOOKUP(A68,'Master Task &amp; KSA List'!$A$2:$A$10785,'Master Task &amp; KSA List'!$F$2:$F$10785)</f>
        <v>Evaluate and interpret metadata to look for patterns, anomalies, or events, thereby optimizing targeting, analysis and processing.</v>
      </c>
      <c r="E68" s="36"/>
    </row>
    <row r="69" spans="1:5" ht="16" x14ac:dyDescent="0.2">
      <c r="A69" s="26">
        <v>2905</v>
      </c>
      <c r="B69" s="36" t="str">
        <f>T(_xlfn.XLOOKUP(A69,'Master Task &amp; KSA List'!$A$2:$A$10785,'Master Task &amp; KSA List'!$D$2:$D$10785,""))</f>
        <v>T0846</v>
      </c>
      <c r="C69" s="36" t="str">
        <f>_xlfn.XLOOKUP(A69,'Master Task &amp; KSA List'!$A$2:$A$10785,'Master Task &amp; KSA List'!$E$2:$E$10785)</f>
        <v>Task</v>
      </c>
      <c r="D69" s="37" t="str">
        <f>_xlfn.XLOOKUP(A69,'Master Task &amp; KSA List'!$A$2:$A$10785,'Master Task &amp; KSA List'!$F$2:$F$10785)</f>
        <v>Identify target communications within the global network.</v>
      </c>
      <c r="E69" s="36"/>
    </row>
    <row r="70" spans="1:5" ht="32" x14ac:dyDescent="0.2">
      <c r="A70" s="26">
        <v>2906</v>
      </c>
      <c r="B70" s="36" t="str">
        <f>T(_xlfn.XLOOKUP(A70,'Master Task &amp; KSA List'!$A$2:$A$10785,'Master Task &amp; KSA List'!$D$2:$D$10785,""))</f>
        <v>T0847</v>
      </c>
      <c r="C70" s="36" t="str">
        <f>_xlfn.XLOOKUP(A70,'Master Task &amp; KSA List'!$A$2:$A$10785,'Master Task &amp; KSA List'!$E$2:$E$10785)</f>
        <v>Task</v>
      </c>
      <c r="D70" s="37" t="str">
        <f>_xlfn.XLOOKUP(A70,'Master Task &amp; KSA List'!$A$2:$A$10785,'Master Task &amp; KSA List'!$F$2:$F$10785)</f>
        <v>Maintain awareness of target communication tools, techniques, and the characteristics of target communication networks (e.g., capacity, functionality, paths, critical nodes) and their potential implications for targeting, collection, and analysis.</v>
      </c>
      <c r="E70" s="36"/>
    </row>
    <row r="71" spans="1:5" ht="16" x14ac:dyDescent="0.2">
      <c r="A71" s="26">
        <v>2909</v>
      </c>
      <c r="B71" s="36" t="str">
        <f>T(_xlfn.XLOOKUP(A71,'Master Task &amp; KSA List'!$A$2:$A$10785,'Master Task &amp; KSA List'!$D$2:$D$10785,""))</f>
        <v>T0848</v>
      </c>
      <c r="C71" s="36" t="str">
        <f>_xlfn.XLOOKUP(A71,'Master Task &amp; KSA List'!$A$2:$A$10785,'Master Task &amp; KSA List'!$E$2:$E$10785)</f>
        <v>Task</v>
      </c>
      <c r="D71" s="37" t="str">
        <f>_xlfn.XLOOKUP(A71,'Master Task &amp; KSA List'!$A$2:$A$10785,'Master Task &amp; KSA List'!$F$2:$F$10785)</f>
        <v>Provide feedback to collection managers to enhance future collection and analysis.</v>
      </c>
      <c r="E71" s="36"/>
    </row>
    <row r="72" spans="1:5" ht="16" x14ac:dyDescent="0.2">
      <c r="A72" s="26">
        <v>2912</v>
      </c>
      <c r="B72" s="36" t="str">
        <f>T(_xlfn.XLOOKUP(A72,'Master Task &amp; KSA List'!$A$2:$A$10785,'Master Task &amp; KSA List'!$D$2:$D$10785,""))</f>
        <v>T0850</v>
      </c>
      <c r="C72" s="36" t="str">
        <f>_xlfn.XLOOKUP(A72,'Master Task &amp; KSA List'!$A$2:$A$10785,'Master Task &amp; KSA List'!$E$2:$E$10785)</f>
        <v>Task</v>
      </c>
      <c r="D72" s="37" t="str">
        <f>_xlfn.XLOOKUP(A72,'Master Task &amp; KSA List'!$A$2:$A$10785,'Master Task &amp; KSA List'!$F$2:$F$10785)</f>
        <v xml:space="preserve">Perform or support technical network analysis and mapping. </v>
      </c>
      <c r="E72" s="36"/>
    </row>
    <row r="73" spans="1:5" ht="16" x14ac:dyDescent="0.2">
      <c r="A73" s="26">
        <v>2919</v>
      </c>
      <c r="B73" s="36" t="str">
        <f>T(_xlfn.XLOOKUP(A73,'Master Task &amp; KSA List'!$A$2:$A$10785,'Master Task &amp; KSA List'!$D$2:$D$10785,""))</f>
        <v>T0852</v>
      </c>
      <c r="C73" s="36" t="str">
        <f>_xlfn.XLOOKUP(A73,'Master Task &amp; KSA List'!$A$2:$A$10785,'Master Task &amp; KSA List'!$E$2:$E$10785)</f>
        <v>Task</v>
      </c>
      <c r="D73" s="37" t="str">
        <f>_xlfn.XLOOKUP(A73,'Master Task &amp; KSA List'!$A$2:$A$10785,'Master Task &amp; KSA List'!$F$2:$F$10785)</f>
        <v xml:space="preserve">Perform social network analysis and document as appropriate. </v>
      </c>
      <c r="E73" s="36"/>
    </row>
    <row r="74" spans="1:5" ht="16" x14ac:dyDescent="0.2">
      <c r="A74" s="26">
        <v>2922</v>
      </c>
      <c r="B74" s="36" t="str">
        <f>T(_xlfn.XLOOKUP(A74,'Master Task &amp; KSA List'!$A$2:$A$10785,'Master Task &amp; KSA List'!$D$2:$D$10785,""))</f>
        <v>T0854</v>
      </c>
      <c r="C74" s="36" t="str">
        <f>_xlfn.XLOOKUP(A74,'Master Task &amp; KSA List'!$A$2:$A$10785,'Master Task &amp; KSA List'!$E$2:$E$10785)</f>
        <v>Task</v>
      </c>
      <c r="D74" s="37" t="str">
        <f>_xlfn.XLOOKUP(A74,'Master Task &amp; KSA List'!$A$2:$A$10785,'Master Task &amp; KSA List'!$F$2:$F$10785)</f>
        <v xml:space="preserve">Tip critical or time-sensitive information to appropriate customers. </v>
      </c>
      <c r="E74" s="36"/>
    </row>
    <row r="75" spans="1:5" ht="16" x14ac:dyDescent="0.2">
      <c r="A75" s="26">
        <v>1112</v>
      </c>
      <c r="B75" s="36" t="str">
        <f>T(_xlfn.XLOOKUP(A75,'Master Task &amp; KSA List'!$A$2:$A$10785,'Master Task &amp; KSA List'!$D$2:$D$10785,""))</f>
        <v>T0298</v>
      </c>
      <c r="C75" s="36" t="str">
        <f>_xlfn.XLOOKUP(A75,'Master Task &amp; KSA List'!$A$2:$A$10785,'Master Task &amp; KSA List'!$E$2:$E$10785)</f>
        <v>Task</v>
      </c>
      <c r="D75" s="37" t="str">
        <f>_xlfn.XLOOKUP(A75,'Master Task &amp; KSA List'!$A$2:$A$10785,'Master Task &amp; KSA List'!$F$2:$F$10785)</f>
        <v>Reconstruct a malicious attack or activity based off network traffic.</v>
      </c>
      <c r="E75" s="36"/>
    </row>
    <row r="76" spans="1:5" ht="16" x14ac:dyDescent="0.2">
      <c r="A76" s="26">
        <v>2059</v>
      </c>
      <c r="B76" s="36" t="str">
        <f>T(_xlfn.XLOOKUP(A76,'Master Task &amp; KSA List'!$A$2:$A$10785,'Master Task &amp; KSA List'!$D$2:$D$10785,""))</f>
        <v>T0582</v>
      </c>
      <c r="C76" s="36" t="str">
        <f>_xlfn.XLOOKUP(A76,'Master Task &amp; KSA List'!$A$2:$A$10785,'Master Task &amp; KSA List'!$E$2:$E$10785)</f>
        <v>Task</v>
      </c>
      <c r="D76" s="37" t="str">
        <f>_xlfn.XLOOKUP(A76,'Master Task &amp; KSA List'!$A$2:$A$10785,'Master Task &amp; KSA List'!$F$2:$F$10785)</f>
        <v>Provide expertise to course of action development.</v>
      </c>
      <c r="E76" s="36"/>
    </row>
    <row r="77" spans="1:5" ht="16" x14ac:dyDescent="0.2">
      <c r="A77" s="26">
        <v>2066</v>
      </c>
      <c r="B77" s="36" t="str">
        <f>T(_xlfn.XLOOKUP(A77,'Master Task &amp; KSA List'!$A$2:$A$10785,'Master Task &amp; KSA List'!$D$2:$D$10785,""))</f>
        <v>T0588</v>
      </c>
      <c r="C77" s="36" t="str">
        <f>_xlfn.XLOOKUP(A77,'Master Task &amp; KSA List'!$A$2:$A$10785,'Master Task &amp; KSA List'!$E$2:$E$10785)</f>
        <v>Task</v>
      </c>
      <c r="D77" s="37" t="str">
        <f>_xlfn.XLOOKUP(A77,'Master Task &amp; KSA List'!$A$2:$A$10785,'Master Task &amp; KSA List'!$F$2:$F$10785)</f>
        <v>Provide expertise to the development of measures of effectiveness and measures of performance.</v>
      </c>
      <c r="E77" s="36"/>
    </row>
    <row r="78" spans="1:5" ht="16" x14ac:dyDescent="0.2">
      <c r="A78" s="26">
        <v>2194</v>
      </c>
      <c r="B78" s="36" t="str">
        <f>T(_xlfn.XLOOKUP(A78,'Master Task &amp; KSA List'!$A$2:$A$10785,'Master Task &amp; KSA List'!$D$2:$D$10785,""))</f>
        <v>T0641</v>
      </c>
      <c r="C78" s="36" t="str">
        <f>_xlfn.XLOOKUP(A78,'Master Task &amp; KSA List'!$A$2:$A$10785,'Master Task &amp; KSA List'!$E$2:$E$10785)</f>
        <v>Task</v>
      </c>
      <c r="D78" s="37" t="str">
        <f>_xlfn.XLOOKUP(A78,'Master Task &amp; KSA List'!$A$2:$A$10785,'Master Task &amp; KSA List'!$F$2:$F$10785)</f>
        <v>Create comprehensive exploitation strategies that identify exploitable technical or operational vulnerabilities.</v>
      </c>
      <c r="E78" s="36"/>
    </row>
    <row r="79" spans="1:5" ht="32" x14ac:dyDescent="0.2">
      <c r="A79" s="26">
        <v>2235</v>
      </c>
      <c r="B79" s="36" t="str">
        <f>T(_xlfn.XLOOKUP(A79,'Master Task &amp; KSA List'!$A$2:$A$10785,'Master Task &amp; KSA List'!$D$2:$D$10785,""))</f>
        <v>T0647</v>
      </c>
      <c r="C79" s="36" t="str">
        <f>_xlfn.XLOOKUP(A79,'Master Task &amp; KSA List'!$A$2:$A$10785,'Master Task &amp; KSA List'!$E$2:$E$10785)</f>
        <v>Task</v>
      </c>
      <c r="D79" s="37" t="str">
        <f>_xlfn.XLOOKUP(A79,'Master Task &amp; KSA List'!$A$2:$A$10785,'Master Task &amp; KSA List'!$F$2:$F$10785)</f>
        <v>Determine how identified factors affect the tasking, collection, processing, exploitation and dissemination architecture's form and function.</v>
      </c>
      <c r="E79" s="36"/>
    </row>
    <row r="80" spans="1:5" ht="16" x14ac:dyDescent="0.2">
      <c r="A80" s="26">
        <v>2356</v>
      </c>
      <c r="B80" s="36" t="str">
        <f>T(_xlfn.XLOOKUP(A80,'Master Task &amp; KSA List'!$A$2:$A$10785,'Master Task &amp; KSA List'!$D$2:$D$10785,""))</f>
        <v>T0678</v>
      </c>
      <c r="C80" s="36" t="str">
        <f>_xlfn.XLOOKUP(A80,'Master Task &amp; KSA List'!$A$2:$A$10785,'Master Task &amp; KSA List'!$E$2:$E$10785)</f>
        <v>Task</v>
      </c>
      <c r="D80" s="37" t="str">
        <f>_xlfn.XLOOKUP(A80,'Master Task &amp; KSA List'!$A$2:$A$10785,'Master Task &amp; KSA List'!$F$2:$F$10785)</f>
        <v>Engage customers to understand customers’ intelligence needs and wants.</v>
      </c>
      <c r="E80" s="36"/>
    </row>
    <row r="81" spans="1:5" ht="16" x14ac:dyDescent="0.2">
      <c r="A81" s="26">
        <v>2373</v>
      </c>
      <c r="B81" s="36" t="str">
        <f>T(_xlfn.XLOOKUP(A81,'Master Task &amp; KSA List'!$A$2:$A$10785,'Master Task &amp; KSA List'!$D$2:$D$10785,""))</f>
        <v>T0681</v>
      </c>
      <c r="C81" s="36" t="str">
        <f>_xlfn.XLOOKUP(A81,'Master Task &amp; KSA List'!$A$2:$A$10785,'Master Task &amp; KSA List'!$E$2:$E$10785)</f>
        <v>Task</v>
      </c>
      <c r="D81" s="37" t="str">
        <f>_xlfn.XLOOKUP(A81,'Master Task &amp; KSA List'!$A$2:$A$10785,'Master Task &amp; KSA List'!$F$2:$F$10785)</f>
        <v>Establish alternative processing, exploitation and dissemination pathways to address identified issues or problems.</v>
      </c>
      <c r="E81" s="36"/>
    </row>
    <row r="82" spans="1:5" ht="16" x14ac:dyDescent="0.2">
      <c r="A82" s="26">
        <v>2515</v>
      </c>
      <c r="B82" s="36" t="str">
        <f>T(_xlfn.XLOOKUP(A82,'Master Task &amp; KSA List'!$A$2:$A$10785,'Master Task &amp; KSA List'!$D$2:$D$10785,""))</f>
        <v>T0731</v>
      </c>
      <c r="C82" s="36" t="str">
        <f>_xlfn.XLOOKUP(A82,'Master Task &amp; KSA List'!$A$2:$A$10785,'Master Task &amp; KSA List'!$E$2:$E$10785)</f>
        <v>Task</v>
      </c>
      <c r="D82" s="37" t="str">
        <f>_xlfn.XLOOKUP(A82,'Master Task &amp; KSA List'!$A$2:$A$10785,'Master Task &amp; KSA List'!$F$2:$F$10785)</f>
        <v>Initiate requests to guide tasking and assist with collection management.</v>
      </c>
      <c r="E82" s="36"/>
    </row>
    <row r="83" spans="1:5" ht="32" x14ac:dyDescent="0.2">
      <c r="A83" s="26">
        <v>2542</v>
      </c>
      <c r="B83" s="36" t="str">
        <f>T(_xlfn.XLOOKUP(A83,'Master Task &amp; KSA List'!$A$2:$A$10785,'Master Task &amp; KSA List'!$D$2:$D$10785,""))</f>
        <v>T0738</v>
      </c>
      <c r="C83" s="36" t="str">
        <f>_xlfn.XLOOKUP(A83,'Master Task &amp; KSA List'!$A$2:$A$10785,'Master Task &amp; KSA List'!$E$2:$E$10785)</f>
        <v>Task</v>
      </c>
      <c r="D83" s="37" t="str">
        <f>_xlfn.XLOOKUP(A83,'Master Task &amp; KSA List'!$A$2:$A$10785,'Master Task &amp; KSA List'!$F$2:$F$10785)</f>
        <v>Maintain awareness of advancements in hardware and software technologies (e.g., attend training or conferences, reading) and their potential implications.</v>
      </c>
      <c r="E83" s="36"/>
    </row>
    <row r="84" spans="1:5" ht="16" x14ac:dyDescent="0.2">
      <c r="A84" s="26">
        <v>2621</v>
      </c>
      <c r="B84" s="36" t="str">
        <f>T(_xlfn.XLOOKUP(A84,'Master Task &amp; KSA List'!$A$2:$A$10785,'Master Task &amp; KSA List'!$D$2:$D$10785,""))</f>
        <v>T0761</v>
      </c>
      <c r="C84" s="36" t="str">
        <f>_xlfn.XLOOKUP(A84,'Master Task &amp; KSA List'!$A$2:$A$10785,'Master Task &amp; KSA List'!$E$2:$E$10785)</f>
        <v>Task</v>
      </c>
      <c r="D84" s="37" t="str">
        <f>_xlfn.XLOOKUP(A84,'Master Task &amp; KSA List'!$A$2:$A$10785,'Master Task &amp; KSA List'!$F$2:$F$10785)</f>
        <v>Provide SME and support to planning/developmental forums and working groups as appropriate.</v>
      </c>
      <c r="E84" s="36"/>
    </row>
    <row r="85" spans="1:5" ht="16" x14ac:dyDescent="0.2">
      <c r="A85" s="26" t="s">
        <v>1908</v>
      </c>
      <c r="B85" s="36" t="str">
        <f>T(_xlfn.XLOOKUP(A85,'Master Task &amp; KSA List'!$A$2:$A$10785,'Master Task &amp; KSA List'!$D$2:$D$10785,""))</f>
        <v>T0765</v>
      </c>
      <c r="C85" s="36" t="str">
        <f>_xlfn.XLOOKUP(A85,'Master Task &amp; KSA List'!$A$2:$A$10785,'Master Task &amp; KSA List'!$E$2:$E$10785)</f>
        <v>Task</v>
      </c>
      <c r="D85" s="37" t="str">
        <f>_xlfn.XLOOKUP(A85,'Master Task &amp; KSA List'!$A$2:$A$10785,'Master Task &amp; KSA List'!$F$2:$F$10785)</f>
        <v>Provide subject matter expertise to development of exercises.</v>
      </c>
      <c r="E85" s="36"/>
    </row>
    <row r="86" spans="1:5" ht="16" x14ac:dyDescent="0.2">
      <c r="A86" s="26">
        <v>2289</v>
      </c>
      <c r="B86" s="36" t="str">
        <f>T(_xlfn.XLOOKUP(A86,'Master Task &amp; KSA List'!$A$2:$A$10785,'Master Task &amp; KSA List'!$D$2:$D$10785,""))</f>
        <v>T0661</v>
      </c>
      <c r="C86" s="36" t="str">
        <f>_xlfn.XLOOKUP(A86,'Master Task &amp; KSA List'!$A$2:$A$10785,'Master Task &amp; KSA List'!$E$2:$E$10785)</f>
        <v>Task</v>
      </c>
      <c r="D86" s="37" t="str">
        <f>_xlfn.XLOOKUP(A86,'Master Task &amp; KSA List'!$A$2:$A$10785,'Master Task &amp; KSA List'!$F$2:$F$10785)</f>
        <v>Develop measures of effectiveness and measures of performance.</v>
      </c>
      <c r="E86" s="36"/>
    </row>
    <row r="87" spans="1:5" x14ac:dyDescent="0.2">
      <c r="A87" s="56"/>
      <c r="B87" s="94"/>
      <c r="C87" s="94"/>
      <c r="D87" s="93"/>
      <c r="E87" s="94"/>
    </row>
    <row r="88" spans="1:5" ht="32" x14ac:dyDescent="0.2">
      <c r="A88" s="40">
        <v>4582</v>
      </c>
      <c r="B88" s="26" t="str">
        <f>T(_xlfn.XLOOKUP(A88,'Master Task &amp; KSA List'!$A$2:$A$10785,'Master Task &amp; KSA List'!$D$2:$D$10785,""))</f>
        <v/>
      </c>
      <c r="C88" s="36" t="str">
        <f>_xlfn.XLOOKUP(A88,'Master Task &amp; KSA List'!$A$2:$A$10785,'Master Task &amp; KSA List'!$E$2:$E$10785)</f>
        <v>KSA</v>
      </c>
      <c r="D88" s="37" t="str">
        <f>_xlfn.XLOOKUP(A88,'Master Task &amp; KSA List'!$A$2:$A$10785,'Master Task &amp; KSA List'!$F$2:$F$10785)</f>
        <v>Knowledge of the U.S. SIGINT System (USSS) authorities, responsibilities, and contributions to the cyberspace operations mission.</v>
      </c>
      <c r="E88" s="53"/>
    </row>
    <row r="89" spans="1:5" ht="16" x14ac:dyDescent="0.2">
      <c r="A89" s="40">
        <v>4420</v>
      </c>
      <c r="B89" s="26" t="str">
        <f>T(_xlfn.XLOOKUP(A89,'Master Task &amp; KSA List'!$A$2:$A$10785,'Master Task &amp; KSA List'!$D$2:$D$10785,""))</f>
        <v/>
      </c>
      <c r="C89" s="36" t="str">
        <f>_xlfn.XLOOKUP(A89,'Master Task &amp; KSA List'!$A$2:$A$10785,'Master Task &amp; KSA List'!$E$2:$E$10785)</f>
        <v>KSA</v>
      </c>
      <c r="D89" s="37" t="str">
        <f>_xlfn.XLOOKUP(A89,'Master Task &amp; KSA List'!$A$2:$A$10785,'Master Task &amp; KSA List'!$F$2:$F$10785)</f>
        <v xml:space="preserve">Knowledge of Critical Intelligence Communication (CRITIC) identification and reporting process.          </v>
      </c>
      <c r="E89" s="53"/>
    </row>
    <row r="90" spans="1:5" ht="16" x14ac:dyDescent="0.2">
      <c r="A90" s="40">
        <v>4533</v>
      </c>
      <c r="B90" s="26" t="str">
        <f>T(_xlfn.XLOOKUP(A90,'Master Task &amp; KSA List'!$A$2:$A$10785,'Master Task &amp; KSA List'!$D$2:$D$10785,""))</f>
        <v/>
      </c>
      <c r="C90" s="36" t="str">
        <f>_xlfn.XLOOKUP(A90,'Master Task &amp; KSA List'!$A$2:$A$10785,'Master Task &amp; KSA List'!$E$2:$E$10785)</f>
        <v>KSA</v>
      </c>
      <c r="D90" s="37" t="str">
        <f>_xlfn.XLOOKUP(A90,'Master Task &amp; KSA List'!$A$2:$A$10785,'Master Task &amp; KSA List'!$F$2:$F$10785)</f>
        <v>Knowledge of SIGINT laws and directives.</v>
      </c>
      <c r="E90" s="53"/>
    </row>
    <row r="91" spans="1:5" ht="16" x14ac:dyDescent="0.2">
      <c r="A91" s="40">
        <v>4428</v>
      </c>
      <c r="B91" s="26" t="str">
        <f>T(_xlfn.XLOOKUP(A91,'Master Task &amp; KSA List'!$A$2:$A$10785,'Master Task &amp; KSA List'!$D$2:$D$10785,""))</f>
        <v/>
      </c>
      <c r="C91" s="36" t="str">
        <f>_xlfn.XLOOKUP(A91,'Master Task &amp; KSA List'!$A$2:$A$10785,'Master Task &amp; KSA List'!$E$2:$E$10785)</f>
        <v>KSA</v>
      </c>
      <c r="D91" s="37" t="str">
        <f>_xlfn.XLOOKUP(A91,'Master Task &amp; KSA List'!$A$2:$A$10785,'Master Task &amp; KSA List'!$F$2:$F$10785)</f>
        <v xml:space="preserve">Knowledge of cybersecurity concepts and principles.         </v>
      </c>
      <c r="E91" s="53"/>
    </row>
    <row r="92" spans="1:5" ht="16" x14ac:dyDescent="0.2">
      <c r="A92" s="40">
        <v>4570</v>
      </c>
      <c r="B92" s="26" t="str">
        <f>T(_xlfn.XLOOKUP(A92,'Master Task &amp; KSA List'!$A$2:$A$10785,'Master Task &amp; KSA List'!$D$2:$D$10785,""))</f>
        <v/>
      </c>
      <c r="C92" s="36" t="str">
        <f>_xlfn.XLOOKUP(A92,'Master Task &amp; KSA List'!$A$2:$A$10785,'Master Task &amp; KSA List'!$E$2:$E$10785)</f>
        <v>KSA</v>
      </c>
      <c r="D92" s="37" t="str">
        <f>_xlfn.XLOOKUP(A92,'Master Task &amp; KSA List'!$A$2:$A$10785,'Master Task &amp; KSA List'!$F$2:$F$10785)</f>
        <v xml:space="preserve">Knowledge of the overall mission of the Cyber Mission Forces (CMF). </v>
      </c>
      <c r="E92" s="53"/>
    </row>
    <row r="93" spans="1:5" ht="16" x14ac:dyDescent="0.2">
      <c r="A93" s="40">
        <v>4460</v>
      </c>
      <c r="B93" s="26" t="str">
        <f>T(_xlfn.XLOOKUP(A93,'Master Task &amp; KSA List'!$A$2:$A$10785,'Master Task &amp; KSA List'!$D$2:$D$10785,""))</f>
        <v/>
      </c>
      <c r="C93" s="36" t="str">
        <f>_xlfn.XLOOKUP(A93,'Master Task &amp; KSA List'!$A$2:$A$10785,'Master Task &amp; KSA List'!$E$2:$E$10785)</f>
        <v>KSA</v>
      </c>
      <c r="D93" s="37" t="str">
        <f>_xlfn.XLOOKUP(A93,'Master Task &amp; KSA List'!$A$2:$A$10785,'Master Task &amp; KSA List'!$F$2:$F$10785)</f>
        <v>Knowledge of how and when to request assistance from the Cryptanalysis and Signals Analysis and/or CNO.</v>
      </c>
      <c r="E93" s="53"/>
    </row>
    <row r="94" spans="1:5" ht="32" x14ac:dyDescent="0.2">
      <c r="A94" s="40">
        <v>4578</v>
      </c>
      <c r="B94" s="26" t="str">
        <f>T(_xlfn.XLOOKUP(A94,'Master Task &amp; KSA List'!$A$2:$A$10785,'Master Task &amp; KSA List'!$D$2:$D$10785,""))</f>
        <v/>
      </c>
      <c r="C94" s="36" t="str">
        <f>_xlfn.XLOOKUP(A94,'Master Task &amp; KSA List'!$A$2:$A$10785,'Master Task &amp; KSA List'!$E$2:$E$10785)</f>
        <v>KSA</v>
      </c>
      <c r="D94" s="37" t="str">
        <f>_xlfn.XLOOKUP(A94,'Master Task &amp; KSA List'!$A$2:$A$10785,'Master Task &amp; KSA List'!$F$2:$F$10785)</f>
        <v xml:space="preserve">Knowledge of the specific missions for CMF (i.e.,  Cyber Mission Teams (CMT), National Mission Teams (NMT), Combat Support Team (CST), National Support Team (NST), Cyber Protection Team (CPT). </v>
      </c>
      <c r="E94" s="53"/>
    </row>
    <row r="95" spans="1:5" ht="32" x14ac:dyDescent="0.2">
      <c r="A95" s="40">
        <v>4490</v>
      </c>
      <c r="B95" s="26" t="str">
        <f>T(_xlfn.XLOOKUP(A95,'Master Task &amp; KSA List'!$A$2:$A$10785,'Master Task &amp; KSA List'!$D$2:$D$10785,""))</f>
        <v/>
      </c>
      <c r="C95" s="36" t="str">
        <f>_xlfn.XLOOKUP(A95,'Master Task &amp; KSA List'!$A$2:$A$10785,'Master Task &amp; KSA List'!$E$2:$E$10785)</f>
        <v>KSA</v>
      </c>
      <c r="D95" s="37" t="str">
        <f>_xlfn.XLOOKUP(A95,'Master Task &amp; KSA List'!$A$2:$A$10785,'Master Task &amp; KSA List'!$F$2:$F$10785)</f>
        <v xml:space="preserve">Knowledge of methods, tools, sources, and techniques used to research, integrate and summarize all-source information pertaining to target.    </v>
      </c>
      <c r="E95" s="53"/>
    </row>
    <row r="96" spans="1:5" ht="16" x14ac:dyDescent="0.2">
      <c r="A96" s="40">
        <v>4470</v>
      </c>
      <c r="B96" s="26" t="str">
        <f>T(_xlfn.XLOOKUP(A96,'Master Task &amp; KSA List'!$A$2:$A$10785,'Master Task &amp; KSA List'!$D$2:$D$10785,""))</f>
        <v/>
      </c>
      <c r="C96" s="36" t="str">
        <f>_xlfn.XLOOKUP(A96,'Master Task &amp; KSA List'!$A$2:$A$10785,'Master Task &amp; KSA List'!$E$2:$E$10785)</f>
        <v>KSA</v>
      </c>
      <c r="D96" s="37" t="str">
        <f>_xlfn.XLOOKUP(A96,'Master Task &amp; KSA List'!$A$2:$A$10785,'Master Task &amp; KSA List'!$F$2:$F$10785)</f>
        <v xml:space="preserve">Knowledge of intelligence sources and their characteristics.                                                                               </v>
      </c>
      <c r="E96" s="53"/>
    </row>
    <row r="97" spans="1:5" ht="16" x14ac:dyDescent="0.2">
      <c r="A97" s="40">
        <v>4523</v>
      </c>
      <c r="B97" s="26" t="str">
        <f>T(_xlfn.XLOOKUP(A97,'Master Task &amp; KSA List'!$A$2:$A$10785,'Master Task &amp; KSA List'!$D$2:$D$10785,""))</f>
        <v/>
      </c>
      <c r="C97" s="36" t="str">
        <f>_xlfn.XLOOKUP(A97,'Master Task &amp; KSA List'!$A$2:$A$10785,'Master Task &amp; KSA List'!$E$2:$E$10785)</f>
        <v>KSA</v>
      </c>
      <c r="D97" s="37" t="str">
        <f>_xlfn.XLOOKUP(A97,'Master Task &amp; KSA List'!$A$2:$A$10785,'Master Task &amp; KSA List'!$F$2:$F$10785)</f>
        <v xml:space="preserve">Knowledge of quality review process and procedures. </v>
      </c>
      <c r="E97" s="53"/>
    </row>
    <row r="98" spans="1:5" ht="16" x14ac:dyDescent="0.2">
      <c r="A98" s="40">
        <v>4423</v>
      </c>
      <c r="B98" s="26" t="str">
        <f>T(_xlfn.XLOOKUP(A98,'Master Task &amp; KSA List'!$A$2:$A$10785,'Master Task &amp; KSA List'!$D$2:$D$10785,""))</f>
        <v/>
      </c>
      <c r="C98" s="36" t="str">
        <f>_xlfn.XLOOKUP(A98,'Master Task &amp; KSA List'!$A$2:$A$10785,'Master Task &amp; KSA List'!$E$2:$E$10785)</f>
        <v>KSA</v>
      </c>
      <c r="D98" s="37" t="str">
        <f>_xlfn.XLOOKUP(A98,'Master Task &amp; KSA List'!$A$2:$A$10785,'Master Task &amp; KSA List'!$F$2:$F$10785)</f>
        <v xml:space="preserve">Knowledge of cryptologic and SIGINT reporting and dissemination procedures. </v>
      </c>
      <c r="E98" s="53"/>
    </row>
    <row r="99" spans="1:5" ht="32" x14ac:dyDescent="0.2">
      <c r="A99" s="40">
        <v>4431</v>
      </c>
      <c r="B99" s="26" t="str">
        <f>T(_xlfn.XLOOKUP(A99,'Master Task &amp; KSA List'!$A$2:$A$10785,'Master Task &amp; KSA List'!$D$2:$D$10785,""))</f>
        <v/>
      </c>
      <c r="C99" s="36" t="str">
        <f>_xlfn.XLOOKUP(A99,'Master Task &amp; KSA List'!$A$2:$A$10785,'Master Task &amp; KSA List'!$E$2:$E$10785)</f>
        <v>KSA</v>
      </c>
      <c r="D99" s="37" t="str">
        <f>_xlfn.XLOOKUP(A99,'Master Task &amp; KSA List'!$A$2:$A$10785,'Master Task &amp; KSA List'!$F$2:$F$10785)</f>
        <v xml:space="preserve">Knowledge of data communications terminology (e.g.,  networking protocols, Ethernet, IP, encryption, optical devices, removable media). </v>
      </c>
      <c r="E99" s="53"/>
    </row>
    <row r="100" spans="1:5" ht="16" x14ac:dyDescent="0.2">
      <c r="A100" s="40">
        <v>4399</v>
      </c>
      <c r="B100" s="26" t="str">
        <f>T(_xlfn.XLOOKUP(A100,'Master Task &amp; KSA List'!$A$2:$A$10785,'Master Task &amp; KSA List'!$D$2:$D$10785,""))</f>
        <v/>
      </c>
      <c r="C100" s="36" t="str">
        <f>_xlfn.XLOOKUP(A100,'Master Task &amp; KSA List'!$A$2:$A$10785,'Master Task &amp; KSA List'!$E$2:$E$10785)</f>
        <v>KSA</v>
      </c>
      <c r="D100" s="37" t="str">
        <f>_xlfn.XLOOKUP(A100,'Master Task &amp; KSA List'!$A$2:$A$10785,'Master Task &amp; KSA List'!$F$2:$F$10785)</f>
        <v>Knowledge of basic Embedded Systems concepts.</v>
      </c>
      <c r="E100" s="53"/>
    </row>
    <row r="101" spans="1:5" ht="16" x14ac:dyDescent="0.2">
      <c r="A101" s="40">
        <v>4396</v>
      </c>
      <c r="B101" s="26" t="str">
        <f>T(_xlfn.XLOOKUP(A101,'Master Task &amp; KSA List'!$A$2:$A$10785,'Master Task &amp; KSA List'!$D$2:$D$10785,""))</f>
        <v/>
      </c>
      <c r="C101" s="36" t="str">
        <f>_xlfn.XLOOKUP(A101,'Master Task &amp; KSA List'!$A$2:$A$10785,'Master Task &amp; KSA List'!$E$2:$E$10785)</f>
        <v>KSA</v>
      </c>
      <c r="D101" s="37" t="str">
        <f>_xlfn.XLOOKUP(A101,'Master Task &amp; KSA List'!$A$2:$A$10785,'Master Task &amp; KSA List'!$F$2:$F$10785)</f>
        <v>Knowledge of basic cloud based technologies and concepts.</v>
      </c>
      <c r="E101" s="53"/>
    </row>
    <row r="102" spans="1:5" ht="16" x14ac:dyDescent="0.2">
      <c r="A102" s="40">
        <v>4539</v>
      </c>
      <c r="B102" s="26" t="str">
        <f>T(_xlfn.XLOOKUP(A102,'Master Task &amp; KSA List'!$A$2:$A$10785,'Master Task &amp; KSA List'!$D$2:$D$10785,""))</f>
        <v/>
      </c>
      <c r="C102" s="36" t="str">
        <f>_xlfn.XLOOKUP(A102,'Master Task &amp; KSA List'!$A$2:$A$10785,'Master Task &amp; KSA List'!$E$2:$E$10785)</f>
        <v>KSA</v>
      </c>
      <c r="D102" s="37" t="str">
        <f>_xlfn.XLOOKUP(A102,'Master Task &amp; KSA List'!$A$2:$A$10785,'Master Task &amp; KSA List'!$F$2:$F$10785)</f>
        <v>Knowledge of structured response frameworks (e.g. MITRE ATT&amp;CK, Lockheed Martin Kill Chain, Diamond Model).</v>
      </c>
      <c r="E102" s="53"/>
    </row>
    <row r="103" spans="1:5" ht="16" x14ac:dyDescent="0.2">
      <c r="A103" s="40">
        <v>4401</v>
      </c>
      <c r="B103" s="26" t="str">
        <f>T(_xlfn.XLOOKUP(A103,'Master Task &amp; KSA List'!$A$2:$A$10785,'Master Task &amp; KSA List'!$D$2:$D$10785,""))</f>
        <v/>
      </c>
      <c r="C103" s="36" t="str">
        <f>_xlfn.XLOOKUP(A103,'Master Task &amp; KSA List'!$A$2:$A$10785,'Master Task &amp; KSA List'!$E$2:$E$10785)</f>
        <v>KSA</v>
      </c>
      <c r="D103" s="37" t="str">
        <f>_xlfn.XLOOKUP(A103,'Master Task &amp; KSA List'!$A$2:$A$10785,'Master Task &amp; KSA List'!$F$2:$F$10785)</f>
        <v>Knowledge of basic reconnaissance activity concepts and techniques (foot printing, scanning and enumeration).</v>
      </c>
      <c r="E103" s="53"/>
    </row>
    <row r="104" spans="1:5" ht="16" x14ac:dyDescent="0.2">
      <c r="A104" s="40">
        <v>4643</v>
      </c>
      <c r="B104" s="26" t="str">
        <f>T(_xlfn.XLOOKUP(A104,'Master Task &amp; KSA List'!$A$2:$A$10785,'Master Task &amp; KSA List'!$D$2:$D$10785,""))</f>
        <v/>
      </c>
      <c r="C104" s="36" t="str">
        <f>_xlfn.XLOOKUP(A104,'Master Task &amp; KSA List'!$A$2:$A$10785,'Master Task &amp; KSA List'!$E$2:$E$10785)</f>
        <v>KSA</v>
      </c>
      <c r="D104" s="37" t="str">
        <f>_xlfn.XLOOKUP(A104,'Master Task &amp; KSA List'!$A$2:$A$10785,'Master Task &amp; KSA List'!$F$2:$F$10785)</f>
        <v>Skill in operational use of raw collection databases.</v>
      </c>
      <c r="E104" s="53"/>
    </row>
    <row r="105" spans="1:5" ht="16" x14ac:dyDescent="0.2">
      <c r="A105" s="40">
        <v>4645</v>
      </c>
      <c r="B105" s="26" t="str">
        <f>T(_xlfn.XLOOKUP(A105,'Master Task &amp; KSA List'!$A$2:$A$10785,'Master Task &amp; KSA List'!$D$2:$D$10785,""))</f>
        <v/>
      </c>
      <c r="C105" s="36" t="str">
        <f>_xlfn.XLOOKUP(A105,'Master Task &amp; KSA List'!$A$2:$A$10785,'Master Task &amp; KSA List'!$E$2:$E$10785)</f>
        <v>KSA</v>
      </c>
      <c r="D105" s="37" t="str">
        <f>_xlfn.XLOOKUP(A105,'Master Task &amp; KSA List'!$A$2:$A$10785,'Master Task &amp; KSA List'!$F$2:$F$10785)</f>
        <v>Skill in performing data fusion from all-source intelligence for geospatial analysis.</v>
      </c>
      <c r="E105" s="53"/>
    </row>
    <row r="106" spans="1:5" ht="32" x14ac:dyDescent="0.2">
      <c r="A106" s="40">
        <v>4646</v>
      </c>
      <c r="B106" s="26" t="str">
        <f>T(_xlfn.XLOOKUP(A106,'Master Task &amp; KSA List'!$A$2:$A$10785,'Master Task &amp; KSA List'!$D$2:$D$10785,""))</f>
        <v/>
      </c>
      <c r="C106" s="36" t="str">
        <f>_xlfn.XLOOKUP(A106,'Master Task &amp; KSA List'!$A$2:$A$10785,'Master Task &amp; KSA List'!$E$2:$E$10785)</f>
        <v>KSA</v>
      </c>
      <c r="D106" s="37" t="str">
        <f>_xlfn.XLOOKUP(A106,'Master Task &amp; KSA List'!$A$2:$A$10785,'Master Task &amp; KSA List'!$F$2:$F$10785)</f>
        <v xml:space="preserve">Skill in performing data fusion from all-source intelligence for network analysis and reconstruction (e.g., Single Table Inheritance (STIs), network maps).                                                             </v>
      </c>
      <c r="E106" s="53"/>
    </row>
    <row r="107" spans="1:5" ht="16" x14ac:dyDescent="0.2">
      <c r="A107" s="40">
        <v>4631</v>
      </c>
      <c r="B107" s="26" t="str">
        <f>T(_xlfn.XLOOKUP(A107,'Master Task &amp; KSA List'!$A$2:$A$10785,'Master Task &amp; KSA List'!$D$2:$D$10785,""))</f>
        <v/>
      </c>
      <c r="C107" s="36" t="str">
        <f>_xlfn.XLOOKUP(A107,'Master Task &amp; KSA List'!$A$2:$A$10785,'Master Task &amp; KSA List'!$E$2:$E$10785)</f>
        <v>KSA</v>
      </c>
      <c r="D107" s="37" t="str">
        <f>_xlfn.XLOOKUP(A107,'Master Task &amp; KSA List'!$A$2:$A$10785,'Master Task &amp; KSA List'!$F$2:$F$10785)</f>
        <v xml:space="preserve">Skill in geolocating targets. </v>
      </c>
      <c r="E107" s="53"/>
    </row>
    <row r="108" spans="1:5" ht="16" x14ac:dyDescent="0.2">
      <c r="A108" s="40">
        <v>4669</v>
      </c>
      <c r="B108" s="26" t="str">
        <f>T(_xlfn.XLOOKUP(A108,'Master Task &amp; KSA List'!$A$2:$A$10785,'Master Task &amp; KSA List'!$D$2:$D$10785,""))</f>
        <v/>
      </c>
      <c r="C108" s="36" t="str">
        <f>_xlfn.XLOOKUP(A108,'Master Task &amp; KSA List'!$A$2:$A$10785,'Master Task &amp; KSA List'!$E$2:$E$10785)</f>
        <v>KSA</v>
      </c>
      <c r="D108" s="37" t="str">
        <f>_xlfn.XLOOKUP(A108,'Master Task &amp; KSA List'!$A$2:$A$10785,'Master Task &amp; KSA List'!$F$2:$F$10785)</f>
        <v xml:space="preserve">Skill in targeting (e.g., selectors). </v>
      </c>
      <c r="E108" s="53"/>
    </row>
    <row r="109" spans="1:5" ht="16" x14ac:dyDescent="0.2">
      <c r="A109" s="40">
        <v>4659</v>
      </c>
      <c r="B109" s="26" t="str">
        <f>T(_xlfn.XLOOKUP(A109,'Master Task &amp; KSA List'!$A$2:$A$10785,'Master Task &amp; KSA List'!$D$2:$D$10785,""))</f>
        <v/>
      </c>
      <c r="C109" s="36" t="str">
        <f>_xlfn.XLOOKUP(A109,'Master Task &amp; KSA List'!$A$2:$A$10785,'Master Task &amp; KSA List'!$E$2:$E$10785)</f>
        <v>KSA</v>
      </c>
      <c r="D109" s="37" t="str">
        <f>_xlfn.XLOOKUP(A109,'Master Task &amp; KSA List'!$A$2:$A$10785,'Master Task &amp; KSA List'!$F$2:$F$10785)</f>
        <v>Skill in recognizing the value of survey data.</v>
      </c>
      <c r="E109" s="53"/>
    </row>
    <row r="110" spans="1:5" ht="16" x14ac:dyDescent="0.2">
      <c r="A110" s="40">
        <v>4656</v>
      </c>
      <c r="B110" s="26" t="str">
        <f>T(_xlfn.XLOOKUP(A110,'Master Task &amp; KSA List'!$A$2:$A$10785,'Master Task &amp; KSA List'!$D$2:$D$10785,""))</f>
        <v/>
      </c>
      <c r="C110" s="36" t="str">
        <f>_xlfn.XLOOKUP(A110,'Master Task &amp; KSA List'!$A$2:$A$10785,'Master Task &amp; KSA List'!$E$2:$E$10785)</f>
        <v>KSA</v>
      </c>
      <c r="D110" s="37" t="str">
        <f>_xlfn.XLOOKUP(A110,'Master Task &amp; KSA List'!$A$2:$A$10785,'Master Task &amp; KSA List'!$F$2:$F$10785)</f>
        <v>Skill in recognizing exploitation opportunities.</v>
      </c>
      <c r="E110" s="53"/>
    </row>
    <row r="111" spans="1:5" ht="16" x14ac:dyDescent="0.2">
      <c r="A111" s="40">
        <v>4647</v>
      </c>
      <c r="B111" s="26" t="str">
        <f>T(_xlfn.XLOOKUP(A111,'Master Task &amp; KSA List'!$A$2:$A$10785,'Master Task &amp; KSA List'!$D$2:$D$10785,""))</f>
        <v/>
      </c>
      <c r="C111" s="36" t="str">
        <f>_xlfn.XLOOKUP(A111,'Master Task &amp; KSA List'!$A$2:$A$10785,'Master Task &amp; KSA List'!$E$2:$E$10785)</f>
        <v>KSA</v>
      </c>
      <c r="D111" s="37" t="str">
        <f>_xlfn.XLOOKUP(A111,'Master Task &amp; KSA List'!$A$2:$A$10785,'Master Task &amp; KSA List'!$F$2:$F$10785)</f>
        <v xml:space="preserve">Skill in performing data fusion from all-source intelligence. </v>
      </c>
      <c r="E111" s="53"/>
    </row>
    <row r="112" spans="1:5" ht="16" x14ac:dyDescent="0.2">
      <c r="A112" s="40">
        <v>4667</v>
      </c>
      <c r="B112" s="26" t="str">
        <f>T(_xlfn.XLOOKUP(A112,'Master Task &amp; KSA List'!$A$2:$A$10785,'Master Task &amp; KSA List'!$D$2:$D$10785,""))</f>
        <v/>
      </c>
      <c r="C112" s="36" t="str">
        <f>_xlfn.XLOOKUP(A112,'Master Task &amp; KSA List'!$A$2:$A$10785,'Master Task &amp; KSA List'!$E$2:$E$10785)</f>
        <v>KSA</v>
      </c>
      <c r="D112" s="37" t="str">
        <f>_xlfn.XLOOKUP(A112,'Master Task &amp; KSA List'!$A$2:$A$10785,'Master Task &amp; KSA List'!$F$2:$F$10785)</f>
        <v xml:space="preserve">Skill in selector normalization.    </v>
      </c>
      <c r="E112" s="53"/>
    </row>
    <row r="113" spans="1:5" ht="16" x14ac:dyDescent="0.2">
      <c r="A113" s="40">
        <v>4601</v>
      </c>
      <c r="B113" s="26" t="str">
        <f>T(_xlfn.XLOOKUP(A113,'Master Task &amp; KSA List'!$A$2:$A$10785,'Master Task &amp; KSA List'!$D$2:$D$10785,""))</f>
        <v/>
      </c>
      <c r="C113" s="36" t="str">
        <f>_xlfn.XLOOKUP(A113,'Master Task &amp; KSA List'!$A$2:$A$10785,'Master Task &amp; KSA List'!$E$2:$E$10785)</f>
        <v>KSA</v>
      </c>
      <c r="D113" s="37" t="str">
        <f>_xlfn.XLOOKUP(A113,'Master Task &amp; KSA List'!$A$2:$A$10785,'Master Task &amp; KSA List'!$F$2:$F$10785)</f>
        <v xml:space="preserve">Skill in analyzing endpoint collection data.               </v>
      </c>
      <c r="E113" s="53"/>
    </row>
    <row r="114" spans="1:5" ht="16" x14ac:dyDescent="0.2">
      <c r="A114" s="40">
        <v>4651</v>
      </c>
      <c r="B114" s="26" t="str">
        <f>T(_xlfn.XLOOKUP(A114,'Master Task &amp; KSA List'!$A$2:$A$10785,'Master Task &amp; KSA List'!$D$2:$D$10785,""))</f>
        <v/>
      </c>
      <c r="C114" s="36" t="str">
        <f>_xlfn.XLOOKUP(A114,'Master Task &amp; KSA List'!$A$2:$A$10785,'Master Task &amp; KSA List'!$E$2:$E$10785)</f>
        <v>KSA</v>
      </c>
      <c r="D114" s="37" t="str">
        <f>_xlfn.XLOOKUP(A114,'Master Task &amp; KSA List'!$A$2:$A$10785,'Master Task &amp; KSA List'!$F$2:$F$10785)</f>
        <v xml:space="preserve">Skill in providing feedback to enhance future collection and analysis. </v>
      </c>
      <c r="E114" s="53"/>
    </row>
    <row r="115" spans="1:5" ht="16" x14ac:dyDescent="0.2">
      <c r="A115" s="40">
        <v>4620</v>
      </c>
      <c r="B115" s="26" t="str">
        <f>T(_xlfn.XLOOKUP(A115,'Master Task &amp; KSA List'!$A$2:$A$10785,'Master Task &amp; KSA List'!$D$2:$D$10785,""))</f>
        <v/>
      </c>
      <c r="C115" s="69" t="str">
        <f>_xlfn.XLOOKUP(A115,'Master Task &amp; KSA List'!$A$2:$A$10785,'Master Task &amp; KSA List'!$E$2:$E$10785)</f>
        <v>KSA</v>
      </c>
      <c r="D115" s="37" t="str">
        <f>_xlfn.XLOOKUP(A115,'Master Task &amp; KSA List'!$A$2:$A$10785,'Master Task &amp; KSA List'!$F$2:$F$10785)</f>
        <v xml:space="preserve">Skill in developing and maintaining target profiles.   </v>
      </c>
      <c r="E115" s="53"/>
    </row>
    <row r="116" spans="1:5" ht="32" x14ac:dyDescent="0.2">
      <c r="A116" s="40">
        <v>6935</v>
      </c>
      <c r="B116" s="26" t="str">
        <f>T(_xlfn.XLOOKUP(A116,'Master Task &amp; KSA List'!$A$2:$A$10785,'Master Task &amp; KSA List'!$D$2:$D$10785,""))</f>
        <v/>
      </c>
      <c r="C116" s="69" t="str">
        <f>_xlfn.XLOOKUP(A116,'Master Task &amp; KSA List'!$A$2:$A$10785,'Master Task &amp; KSA List'!$E$2:$E$10785)</f>
        <v>KSA</v>
      </c>
      <c r="D116" s="37" t="str">
        <f>_xlfn.XLOOKUP(A116,'Master Task &amp; KSA List'!$A$2:$A$10785,'Master Task &amp; KSA List'!$F$2:$F$10785)</f>
        <v>* Knowledge of cloud computing service models Software as Service (SaaS), Infrastructure as a Service (IaaS), and Platform as a Service (PaaS).  </v>
      </c>
      <c r="E116" s="53" t="s">
        <v>2391</v>
      </c>
    </row>
    <row r="117" spans="1:5" ht="32" x14ac:dyDescent="0.2">
      <c r="A117" s="40">
        <v>6938</v>
      </c>
      <c r="B117" s="26" t="str">
        <f>T(_xlfn.XLOOKUP(A117,'Master Task &amp; KSA List'!$A$2:$A$10785,'Master Task &amp; KSA List'!$D$2:$D$10785,""))</f>
        <v/>
      </c>
      <c r="C117" s="69" t="str">
        <f>_xlfn.XLOOKUP(A117,'Master Task &amp; KSA List'!$A$2:$A$10785,'Master Task &amp; KSA List'!$E$2:$E$10785)</f>
        <v>KSA</v>
      </c>
      <c r="D117" s="37" t="str">
        <f>_xlfn.XLOOKUP(A117,'Master Task &amp; KSA List'!$A$2:$A$10785,'Master Task &amp; KSA List'!$F$2:$F$10785)</f>
        <v>* Knowledge of cloud computing deployment models in private, public, and hybrid environment and the difference between on-premises and off-premises environments. </v>
      </c>
      <c r="E117" s="53" t="s">
        <v>2391</v>
      </c>
    </row>
    <row r="118" spans="1:5" ht="16" x14ac:dyDescent="0.2">
      <c r="A118" s="40">
        <v>22</v>
      </c>
      <c r="B118" s="26" t="str">
        <f>T(_xlfn.XLOOKUP(A118,'Master Task &amp; KSA List'!$A$2:$A$10785,'Master Task &amp; KSA List'!$D$2:$D$10785,""))</f>
        <v>K0001</v>
      </c>
      <c r="C118" s="69" t="str">
        <f>_xlfn.XLOOKUP(A118,'Master Task &amp; KSA List'!$A$2:$A$10785,'Master Task &amp; KSA List'!$E$2:$E$10785)</f>
        <v>KSA</v>
      </c>
      <c r="D118" s="37" t="str">
        <f>_xlfn.XLOOKUP(A118,'Master Task &amp; KSA List'!$A$2:$A$10785,'Master Task &amp; KSA List'!$F$2:$F$10785)</f>
        <v xml:space="preserve">* Knowledge of computer networking concepts and protocols, and network security methodologies. </v>
      </c>
      <c r="E118" s="53" t="s">
        <v>2391</v>
      </c>
    </row>
    <row r="119" spans="1:5" ht="16" x14ac:dyDescent="0.2">
      <c r="A119" s="40">
        <v>1159</v>
      </c>
      <c r="B119" s="26" t="str">
        <f>T(_xlfn.XLOOKUP(A119,'Master Task &amp; KSA List'!$A$2:$A$10785,'Master Task &amp; KSA List'!$D$2:$D$10785,""))</f>
        <v>K0005</v>
      </c>
      <c r="C119" s="69" t="str">
        <f>_xlfn.XLOOKUP(A119,'Master Task &amp; KSA List'!$A$2:$A$10785,'Master Task &amp; KSA List'!$E$2:$E$10785)</f>
        <v>KSA</v>
      </c>
      <c r="D119" s="37" t="str">
        <f>_xlfn.XLOOKUP(A119,'Master Task &amp; KSA List'!$A$2:$A$10785,'Master Task &amp; KSA List'!$F$2:$F$10785)</f>
        <v xml:space="preserve">* Knowledge of cyber threats and vulnerabilities. </v>
      </c>
      <c r="E119" s="53" t="s">
        <v>2391</v>
      </c>
    </row>
    <row r="120" spans="1:5" ht="16" x14ac:dyDescent="0.2">
      <c r="A120" s="40">
        <v>1158</v>
      </c>
      <c r="B120" s="26" t="str">
        <f>T(_xlfn.XLOOKUP(A120,'Master Task &amp; KSA List'!$A$2:$A$10785,'Master Task &amp; KSA List'!$D$2:$D$10785,""))</f>
        <v>K0004</v>
      </c>
      <c r="C120" s="69" t="str">
        <f>_xlfn.XLOOKUP(A120,'Master Task &amp; KSA List'!$A$2:$A$10785,'Master Task &amp; KSA List'!$E$2:$E$10785)</f>
        <v>KSA</v>
      </c>
      <c r="D120" s="37" t="str">
        <f>_xlfn.XLOOKUP(A120,'Master Task &amp; KSA List'!$A$2:$A$10785,'Master Task &amp; KSA List'!$F$2:$F$10785)</f>
        <v>* Knowledge of cybersecurity principles.</v>
      </c>
      <c r="E120" s="53" t="s">
        <v>2391</v>
      </c>
    </row>
    <row r="121" spans="1:5" ht="16" x14ac:dyDescent="0.2">
      <c r="A121" s="40">
        <v>1157</v>
      </c>
      <c r="B121" s="26" t="str">
        <f>T(_xlfn.XLOOKUP(A121,'Master Task &amp; KSA List'!$A$2:$A$10785,'Master Task &amp; KSA List'!$D$2:$D$10785,""))</f>
        <v>K0003</v>
      </c>
      <c r="C121" s="69" t="str">
        <f>_xlfn.XLOOKUP(A121,'Master Task &amp; KSA List'!$A$2:$A$10785,'Master Task &amp; KSA List'!$E$2:$E$10785)</f>
        <v>KSA</v>
      </c>
      <c r="D121" s="37" t="str">
        <f>_xlfn.XLOOKUP(A121,'Master Task &amp; KSA List'!$A$2:$A$10785,'Master Task &amp; KSA List'!$F$2:$F$10785)</f>
        <v xml:space="preserve">* Knowledge of national and international laws, regulations, policies, and ethics as they relate to cybersecurity. </v>
      </c>
      <c r="E121" s="53" t="s">
        <v>2391</v>
      </c>
    </row>
    <row r="122" spans="1:5" ht="16" x14ac:dyDescent="0.2">
      <c r="A122" s="40">
        <v>108</v>
      </c>
      <c r="B122" s="26" t="str">
        <f>T(_xlfn.XLOOKUP(A122,'Master Task &amp; KSA List'!$A$2:$A$10785,'Master Task &amp; KSA List'!$D$2:$D$10785,""))</f>
        <v>K0002</v>
      </c>
      <c r="C122" s="69" t="str">
        <f>_xlfn.XLOOKUP(A122,'Master Task &amp; KSA List'!$A$2:$A$10785,'Master Task &amp; KSA List'!$E$2:$E$10785)</f>
        <v>KSA</v>
      </c>
      <c r="D122" s="37" t="str">
        <f>_xlfn.XLOOKUP(A122,'Master Task &amp; KSA List'!$A$2:$A$10785,'Master Task &amp; KSA List'!$F$2:$F$10785)</f>
        <v>* Knowledge of risk management processes (e.g., methods for assessing and mitigating risk).</v>
      </c>
      <c r="E122" s="53" t="s">
        <v>2391</v>
      </c>
    </row>
    <row r="123" spans="1:5" ht="16" x14ac:dyDescent="0.2">
      <c r="A123" s="40">
        <v>6900</v>
      </c>
      <c r="B123" s="26" t="str">
        <f>T(_xlfn.XLOOKUP(A123,'Master Task &amp; KSA List'!$A$2:$A$10785,'Master Task &amp; KSA List'!$D$2:$D$10785,""))</f>
        <v>K0006</v>
      </c>
      <c r="C123" s="69" t="str">
        <f>_xlfn.XLOOKUP(A123,'Master Task &amp; KSA List'!$A$2:$A$10785,'Master Task &amp; KSA List'!$E$2:$E$10785)</f>
        <v>KSA</v>
      </c>
      <c r="D123" s="37" t="str">
        <f>_xlfn.XLOOKUP(A123,'Master Task &amp; KSA List'!$A$2:$A$10785,'Master Task &amp; KSA List'!$F$2:$F$10785)</f>
        <v>* Knowledge of specific operational impacts of cybersecurity lapses.</v>
      </c>
      <c r="E123" s="53" t="s">
        <v>2391</v>
      </c>
    </row>
    <row r="124" spans="1:5" ht="16" x14ac:dyDescent="0.2">
      <c r="A124" s="40">
        <v>282</v>
      </c>
      <c r="B124" s="26" t="str">
        <f>T(_xlfn.XLOOKUP(A124,'Master Task &amp; KSA List'!$A$2:$A$10785,'Master Task &amp; KSA List'!$D$2:$D$10785,""))</f>
        <v>K0115</v>
      </c>
      <c r="C124" s="69" t="str">
        <f>_xlfn.XLOOKUP(A124,'Master Task &amp; KSA List'!$A$2:$A$10785,'Master Task &amp; KSA List'!$E$2:$E$10785)</f>
        <v>KSA</v>
      </c>
      <c r="D124" s="37" t="str">
        <f>_xlfn.XLOOKUP(A124,'Master Task &amp; KSA List'!$A$2:$A$10785,'Master Task &amp; KSA List'!$F$2:$F$10785)</f>
        <v>Knowledge of emerging computer-based technology that has potential for exploitation by adversaries.</v>
      </c>
      <c r="E124" s="36"/>
    </row>
    <row r="125" spans="1:5" ht="16" x14ac:dyDescent="0.2">
      <c r="A125" s="40" t="s">
        <v>4646</v>
      </c>
      <c r="B125" s="26" t="str">
        <f>T(_xlfn.XLOOKUP(A125,'Master Task &amp; KSA List'!$A$2:$A$10785,'Master Task &amp; KSA List'!$D$2:$D$10785,""))</f>
        <v>K0314</v>
      </c>
      <c r="C125" s="69" t="str">
        <f>_xlfn.XLOOKUP(A125,'Master Task &amp; KSA List'!$A$2:$A$10785,'Master Task &amp; KSA List'!$E$2:$E$10785)</f>
        <v>KSA</v>
      </c>
      <c r="D125" s="37" t="str">
        <f>_xlfn.XLOOKUP(A125,'Master Task &amp; KSA List'!$A$2:$A$10785,'Master Task &amp; KSA List'!$F$2:$F$10785)</f>
        <v>Knowledge of industry technologies and how differences affect exploitation/vulnerabilities.</v>
      </c>
      <c r="E125" s="36"/>
    </row>
    <row r="126" spans="1:5" ht="16" x14ac:dyDescent="0.2">
      <c r="A126" s="40">
        <v>912</v>
      </c>
      <c r="B126" s="26" t="str">
        <f>T(_xlfn.XLOOKUP(A126,'Master Task &amp; KSA List'!$A$2:$A$10785,'Master Task &amp; KSA List'!$D$2:$D$10785,""))</f>
        <v>K0142</v>
      </c>
      <c r="C126" s="69" t="str">
        <f>_xlfn.XLOOKUP(A126,'Master Task &amp; KSA List'!$A$2:$A$10785,'Master Task &amp; KSA List'!$E$2:$E$10785)</f>
        <v>KSA</v>
      </c>
      <c r="D126" s="37" t="str">
        <f>_xlfn.XLOOKUP(A126,'Master Task &amp; KSA List'!$A$2:$A$10785,'Master Task &amp; KSA List'!$F$2:$F$10785)</f>
        <v>Knowledge of collection management processes, capabilities, and limitations.</v>
      </c>
      <c r="E126" s="36"/>
    </row>
    <row r="127" spans="1:5" ht="16" x14ac:dyDescent="0.2">
      <c r="A127" s="40">
        <v>915</v>
      </c>
      <c r="B127" s="26" t="str">
        <f>T(_xlfn.XLOOKUP(A127,'Master Task &amp; KSA List'!$A$2:$A$10785,'Master Task &amp; KSA List'!$D$2:$D$10785,""))</f>
        <v>K0143</v>
      </c>
      <c r="C127" s="69" t="str">
        <f>_xlfn.XLOOKUP(A127,'Master Task &amp; KSA List'!$A$2:$A$10785,'Master Task &amp; KSA List'!$E$2:$E$10785)</f>
        <v>KSA</v>
      </c>
      <c r="D127" s="37" t="str">
        <f>_xlfn.XLOOKUP(A127,'Master Task &amp; KSA List'!$A$2:$A$10785,'Master Task &amp; KSA List'!$F$2:$F$10785)</f>
        <v>Knowledge of front-end collection systems, including traffic collection, filtering, and selection.</v>
      </c>
      <c r="E127" s="36"/>
    </row>
    <row r="128" spans="1:5" ht="16" x14ac:dyDescent="0.2">
      <c r="A128" s="40">
        <v>1056</v>
      </c>
      <c r="B128" s="26" t="str">
        <f>T(_xlfn.XLOOKUP(A128,'Master Task &amp; KSA List'!$A$2:$A$10785,'Master Task &amp; KSA List'!$D$2:$D$10785,""))</f>
        <v>K0499</v>
      </c>
      <c r="C128" s="69" t="str">
        <f>_xlfn.XLOOKUP(A128,'Master Task &amp; KSA List'!$A$2:$A$10785,'Master Task &amp; KSA List'!$E$2:$E$10785)</f>
        <v>KSA</v>
      </c>
      <c r="D128" s="37" t="str">
        <f>_xlfn.XLOOKUP(A128,'Master Task &amp; KSA List'!$A$2:$A$10785,'Master Task &amp; KSA List'!$F$2:$F$10785)</f>
        <v>Knowledge of operations security.</v>
      </c>
      <c r="E128" s="36"/>
    </row>
    <row r="129" spans="1:5" ht="16" x14ac:dyDescent="0.2">
      <c r="A129" s="40">
        <v>3078</v>
      </c>
      <c r="B129" s="26" t="str">
        <f>T(_xlfn.XLOOKUP(A129,'Master Task &amp; KSA List'!$A$2:$A$10785,'Master Task &amp; KSA List'!$D$2:$D$10785,""))</f>
        <v>K0547</v>
      </c>
      <c r="C129" s="69" t="str">
        <f>_xlfn.XLOOKUP(A129,'Master Task &amp; KSA List'!$A$2:$A$10785,'Master Task &amp; KSA List'!$E$2:$E$10785)</f>
        <v>KSA</v>
      </c>
      <c r="D129" s="37" t="str">
        <f>_xlfn.XLOOKUP(A129,'Master Task &amp; KSA List'!$A$2:$A$10785,'Master Task &amp; KSA List'!$F$2:$F$10785)</f>
        <v>Knowledge of target methods and procedures.</v>
      </c>
      <c r="E129" s="36"/>
    </row>
    <row r="130" spans="1:5" ht="16" x14ac:dyDescent="0.2">
      <c r="A130" s="40">
        <v>3095</v>
      </c>
      <c r="B130" s="26" t="str">
        <f>T(_xlfn.XLOOKUP(A130,'Master Task &amp; KSA List'!$A$2:$A$10785,'Master Task &amp; KSA List'!$D$2:$D$10785,""))</f>
        <v>K0471</v>
      </c>
      <c r="C130" s="69" t="str">
        <f>_xlfn.XLOOKUP(A130,'Master Task &amp; KSA List'!$A$2:$A$10785,'Master Task &amp; KSA List'!$E$2:$E$10785)</f>
        <v>KSA</v>
      </c>
      <c r="D130" s="37" t="str">
        <f>_xlfn.XLOOKUP(A130,'Master Task &amp; KSA List'!$A$2:$A$10785,'Master Task &amp; KSA List'!$F$2:$F$10785)</f>
        <v>Knowledge of internet network addressing (IP addresses, classless inter-domain routing, TCP/UDP port numbering).</v>
      </c>
      <c r="E130" s="36"/>
    </row>
    <row r="131" spans="1:5" ht="32" x14ac:dyDescent="0.2">
      <c r="A131" s="40">
        <v>3106</v>
      </c>
      <c r="B131" s="26" t="str">
        <f>T(_xlfn.XLOOKUP(A131,'Master Task &amp; KSA List'!$A$2:$A$10785,'Master Task &amp; KSA List'!$D$2:$D$10785,""))</f>
        <v>K0348</v>
      </c>
      <c r="C131" s="69" t="str">
        <f>_xlfn.XLOOKUP(A131,'Master Task &amp; KSA List'!$A$2:$A$10785,'Master Task &amp; KSA List'!$E$2:$E$10785)</f>
        <v>KSA</v>
      </c>
      <c r="D131" s="37" t="str">
        <f>_xlfn.XLOOKUP(A131,'Master Task &amp; KSA List'!$A$2:$A$10785,'Master Task &amp; KSA List'!$F$2:$F$10785)</f>
        <v>Knowledge of a wide range of basic communications media concepts and terminology (e.g., computer and telephone networks, satellite, cable, wireless).</v>
      </c>
      <c r="E131" s="36"/>
    </row>
    <row r="132" spans="1:5" ht="16" x14ac:dyDescent="0.2">
      <c r="A132" s="40">
        <v>3113</v>
      </c>
      <c r="B132" s="26" t="str">
        <f>T(_xlfn.XLOOKUP(A132,'Master Task &amp; KSA List'!$A$2:$A$10785,'Master Task &amp; KSA List'!$D$2:$D$10785,""))</f>
        <v>K0544</v>
      </c>
      <c r="C132" s="69" t="str">
        <f>_xlfn.XLOOKUP(A132,'Master Task &amp; KSA List'!$A$2:$A$10785,'Master Task &amp; KSA List'!$E$2:$E$10785)</f>
        <v>KSA</v>
      </c>
      <c r="D132" s="37" t="str">
        <f>_xlfn.XLOOKUP(A132,'Master Task &amp; KSA List'!$A$2:$A$10785,'Master Task &amp; KSA List'!$F$2:$F$10785)</f>
        <v>Knowledge of target intelligence gathering and operational preparation techniques and life cycles.</v>
      </c>
      <c r="E132" s="36"/>
    </row>
    <row r="133" spans="1:5" ht="16" x14ac:dyDescent="0.2">
      <c r="A133" s="40">
        <v>3129</v>
      </c>
      <c r="B133" s="26" t="str">
        <f>T(_xlfn.XLOOKUP(A133,'Master Task &amp; KSA List'!$A$2:$A$10785,'Master Task &amp; KSA List'!$D$2:$D$10785,""))</f>
        <v>K0362</v>
      </c>
      <c r="C133" s="69" t="str">
        <f>_xlfn.XLOOKUP(A133,'Master Task &amp; KSA List'!$A$2:$A$10785,'Master Task &amp; KSA List'!$E$2:$E$10785)</f>
        <v>KSA</v>
      </c>
      <c r="D133" s="37" t="str">
        <f>_xlfn.XLOOKUP(A133,'Master Task &amp; KSA List'!$A$2:$A$10785,'Master Task &amp; KSA List'!$F$2:$F$10785)</f>
        <v>Knowledge of attack methods and techniques (DDoS, brute force, spoofing, etc.).</v>
      </c>
      <c r="E133" s="36"/>
    </row>
    <row r="134" spans="1:5" ht="16" x14ac:dyDescent="0.2">
      <c r="A134" s="40">
        <v>3137</v>
      </c>
      <c r="B134" s="26" t="str">
        <f>T(_xlfn.XLOOKUP(A134,'Master Task &amp; KSA List'!$A$2:$A$10785,'Master Task &amp; KSA List'!$D$2:$D$10785,""))</f>
        <v>K0369</v>
      </c>
      <c r="C134" s="69" t="str">
        <f>_xlfn.XLOOKUP(A134,'Master Task &amp; KSA List'!$A$2:$A$10785,'Master Task &amp; KSA List'!$E$2:$E$10785)</f>
        <v>KSA</v>
      </c>
      <c r="D134" s="37" t="str">
        <f>_xlfn.XLOOKUP(A134,'Master Task &amp; KSA List'!$A$2:$A$10785,'Master Task &amp; KSA List'!$F$2:$F$10785)</f>
        <v>Knowledge of basic malicious activity concepts (e.g., foot printing, scanning and enumeration).</v>
      </c>
      <c r="E134" s="36"/>
    </row>
    <row r="135" spans="1:5" ht="32" x14ac:dyDescent="0.2">
      <c r="A135" s="40">
        <v>3146</v>
      </c>
      <c r="B135" s="26" t="str">
        <f>T(_xlfn.XLOOKUP(A135,'Master Task &amp; KSA List'!$A$2:$A$10785,'Master Task &amp; KSA List'!$D$2:$D$10785,""))</f>
        <v>K0376</v>
      </c>
      <c r="C135" s="69" t="str">
        <f>_xlfn.XLOOKUP(A135,'Master Task &amp; KSA List'!$A$2:$A$10785,'Master Task &amp; KSA List'!$E$2:$E$10785)</f>
        <v>KSA</v>
      </c>
      <c r="D135" s="37" t="str">
        <f>_xlfn.XLOOKUP(A135,'Master Task &amp; KSA List'!$A$2:$A$10785,'Master Task &amp; KSA List'!$F$2:$F$10785)</f>
        <v>Knowledge of both internal and external customers and partner organizations, including information needs, objectives, structure, capabilities, etc.</v>
      </c>
      <c r="E135" s="36"/>
    </row>
    <row r="136" spans="1:5" ht="16" x14ac:dyDescent="0.2">
      <c r="A136" s="40">
        <v>3154</v>
      </c>
      <c r="B136" s="26" t="str">
        <f>T(_xlfn.XLOOKUP(A136,'Master Task &amp; KSA List'!$A$2:$A$10785,'Master Task &amp; KSA List'!$D$2:$D$10785,""))</f>
        <v>K0377</v>
      </c>
      <c r="C136" s="69" t="str">
        <f>_xlfn.XLOOKUP(A136,'Master Task &amp; KSA List'!$A$2:$A$10785,'Master Task &amp; KSA List'!$E$2:$E$10785)</f>
        <v>KSA</v>
      </c>
      <c r="D136" s="37" t="str">
        <f>_xlfn.XLOOKUP(A136,'Master Task &amp; KSA List'!$A$2:$A$10785,'Master Task &amp; KSA List'!$F$2:$F$10785)</f>
        <v>Knowledge of classification and control markings standards, policies and procedures.</v>
      </c>
      <c r="E136" s="36"/>
    </row>
    <row r="137" spans="1:5" ht="16" x14ac:dyDescent="0.2">
      <c r="A137" s="40">
        <v>3158</v>
      </c>
      <c r="B137" s="26" t="str">
        <f>T(_xlfn.XLOOKUP(A137,'Master Task &amp; KSA List'!$A$2:$A$10785,'Master Task &amp; KSA List'!$D$2:$D$10785,""))</f>
        <v>K0413</v>
      </c>
      <c r="C137" s="69" t="str">
        <f>_xlfn.XLOOKUP(A137,'Master Task &amp; KSA List'!$A$2:$A$10785,'Master Task &amp; KSA List'!$E$2:$E$10785)</f>
        <v>KSA</v>
      </c>
      <c r="D137" s="37" t="str">
        <f>_xlfn.XLOOKUP(A137,'Master Task &amp; KSA List'!$A$2:$A$10785,'Master Task &amp; KSA List'!$F$2:$F$10785)</f>
        <v xml:space="preserve">Knowledge of cyber operation objectives, policies, and legalities. </v>
      </c>
      <c r="E137" s="36"/>
    </row>
    <row r="138" spans="1:5" ht="32" x14ac:dyDescent="0.2">
      <c r="A138" s="40">
        <v>3166</v>
      </c>
      <c r="B138" s="26" t="str">
        <f>T(_xlfn.XLOOKUP(A138,'Master Task &amp; KSA List'!$A$2:$A$10785,'Master Task &amp; KSA List'!$D$2:$D$10785,""))</f>
        <v>K0388</v>
      </c>
      <c r="C138" s="69" t="str">
        <f>_xlfn.XLOOKUP(A138,'Master Task &amp; KSA List'!$A$2:$A$10785,'Master Task &amp; KSA List'!$E$2:$E$10785)</f>
        <v>KSA</v>
      </c>
      <c r="D138" s="37" t="str">
        <f>_xlfn.XLOOKUP(A138,'Master Task &amp; KSA List'!$A$2:$A$10785,'Master Task &amp; KSA List'!$F$2:$F$10785)</f>
        <v>Knowledge of collection searching/analyzing techniques and tools for chat/buddy list, emerging technologies, VOIP, Media Over IP, VPN, VSAT/wireless, web mail and cookies.</v>
      </c>
      <c r="E138" s="36"/>
    </row>
    <row r="139" spans="1:5" ht="16" x14ac:dyDescent="0.2">
      <c r="A139" s="40">
        <v>3172</v>
      </c>
      <c r="B139" s="26" t="str">
        <f>T(_xlfn.XLOOKUP(A139,'Master Task &amp; KSA List'!$A$2:$A$10785,'Master Task &amp; KSA List'!$D$2:$D$10785,""))</f>
        <v>K0389</v>
      </c>
      <c r="C139" s="69" t="str">
        <f>_xlfn.XLOOKUP(A139,'Master Task &amp; KSA List'!$A$2:$A$10785,'Master Task &amp; KSA List'!$E$2:$E$10785)</f>
        <v>KSA</v>
      </c>
      <c r="D139" s="37" t="str">
        <f>_xlfn.XLOOKUP(A139,'Master Task &amp; KSA List'!$A$2:$A$10785,'Master Task &amp; KSA List'!$F$2:$F$10785)</f>
        <v>Knowledge of collection sources including conventional and non-conventional sources.</v>
      </c>
      <c r="E139" s="36"/>
    </row>
    <row r="140" spans="1:5" ht="16" x14ac:dyDescent="0.2">
      <c r="A140" s="40">
        <v>3174</v>
      </c>
      <c r="B140" s="26" t="str">
        <f>T(_xlfn.XLOOKUP(A140,'Master Task &amp; KSA List'!$A$2:$A$10785,'Master Task &amp; KSA List'!$D$2:$D$10785,""))</f>
        <v>K0578</v>
      </c>
      <c r="C140" s="69" t="str">
        <f>_xlfn.XLOOKUP(A140,'Master Task &amp; KSA List'!$A$2:$A$10785,'Master Task &amp; KSA List'!$E$2:$E$10785)</f>
        <v>KSA</v>
      </c>
      <c r="D140" s="37" t="str">
        <f>_xlfn.XLOOKUP(A140,'Master Task &amp; KSA List'!$A$2:$A$10785,'Master Task &amp; KSA List'!$F$2:$F$10785)</f>
        <v>Knowledge of the intelligence requirements development and request for information processes.</v>
      </c>
      <c r="E140" s="36"/>
    </row>
    <row r="141" spans="1:5" ht="16" x14ac:dyDescent="0.2">
      <c r="A141" s="40">
        <v>3179</v>
      </c>
      <c r="B141" s="26" t="str">
        <f>T(_xlfn.XLOOKUP(A141,'Master Task &amp; KSA List'!$A$2:$A$10785,'Master Task &amp; KSA List'!$D$2:$D$10785,""))</f>
        <v>K0393</v>
      </c>
      <c r="C141" s="69" t="str">
        <f>_xlfn.XLOOKUP(A141,'Master Task &amp; KSA List'!$A$2:$A$10785,'Master Task &amp; KSA List'!$E$2:$E$10785)</f>
        <v>KSA</v>
      </c>
      <c r="D141" s="37" t="str">
        <f>_xlfn.XLOOKUP(A141,'Master Task &amp; KSA List'!$A$2:$A$10785,'Master Task &amp; KSA List'!$F$2:$F$10785)</f>
        <v>Knowledge of common networking devices and their configurations.</v>
      </c>
      <c r="E141" s="36"/>
    </row>
    <row r="142" spans="1:5" ht="16" x14ac:dyDescent="0.2">
      <c r="A142" s="40">
        <v>3181</v>
      </c>
      <c r="B142" s="26" t="str">
        <f>T(_xlfn.XLOOKUP(A142,'Master Task &amp; KSA List'!$A$2:$A$10785,'Master Task &amp; KSA List'!$D$2:$D$10785,""))</f>
        <v>K0394</v>
      </c>
      <c r="C142" s="69" t="str">
        <f>_xlfn.XLOOKUP(A142,'Master Task &amp; KSA List'!$A$2:$A$10785,'Master Task &amp; KSA List'!$E$2:$E$10785)</f>
        <v>KSA</v>
      </c>
      <c r="D142" s="37" t="str">
        <f>_xlfn.XLOOKUP(A142,'Master Task &amp; KSA List'!$A$2:$A$10785,'Master Task &amp; KSA List'!$F$2:$F$10785)</f>
        <v xml:space="preserve">Knowledge of common reporting databases and tools. </v>
      </c>
      <c r="E142" s="36"/>
    </row>
    <row r="143" spans="1:5" ht="16" x14ac:dyDescent="0.2">
      <c r="A143" s="40">
        <v>3219</v>
      </c>
      <c r="B143" s="26" t="str">
        <f>T(_xlfn.XLOOKUP(A143,'Master Task &amp; KSA List'!$A$2:$A$10785,'Master Task &amp; KSA List'!$D$2:$D$10785,""))</f>
        <v>K0416</v>
      </c>
      <c r="C143" s="69" t="str">
        <f>_xlfn.XLOOKUP(A143,'Master Task &amp; KSA List'!$A$2:$A$10785,'Master Task &amp; KSA List'!$E$2:$E$10785)</f>
        <v>KSA</v>
      </c>
      <c r="D143" s="37" t="str">
        <f>_xlfn.XLOOKUP(A143,'Master Task &amp; KSA List'!$A$2:$A$10785,'Master Task &amp; KSA List'!$F$2:$F$10785)</f>
        <v>Knowledge of cyber operations.</v>
      </c>
      <c r="E143" s="36"/>
    </row>
    <row r="144" spans="1:5" ht="16" x14ac:dyDescent="0.2">
      <c r="A144" s="40">
        <v>3237</v>
      </c>
      <c r="B144" s="26" t="str">
        <f>T(_xlfn.XLOOKUP(A144,'Master Task &amp; KSA List'!$A$2:$A$10785,'Master Task &amp; KSA List'!$D$2:$D$10785,""))</f>
        <v>K0424</v>
      </c>
      <c r="C144" s="69" t="str">
        <f>_xlfn.XLOOKUP(A144,'Master Task &amp; KSA List'!$A$2:$A$10785,'Master Task &amp; KSA List'!$E$2:$E$10785)</f>
        <v>KSA</v>
      </c>
      <c r="D144" s="37" t="str">
        <f>_xlfn.XLOOKUP(A144,'Master Task &amp; KSA List'!$A$2:$A$10785,'Master Task &amp; KSA List'!$F$2:$F$10785)</f>
        <v>Knowledge of denial and deception techniques.</v>
      </c>
      <c r="E144" s="36"/>
    </row>
    <row r="145" spans="1:5" ht="16" x14ac:dyDescent="0.2">
      <c r="A145" s="40">
        <v>3242</v>
      </c>
      <c r="B145" s="26" t="str">
        <f>T(_xlfn.XLOOKUP(A145,'Master Task &amp; KSA List'!$A$2:$A$10785,'Master Task &amp; KSA List'!$D$2:$D$10785,""))</f>
        <v/>
      </c>
      <c r="C145" s="69" t="str">
        <f>_xlfn.XLOOKUP(A145,'Master Task &amp; KSA List'!$A$2:$A$10785,'Master Task &amp; KSA List'!$E$2:$E$10785)</f>
        <v>KSA</v>
      </c>
      <c r="D145" s="37" t="str">
        <f>_xlfn.XLOOKUP(A145,'Master Task &amp; KSA List'!$A$2:$A$10785,'Master Task &amp; KSA List'!$F$2:$F$10785)</f>
        <v>Knowledge of document classification procedures, policy, resources, and personnel.</v>
      </c>
      <c r="E145" s="36"/>
    </row>
    <row r="146" spans="1:5" ht="16" x14ac:dyDescent="0.2">
      <c r="A146" s="40">
        <v>3262</v>
      </c>
      <c r="B146" s="26" t="str">
        <f>T(_xlfn.XLOOKUP(A146,'Master Task &amp; KSA List'!$A$2:$A$10785,'Master Task &amp; KSA List'!$D$2:$D$10785,""))</f>
        <v>K0431</v>
      </c>
      <c r="C146" s="69" t="str">
        <f>_xlfn.XLOOKUP(A146,'Master Task &amp; KSA List'!$A$2:$A$10785,'Master Task &amp; KSA List'!$E$2:$E$10785)</f>
        <v>KSA</v>
      </c>
      <c r="D146" s="37" t="str">
        <f>_xlfn.XLOOKUP(A146,'Master Task &amp; KSA List'!$A$2:$A$10785,'Master Task &amp; KSA List'!$F$2:$F$10785)</f>
        <v>Knowledge of evolving/emerging communications technologies.</v>
      </c>
      <c r="E146" s="36"/>
    </row>
    <row r="147" spans="1:5" ht="16" x14ac:dyDescent="0.2">
      <c r="A147" s="40">
        <v>3277</v>
      </c>
      <c r="B147" s="26" t="str">
        <f>T(_xlfn.XLOOKUP(A147,'Master Task &amp; KSA List'!$A$2:$A$10785,'Master Task &amp; KSA List'!$D$2:$D$10785,""))</f>
        <v>K0437</v>
      </c>
      <c r="C147" s="69" t="str">
        <f>_xlfn.XLOOKUP(A147,'Master Task &amp; KSA List'!$A$2:$A$10785,'Master Task &amp; KSA List'!$E$2:$E$10785)</f>
        <v>KSA</v>
      </c>
      <c r="D147" s="37" t="str">
        <f>_xlfn.XLOOKUP(A147,'Master Task &amp; KSA List'!$A$2:$A$10785,'Master Task &amp; KSA List'!$F$2:$F$10785)</f>
        <v>Knowledge of general SCADA system components.</v>
      </c>
      <c r="E147" s="36"/>
    </row>
    <row r="148" spans="1:5" ht="16" x14ac:dyDescent="0.2">
      <c r="A148" s="40">
        <v>3288</v>
      </c>
      <c r="B148" s="26" t="str">
        <f>T(_xlfn.XLOOKUP(A148,'Master Task &amp; KSA List'!$A$2:$A$10785,'Master Task &amp; KSA List'!$D$2:$D$10785,""))</f>
        <v>K0442</v>
      </c>
      <c r="C148" s="69" t="str">
        <f>_xlfn.XLOOKUP(A148,'Master Task &amp; KSA List'!$A$2:$A$10785,'Master Task &amp; KSA List'!$E$2:$E$10785)</f>
        <v>KSA</v>
      </c>
      <c r="D148" s="37" t="str">
        <f>_xlfn.XLOOKUP(A148,'Master Task &amp; KSA List'!$A$2:$A$10785,'Master Task &amp; KSA List'!$F$2:$F$10785)</f>
        <v>Knowledge of how converged technologies impact cyber operations (e.g., digital, telephony, wireless).</v>
      </c>
      <c r="E148" s="36"/>
    </row>
    <row r="149" spans="1:5" ht="16" x14ac:dyDescent="0.2">
      <c r="A149" s="40">
        <v>3291</v>
      </c>
      <c r="B149" s="26" t="str">
        <f>T(_xlfn.XLOOKUP(A149,'Master Task &amp; KSA List'!$A$2:$A$10785,'Master Task &amp; KSA List'!$D$2:$D$10785,""))</f>
        <v>K0444</v>
      </c>
      <c r="C149" s="69" t="str">
        <f>_xlfn.XLOOKUP(A149,'Master Task &amp; KSA List'!$A$2:$A$10785,'Master Task &amp; KSA List'!$E$2:$E$10785)</f>
        <v>KSA</v>
      </c>
      <c r="D149" s="37" t="str">
        <f>_xlfn.XLOOKUP(A149,'Master Task &amp; KSA List'!$A$2:$A$10785,'Master Task &amp; KSA List'!$F$2:$F$10785)</f>
        <v>Knowledge of how internet applications work (SMTP email, web-based email, chat clients, VOIP).</v>
      </c>
      <c r="E149" s="36"/>
    </row>
    <row r="150" spans="1:5" ht="16" x14ac:dyDescent="0.2">
      <c r="A150" s="40">
        <v>3292</v>
      </c>
      <c r="B150" s="26" t="str">
        <f>T(_xlfn.XLOOKUP(A150,'Master Task &amp; KSA List'!$A$2:$A$10785,'Master Task &amp; KSA List'!$D$2:$D$10785,""))</f>
        <v>K0445</v>
      </c>
      <c r="C150" s="69" t="str">
        <f>_xlfn.XLOOKUP(A150,'Master Task &amp; KSA List'!$A$2:$A$10785,'Master Task &amp; KSA List'!$E$2:$E$10785)</f>
        <v>KSA</v>
      </c>
      <c r="D150" s="37" t="str">
        <f>_xlfn.XLOOKUP(A150,'Master Task &amp; KSA List'!$A$2:$A$10785,'Master Task &amp; KSA List'!$F$2:$F$10785)</f>
        <v>Knowledge of how modern digital and telephony networks impact cyber operations.</v>
      </c>
      <c r="E150" s="36"/>
    </row>
    <row r="151" spans="1:5" ht="16" x14ac:dyDescent="0.2">
      <c r="A151" s="40">
        <v>3293</v>
      </c>
      <c r="B151" s="26" t="str">
        <f>T(_xlfn.XLOOKUP(A151,'Master Task &amp; KSA List'!$A$2:$A$10785,'Master Task &amp; KSA List'!$D$2:$D$10785,""))</f>
        <v>K0446</v>
      </c>
      <c r="C151" s="69" t="str">
        <f>_xlfn.XLOOKUP(A151,'Master Task &amp; KSA List'!$A$2:$A$10785,'Master Task &amp; KSA List'!$E$2:$E$10785)</f>
        <v>KSA</v>
      </c>
      <c r="D151" s="37" t="str">
        <f>_xlfn.XLOOKUP(A151,'Master Task &amp; KSA List'!$A$2:$A$10785,'Master Task &amp; KSA List'!$F$2:$F$10785)</f>
        <v>Knowledge of how modern wireless communications systems impact cyber operations.</v>
      </c>
      <c r="E151" s="36"/>
    </row>
    <row r="152" spans="1:5" ht="16" x14ac:dyDescent="0.2">
      <c r="A152" s="40">
        <v>3296</v>
      </c>
      <c r="B152" s="26" t="str">
        <f>T(_xlfn.XLOOKUP(A152,'Master Task &amp; KSA List'!$A$2:$A$10785,'Master Task &amp; KSA List'!$D$2:$D$10785,""))</f>
        <v>K0447</v>
      </c>
      <c r="C152" s="69" t="str">
        <f>_xlfn.XLOOKUP(A152,'Master Task &amp; KSA List'!$A$2:$A$10785,'Master Task &amp; KSA List'!$E$2:$E$10785)</f>
        <v>KSA</v>
      </c>
      <c r="D152" s="37" t="str">
        <f>_xlfn.XLOOKUP(A152,'Master Task &amp; KSA List'!$A$2:$A$10785,'Master Task &amp; KSA List'!$F$2:$F$10785)</f>
        <v>Knowledge of how to collect, view, and identify essential information on targets of interest from metadata (e.g., email, http).</v>
      </c>
      <c r="E152" s="36"/>
    </row>
    <row r="153" spans="1:5" ht="16" x14ac:dyDescent="0.2">
      <c r="A153" s="40">
        <v>3298</v>
      </c>
      <c r="B153" s="26" t="str">
        <f>T(_xlfn.XLOOKUP(A153,'Master Task &amp; KSA List'!$A$2:$A$10785,'Master Task &amp; KSA List'!$D$2:$D$10785,""))</f>
        <v>K0449</v>
      </c>
      <c r="C153" s="69" t="str">
        <f>_xlfn.XLOOKUP(A153,'Master Task &amp; KSA List'!$A$2:$A$10785,'Master Task &amp; KSA List'!$E$2:$E$10785)</f>
        <v>KSA</v>
      </c>
      <c r="D153" s="37" t="str">
        <f>_xlfn.XLOOKUP(A153,'Master Task &amp; KSA List'!$A$2:$A$10785,'Master Task &amp; KSA List'!$F$2:$F$10785)</f>
        <v>Knowledge of how to extract, analyze, and use metadata.</v>
      </c>
      <c r="E153" s="36"/>
    </row>
    <row r="154" spans="1:5" ht="16" x14ac:dyDescent="0.2">
      <c r="A154" s="40">
        <v>3324</v>
      </c>
      <c r="B154" s="26" t="str">
        <f>T(_xlfn.XLOOKUP(A154,'Master Task &amp; KSA List'!$A$2:$A$10785,'Master Task &amp; KSA List'!$D$2:$D$10785,""))</f>
        <v/>
      </c>
      <c r="C154" s="69" t="str">
        <f>_xlfn.XLOOKUP(A154,'Master Task &amp; KSA List'!$A$2:$A$10785,'Master Task &amp; KSA List'!$E$2:$E$10785)</f>
        <v>KSA</v>
      </c>
      <c r="D154" s="37" t="str">
        <f>_xlfn.XLOOKUP(A154,'Master Task &amp; KSA List'!$A$2:$A$10785,'Master Task &amp; KSA List'!$F$2:$F$10785)</f>
        <v>Knowledge of information and collateral intelligence sources.</v>
      </c>
      <c r="E154" s="36"/>
    </row>
    <row r="155" spans="1:5" ht="32" x14ac:dyDescent="0.2">
      <c r="A155" s="40">
        <v>3338</v>
      </c>
      <c r="B155" s="26" t="str">
        <f>T(_xlfn.XLOOKUP(A155,'Master Task &amp; KSA List'!$A$2:$A$10785,'Master Task &amp; KSA List'!$D$2:$D$10785,""))</f>
        <v>K0462</v>
      </c>
      <c r="C155" s="69" t="str">
        <f>_xlfn.XLOOKUP(A155,'Master Task &amp; KSA List'!$A$2:$A$10785,'Master Task &amp; KSA List'!$E$2:$E$10785)</f>
        <v>KSA</v>
      </c>
      <c r="D155" s="37" t="str">
        <f>_xlfn.XLOOKUP(A155,'Master Task &amp; KSA List'!$A$2:$A$10785,'Master Task &amp; KSA List'!$F$2:$F$10785)</f>
        <v>Knowledge of intelligence reporting principles, policies, procedures, and vehicles, including report formats, reportability criteria (requirements and priorities), dissemination practices, and legal authorities and restrictions.</v>
      </c>
      <c r="E155" s="36"/>
    </row>
    <row r="156" spans="1:5" ht="16" x14ac:dyDescent="0.2">
      <c r="A156" s="40">
        <v>3346</v>
      </c>
      <c r="B156" s="26" t="str">
        <f>T(_xlfn.XLOOKUP(A156,'Master Task &amp; KSA List'!$A$2:$A$10785,'Master Task &amp; KSA List'!$D$2:$D$10785,""))</f>
        <v>K0470</v>
      </c>
      <c r="C156" s="69" t="str">
        <f>_xlfn.XLOOKUP(A156,'Master Task &amp; KSA List'!$A$2:$A$10785,'Master Task &amp; KSA List'!$E$2:$E$10785)</f>
        <v>KSA</v>
      </c>
      <c r="D156" s="37" t="str">
        <f>_xlfn.XLOOKUP(A156,'Master Task &amp; KSA List'!$A$2:$A$10785,'Master Task &amp; KSA List'!$F$2:$F$10785)</f>
        <v>Knowledge of Internet and routing protocols.</v>
      </c>
      <c r="E156" s="36"/>
    </row>
    <row r="157" spans="1:5" ht="16" x14ac:dyDescent="0.2">
      <c r="A157" s="40">
        <v>3348</v>
      </c>
      <c r="B157" s="26" t="str">
        <f>T(_xlfn.XLOOKUP(A157,'Master Task &amp; KSA List'!$A$2:$A$10785,'Master Task &amp; KSA List'!$D$2:$D$10785,""))</f>
        <v>K0472</v>
      </c>
      <c r="C157" s="69" t="str">
        <f>_xlfn.XLOOKUP(A157,'Master Task &amp; KSA List'!$A$2:$A$10785,'Master Task &amp; KSA List'!$E$2:$E$10785)</f>
        <v>KSA</v>
      </c>
      <c r="D157" s="37" t="str">
        <f>_xlfn.XLOOKUP(A157,'Master Task &amp; KSA List'!$A$2:$A$10785,'Master Task &amp; KSA List'!$F$2:$F$10785)</f>
        <v>Knowledge of intrusion detection systems and signature development.</v>
      </c>
      <c r="E157" s="36"/>
    </row>
    <row r="158" spans="1:5" ht="16" x14ac:dyDescent="0.2">
      <c r="A158" s="40">
        <v>3372</v>
      </c>
      <c r="B158" s="26" t="str">
        <f>T(_xlfn.XLOOKUP(A158,'Master Task &amp; KSA List'!$A$2:$A$10785,'Master Task &amp; KSA List'!$D$2:$D$10785,""))</f>
        <v>K0479</v>
      </c>
      <c r="C158" s="69" t="str">
        <f>_xlfn.XLOOKUP(A158,'Master Task &amp; KSA List'!$A$2:$A$10785,'Master Task &amp; KSA List'!$E$2:$E$10785)</f>
        <v>KSA</v>
      </c>
      <c r="D158" s="37" t="str">
        <f>_xlfn.XLOOKUP(A158,'Master Task &amp; KSA List'!$A$2:$A$10785,'Master Task &amp; KSA List'!$F$2:$F$10785)</f>
        <v>Knowledge of malware analysis and characteristics.</v>
      </c>
      <c r="E158" s="36"/>
    </row>
    <row r="159" spans="1:5" ht="16" x14ac:dyDescent="0.2">
      <c r="A159" s="40">
        <v>3382</v>
      </c>
      <c r="B159" s="26" t="str">
        <f>T(_xlfn.XLOOKUP(A159,'Master Task &amp; KSA List'!$A$2:$A$10785,'Master Task &amp; KSA List'!$D$2:$D$10785,""))</f>
        <v>K0483</v>
      </c>
      <c r="C159" s="69" t="str">
        <f>_xlfn.XLOOKUP(A159,'Master Task &amp; KSA List'!$A$2:$A$10785,'Master Task &amp; KSA List'!$E$2:$E$10785)</f>
        <v>KSA</v>
      </c>
      <c r="D159" s="37" t="str">
        <f>_xlfn.XLOOKUP(A159,'Master Task &amp; KSA List'!$A$2:$A$10785,'Master Task &amp; KSA List'!$F$2:$F$10785)</f>
        <v>Knowledge of methods to integrate and summarize information from any potential sources.</v>
      </c>
      <c r="E159" s="36"/>
    </row>
    <row r="160" spans="1:5" ht="16" x14ac:dyDescent="0.2">
      <c r="A160" s="40">
        <v>3386</v>
      </c>
      <c r="B160" s="26" t="str">
        <f>T(_xlfn.XLOOKUP(A160,'Master Task &amp; KSA List'!$A$2:$A$10785,'Master Task &amp; KSA List'!$D$2:$D$10785,""))</f>
        <v>K0484</v>
      </c>
      <c r="C160" s="69" t="str">
        <f>_xlfn.XLOOKUP(A160,'Master Task &amp; KSA List'!$A$2:$A$10785,'Master Task &amp; KSA List'!$E$2:$E$10785)</f>
        <v>KSA</v>
      </c>
      <c r="D160" s="37" t="str">
        <f>_xlfn.XLOOKUP(A160,'Master Task &amp; KSA List'!$A$2:$A$10785,'Master Task &amp; KSA List'!$F$2:$F$10785)</f>
        <v>Knowledge of midpoint collection (process, objectives, organization, targets, etc.).</v>
      </c>
      <c r="E160" s="36"/>
    </row>
    <row r="161" spans="1:5" ht="16" x14ac:dyDescent="0.2">
      <c r="A161" s="40">
        <v>3407</v>
      </c>
      <c r="B161" s="26" t="str">
        <f>T(_xlfn.XLOOKUP(A161,'Master Task &amp; KSA List'!$A$2:$A$10785,'Master Task &amp; KSA List'!$D$2:$D$10785,""))</f>
        <v>K0487</v>
      </c>
      <c r="C161" s="69" t="str">
        <f>_xlfn.XLOOKUP(A161,'Master Task &amp; KSA List'!$A$2:$A$10785,'Master Task &amp; KSA List'!$E$2:$E$10785)</f>
        <v>KSA</v>
      </c>
      <c r="D161" s="37" t="str">
        <f>_xlfn.XLOOKUP(A161,'Master Task &amp; KSA List'!$A$2:$A$10785,'Master Task &amp; KSA List'!$F$2:$F$10785)</f>
        <v>Knowledge of network security (e.g., encryption, firewalls, authentication, honey pots, perimeter protection).</v>
      </c>
      <c r="E161" s="36"/>
    </row>
    <row r="162" spans="1:5" ht="32" x14ac:dyDescent="0.2">
      <c r="A162" s="40">
        <v>3418</v>
      </c>
      <c r="B162" s="26" t="str">
        <f>T(_xlfn.XLOOKUP(A162,'Master Task &amp; KSA List'!$A$2:$A$10785,'Master Task &amp; KSA List'!$D$2:$D$10785,""))</f>
        <v>K0500</v>
      </c>
      <c r="C162" s="69" t="str">
        <f>_xlfn.XLOOKUP(A162,'Master Task &amp; KSA List'!$A$2:$A$10785,'Master Task &amp; KSA List'!$E$2:$E$10785)</f>
        <v>KSA</v>
      </c>
      <c r="D162" s="37" t="str">
        <f>_xlfn.XLOOKUP(A162,'Master Task &amp; KSA List'!$A$2:$A$10785,'Master Task &amp; KSA List'!$F$2:$F$10785)</f>
        <v>Knowledge of organization and/or partner collection systems, capabilities, and processes (e.g., collection and protocol processors).</v>
      </c>
      <c r="E162" s="36"/>
    </row>
    <row r="163" spans="1:5" ht="16" x14ac:dyDescent="0.2">
      <c r="A163" s="40">
        <v>3441</v>
      </c>
      <c r="B163" s="26" t="str">
        <f>T(_xlfn.XLOOKUP(A163,'Master Task &amp; KSA List'!$A$2:$A$10785,'Master Task &amp; KSA List'!$D$2:$D$10785,""))</f>
        <v>K0516</v>
      </c>
      <c r="C163" s="69" t="str">
        <f>_xlfn.XLOOKUP(A163,'Master Task &amp; KSA List'!$A$2:$A$10785,'Master Task &amp; KSA List'!$E$2:$E$10785)</f>
        <v>KSA</v>
      </c>
      <c r="D163" s="37" t="str">
        <f>_xlfn.XLOOKUP(A163,'Master Task &amp; KSA List'!$A$2:$A$10785,'Master Task &amp; KSA List'!$F$2:$F$10785)</f>
        <v>Knowledge of physical and logical network devices and infrastructure to include hubs, switches, routers, firewalls, etc.</v>
      </c>
      <c r="E163" s="36"/>
    </row>
    <row r="164" spans="1:5" ht="32" x14ac:dyDescent="0.2">
      <c r="A164" s="40">
        <v>3450</v>
      </c>
      <c r="B164" s="26" t="str">
        <f>T(_xlfn.XLOOKUP(A164,'Master Task &amp; KSA List'!$A$2:$A$10785,'Master Task &amp; KSA List'!$D$2:$D$10785,""))</f>
        <v>K0520</v>
      </c>
      <c r="C164" s="69" t="str">
        <f>_xlfn.XLOOKUP(A164,'Master Task &amp; KSA List'!$A$2:$A$10785,'Master Task &amp; KSA List'!$E$2:$E$10785)</f>
        <v>KSA</v>
      </c>
      <c r="D164" s="37" t="str">
        <f>_xlfn.XLOOKUP(A164,'Master Task &amp; KSA List'!$A$2:$A$10785,'Master Task &amp; KSA List'!$F$2:$F$10785)</f>
        <v>Knowledge of principles and practices related to target development such as target knowledge, associations, communication systems, and infrastructure.</v>
      </c>
      <c r="E164" s="36"/>
    </row>
    <row r="165" spans="1:5" ht="16" x14ac:dyDescent="0.2">
      <c r="A165" s="40">
        <v>3505</v>
      </c>
      <c r="B165" s="26" t="str">
        <f>T(_xlfn.XLOOKUP(A165,'Master Task &amp; KSA List'!$A$2:$A$10785,'Master Task &amp; KSA List'!$D$2:$D$10785,""))</f>
        <v>K0535</v>
      </c>
      <c r="C165" s="69" t="str">
        <f>_xlfn.XLOOKUP(A165,'Master Task &amp; KSA List'!$A$2:$A$10785,'Master Task &amp; KSA List'!$E$2:$E$10785)</f>
        <v>KSA</v>
      </c>
      <c r="D165" s="37" t="str">
        <f>_xlfn.XLOOKUP(A165,'Master Task &amp; KSA List'!$A$2:$A$10785,'Master Task &amp; KSA List'!$F$2:$F$10785)</f>
        <v>Knowledge of strategies and tools for target research.</v>
      </c>
      <c r="E165" s="36"/>
    </row>
    <row r="166" spans="1:5" ht="32" x14ac:dyDescent="0.2">
      <c r="A166" s="40">
        <v>3534</v>
      </c>
      <c r="B166" s="26" t="str">
        <f>T(_xlfn.XLOOKUP(A166,'Master Task &amp; KSA List'!$A$2:$A$10785,'Master Task &amp; KSA List'!$D$2:$D$10785,""))</f>
        <v>K0550</v>
      </c>
      <c r="C166" s="69" t="str">
        <f>_xlfn.XLOOKUP(A166,'Master Task &amp; KSA List'!$A$2:$A$10785,'Master Task &amp; KSA List'!$E$2:$E$10785)</f>
        <v>KSA</v>
      </c>
      <c r="D166" s="37" t="str">
        <f>_xlfn.XLOOKUP(A166,'Master Task &amp; KSA List'!$A$2:$A$10785,'Master Task &amp; KSA List'!$F$2:$F$10785)</f>
        <v>Knowledge of target, including related current events, communication profile, actors, and history (language, culture) and/or frame of reference.</v>
      </c>
      <c r="E166" s="36"/>
    </row>
    <row r="167" spans="1:5" ht="16" x14ac:dyDescent="0.2">
      <c r="A167" s="40">
        <v>3542</v>
      </c>
      <c r="B167" s="26" t="str">
        <f>T(_xlfn.XLOOKUP(A167,'Master Task &amp; KSA List'!$A$2:$A$10785,'Master Task &amp; KSA List'!$D$2:$D$10785,""))</f>
        <v>K0559</v>
      </c>
      <c r="C167" s="69" t="str">
        <f>_xlfn.XLOOKUP(A167,'Master Task &amp; KSA List'!$A$2:$A$10785,'Master Task &amp; KSA List'!$E$2:$E$10785)</f>
        <v>KSA</v>
      </c>
      <c r="D167" s="37" t="str">
        <f>_xlfn.XLOOKUP(A167,'Master Task &amp; KSA List'!$A$2:$A$10785,'Master Task &amp; KSA List'!$F$2:$F$10785)</f>
        <v>Knowledge of the basic structure, architecture, and design of converged applications.</v>
      </c>
      <c r="E167" s="36"/>
    </row>
    <row r="168" spans="1:5" ht="16" x14ac:dyDescent="0.2">
      <c r="A168" s="40">
        <v>3564</v>
      </c>
      <c r="B168" s="26" t="str">
        <f>T(_xlfn.XLOOKUP(A168,'Master Task &amp; KSA List'!$A$2:$A$10785,'Master Task &amp; KSA List'!$D$2:$D$10785,""))</f>
        <v>K0567</v>
      </c>
      <c r="C168" s="69" t="str">
        <f>_xlfn.XLOOKUP(A168,'Master Task &amp; KSA List'!$A$2:$A$10785,'Master Task &amp; KSA List'!$E$2:$E$10785)</f>
        <v>KSA</v>
      </c>
      <c r="D168" s="37" t="str">
        <f>_xlfn.XLOOKUP(A168,'Master Task &amp; KSA List'!$A$2:$A$10785,'Master Task &amp; KSA List'!$F$2:$F$10785)</f>
        <v xml:space="preserve">Knowledge of the data flow from collection origin to repositories and tools. </v>
      </c>
      <c r="E168" s="36"/>
    </row>
    <row r="169" spans="1:5" ht="16" x14ac:dyDescent="0.2">
      <c r="A169" s="40">
        <v>3582</v>
      </c>
      <c r="B169" s="26" t="str">
        <f>T(_xlfn.XLOOKUP(A169,'Master Task &amp; KSA List'!$A$2:$A$10785,'Master Task &amp; KSA List'!$D$2:$D$10785,""))</f>
        <v>K0577</v>
      </c>
      <c r="C169" s="69" t="str">
        <f>_xlfn.XLOOKUP(A169,'Master Task &amp; KSA List'!$A$2:$A$10785,'Master Task &amp; KSA List'!$E$2:$E$10785)</f>
        <v>KSA</v>
      </c>
      <c r="D169" s="37" t="str">
        <f>_xlfn.XLOOKUP(A169,'Master Task &amp; KSA List'!$A$2:$A$10785,'Master Task &amp; KSA List'!$F$2:$F$10785)</f>
        <v>Knowledge of the intelligence frameworks, processes, and related systems.</v>
      </c>
      <c r="E169" s="36"/>
    </row>
    <row r="170" spans="1:5" ht="16" x14ac:dyDescent="0.2">
      <c r="A170" s="40">
        <v>3595</v>
      </c>
      <c r="B170" s="26" t="str">
        <f>T(_xlfn.XLOOKUP(A170,'Master Task &amp; KSA List'!$A$2:$A$10785,'Master Task &amp; KSA List'!$D$2:$D$10785,""))</f>
        <v>K0579</v>
      </c>
      <c r="C170" s="69" t="str">
        <f>_xlfn.XLOOKUP(A170,'Master Task &amp; KSA List'!$A$2:$A$10785,'Master Task &amp; KSA List'!$E$2:$E$10785)</f>
        <v>KSA</v>
      </c>
      <c r="D170" s="37" t="str">
        <f>_xlfn.XLOOKUP(A170,'Master Task &amp; KSA List'!$A$2:$A$10785,'Master Task &amp; KSA List'!$F$2:$F$10785)</f>
        <v>Knowledge of the organization, roles and responsibilities of higher, lower and adjacent sub-elements.</v>
      </c>
      <c r="E170" s="36"/>
    </row>
    <row r="171" spans="1:5" ht="16" x14ac:dyDescent="0.2">
      <c r="A171" s="40">
        <v>3603</v>
      </c>
      <c r="B171" s="26" t="str">
        <f>T(_xlfn.XLOOKUP(A171,'Master Task &amp; KSA List'!$A$2:$A$10785,'Master Task &amp; KSA List'!$D$2:$D$10785,""))</f>
        <v/>
      </c>
      <c r="C171" s="69" t="str">
        <f>_xlfn.XLOOKUP(A171,'Master Task &amp; KSA List'!$A$2:$A$10785,'Master Task &amp; KSA List'!$E$2:$E$10785)</f>
        <v>KSA</v>
      </c>
      <c r="D171" s="37" t="str">
        <f>_xlfn.XLOOKUP(A171,'Master Task &amp; KSA List'!$A$2:$A$10785,'Master Task &amp; KSA List'!$F$2:$F$10785)</f>
        <v>Knowledge of the principal methods, procedures, and techniques of gathering information and producing intelligence.</v>
      </c>
      <c r="E171" s="36"/>
    </row>
    <row r="172" spans="1:5" ht="16" x14ac:dyDescent="0.2">
      <c r="A172" s="40">
        <v>3608</v>
      </c>
      <c r="B172" s="26" t="str">
        <f>T(_xlfn.XLOOKUP(A172,'Master Task &amp; KSA List'!$A$2:$A$10785,'Master Task &amp; KSA List'!$D$2:$D$10785,""))</f>
        <v>K0592</v>
      </c>
      <c r="C172" s="69" t="str">
        <f>_xlfn.XLOOKUP(A172,'Master Task &amp; KSA List'!$A$2:$A$10785,'Master Task &amp; KSA List'!$E$2:$E$10785)</f>
        <v>KSA</v>
      </c>
      <c r="D172" s="37" t="str">
        <f>_xlfn.XLOOKUP(A172,'Master Task &amp; KSA List'!$A$2:$A$10785,'Master Task &amp; KSA List'!$F$2:$F$10785)</f>
        <v>Knowledge of the purpose and contribution of target templates.</v>
      </c>
      <c r="E172" s="36"/>
    </row>
    <row r="173" spans="1:5" ht="16" x14ac:dyDescent="0.2">
      <c r="A173" s="40">
        <v>3616</v>
      </c>
      <c r="B173" s="26" t="str">
        <f>T(_xlfn.XLOOKUP(A173,'Master Task &amp; KSA List'!$A$2:$A$10785,'Master Task &amp; KSA List'!$D$2:$D$10785,""))</f>
        <v>K0599</v>
      </c>
      <c r="C173" s="69" t="str">
        <f>_xlfn.XLOOKUP(A173,'Master Task &amp; KSA List'!$A$2:$A$10785,'Master Task &amp; KSA List'!$E$2:$E$10785)</f>
        <v>KSA</v>
      </c>
      <c r="D173" s="37" t="str">
        <f>_xlfn.XLOOKUP(A173,'Master Task &amp; KSA List'!$A$2:$A$10785,'Master Task &amp; KSA List'!$F$2:$F$10785)</f>
        <v xml:space="preserve">Knowledge of the structure, architecture, and design of modern digital and telephony networks. </v>
      </c>
      <c r="E173" s="36"/>
    </row>
    <row r="174" spans="1:5" ht="16" x14ac:dyDescent="0.2">
      <c r="A174" s="40">
        <v>3617</v>
      </c>
      <c r="B174" s="26" t="str">
        <f>T(_xlfn.XLOOKUP(A174,'Master Task &amp; KSA List'!$A$2:$A$10785,'Master Task &amp; KSA List'!$D$2:$D$10785,""))</f>
        <v>K0600</v>
      </c>
      <c r="C174" s="69" t="str">
        <f>_xlfn.XLOOKUP(A174,'Master Task &amp; KSA List'!$A$2:$A$10785,'Master Task &amp; KSA List'!$E$2:$E$10785)</f>
        <v>KSA</v>
      </c>
      <c r="D174" s="37" t="str">
        <f>_xlfn.XLOOKUP(A174,'Master Task &amp; KSA List'!$A$2:$A$10785,'Master Task &amp; KSA List'!$F$2:$F$10785)</f>
        <v>Knowledge of the structure, architecture, and design of modern wireless communications systems.</v>
      </c>
      <c r="E174" s="36"/>
    </row>
    <row r="175" spans="1:5" ht="16" x14ac:dyDescent="0.2">
      <c r="A175" s="40">
        <v>3627</v>
      </c>
      <c r="B175" s="26" t="str">
        <f>T(_xlfn.XLOOKUP(A175,'Master Task &amp; KSA List'!$A$2:$A$10785,'Master Task &amp; KSA List'!$D$2:$D$10785,""))</f>
        <v>K0403</v>
      </c>
      <c r="C175" s="69" t="str">
        <f>_xlfn.XLOOKUP(A175,'Master Task &amp; KSA List'!$A$2:$A$10785,'Master Task &amp; KSA List'!$E$2:$E$10785)</f>
        <v>KSA</v>
      </c>
      <c r="D175" s="37" t="str">
        <f>_xlfn.XLOOKUP(A175,'Master Task &amp; KSA List'!$A$2:$A$10785,'Master Task &amp; KSA List'!$F$2:$F$10785)</f>
        <v>Knowledge of cryptologic capabilities, limitations, and contributions to cyber operations.</v>
      </c>
      <c r="E175" s="36"/>
    </row>
    <row r="176" spans="1:5" ht="32" x14ac:dyDescent="0.2">
      <c r="A176" s="40">
        <v>3637</v>
      </c>
      <c r="B176" s="26" t="str">
        <f>T(_xlfn.XLOOKUP(A176,'Master Task &amp; KSA List'!$A$2:$A$10785,'Master Task &amp; KSA List'!$D$2:$D$10785,""))</f>
        <v>K0608</v>
      </c>
      <c r="C176" s="69" t="str">
        <f>_xlfn.XLOOKUP(A176,'Master Task &amp; KSA List'!$A$2:$A$10785,'Master Task &amp; KSA List'!$E$2:$E$10785)</f>
        <v>KSA</v>
      </c>
      <c r="D176" s="37" t="str">
        <f>_xlfn.XLOOKUP(A176,'Master Task &amp; KSA List'!$A$2:$A$10785,'Master Task &amp; KSA List'!$F$2:$F$10785)</f>
        <v>Knowledge of Unix/Linux and Windows operating systems structures and internals (e.g., process management, directory structure, installed applications).</v>
      </c>
      <c r="E176" s="36"/>
    </row>
    <row r="177" spans="1:5" ht="16" x14ac:dyDescent="0.2">
      <c r="A177" s="40">
        <v>4072</v>
      </c>
      <c r="B177" s="26" t="str">
        <f>T(_xlfn.XLOOKUP(A177,'Master Task &amp; KSA List'!$A$2:$A$10785,'Master Task &amp; KSA List'!$D$2:$D$10785,""))</f>
        <v>K0391</v>
      </c>
      <c r="C177" s="69" t="str">
        <f>_xlfn.XLOOKUP(A177,'Master Task &amp; KSA List'!$A$2:$A$10785,'Master Task &amp; KSA List'!$E$2:$E$10785)</f>
        <v>KSA</v>
      </c>
      <c r="D177" s="37" t="str">
        <f>_xlfn.XLOOKUP(A177,'Master Task &amp; KSA List'!$A$2:$A$10785,'Master Task &amp; KSA List'!$F$2:$F$10785)</f>
        <v xml:space="preserve">Knowledge of collection systems, capabilities, and processes. </v>
      </c>
      <c r="E177" s="36"/>
    </row>
    <row r="178" spans="1:5" ht="16" x14ac:dyDescent="0.2">
      <c r="A178" s="40">
        <v>4073</v>
      </c>
      <c r="B178" s="26" t="str">
        <f>T(_xlfn.XLOOKUP(A178,'Master Task &amp; KSA List'!$A$2:$A$10785,'Master Task &amp; KSA List'!$D$2:$D$10785,""))</f>
        <v>K0571</v>
      </c>
      <c r="C178" s="69" t="str">
        <f>_xlfn.XLOOKUP(A178,'Master Task &amp; KSA List'!$A$2:$A$10785,'Master Task &amp; KSA List'!$E$2:$E$10785)</f>
        <v>KSA</v>
      </c>
      <c r="D178" s="37" t="str">
        <f>_xlfn.XLOOKUP(A178,'Master Task &amp; KSA List'!$A$2:$A$10785,'Master Task &amp; KSA List'!$F$2:$F$10785)</f>
        <v>Knowledge of the feedback cycle in collection processes.</v>
      </c>
      <c r="E178" s="36"/>
    </row>
    <row r="179" spans="1:5" ht="16" x14ac:dyDescent="0.2">
      <c r="A179" s="40">
        <v>4078</v>
      </c>
      <c r="B179" s="26" t="str">
        <f>T(_xlfn.XLOOKUP(A179,'Master Task &amp; KSA List'!$A$2:$A$10785,'Master Task &amp; KSA List'!$D$2:$D$10785,""))</f>
        <v>K0548</v>
      </c>
      <c r="C179" s="69" t="str">
        <f>_xlfn.XLOOKUP(A179,'Master Task &amp; KSA List'!$A$2:$A$10785,'Master Task &amp; KSA List'!$E$2:$E$10785)</f>
        <v>KSA</v>
      </c>
      <c r="D179" s="37" t="str">
        <f>_xlfn.XLOOKUP(A179,'Master Task &amp; KSA List'!$A$2:$A$10785,'Master Task &amp; KSA List'!$F$2:$F$10785)</f>
        <v>Knowledge of target or threat cyber actors and procedures.</v>
      </c>
      <c r="E179" s="36"/>
    </row>
    <row r="180" spans="1:5" ht="32" x14ac:dyDescent="0.2">
      <c r="A180" s="40">
        <v>4079</v>
      </c>
      <c r="B180" s="26" t="str">
        <f>T(_xlfn.XLOOKUP(A180,'Master Task &amp; KSA List'!$A$2:$A$10785,'Master Task &amp; KSA List'!$D$2:$D$10785,""))</f>
        <v>K0367</v>
      </c>
      <c r="C180" s="69" t="str">
        <f>_xlfn.XLOOKUP(A180,'Master Task &amp; KSA List'!$A$2:$A$10785,'Master Task &amp; KSA List'!$E$2:$E$10785)</f>
        <v>KSA</v>
      </c>
      <c r="D180" s="37" t="str">
        <f>_xlfn.XLOOKUP(A180,'Master Task &amp; KSA List'!$A$2:$A$10785,'Master Task &amp; KSA List'!$F$2:$F$10785)</f>
        <v xml:space="preserve">Knowledge of basic cyber operations activity concepts (e.g., foot printing, scanning and enumeration, penetration testing, white/black listing). </v>
      </c>
      <c r="E180" s="36"/>
    </row>
    <row r="181" spans="1:5" ht="16" x14ac:dyDescent="0.2">
      <c r="A181" s="40">
        <v>4085</v>
      </c>
      <c r="B181" s="26" t="str">
        <f>T(_xlfn.XLOOKUP(A181,'Master Task &amp; KSA List'!$A$2:$A$10785,'Master Task &amp; KSA List'!$D$2:$D$10785,""))</f>
        <v>K0359</v>
      </c>
      <c r="C181" s="69" t="str">
        <f>_xlfn.XLOOKUP(A181,'Master Task &amp; KSA List'!$A$2:$A$10785,'Master Task &amp; KSA List'!$E$2:$E$10785)</f>
        <v>KSA</v>
      </c>
      <c r="D181" s="37" t="str">
        <f>_xlfn.XLOOKUP(A181,'Master Task &amp; KSA List'!$A$2:$A$10785,'Master Task &amp; KSA List'!$F$2:$F$10785)</f>
        <v>Knowledge of approved intelligence dissemination processes.</v>
      </c>
      <c r="E181" s="36"/>
    </row>
    <row r="182" spans="1:5" ht="16" x14ac:dyDescent="0.2">
      <c r="A182" s="40">
        <v>4086</v>
      </c>
      <c r="B182" s="26" t="str">
        <f>T(_xlfn.XLOOKUP(A182,'Master Task &amp; KSA List'!$A$2:$A$10785,'Master Task &amp; KSA List'!$D$2:$D$10785,""))</f>
        <v>K0524</v>
      </c>
      <c r="C182" s="69" t="str">
        <f>_xlfn.XLOOKUP(A182,'Master Task &amp; KSA List'!$A$2:$A$10785,'Master Task &amp; KSA List'!$E$2:$E$10785)</f>
        <v>KSA</v>
      </c>
      <c r="D182" s="37" t="str">
        <f>_xlfn.XLOOKUP(A182,'Master Task &amp; KSA List'!$A$2:$A$10785,'Master Task &amp; KSA List'!$F$2:$F$10785)</f>
        <v>Knowledge of relevant laws, regulations, and policies.</v>
      </c>
      <c r="E182" s="36"/>
    </row>
    <row r="183" spans="1:5" ht="32" x14ac:dyDescent="0.2">
      <c r="A183" s="40">
        <v>4088</v>
      </c>
      <c r="B183" s="26" t="str">
        <f>T(_xlfn.XLOOKUP(A183,'Master Task &amp; KSA List'!$A$2:$A$10785,'Master Task &amp; KSA List'!$D$2:$D$10785,""))</f>
        <v>K0539</v>
      </c>
      <c r="C183" s="69" t="str">
        <f>_xlfn.XLOOKUP(A183,'Master Task &amp; KSA List'!$A$2:$A$10785,'Master Task &amp; KSA List'!$E$2:$E$10785)</f>
        <v>KSA</v>
      </c>
      <c r="D183" s="37" t="str">
        <f>_xlfn.XLOOKUP(A183,'Master Task &amp; KSA List'!$A$2:$A$10785,'Master Task &amp; KSA List'!$F$2:$F$10785)</f>
        <v>Knowledge of target communication profiles and their key elements (e.g., target associations, activities, communication infrastructure).</v>
      </c>
      <c r="E183" s="36"/>
    </row>
    <row r="184" spans="1:5" ht="16" x14ac:dyDescent="0.2">
      <c r="A184" s="40">
        <v>4089</v>
      </c>
      <c r="B184" s="26" t="str">
        <f>T(_xlfn.XLOOKUP(A184,'Master Task &amp; KSA List'!$A$2:$A$10785,'Master Task &amp; KSA List'!$D$2:$D$10785,""))</f>
        <v>K0540</v>
      </c>
      <c r="C184" s="69" t="str">
        <f>_xlfn.XLOOKUP(A184,'Master Task &amp; KSA List'!$A$2:$A$10785,'Master Task &amp; KSA List'!$E$2:$E$10785)</f>
        <v>KSA</v>
      </c>
      <c r="D184" s="37" t="str">
        <f>_xlfn.XLOOKUP(A184,'Master Task &amp; KSA List'!$A$2:$A$10785,'Master Task &amp; KSA List'!$F$2:$F$10785)</f>
        <v>Knowledge of target communication tools and techniques.</v>
      </c>
      <c r="E184" s="36"/>
    </row>
    <row r="185" spans="1:5" ht="16" x14ac:dyDescent="0.2">
      <c r="A185" s="40">
        <v>4090</v>
      </c>
      <c r="B185" s="26" t="str">
        <f>T(_xlfn.XLOOKUP(A185,'Master Task &amp; KSA List'!$A$2:$A$10785,'Master Task &amp; KSA List'!$D$2:$D$10785,""))</f>
        <v>K0564</v>
      </c>
      <c r="C185" s="69" t="str">
        <f>_xlfn.XLOOKUP(A185,'Master Task &amp; KSA List'!$A$2:$A$10785,'Master Task &amp; KSA List'!$E$2:$E$10785)</f>
        <v>KSA</v>
      </c>
      <c r="D185" s="37" t="str">
        <f>_xlfn.XLOOKUP(A185,'Master Task &amp; KSA List'!$A$2:$A$10785,'Master Task &amp; KSA List'!$F$2:$F$10785)</f>
        <v>Knowledge of the characteristics of targeted communication networks (e.g., capacity, functionality, paths, critical nodes).</v>
      </c>
      <c r="E185" s="36"/>
    </row>
    <row r="186" spans="1:5" ht="48" x14ac:dyDescent="0.2">
      <c r="A186" s="40">
        <v>4094</v>
      </c>
      <c r="B186" s="26" t="str">
        <f>T(_xlfn.XLOOKUP(A186,'Master Task &amp; KSA List'!$A$2:$A$10785,'Master Task &amp; KSA List'!$D$2:$D$10785,""))</f>
        <v>K0491</v>
      </c>
      <c r="C186" s="69" t="str">
        <f>_xlfn.XLOOKUP(A186,'Master Task &amp; KSA List'!$A$2:$A$10785,'Master Task &amp; KSA List'!$E$2:$E$10785)</f>
        <v>KSA</v>
      </c>
      <c r="D186" s="37" t="str">
        <f>_xlfn.XLOOKUP(A186,'Master Task &amp; KSA List'!$A$2:$A$10785,'Master Task &amp; KSA List'!$F$2:$F$10785)</f>
        <v xml:space="preserve">Knowledge of networking and internet communications fundamentals (i.e. devices, device configuration, hardware, software, applications, ports/protocols, addressing, network architecture and infrastructure, routing, operating systems, etc.). </v>
      </c>
      <c r="E186" s="36"/>
    </row>
    <row r="187" spans="1:5" ht="16" x14ac:dyDescent="0.2">
      <c r="A187" s="40">
        <v>4095</v>
      </c>
      <c r="B187" s="26" t="str">
        <f>T(_xlfn.XLOOKUP(A187,'Master Task &amp; KSA List'!$A$2:$A$10785,'Master Task &amp; KSA List'!$D$2:$D$10785,""))</f>
        <v>K0398</v>
      </c>
      <c r="C187" s="69" t="str">
        <f>_xlfn.XLOOKUP(A187,'Master Task &amp; KSA List'!$A$2:$A$10785,'Master Task &amp; KSA List'!$E$2:$E$10785)</f>
        <v>KSA</v>
      </c>
      <c r="D187" s="37" t="str">
        <f>_xlfn.XLOOKUP(A187,'Master Task &amp; KSA List'!$A$2:$A$10785,'Master Task &amp; KSA List'!$F$2:$F$10785)</f>
        <v>Knowledge of concepts related to websites (e.g., web servers/pages, hosting, DNS, registration, web languages such as HTML).</v>
      </c>
      <c r="E187" s="36"/>
    </row>
    <row r="188" spans="1:5" ht="32" x14ac:dyDescent="0.2">
      <c r="A188" s="40">
        <v>4097</v>
      </c>
      <c r="B188" s="26" t="str">
        <f>T(_xlfn.XLOOKUP(A188,'Master Task &amp; KSA List'!$A$2:$A$10785,'Master Task &amp; KSA List'!$D$2:$D$10785,""))</f>
        <v>K0488</v>
      </c>
      <c r="C188" s="69" t="str">
        <f>_xlfn.XLOOKUP(A188,'Master Task &amp; KSA List'!$A$2:$A$10785,'Master Task &amp; KSA List'!$E$2:$E$10785)</f>
        <v>KSA</v>
      </c>
      <c r="D188" s="37" t="str">
        <f>_xlfn.XLOOKUP(A188,'Master Task &amp; KSA List'!$A$2:$A$10785,'Master Task &amp; KSA List'!$F$2:$F$10785)</f>
        <v>Knowledge of network security implementations (e.g., host-based IDS, IPS, access control lists), including their function and placement in a network.</v>
      </c>
      <c r="E188" s="36"/>
    </row>
    <row r="189" spans="1:5" ht="16" x14ac:dyDescent="0.2">
      <c r="A189" s="40">
        <v>4099</v>
      </c>
      <c r="B189" s="26" t="str">
        <f>T(_xlfn.XLOOKUP(A189,'Master Task &amp; KSA List'!$A$2:$A$10785,'Master Task &amp; KSA List'!$D$2:$D$10785,""))</f>
        <v>K0407</v>
      </c>
      <c r="C189" s="69" t="str">
        <f>_xlfn.XLOOKUP(A189,'Master Task &amp; KSA List'!$A$2:$A$10785,'Master Task &amp; KSA List'!$E$2:$E$10785)</f>
        <v>KSA</v>
      </c>
      <c r="D189" s="37" t="str">
        <f>_xlfn.XLOOKUP(A189,'Master Task &amp; KSA List'!$A$2:$A$10785,'Master Task &amp; KSA List'!$F$2:$F$10785)</f>
        <v>Knowledge of customer information needs.</v>
      </c>
      <c r="E189" s="36"/>
    </row>
    <row r="190" spans="1:5" ht="16" x14ac:dyDescent="0.2">
      <c r="A190" s="40">
        <v>4106</v>
      </c>
      <c r="B190" s="26" t="str">
        <f>T(_xlfn.XLOOKUP(A190,'Master Task &amp; KSA List'!$A$2:$A$10785,'Master Task &amp; KSA List'!$D$2:$D$10785,""))</f>
        <v>K0356</v>
      </c>
      <c r="C190" s="69" t="str">
        <f>_xlfn.XLOOKUP(A190,'Master Task &amp; KSA List'!$A$2:$A$10785,'Master Task &amp; KSA List'!$E$2:$E$10785)</f>
        <v>KSA</v>
      </c>
      <c r="D190" s="37" t="str">
        <f>_xlfn.XLOOKUP(A190,'Master Task &amp; KSA List'!$A$2:$A$10785,'Master Task &amp; KSA List'!$F$2:$F$10785)</f>
        <v>Knowledge of analytic tools and techniques.</v>
      </c>
      <c r="E190" s="36"/>
    </row>
    <row r="191" spans="1:5" ht="16" x14ac:dyDescent="0.2">
      <c r="A191" s="40">
        <v>4165</v>
      </c>
      <c r="B191" s="26" t="str">
        <f>T(_xlfn.XLOOKUP(A191,'Master Task &amp; KSA List'!$A$2:$A$10785,'Master Task &amp; KSA List'!$D$2:$D$10785,""))</f>
        <v>K0493</v>
      </c>
      <c r="C191" s="69" t="str">
        <f>_xlfn.XLOOKUP(A191,'Master Task &amp; KSA List'!$A$2:$A$10785,'Master Task &amp; KSA List'!$E$2:$E$10785)</f>
        <v>KSA</v>
      </c>
      <c r="D191" s="37" t="str">
        <f>_xlfn.XLOOKUP(A191,'Master Task &amp; KSA List'!$A$2:$A$10785,'Master Task &amp; KSA List'!$F$2:$F$10785)</f>
        <v>Knowledge of obfuscation techniques (e.g., TOR/Onion/anonymizers, VPN/VPS, encryption).</v>
      </c>
      <c r="E191" s="36"/>
    </row>
    <row r="192" spans="1:5" ht="32" x14ac:dyDescent="0.2">
      <c r="A192" s="40">
        <v>4166</v>
      </c>
      <c r="B192" s="26" t="str">
        <f>T(_xlfn.XLOOKUP(A192,'Master Task &amp; KSA List'!$A$2:$A$10785,'Master Task &amp; KSA List'!$D$2:$D$10785,""))</f>
        <v>K0396</v>
      </c>
      <c r="C192" s="69" t="str">
        <f>_xlfn.XLOOKUP(A192,'Master Task &amp; KSA List'!$A$2:$A$10785,'Master Task &amp; KSA List'!$E$2:$E$10785)</f>
        <v>KSA</v>
      </c>
      <c r="D192" s="37" t="str">
        <f>_xlfn.XLOOKUP(A192,'Master Task &amp; KSA List'!$A$2:$A$10785,'Master Task &amp; KSA List'!$F$2:$F$10785)</f>
        <v xml:space="preserve">Knowledge of computer programming concepts, including computer languages, programming, testing, debugging, and file types. </v>
      </c>
      <c r="E192" s="36"/>
    </row>
    <row r="193" spans="1:5" ht="16" x14ac:dyDescent="0.2">
      <c r="A193" s="40">
        <v>3664</v>
      </c>
      <c r="B193" s="26" t="str">
        <f>T(_xlfn.XLOOKUP(A193,'Master Task &amp; KSA List'!$A$2:$A$10785,'Master Task &amp; KSA List'!$D$2:$D$10785,""))</f>
        <v>S0231</v>
      </c>
      <c r="C193" s="69" t="str">
        <f>_xlfn.XLOOKUP(A193,'Master Task &amp; KSA List'!$A$2:$A$10785,'Master Task &amp; KSA List'!$E$2:$E$10785)</f>
        <v>KSA</v>
      </c>
      <c r="D193" s="37" t="str">
        <f>_xlfn.XLOOKUP(A193,'Master Task &amp; KSA List'!$A$2:$A$10785,'Master Task &amp; KSA List'!$F$2:$F$10785)</f>
        <v>Skill in identifying how a target communicates.</v>
      </c>
      <c r="E193" s="36"/>
    </row>
    <row r="194" spans="1:5" ht="16" x14ac:dyDescent="0.2">
      <c r="A194" s="40">
        <v>3667</v>
      </c>
      <c r="B194" s="26" t="str">
        <f>T(_xlfn.XLOOKUP(A194,'Master Task &amp; KSA List'!$A$2:$A$10785,'Master Task &amp; KSA List'!$D$2:$D$10785,""))</f>
        <v>S0177</v>
      </c>
      <c r="C194" s="69" t="str">
        <f>_xlfn.XLOOKUP(A194,'Master Task &amp; KSA List'!$A$2:$A$10785,'Master Task &amp; KSA List'!$E$2:$E$10785)</f>
        <v>KSA</v>
      </c>
      <c r="D194" s="37" t="str">
        <f>_xlfn.XLOOKUP(A194,'Master Task &amp; KSA List'!$A$2:$A$10785,'Master Task &amp; KSA List'!$F$2:$F$10785)</f>
        <v>Skill in analyzing a target's communication networks.</v>
      </c>
      <c r="E194" s="36"/>
    </row>
    <row r="195" spans="1:5" ht="16" x14ac:dyDescent="0.2">
      <c r="A195" s="40">
        <v>3671</v>
      </c>
      <c r="B195" s="26" t="str">
        <f>T(_xlfn.XLOOKUP(A195,'Master Task &amp; KSA List'!$A$2:$A$10785,'Master Task &amp; KSA List'!$D$2:$D$10785,""))</f>
        <v>S0178</v>
      </c>
      <c r="C195" s="69" t="str">
        <f>_xlfn.XLOOKUP(A195,'Master Task &amp; KSA List'!$A$2:$A$10785,'Master Task &amp; KSA List'!$E$2:$E$10785)</f>
        <v>KSA</v>
      </c>
      <c r="D195" s="37" t="str">
        <f>_xlfn.XLOOKUP(A195,'Master Task &amp; KSA List'!$A$2:$A$10785,'Master Task &amp; KSA List'!$F$2:$F$10785)</f>
        <v>Skill in analyzing essential network data (e.g., router configuration files, routing protocols).</v>
      </c>
      <c r="E195" s="36"/>
    </row>
    <row r="196" spans="1:5" ht="16" x14ac:dyDescent="0.2">
      <c r="A196" s="40">
        <v>3678</v>
      </c>
      <c r="B196" s="26" t="str">
        <f>T(_xlfn.XLOOKUP(A196,'Master Task &amp; KSA List'!$A$2:$A$10785,'Master Task &amp; KSA List'!$D$2:$D$10785,""))</f>
        <v>S0184</v>
      </c>
      <c r="C196" s="69" t="str">
        <f>_xlfn.XLOOKUP(A196,'Master Task &amp; KSA List'!$A$2:$A$10785,'Master Task &amp; KSA List'!$E$2:$E$10785)</f>
        <v>KSA</v>
      </c>
      <c r="D196" s="37" t="str">
        <f>_xlfn.XLOOKUP(A196,'Master Task &amp; KSA List'!$A$2:$A$10785,'Master Task &amp; KSA List'!$F$2:$F$10785)</f>
        <v>Skill in analyzing traffic to identify network devices.</v>
      </c>
      <c r="E196" s="36"/>
    </row>
    <row r="197" spans="1:5" ht="48" x14ac:dyDescent="0.2">
      <c r="A197" s="40">
        <v>3689</v>
      </c>
      <c r="B197" s="26" t="str">
        <f>T(_xlfn.XLOOKUP(A197,'Master Task &amp; KSA List'!$A$2:$A$10785,'Master Task &amp; KSA List'!$D$2:$D$10785,""))</f>
        <v>S0187</v>
      </c>
      <c r="C197" s="69" t="str">
        <f>_xlfn.XLOOKUP(A197,'Master Task &amp; KSA List'!$A$2:$A$10785,'Master Task &amp; KSA List'!$E$2:$E$10785)</f>
        <v>KSA</v>
      </c>
      <c r="D197" s="37" t="str">
        <f>_xlfn.XLOOKUP(A197,'Master Task &amp; KSA List'!$A$2:$A$10785,'Master Task &amp; KSA List'!$F$2:$F$10785)</f>
        <v>Skill in applying various analytical methods, tools, and techniques (e.g., competing hypotheses; chain of reasoning; scenario methods; denial and deception detection; high impact-low probability; network/association or link analysis; Bayesian, Delphi, and Pattern analyses).</v>
      </c>
      <c r="E197" s="36"/>
    </row>
    <row r="198" spans="1:5" ht="16" x14ac:dyDescent="0.2">
      <c r="A198" s="40">
        <v>3692</v>
      </c>
      <c r="B198" s="26" t="str">
        <f>T(_xlfn.XLOOKUP(A198,'Master Task &amp; KSA List'!$A$2:$A$10785,'Master Task &amp; KSA List'!$D$2:$D$10785,""))</f>
        <v>S0191</v>
      </c>
      <c r="C198" s="69" t="str">
        <f>_xlfn.XLOOKUP(A198,'Master Task &amp; KSA List'!$A$2:$A$10785,'Master Task &amp; KSA List'!$E$2:$E$10785)</f>
        <v>KSA</v>
      </c>
      <c r="D198" s="37" t="str">
        <f>_xlfn.XLOOKUP(A198,'Master Task &amp; KSA List'!$A$2:$A$10785,'Master Task &amp; KSA List'!$F$2:$F$10785)</f>
        <v>Skill in assessing the applicability of available analytical tools to various situations.</v>
      </c>
      <c r="E198" s="36"/>
    </row>
    <row r="199" spans="1:5" ht="16" x14ac:dyDescent="0.2">
      <c r="A199" s="40">
        <v>3708</v>
      </c>
      <c r="B199" s="26" t="str">
        <f>T(_xlfn.XLOOKUP(A199,'Master Task &amp; KSA List'!$A$2:$A$10785,'Master Task &amp; KSA List'!$D$2:$D$10785,""))</f>
        <v>S0197</v>
      </c>
      <c r="C199" s="69" t="str">
        <f>_xlfn.XLOOKUP(A199,'Master Task &amp; KSA List'!$A$2:$A$10785,'Master Task &amp; KSA List'!$E$2:$E$10785)</f>
        <v>KSA</v>
      </c>
      <c r="D199" s="37" t="str">
        <f>_xlfn.XLOOKUP(A199,'Master Task &amp; KSA List'!$A$2:$A$10785,'Master Task &amp; KSA List'!$F$2:$F$10785)</f>
        <v>Skill in conducting social network analysis, buddy list analysis, and/or cookie analysis.</v>
      </c>
      <c r="E199" s="36"/>
    </row>
    <row r="200" spans="1:5" ht="16" x14ac:dyDescent="0.2">
      <c r="A200" s="40">
        <v>3726</v>
      </c>
      <c r="B200" s="26" t="str">
        <f>T(_xlfn.XLOOKUP(A200,'Master Task &amp; KSA List'!$A$2:$A$10785,'Master Task &amp; KSA List'!$D$2:$D$10785,""))</f>
        <v>S0204</v>
      </c>
      <c r="C200" s="69" t="str">
        <f>_xlfn.XLOOKUP(A200,'Master Task &amp; KSA List'!$A$2:$A$10785,'Master Task &amp; KSA List'!$E$2:$E$10785)</f>
        <v>KSA</v>
      </c>
      <c r="D200" s="37" t="str">
        <f>_xlfn.XLOOKUP(A200,'Master Task &amp; KSA List'!$A$2:$A$10785,'Master Task &amp; KSA List'!$F$2:$F$10785)</f>
        <v>Skill in depicting source or collateral data on a network map.</v>
      </c>
      <c r="E200" s="36"/>
    </row>
    <row r="201" spans="1:5" ht="16" x14ac:dyDescent="0.2">
      <c r="A201" s="40">
        <v>3742</v>
      </c>
      <c r="B201" s="26" t="str">
        <f>T(_xlfn.XLOOKUP(A201,'Master Task &amp; KSA List'!$A$2:$A$10785,'Master Task &amp; KSA List'!$D$2:$D$10785,""))</f>
        <v>S0208</v>
      </c>
      <c r="C201" s="69" t="str">
        <f>_xlfn.XLOOKUP(A201,'Master Task &amp; KSA List'!$A$2:$A$10785,'Master Task &amp; KSA List'!$E$2:$E$10785)</f>
        <v>KSA</v>
      </c>
      <c r="D201" s="37" t="str">
        <f>_xlfn.XLOOKUP(A201,'Master Task &amp; KSA List'!$A$2:$A$10785,'Master Task &amp; KSA List'!$F$2:$F$10785)</f>
        <v>Skill in determining the physical location of network devices.</v>
      </c>
      <c r="E201" s="36"/>
    </row>
    <row r="202" spans="1:5" ht="16" x14ac:dyDescent="0.2">
      <c r="A202" s="40">
        <v>3765</v>
      </c>
      <c r="B202" s="26" t="str">
        <f>T(_xlfn.XLOOKUP(A202,'Master Task &amp; KSA List'!$A$2:$A$10785,'Master Task &amp; KSA List'!$D$2:$D$10785,""))</f>
        <v>S0212</v>
      </c>
      <c r="C202" s="69" t="str">
        <f>_xlfn.XLOOKUP(A202,'Master Task &amp; KSA List'!$A$2:$A$10785,'Master Task &amp; KSA List'!$E$2:$E$10785)</f>
        <v>KSA</v>
      </c>
      <c r="D202" s="37" t="str">
        <f>_xlfn.XLOOKUP(A202,'Master Task &amp; KSA List'!$A$2:$A$10785,'Master Task &amp; KSA List'!$F$2:$F$10785)</f>
        <v>Skill in disseminating items of highest intelligence value in a timely manner.</v>
      </c>
      <c r="E202" s="36"/>
    </row>
    <row r="203" spans="1:5" ht="16" x14ac:dyDescent="0.2">
      <c r="A203" s="40">
        <v>3771</v>
      </c>
      <c r="B203" s="26" t="str">
        <f>T(_xlfn.XLOOKUP(A203,'Master Task &amp; KSA List'!$A$2:$A$10785,'Master Task &amp; KSA List'!$D$2:$D$10785,""))</f>
        <v>S0217</v>
      </c>
      <c r="C203" s="69" t="str">
        <f>_xlfn.XLOOKUP(A203,'Master Task &amp; KSA List'!$A$2:$A$10785,'Master Task &amp; KSA List'!$E$2:$E$10785)</f>
        <v>KSA</v>
      </c>
      <c r="D203" s="37" t="str">
        <f>_xlfn.XLOOKUP(A203,'Master Task &amp; KSA List'!$A$2:$A$10785,'Master Task &amp; KSA List'!$F$2:$F$10785)</f>
        <v>Skill in evaluating data sources for relevance, reliability, and objectivity.</v>
      </c>
      <c r="E203" s="36"/>
    </row>
    <row r="204" spans="1:5" ht="16" x14ac:dyDescent="0.2">
      <c r="A204" s="40">
        <v>3772</v>
      </c>
      <c r="B204" s="26" t="str">
        <f>T(_xlfn.XLOOKUP(A204,'Master Task &amp; KSA List'!$A$2:$A$10785,'Master Task &amp; KSA List'!$D$2:$D$10785,""))</f>
        <v>S0218</v>
      </c>
      <c r="C204" s="69" t="str">
        <f>_xlfn.XLOOKUP(A204,'Master Task &amp; KSA List'!$A$2:$A$10785,'Master Task &amp; KSA List'!$E$2:$E$10785)</f>
        <v>KSA</v>
      </c>
      <c r="D204" s="37" t="str">
        <f>_xlfn.XLOOKUP(A204,'Master Task &amp; KSA List'!$A$2:$A$10785,'Master Task &amp; KSA List'!$F$2:$F$10785)</f>
        <v>Skill in evaluating information for reliability, validity, and relevance.</v>
      </c>
      <c r="E204" s="36"/>
    </row>
    <row r="205" spans="1:5" ht="16" x14ac:dyDescent="0.2">
      <c r="A205" s="40">
        <v>3773</v>
      </c>
      <c r="B205" s="26" t="str">
        <f>T(_xlfn.XLOOKUP(A205,'Master Task &amp; KSA List'!$A$2:$A$10785,'Master Task &amp; KSA List'!$D$2:$D$10785,""))</f>
        <v>S0219</v>
      </c>
      <c r="C205" s="69" t="str">
        <f>_xlfn.XLOOKUP(A205,'Master Task &amp; KSA List'!$A$2:$A$10785,'Master Task &amp; KSA List'!$E$2:$E$10785)</f>
        <v>KSA</v>
      </c>
      <c r="D205" s="37" t="str">
        <f>_xlfn.XLOOKUP(A205,'Master Task &amp; KSA List'!$A$2:$A$10785,'Master Task &amp; KSA List'!$F$2:$F$10785)</f>
        <v>Skill in evaluating information to recognize relevance, priority, etc.</v>
      </c>
      <c r="E205" s="36"/>
    </row>
    <row r="206" spans="1:5" ht="16" x14ac:dyDescent="0.2">
      <c r="A206" s="40">
        <v>3774</v>
      </c>
      <c r="B206" s="26" t="str">
        <f>T(_xlfn.XLOOKUP(A206,'Master Task &amp; KSA List'!$A$2:$A$10785,'Master Task &amp; KSA List'!$D$2:$D$10785,""))</f>
        <v>S0214</v>
      </c>
      <c r="C206" s="69" t="str">
        <f>_xlfn.XLOOKUP(A206,'Master Task &amp; KSA List'!$A$2:$A$10785,'Master Task &amp; KSA List'!$E$2:$E$10785)</f>
        <v>KSA</v>
      </c>
      <c r="D206" s="37" t="str">
        <f>_xlfn.XLOOKUP(A206,'Master Task &amp; KSA List'!$A$2:$A$10785,'Master Task &amp; KSA List'!$F$2:$F$10785)</f>
        <v>Skill in evaluating accesses for intelligence value.</v>
      </c>
      <c r="E206" s="36"/>
    </row>
    <row r="207" spans="1:5" ht="16" x14ac:dyDescent="0.2">
      <c r="A207" s="40">
        <v>3778</v>
      </c>
      <c r="B207" s="26" t="str">
        <f>T(_xlfn.XLOOKUP(A207,'Master Task &amp; KSA List'!$A$2:$A$10785,'Master Task &amp; KSA List'!$D$2:$D$10785,""))</f>
        <v>S0220</v>
      </c>
      <c r="C207" s="69" t="str">
        <f>_xlfn.XLOOKUP(A207,'Master Task &amp; KSA List'!$A$2:$A$10785,'Master Task &amp; KSA List'!$E$2:$E$10785)</f>
        <v>KSA</v>
      </c>
      <c r="D207" s="37" t="str">
        <f>_xlfn.XLOOKUP(A207,'Master Task &amp; KSA List'!$A$2:$A$10785,'Master Task &amp; KSA List'!$F$2:$F$10785)</f>
        <v>Skill in exploiting/querying organizational and/or partner collection databases.</v>
      </c>
      <c r="E207" s="36"/>
    </row>
    <row r="208" spans="1:5" ht="16" x14ac:dyDescent="0.2">
      <c r="A208" s="40">
        <v>3787</v>
      </c>
      <c r="B208" s="26" t="str">
        <f>T(_xlfn.XLOOKUP(A208,'Master Task &amp; KSA List'!$A$2:$A$10785,'Master Task &amp; KSA List'!$D$2:$D$10785,""))</f>
        <v>S0225</v>
      </c>
      <c r="C208" s="69" t="str">
        <f>_xlfn.XLOOKUP(A208,'Master Task &amp; KSA List'!$A$2:$A$10785,'Master Task &amp; KSA List'!$E$2:$E$10785)</f>
        <v>KSA</v>
      </c>
      <c r="D208" s="37" t="str">
        <f>_xlfn.XLOOKUP(A208,'Master Task &amp; KSA List'!$A$2:$A$10785,'Master Task &amp; KSA List'!$F$2:$F$10785)</f>
        <v>Skill in identifying a target’s communications networks.</v>
      </c>
      <c r="E208" s="36"/>
    </row>
    <row r="209" spans="1:5" ht="16" x14ac:dyDescent="0.2">
      <c r="A209" s="40">
        <v>3797</v>
      </c>
      <c r="B209" s="26" t="str">
        <f>T(_xlfn.XLOOKUP(A209,'Master Task &amp; KSA List'!$A$2:$A$10785,'Master Task &amp; KSA List'!$D$2:$D$10785,""))</f>
        <v>S0234</v>
      </c>
      <c r="C209" s="69" t="str">
        <f>_xlfn.XLOOKUP(A209,'Master Task &amp; KSA List'!$A$2:$A$10785,'Master Task &amp; KSA List'!$E$2:$E$10785)</f>
        <v>KSA</v>
      </c>
      <c r="D209" s="37" t="str">
        <f>_xlfn.XLOOKUP(A209,'Master Task &amp; KSA List'!$A$2:$A$10785,'Master Task &amp; KSA List'!$F$2:$F$10785)</f>
        <v>Skill in identifying leads for target development.</v>
      </c>
      <c r="E209" s="36"/>
    </row>
    <row r="210" spans="1:5" ht="16" x14ac:dyDescent="0.2">
      <c r="A210" s="40">
        <v>3803</v>
      </c>
      <c r="B210" s="26" t="str">
        <f>T(_xlfn.XLOOKUP(A210,'Master Task &amp; KSA List'!$A$2:$A$10785,'Master Task &amp; KSA List'!$D$2:$D$10785,""))</f>
        <v>S0237</v>
      </c>
      <c r="C210" s="69" t="str">
        <f>_xlfn.XLOOKUP(A210,'Master Task &amp; KSA List'!$A$2:$A$10785,'Master Task &amp; KSA List'!$E$2:$E$10785)</f>
        <v>KSA</v>
      </c>
      <c r="D210" s="37" t="str">
        <f>_xlfn.XLOOKUP(A210,'Master Task &amp; KSA List'!$A$2:$A$10785,'Master Task &amp; KSA List'!$F$2:$F$10785)</f>
        <v>Skill in identifying, locating, and tracking targets via geospatial analysis techniques</v>
      </c>
      <c r="E210" s="36"/>
    </row>
    <row r="211" spans="1:5" ht="16" x14ac:dyDescent="0.2">
      <c r="A211" s="40">
        <v>3810</v>
      </c>
      <c r="B211" s="26" t="str">
        <f>T(_xlfn.XLOOKUP(A211,'Master Task &amp; KSA List'!$A$2:$A$10785,'Master Task &amp; KSA List'!$D$2:$D$10785,""))</f>
        <v>S0239</v>
      </c>
      <c r="C211" s="69" t="str">
        <f>_xlfn.XLOOKUP(A211,'Master Task &amp; KSA List'!$A$2:$A$10785,'Master Task &amp; KSA List'!$E$2:$E$10785)</f>
        <v>KSA</v>
      </c>
      <c r="D211" s="37" t="str">
        <f>_xlfn.XLOOKUP(A211,'Master Task &amp; KSA List'!$A$2:$A$10785,'Master Task &amp; KSA List'!$F$2:$F$10785)</f>
        <v>Skill in interpreting compiled and interpretive programming languages.</v>
      </c>
      <c r="E211" s="36"/>
    </row>
    <row r="212" spans="1:5" ht="16" x14ac:dyDescent="0.2">
      <c r="A212" s="40">
        <v>3812</v>
      </c>
      <c r="B212" s="26" t="str">
        <f>T(_xlfn.XLOOKUP(A212,'Master Task &amp; KSA List'!$A$2:$A$10785,'Master Task &amp; KSA List'!$D$2:$D$10785,""))</f>
        <v>S0240</v>
      </c>
      <c r="C212" s="69" t="str">
        <f>_xlfn.XLOOKUP(A212,'Master Task &amp; KSA List'!$A$2:$A$10785,'Master Task &amp; KSA List'!$E$2:$E$10785)</f>
        <v>KSA</v>
      </c>
      <c r="D212" s="37" t="str">
        <f>_xlfn.XLOOKUP(A212,'Master Task &amp; KSA List'!$A$2:$A$10785,'Master Task &amp; KSA List'!$F$2:$F$10785)</f>
        <v>Skill in interpreting metadata and content as applied by collection systems.</v>
      </c>
      <c r="E212" s="36"/>
    </row>
    <row r="213" spans="1:5" ht="16" x14ac:dyDescent="0.2">
      <c r="A213" s="40">
        <v>3814</v>
      </c>
      <c r="B213" s="26" t="str">
        <f>T(_xlfn.XLOOKUP(A213,'Master Task &amp; KSA List'!$A$2:$A$10785,'Master Task &amp; KSA List'!$D$2:$D$10785,""))</f>
        <v>S0294</v>
      </c>
      <c r="C213" s="69" t="str">
        <f>_xlfn.XLOOKUP(A213,'Master Task &amp; KSA List'!$A$2:$A$10785,'Master Task &amp; KSA List'!$E$2:$E$10785)</f>
        <v>KSA</v>
      </c>
      <c r="D213" s="37" t="str">
        <f>_xlfn.XLOOKUP(A213,'Master Task &amp; KSA List'!$A$2:$A$10785,'Master Task &amp; KSA List'!$F$2:$F$10785)</f>
        <v>Skill in using trace route tools and interpreting the results as they apply to network analysis and reconstruction.</v>
      </c>
      <c r="E213" s="36"/>
    </row>
    <row r="214" spans="1:5" ht="32" x14ac:dyDescent="0.2">
      <c r="A214" s="40">
        <v>3822</v>
      </c>
      <c r="B214" s="26" t="str">
        <f>T(_xlfn.XLOOKUP(A214,'Master Task &amp; KSA List'!$A$2:$A$10785,'Master Task &amp; KSA List'!$D$2:$D$10785,""))</f>
        <v>S0244</v>
      </c>
      <c r="C214" s="69" t="str">
        <f>_xlfn.XLOOKUP(A214,'Master Task &amp; KSA List'!$A$2:$A$10785,'Master Task &amp; KSA List'!$E$2:$E$10785)</f>
        <v>KSA</v>
      </c>
      <c r="D214" s="37" t="str">
        <f>_xlfn.XLOOKUP(A214,'Master Task &amp; KSA List'!$A$2:$A$10785,'Master Task &amp; KSA List'!$F$2:$F$10785)</f>
        <v>Skill in managing client relationships, including determining client needs/requirements, managing client expectations, and demonstrating commitment to delivering quality results.</v>
      </c>
      <c r="E214" s="36"/>
    </row>
    <row r="215" spans="1:5" ht="16" x14ac:dyDescent="0.2">
      <c r="A215" s="40">
        <v>3828</v>
      </c>
      <c r="B215" s="26" t="str">
        <f>T(_xlfn.XLOOKUP(A215,'Master Task &amp; KSA List'!$A$2:$A$10785,'Master Task &amp; KSA List'!$D$2:$D$10785,""))</f>
        <v>S0245</v>
      </c>
      <c r="C215" s="69" t="str">
        <f>_xlfn.XLOOKUP(A215,'Master Task &amp; KSA List'!$A$2:$A$10785,'Master Task &amp; KSA List'!$E$2:$E$10785)</f>
        <v>KSA</v>
      </c>
      <c r="D215" s="37" t="str">
        <f>_xlfn.XLOOKUP(A215,'Master Task &amp; KSA List'!$A$2:$A$10785,'Master Task &amp; KSA List'!$F$2:$F$10785)</f>
        <v>Skill in navigating network visualization software.</v>
      </c>
      <c r="E215" s="36"/>
    </row>
    <row r="216" spans="1:5" ht="16" x14ac:dyDescent="0.2">
      <c r="A216" s="40">
        <v>3860</v>
      </c>
      <c r="B216" s="26" t="str">
        <f>T(_xlfn.XLOOKUP(A216,'Master Task &amp; KSA List'!$A$2:$A$10785,'Master Task &amp; KSA List'!$D$2:$D$10785,""))</f>
        <v>S0258</v>
      </c>
      <c r="C216" s="69" t="str">
        <f>_xlfn.XLOOKUP(A216,'Master Task &amp; KSA List'!$A$2:$A$10785,'Master Task &amp; KSA List'!$E$2:$E$10785)</f>
        <v>KSA</v>
      </c>
      <c r="D216" s="37" t="str">
        <f>_xlfn.XLOOKUP(A216,'Master Task &amp; KSA List'!$A$2:$A$10785,'Master Task &amp; KSA List'!$F$2:$F$10785)</f>
        <v>Skill in recognizing and interpreting malicious network activity in traffic.</v>
      </c>
      <c r="E216" s="36"/>
    </row>
    <row r="217" spans="1:5" ht="16" x14ac:dyDescent="0.2">
      <c r="A217" s="40">
        <v>3863</v>
      </c>
      <c r="B217" s="26" t="str">
        <f>T(_xlfn.XLOOKUP(A217,'Master Task &amp; KSA List'!$A$2:$A$10785,'Master Task &amp; KSA List'!$D$2:$D$10785,""))</f>
        <v>S0260</v>
      </c>
      <c r="C217" s="69" t="str">
        <f>_xlfn.XLOOKUP(A217,'Master Task &amp; KSA List'!$A$2:$A$10785,'Master Task &amp; KSA List'!$E$2:$E$10785)</f>
        <v>KSA</v>
      </c>
      <c r="D217" s="37" t="str">
        <f>_xlfn.XLOOKUP(A217,'Master Task &amp; KSA List'!$A$2:$A$10785,'Master Task &amp; KSA List'!$F$2:$F$10785)</f>
        <v>Skill in recognizing midpoint opportunities and essential information.</v>
      </c>
      <c r="E217" s="36"/>
    </row>
    <row r="218" spans="1:5" ht="16" x14ac:dyDescent="0.2">
      <c r="A218" s="40">
        <v>3864</v>
      </c>
      <c r="B218" s="26" t="str">
        <f>T(_xlfn.XLOOKUP(A218,'Master Task &amp; KSA List'!$A$2:$A$10785,'Master Task &amp; KSA List'!$D$2:$D$10785,""))</f>
        <v>S0261</v>
      </c>
      <c r="C218" s="69" t="str">
        <f>_xlfn.XLOOKUP(A218,'Master Task &amp; KSA List'!$A$2:$A$10785,'Master Task &amp; KSA List'!$E$2:$E$10785)</f>
        <v>KSA</v>
      </c>
      <c r="D218" s="37" t="str">
        <f>_xlfn.XLOOKUP(A218,'Master Task &amp; KSA List'!$A$2:$A$10785,'Master Task &amp; KSA List'!$F$2:$F$10785)</f>
        <v>Skill in recognizing relevance of information.</v>
      </c>
      <c r="E218" s="36"/>
    </row>
    <row r="219" spans="1:5" ht="16" x14ac:dyDescent="0.2">
      <c r="A219" s="40">
        <v>3865</v>
      </c>
      <c r="B219" s="26" t="str">
        <f>T(_xlfn.XLOOKUP(A219,'Master Task &amp; KSA List'!$A$2:$A$10785,'Master Task &amp; KSA List'!$D$2:$D$10785,""))</f>
        <v>S0262</v>
      </c>
      <c r="C219" s="69" t="str">
        <f>_xlfn.XLOOKUP(A219,'Master Task &amp; KSA List'!$A$2:$A$10785,'Master Task &amp; KSA List'!$E$2:$E$10785)</f>
        <v>KSA</v>
      </c>
      <c r="D219" s="37" t="str">
        <f>_xlfn.XLOOKUP(A219,'Master Task &amp; KSA List'!$A$2:$A$10785,'Master Task &amp; KSA List'!$F$2:$F$10785)</f>
        <v>Skill in recognizing significant changes in a target’s communication patterns.</v>
      </c>
      <c r="E219" s="36"/>
    </row>
    <row r="220" spans="1:5" ht="16" x14ac:dyDescent="0.2">
      <c r="A220" s="40">
        <v>3866</v>
      </c>
      <c r="B220" s="26" t="str">
        <f>T(_xlfn.XLOOKUP(A220,'Master Task &amp; KSA List'!$A$2:$A$10785,'Master Task &amp; KSA List'!$D$2:$D$10785,""))</f>
        <v>S0263</v>
      </c>
      <c r="C220" s="69" t="str">
        <f>_xlfn.XLOOKUP(A220,'Master Task &amp; KSA List'!$A$2:$A$10785,'Master Task &amp; KSA List'!$E$2:$E$10785)</f>
        <v>KSA</v>
      </c>
      <c r="D220" s="37" t="str">
        <f>_xlfn.XLOOKUP(A220,'Master Task &amp; KSA List'!$A$2:$A$10785,'Master Task &amp; KSA List'!$F$2:$F$10785)</f>
        <v>Skill in recognizing technical information that may be used for leads for metadata analysis.</v>
      </c>
      <c r="E220" s="36"/>
    </row>
    <row r="221" spans="1:5" ht="16" x14ac:dyDescent="0.2">
      <c r="A221" s="40" t="s">
        <v>4695</v>
      </c>
      <c r="B221" s="26" t="str">
        <f>T(_xlfn.XLOOKUP(A221,'Master Task &amp; KSA List'!$A$2:$A$10785,'Master Task &amp; KSA List'!$D$2:$D$10785,""))</f>
        <v>S0265</v>
      </c>
      <c r="C221" s="69" t="str">
        <f>_xlfn.XLOOKUP(A221,'Master Task &amp; KSA List'!$A$2:$A$10785,'Master Task &amp; KSA List'!$E$2:$E$10785)</f>
        <v>KSA</v>
      </c>
      <c r="D221" s="37" t="str">
        <f>_xlfn.XLOOKUP(A221,'Master Task &amp; KSA List'!$A$2:$A$10785,'Master Task &amp; KSA List'!$F$2:$F$10785)</f>
        <v xml:space="preserve">Skill in recognizing technical information that may be used for target development including intelligence development. </v>
      </c>
      <c r="E221" s="36"/>
    </row>
    <row r="222" spans="1:5" ht="16" x14ac:dyDescent="0.2">
      <c r="A222" s="40">
        <v>3873</v>
      </c>
      <c r="B222" s="26" t="str">
        <f>T(_xlfn.XLOOKUP(A222,'Master Task &amp; KSA List'!$A$2:$A$10785,'Master Task &amp; KSA List'!$D$2:$D$10785,""))</f>
        <v>S0268</v>
      </c>
      <c r="C222" s="69" t="str">
        <f>_xlfn.XLOOKUP(A222,'Master Task &amp; KSA List'!$A$2:$A$10785,'Master Task &amp; KSA List'!$E$2:$E$10785)</f>
        <v>KSA</v>
      </c>
      <c r="D222" s="37" t="str">
        <f>_xlfn.XLOOKUP(A222,'Master Task &amp; KSA List'!$A$2:$A$10785,'Master Task &amp; KSA List'!$F$2:$F$10785)</f>
        <v>Skill in researching essential information.</v>
      </c>
      <c r="E222" s="36"/>
    </row>
    <row r="223" spans="1:5" ht="16" x14ac:dyDescent="0.2">
      <c r="A223" s="40">
        <v>3874</v>
      </c>
      <c r="B223" s="26" t="str">
        <f>T(_xlfn.XLOOKUP(A223,'Master Task &amp; KSA List'!$A$2:$A$10785,'Master Task &amp; KSA List'!$D$2:$D$10785,""))</f>
        <v>S0269</v>
      </c>
      <c r="C223" s="69" t="str">
        <f>_xlfn.XLOOKUP(A223,'Master Task &amp; KSA List'!$A$2:$A$10785,'Master Task &amp; KSA List'!$E$2:$E$10785)</f>
        <v>KSA</v>
      </c>
      <c r="D223" s="37" t="str">
        <f>_xlfn.XLOOKUP(A223,'Master Task &amp; KSA List'!$A$2:$A$10785,'Master Task &amp; KSA List'!$F$2:$F$10785)</f>
        <v>Skill in researching vulnerabilities and exploits utilized in traffic.</v>
      </c>
      <c r="E223" s="36"/>
    </row>
    <row r="224" spans="1:5" ht="16" x14ac:dyDescent="0.2">
      <c r="A224" s="40">
        <v>3885</v>
      </c>
      <c r="B224" s="26" t="str">
        <f>T(_xlfn.XLOOKUP(A224,'Master Task &amp; KSA List'!$A$2:$A$10785,'Master Task &amp; KSA List'!$D$2:$D$10785,""))</f>
        <v>S0222</v>
      </c>
      <c r="C224" s="69" t="str">
        <f>_xlfn.XLOOKUP(A224,'Master Task &amp; KSA List'!$A$2:$A$10785,'Master Task &amp; KSA List'!$E$2:$E$10785)</f>
        <v>KSA</v>
      </c>
      <c r="D224" s="37" t="str">
        <f>_xlfn.XLOOKUP(A224,'Master Task &amp; KSA List'!$A$2:$A$10785,'Master Task &amp; KSA List'!$F$2:$F$10785)</f>
        <v xml:space="preserve">Skill in fusion analysis </v>
      </c>
      <c r="E224" s="36"/>
    </row>
    <row r="225" spans="1:5" ht="16" x14ac:dyDescent="0.2">
      <c r="A225" s="40">
        <v>3889</v>
      </c>
      <c r="B225" s="26" t="str">
        <f>T(_xlfn.XLOOKUP(A225,'Master Task &amp; KSA List'!$A$2:$A$10785,'Master Task &amp; KSA List'!$D$2:$D$10785,""))</f>
        <v>S0276</v>
      </c>
      <c r="C225" s="69" t="str">
        <f>_xlfn.XLOOKUP(A225,'Master Task &amp; KSA List'!$A$2:$A$10785,'Master Task &amp; KSA List'!$E$2:$E$10785)</f>
        <v>KSA</v>
      </c>
      <c r="D225" s="37" t="str">
        <f>_xlfn.XLOOKUP(A225,'Master Task &amp; KSA List'!$A$2:$A$10785,'Master Task &amp; KSA List'!$F$2:$F$10785)</f>
        <v>Skill in survey, collection, and analysis of wireless LAN metadata.</v>
      </c>
      <c r="E225" s="36"/>
    </row>
    <row r="226" spans="1:5" ht="16" x14ac:dyDescent="0.2">
      <c r="A226" s="40">
        <v>3890</v>
      </c>
      <c r="B226" s="26" t="str">
        <f>T(_xlfn.XLOOKUP(A226,'Master Task &amp; KSA List'!$A$2:$A$10785,'Master Task &amp; KSA List'!$D$2:$D$10785,""))</f>
        <v>S0277</v>
      </c>
      <c r="C226" s="69" t="str">
        <f>_xlfn.XLOOKUP(A226,'Master Task &amp; KSA List'!$A$2:$A$10785,'Master Task &amp; KSA List'!$E$2:$E$10785)</f>
        <v>KSA</v>
      </c>
      <c r="D226" s="37" t="str">
        <f>_xlfn.XLOOKUP(A226,'Master Task &amp; KSA List'!$A$2:$A$10785,'Master Task &amp; KSA List'!$F$2:$F$10785)</f>
        <v>Skill in synthesizing, analyzing, and prioritizing meaning across data sets.</v>
      </c>
      <c r="E226" s="36"/>
    </row>
    <row r="227" spans="1:5" ht="32" x14ac:dyDescent="0.2">
      <c r="A227" s="40">
        <v>3895</v>
      </c>
      <c r="B227" s="26" t="str">
        <f>T(_xlfn.XLOOKUP(A227,'Master Task &amp; KSA List'!$A$2:$A$10785,'Master Task &amp; KSA List'!$D$2:$D$10785,""))</f>
        <v>S0280</v>
      </c>
      <c r="C227" s="69" t="str">
        <f>_xlfn.XLOOKUP(A227,'Master Task &amp; KSA List'!$A$2:$A$10785,'Master Task &amp; KSA List'!$E$2:$E$10785)</f>
        <v>KSA</v>
      </c>
      <c r="D227" s="37" t="str">
        <f>_xlfn.XLOOKUP(A227,'Master Task &amp; KSA List'!$A$2:$A$10785,'Master Task &amp; KSA List'!$F$2:$F$10785)</f>
        <v>Skill in target network anomaly identification (e.g., intrusions, dataflow or processing, target implementation of new technologies).</v>
      </c>
      <c r="E227" s="36"/>
    </row>
    <row r="228" spans="1:5" ht="16" x14ac:dyDescent="0.2">
      <c r="A228" s="40">
        <v>3908</v>
      </c>
      <c r="B228" s="26" t="str">
        <f>T(_xlfn.XLOOKUP(A228,'Master Task &amp; KSA List'!$A$2:$A$10785,'Master Task &amp; KSA List'!$D$2:$D$10785,""))</f>
        <v>S0291</v>
      </c>
      <c r="C228" s="69" t="str">
        <f>_xlfn.XLOOKUP(A228,'Master Task &amp; KSA List'!$A$2:$A$10785,'Master Task &amp; KSA List'!$E$2:$E$10785)</f>
        <v>KSA</v>
      </c>
      <c r="D228" s="37" t="str">
        <f>_xlfn.XLOOKUP(A228,'Master Task &amp; KSA List'!$A$2:$A$10785,'Master Task &amp; KSA List'!$F$2:$F$10785)</f>
        <v>Skill in using research methods including multiple, different sources to reconstruct a target network.</v>
      </c>
      <c r="E228" s="36"/>
    </row>
    <row r="229" spans="1:5" ht="16" x14ac:dyDescent="0.2">
      <c r="A229" s="40">
        <v>3915</v>
      </c>
      <c r="B229" s="26" t="str">
        <f>T(_xlfn.XLOOKUP(A229,'Master Task &amp; KSA List'!$A$2:$A$10785,'Master Task &amp; KSA List'!$D$2:$D$10785,""))</f>
        <v>S0287</v>
      </c>
      <c r="C229" s="69" t="str">
        <f>_xlfn.XLOOKUP(A229,'Master Task &amp; KSA List'!$A$2:$A$10785,'Master Task &amp; KSA List'!$E$2:$E$10785)</f>
        <v>KSA</v>
      </c>
      <c r="D229" s="37" t="str">
        <f>_xlfn.XLOOKUP(A229,'Master Task &amp; KSA List'!$A$2:$A$10785,'Master Task &amp; KSA List'!$F$2:$F$10785)</f>
        <v>Skill in using geospatial data and applying geospatial resources.</v>
      </c>
      <c r="E229" s="36"/>
    </row>
    <row r="230" spans="1:5" ht="16" x14ac:dyDescent="0.2">
      <c r="A230" s="40">
        <v>3923</v>
      </c>
      <c r="B230" s="26" t="str">
        <f>T(_xlfn.XLOOKUP(A230,'Master Task &amp; KSA List'!$A$2:$A$10785,'Master Task &amp; KSA List'!$D$2:$D$10785,""))</f>
        <v>S0290</v>
      </c>
      <c r="C230" s="69" t="str">
        <f>_xlfn.XLOOKUP(A230,'Master Task &amp; KSA List'!$A$2:$A$10785,'Master Task &amp; KSA List'!$E$2:$E$10785)</f>
        <v>KSA</v>
      </c>
      <c r="D230" s="37" t="str">
        <f>_xlfn.XLOOKUP(A230,'Master Task &amp; KSA List'!$A$2:$A$10785,'Master Task &amp; KSA List'!$F$2:$F$10785)</f>
        <v>Skill in using non-attributable networks.</v>
      </c>
      <c r="E230" s="36"/>
    </row>
    <row r="231" spans="1:5" ht="16" x14ac:dyDescent="0.2">
      <c r="A231" s="40">
        <v>3951</v>
      </c>
      <c r="B231" s="26" t="str">
        <f>T(_xlfn.XLOOKUP(A231,'Master Task &amp; KSA List'!$A$2:$A$10785,'Master Task &amp; KSA List'!$D$2:$D$10785,""))</f>
        <v>S0301</v>
      </c>
      <c r="C231" s="69" t="str">
        <f>_xlfn.XLOOKUP(A231,'Master Task &amp; KSA List'!$A$2:$A$10785,'Master Task &amp; KSA List'!$E$2:$E$10785)</f>
        <v>KSA</v>
      </c>
      <c r="D231" s="37" t="str">
        <f>_xlfn.XLOOKUP(A231,'Master Task &amp; KSA List'!$A$2:$A$10785,'Master Task &amp; KSA List'!$F$2:$F$10785)</f>
        <v>Skill in writing about facts and ideas in a clear, convincing, and organized manner.</v>
      </c>
      <c r="E231" s="36"/>
    </row>
    <row r="232" spans="1:5" ht="16" x14ac:dyDescent="0.2">
      <c r="A232" s="40">
        <v>4118</v>
      </c>
      <c r="B232" s="26" t="str">
        <f>T(_xlfn.XLOOKUP(A232,'Master Task &amp; KSA List'!$A$2:$A$10785,'Master Task &amp; KSA List'!$D$2:$D$10785,""))</f>
        <v>S0226</v>
      </c>
      <c r="C232" s="69" t="str">
        <f>_xlfn.XLOOKUP(A232,'Master Task &amp; KSA List'!$A$2:$A$10785,'Master Task &amp; KSA List'!$E$2:$E$10785)</f>
        <v>KSA</v>
      </c>
      <c r="D232" s="37" t="str">
        <f>_xlfn.XLOOKUP(A232,'Master Task &amp; KSA List'!$A$2:$A$10785,'Master Task &amp; KSA List'!$F$2:$F$10785)</f>
        <v xml:space="preserve">Skill in identifying a target's network characteristics. </v>
      </c>
      <c r="E232" s="36"/>
    </row>
    <row r="233" spans="1:5" ht="16" x14ac:dyDescent="0.2">
      <c r="A233" s="40">
        <v>4121</v>
      </c>
      <c r="B233" s="26" t="str">
        <f>T(_xlfn.XLOOKUP(A233,'Master Task &amp; KSA List'!$A$2:$A$10785,'Master Task &amp; KSA List'!$D$2:$D$10785,""))</f>
        <v>S0188</v>
      </c>
      <c r="C233" s="69" t="str">
        <f>_xlfn.XLOOKUP(A233,'Master Task &amp; KSA List'!$A$2:$A$10785,'Master Task &amp; KSA List'!$E$2:$E$10785)</f>
        <v>KSA</v>
      </c>
      <c r="D233" s="37" t="str">
        <f>_xlfn.XLOOKUP(A233,'Master Task &amp; KSA List'!$A$2:$A$10785,'Master Task &amp; KSA List'!$F$2:$F$10785)</f>
        <v>Skill in assessing a target's frame of reference (e.g., motivation, technical capability, organizational structure, sensitivities).</v>
      </c>
      <c r="E233" s="36"/>
    </row>
    <row r="234" spans="1:5" ht="16" x14ac:dyDescent="0.2">
      <c r="A234" s="40">
        <v>4123</v>
      </c>
      <c r="B234" s="26" t="str">
        <f>T(_xlfn.XLOOKUP(A234,'Master Task &amp; KSA List'!$A$2:$A$10785,'Master Task &amp; KSA List'!$D$2:$D$10785,""))</f>
        <v>S0195</v>
      </c>
      <c r="C234" s="69" t="str">
        <f>_xlfn.XLOOKUP(A234,'Master Task &amp; KSA List'!$A$2:$A$10785,'Master Task &amp; KSA List'!$E$2:$E$10785)</f>
        <v>KSA</v>
      </c>
      <c r="D234" s="37" t="str">
        <f>_xlfn.XLOOKUP(A234,'Master Task &amp; KSA List'!$A$2:$A$10785,'Master Task &amp; KSA List'!$F$2:$F$10785)</f>
        <v>Skill in conducting research using all available sources.</v>
      </c>
      <c r="E234" s="36"/>
    </row>
    <row r="235" spans="1:5" ht="16" x14ac:dyDescent="0.2">
      <c r="A235" s="40">
        <v>4125</v>
      </c>
      <c r="B235" s="26" t="str">
        <f>T(_xlfn.XLOOKUP(A235,'Master Task &amp; KSA List'!$A$2:$A$10785,'Master Task &amp; KSA List'!$D$2:$D$10785,""))</f>
        <v>S0193</v>
      </c>
      <c r="C235" s="69" t="str">
        <f>_xlfn.XLOOKUP(A235,'Master Task &amp; KSA List'!$A$2:$A$10785,'Master Task &amp; KSA List'!$E$2:$E$10785)</f>
        <v>KSA</v>
      </c>
      <c r="D235" s="37" t="str">
        <f>_xlfn.XLOOKUP(A235,'Master Task &amp; KSA List'!$A$2:$A$10785,'Master Task &amp; KSA List'!$F$2:$F$10785)</f>
        <v>Skill in complying with the legal restrictions for targeted information.</v>
      </c>
      <c r="E235" s="36"/>
    </row>
    <row r="236" spans="1:5" ht="16" x14ac:dyDescent="0.2">
      <c r="A236" s="40">
        <v>4128</v>
      </c>
      <c r="B236" s="26" t="str">
        <f>T(_xlfn.XLOOKUP(A236,'Master Task &amp; KSA List'!$A$2:$A$10785,'Master Task &amp; KSA List'!$D$2:$D$10785,""))</f>
        <v>S0210</v>
      </c>
      <c r="C236" s="69" t="str">
        <f>_xlfn.XLOOKUP(A236,'Master Task &amp; KSA List'!$A$2:$A$10785,'Master Task &amp; KSA List'!$E$2:$E$10785)</f>
        <v>KSA</v>
      </c>
      <c r="D236" s="37" t="str">
        <f>_xlfn.XLOOKUP(A236,'Master Task &amp; KSA List'!$A$2:$A$10785,'Master Task &amp; KSA List'!$F$2:$F$10785)</f>
        <v>Skill in developing intelligence reports.</v>
      </c>
      <c r="E236" s="36"/>
    </row>
    <row r="237" spans="1:5" ht="16" x14ac:dyDescent="0.2">
      <c r="A237" s="40">
        <v>4129</v>
      </c>
      <c r="B237" s="26" t="str">
        <f>T(_xlfn.XLOOKUP(A237,'Master Task &amp; KSA List'!$A$2:$A$10785,'Master Task &amp; KSA List'!$D$2:$D$10785,""))</f>
        <v>S0215</v>
      </c>
      <c r="C237" s="69" t="str">
        <f>_xlfn.XLOOKUP(A237,'Master Task &amp; KSA List'!$A$2:$A$10785,'Master Task &amp; KSA List'!$E$2:$E$10785)</f>
        <v>KSA</v>
      </c>
      <c r="D237" s="37" t="str">
        <f>_xlfn.XLOOKUP(A237,'Master Task &amp; KSA List'!$A$2:$A$10785,'Master Task &amp; KSA List'!$F$2:$F$10785)</f>
        <v>Skill in evaluating and interpreting metadata.</v>
      </c>
      <c r="E237" s="36"/>
    </row>
    <row r="238" spans="1:5" ht="16" x14ac:dyDescent="0.2">
      <c r="A238" s="40">
        <v>4134</v>
      </c>
      <c r="B238" s="26" t="str">
        <f>T(_xlfn.XLOOKUP(A238,'Master Task &amp; KSA List'!$A$2:$A$10785,'Master Task &amp; KSA List'!$D$2:$D$10785,""))</f>
        <v>S0232</v>
      </c>
      <c r="C238" s="69" t="str">
        <f>_xlfn.XLOOKUP(A238,'Master Task &amp; KSA List'!$A$2:$A$10785,'Master Task &amp; KSA List'!$E$2:$E$10785)</f>
        <v>KSA</v>
      </c>
      <c r="D238" s="37" t="str">
        <f>_xlfn.XLOOKUP(A238,'Master Task &amp; KSA List'!$A$2:$A$10785,'Master Task &amp; KSA List'!$F$2:$F$10785)</f>
        <v>Skill in identifying intelligence gaps and limitations.</v>
      </c>
      <c r="E238" s="36"/>
    </row>
    <row r="239" spans="1:5" ht="16" x14ac:dyDescent="0.2">
      <c r="A239" s="40">
        <v>4141</v>
      </c>
      <c r="B239" s="26" t="str">
        <f>T(_xlfn.XLOOKUP(A239,'Master Task &amp; KSA List'!$A$2:$A$10785,'Master Task &amp; KSA List'!$D$2:$D$10785,""))</f>
        <v>S0253</v>
      </c>
      <c r="C239" s="69" t="str">
        <f>_xlfn.XLOOKUP(A239,'Master Task &amp; KSA List'!$A$2:$A$10785,'Master Task &amp; KSA List'!$E$2:$E$10785)</f>
        <v>KSA</v>
      </c>
      <c r="D239" s="37" t="str">
        <f>_xlfn.XLOOKUP(A239,'Master Task &amp; KSA List'!$A$2:$A$10785,'Master Task &amp; KSA List'!$F$2:$F$10785)</f>
        <v>Skill in providing analysis on target-related matters (e.g., language, cultural, communications).</v>
      </c>
      <c r="E239" s="36"/>
    </row>
    <row r="240" spans="1:5" ht="16" x14ac:dyDescent="0.2">
      <c r="A240" s="40">
        <v>4160</v>
      </c>
      <c r="B240" s="26" t="str">
        <f>T(_xlfn.XLOOKUP(A240,'Master Task &amp; KSA List'!$A$2:$A$10785,'Master Task &amp; KSA List'!$D$2:$D$10785,""))</f>
        <v>S0241</v>
      </c>
      <c r="C240" s="69" t="str">
        <f>_xlfn.XLOOKUP(A240,'Master Task &amp; KSA List'!$A$2:$A$10785,'Master Task &amp; KSA List'!$E$2:$E$10785)</f>
        <v>KSA</v>
      </c>
      <c r="D240" s="37" t="str">
        <f>_xlfn.XLOOKUP(A240,'Master Task &amp; KSA List'!$A$2:$A$10785,'Master Task &amp; KSA List'!$F$2:$F$10785)</f>
        <v xml:space="preserve">Skill in interpreting traceroute results, as they apply to network analysis and reconstruction. </v>
      </c>
      <c r="E240" s="36"/>
    </row>
    <row r="241" spans="1:5" ht="16" x14ac:dyDescent="0.2">
      <c r="A241" s="40">
        <v>244</v>
      </c>
      <c r="B241" s="26" t="str">
        <f>T(_xlfn.XLOOKUP(A241,'Master Task &amp; KSA List'!$A$2:$A$10785,'Master Task &amp; KSA List'!$D$2:$D$10785,""))</f>
        <v>A0003</v>
      </c>
      <c r="C241" s="69" t="str">
        <f>_xlfn.XLOOKUP(A241,'Master Task &amp; KSA List'!$A$2:$A$10785,'Master Task &amp; KSA List'!$E$2:$E$10785)</f>
        <v>KSA</v>
      </c>
      <c r="D241" s="37" t="str">
        <f>_xlfn.XLOOKUP(A241,'Master Task &amp; KSA List'!$A$2:$A$10785,'Master Task &amp; KSA List'!$F$2:$F$10785)</f>
        <v>Ability to determine the validity of technology trend data.</v>
      </c>
      <c r="E241" s="36"/>
    </row>
    <row r="242" spans="1:5" ht="16" x14ac:dyDescent="0.2">
      <c r="A242" s="40">
        <v>3001</v>
      </c>
      <c r="B242" s="26" t="str">
        <f>T(_xlfn.XLOOKUP(A242,'Master Task &amp; KSA List'!$A$2:$A$10785,'Master Task &amp; KSA List'!$D$2:$D$10785,""))</f>
        <v>A0066</v>
      </c>
      <c r="C242" s="69" t="str">
        <f>_xlfn.XLOOKUP(A242,'Master Task &amp; KSA List'!$A$2:$A$10785,'Master Task &amp; KSA List'!$E$2:$E$10785)</f>
        <v>KSA</v>
      </c>
      <c r="D242" s="37" t="str">
        <f>_xlfn.XLOOKUP(A242,'Master Task &amp; KSA List'!$A$2:$A$10785,'Master Task &amp; KSA List'!$F$2:$F$10785)</f>
        <v>Ability to accurately and completely source all data used in intelligence, assessment and/or planning products.</v>
      </c>
      <c r="E242" s="36"/>
    </row>
    <row r="243" spans="1:5" ht="16" x14ac:dyDescent="0.2">
      <c r="A243" s="40">
        <v>3002</v>
      </c>
      <c r="B243" s="26" t="str">
        <f>T(_xlfn.XLOOKUP(A243,'Master Task &amp; KSA List'!$A$2:$A$10785,'Master Task &amp; KSA List'!$D$2:$D$10785,""))</f>
        <v>A0087</v>
      </c>
      <c r="C243" s="69" t="str">
        <f>_xlfn.XLOOKUP(A243,'Master Task &amp; KSA List'!$A$2:$A$10785,'Master Task &amp; KSA List'!$E$2:$E$10785)</f>
        <v>KSA</v>
      </c>
      <c r="D243" s="37" t="str">
        <f>_xlfn.XLOOKUP(A243,'Master Task &amp; KSA List'!$A$2:$A$10785,'Master Task &amp; KSA List'!$F$2:$F$10785)</f>
        <v>Ability to focus research efforts to meet the customer’s decision-making needs.</v>
      </c>
      <c r="E243" s="36"/>
    </row>
    <row r="244" spans="1:5" ht="16" x14ac:dyDescent="0.2">
      <c r="A244" s="40">
        <v>3020</v>
      </c>
      <c r="B244" s="26" t="str">
        <f>T(_xlfn.XLOOKUP(A244,'Master Task &amp; KSA List'!$A$2:$A$10785,'Master Task &amp; KSA List'!$D$2:$D$10785,""))</f>
        <v>A0073</v>
      </c>
      <c r="C244" s="69" t="str">
        <f>_xlfn.XLOOKUP(A244,'Master Task &amp; KSA List'!$A$2:$A$10785,'Master Task &amp; KSA List'!$E$2:$E$10785)</f>
        <v>KSA</v>
      </c>
      <c r="D244" s="37" t="str">
        <f>_xlfn.XLOOKUP(A244,'Master Task &amp; KSA List'!$A$2:$A$10785,'Master Task &amp; KSA List'!$F$2:$F$10785)</f>
        <v>Ability to clearly articulate intelligence requirements into well-formulated research questions and requests for information.</v>
      </c>
      <c r="E244" s="36"/>
    </row>
    <row r="245" spans="1:5" ht="16" x14ac:dyDescent="0.2">
      <c r="A245" s="40">
        <v>3021</v>
      </c>
      <c r="B245" s="26" t="str">
        <f>T(_xlfn.XLOOKUP(A245,'Master Task &amp; KSA List'!$A$2:$A$10785,'Master Task &amp; KSA List'!$D$2:$D$10785,""))</f>
        <v>A0074</v>
      </c>
      <c r="C245" s="69" t="str">
        <f>_xlfn.XLOOKUP(A245,'Master Task &amp; KSA List'!$A$2:$A$10785,'Master Task &amp; KSA List'!$E$2:$E$10785)</f>
        <v>KSA</v>
      </c>
      <c r="D245" s="37" t="str">
        <f>_xlfn.XLOOKUP(A245,'Master Task &amp; KSA List'!$A$2:$A$10785,'Master Task &amp; KSA List'!$F$2:$F$10785)</f>
        <v>Ability to collaborate effectively with others.</v>
      </c>
      <c r="E245" s="36"/>
    </row>
    <row r="246" spans="1:5" ht="32" x14ac:dyDescent="0.2">
      <c r="A246" s="40">
        <v>3022</v>
      </c>
      <c r="B246" s="26" t="str">
        <f>T(_xlfn.XLOOKUP(A246,'Master Task &amp; KSA List'!$A$2:$A$10785,'Master Task &amp; KSA List'!$D$2:$D$10785,""))</f>
        <v>A0013</v>
      </c>
      <c r="C246" s="69" t="str">
        <f>_xlfn.XLOOKUP(A246,'Master Task &amp; KSA List'!$A$2:$A$10785,'Master Task &amp; KSA List'!$E$2:$E$10785)</f>
        <v>KSA</v>
      </c>
      <c r="D246" s="37" t="str">
        <f>_xlfn.XLOOKUP(A246,'Master Task &amp; KSA List'!$A$2:$A$10785,'Master Task &amp; KSA List'!$F$2:$F$10785)</f>
        <v>Ability to communicate complex information, concepts, or ideas in a confident and well-organized manner through verbal, written, and/or visual means.</v>
      </c>
      <c r="E246" s="36"/>
    </row>
    <row r="247" spans="1:5" ht="32" x14ac:dyDescent="0.2">
      <c r="A247" s="40">
        <v>3039</v>
      </c>
      <c r="B247" s="26" t="str">
        <f>T(_xlfn.XLOOKUP(A247,'Master Task &amp; KSA List'!$A$2:$A$10785,'Master Task &amp; KSA List'!$D$2:$D$10785,""))</f>
        <v>A0080</v>
      </c>
      <c r="C247" s="69" t="str">
        <f>_xlfn.XLOOKUP(A247,'Master Task &amp; KSA List'!$A$2:$A$10785,'Master Task &amp; KSA List'!$E$2:$E$10785)</f>
        <v>KSA</v>
      </c>
      <c r="D247" s="37" t="str">
        <f>_xlfn.XLOOKUP(A247,'Master Task &amp; KSA List'!$A$2:$A$10785,'Master Task &amp; KSA List'!$F$2:$F$10785)</f>
        <v>Ability to develop or recommend analytic approaches or solutions to problems and situations for which information is incomplete or for which no precedent exists.</v>
      </c>
      <c r="E247" s="36"/>
    </row>
    <row r="248" spans="1:5" ht="32" x14ac:dyDescent="0.2">
      <c r="A248" s="40">
        <v>3043</v>
      </c>
      <c r="B248" s="26" t="str">
        <f>T(_xlfn.XLOOKUP(A248,'Master Task &amp; KSA List'!$A$2:$A$10785,'Master Task &amp; KSA List'!$D$2:$D$10785,""))</f>
        <v>A0084</v>
      </c>
      <c r="C248" s="69" t="str">
        <f>_xlfn.XLOOKUP(A248,'Master Task &amp; KSA List'!$A$2:$A$10785,'Master Task &amp; KSA List'!$E$2:$E$10785)</f>
        <v>KSA</v>
      </c>
      <c r="D248" s="37" t="str">
        <f>_xlfn.XLOOKUP(A248,'Master Task &amp; KSA List'!$A$2:$A$10785,'Master Task &amp; KSA List'!$F$2:$F$10785)</f>
        <v>Ability to evaluate, analyze, and synthesize large quantities of data (which may be fragmented and contradictory) into high quality, fused targeting/intelligence products.</v>
      </c>
      <c r="E248" s="36"/>
    </row>
    <row r="249" spans="1:5" ht="16" x14ac:dyDescent="0.2">
      <c r="A249" s="40">
        <v>3044</v>
      </c>
      <c r="B249" s="26" t="str">
        <f>T(_xlfn.XLOOKUP(A249,'Master Task &amp; KSA List'!$A$2:$A$10785,'Master Task &amp; KSA List'!$D$2:$D$10785,""))</f>
        <v>A0085</v>
      </c>
      <c r="C249" s="69" t="str">
        <f>_xlfn.XLOOKUP(A249,'Master Task &amp; KSA List'!$A$2:$A$10785,'Master Task &amp; KSA List'!$E$2:$E$10785)</f>
        <v>KSA</v>
      </c>
      <c r="D249" s="37" t="str">
        <f>_xlfn.XLOOKUP(A249,'Master Task &amp; KSA List'!$A$2:$A$10785,'Master Task &amp; KSA List'!$F$2:$F$10785)</f>
        <v>Ability to exercise judgment when policies are not well-defined.</v>
      </c>
      <c r="E249" s="36"/>
    </row>
    <row r="250" spans="1:5" ht="16" x14ac:dyDescent="0.2">
      <c r="A250" s="40">
        <v>3047</v>
      </c>
      <c r="B250" s="26" t="str">
        <f>T(_xlfn.XLOOKUP(A250,'Master Task &amp; KSA List'!$A$2:$A$10785,'Master Task &amp; KSA List'!$D$2:$D$10785,""))</f>
        <v>A0088</v>
      </c>
      <c r="C250" s="69" t="str">
        <f>_xlfn.XLOOKUP(A250,'Master Task &amp; KSA List'!$A$2:$A$10785,'Master Task &amp; KSA List'!$E$2:$E$10785)</f>
        <v>KSA</v>
      </c>
      <c r="D250" s="37" t="str">
        <f>_xlfn.XLOOKUP(A250,'Master Task &amp; KSA List'!$A$2:$A$10785,'Master Task &amp; KSA List'!$F$2:$F$10785)</f>
        <v>Ability to function effectively in a dynamic, fast-paced environment.</v>
      </c>
      <c r="E250" s="36"/>
    </row>
    <row r="251" spans="1:5" ht="32" x14ac:dyDescent="0.2">
      <c r="A251" s="40">
        <v>3048</v>
      </c>
      <c r="B251" s="26" t="str">
        <f>T(_xlfn.XLOOKUP(A251,'Master Task &amp; KSA List'!$A$2:$A$10785,'Master Task &amp; KSA List'!$D$2:$D$10785,""))</f>
        <v>A0089</v>
      </c>
      <c r="C251" s="69" t="str">
        <f>_xlfn.XLOOKUP(A251,'Master Task &amp; KSA List'!$A$2:$A$10785,'Master Task &amp; KSA List'!$E$2:$E$10785)</f>
        <v>KSA</v>
      </c>
      <c r="D251" s="37" t="str">
        <f>_xlfn.XLOOKUP(A251,'Master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251" s="36"/>
    </row>
    <row r="252" spans="1:5" ht="16" x14ac:dyDescent="0.2">
      <c r="A252" s="40">
        <v>3052</v>
      </c>
      <c r="B252" s="26" t="str">
        <f>T(_xlfn.XLOOKUP(A252,'Master Task &amp; KSA List'!$A$2:$A$10785,'Master Task &amp; KSA List'!$D$2:$D$10785,""))</f>
        <v>A0091</v>
      </c>
      <c r="C252" s="69" t="str">
        <f>_xlfn.XLOOKUP(A252,'Master Task &amp; KSA List'!$A$2:$A$10785,'Master Task &amp; KSA List'!$E$2:$E$10785)</f>
        <v>KSA</v>
      </c>
      <c r="D252" s="37" t="str">
        <f>_xlfn.XLOOKUP(A252,'Master Task &amp; KSA List'!$A$2:$A$10785,'Master Task &amp; KSA List'!$F$2:$F$10785)</f>
        <v>Ability to identify intelligence gaps.</v>
      </c>
      <c r="E252" s="36"/>
    </row>
    <row r="253" spans="1:5" ht="16" x14ac:dyDescent="0.2">
      <c r="A253" s="40">
        <v>3073</v>
      </c>
      <c r="B253" s="26" t="str">
        <f>T(_xlfn.XLOOKUP(A253,'Master Task &amp; KSA List'!$A$2:$A$10785,'Master Task &amp; KSA List'!$D$2:$D$10785,""))</f>
        <v>A0101</v>
      </c>
      <c r="C253" s="69" t="str">
        <f>_xlfn.XLOOKUP(A253,'Master Task &amp; KSA List'!$A$2:$A$10785,'Master Task &amp; KSA List'!$E$2:$E$10785)</f>
        <v>KSA</v>
      </c>
      <c r="D253" s="37" t="str">
        <f>_xlfn.XLOOKUP(A253,'Master Task &amp; KSA List'!$A$2:$A$10785,'Master Task &amp; KSA List'!$F$2:$F$10785)</f>
        <v>Ability to recognize and mitigate cognitive biases which may affect analysis.</v>
      </c>
      <c r="E253" s="36"/>
    </row>
    <row r="254" spans="1:5" ht="16" x14ac:dyDescent="0.2">
      <c r="A254" s="40">
        <v>3074</v>
      </c>
      <c r="B254" s="26" t="str">
        <f>T(_xlfn.XLOOKUP(A254,'Master Task &amp; KSA List'!$A$2:$A$10785,'Master Task &amp; KSA List'!$D$2:$D$10785,""))</f>
        <v>A0102</v>
      </c>
      <c r="C254" s="69" t="str">
        <f>_xlfn.XLOOKUP(A254,'Master Task &amp; KSA List'!$A$2:$A$10785,'Master Task &amp; KSA List'!$E$2:$E$10785)</f>
        <v>KSA</v>
      </c>
      <c r="D254" s="37" t="str">
        <f>_xlfn.XLOOKUP(A254,'Master Task &amp; KSA List'!$A$2:$A$10785,'Master Task &amp; KSA List'!$F$2:$F$10785)</f>
        <v>Ability to recognize and mitigate deception in reporting and analysis.</v>
      </c>
      <c r="E254" s="36"/>
    </row>
    <row r="255" spans="1:5" ht="16" x14ac:dyDescent="0.2">
      <c r="A255" s="40">
        <v>3077</v>
      </c>
      <c r="B255" s="26" t="str">
        <f>T(_xlfn.XLOOKUP(A255,'Master Task &amp; KSA List'!$A$2:$A$10785,'Master Task &amp; KSA List'!$D$2:$D$10785,""))</f>
        <v>A0106</v>
      </c>
      <c r="C255" s="69" t="str">
        <f>_xlfn.XLOOKUP(A255,'Master Task &amp; KSA List'!$A$2:$A$10785,'Master Task &amp; KSA List'!$E$2:$E$10785)</f>
        <v>KSA</v>
      </c>
      <c r="D255" s="37" t="str">
        <f>_xlfn.XLOOKUP(A255,'Master Task &amp; KSA List'!$A$2:$A$10785,'Master Task &amp; KSA List'!$F$2:$F$10785)</f>
        <v>Ability to think critically.</v>
      </c>
      <c r="E255" s="36"/>
    </row>
    <row r="256" spans="1:5" ht="16" x14ac:dyDescent="0.2">
      <c r="A256" s="40">
        <v>3081</v>
      </c>
      <c r="B256" s="26" t="str">
        <f>T(_xlfn.XLOOKUP(A256,'Master Task &amp; KSA List'!$A$2:$A$10785,'Master Task &amp; KSA List'!$D$2:$D$10785,""))</f>
        <v>A0109</v>
      </c>
      <c r="C256" s="69" t="str">
        <f>_xlfn.XLOOKUP(A256,'Master Task &amp; KSA List'!$A$2:$A$10785,'Master Task &amp; KSA List'!$E$2:$E$10785)</f>
        <v>KSA</v>
      </c>
      <c r="D256" s="37" t="str">
        <f>_xlfn.XLOOKUP(A256,'Master Task &amp; KSA List'!$A$2:$A$10785,'Master Task &amp; KSA List'!$F$2:$F$10785)</f>
        <v>Ability to utilize multiple intelligence sources across all intelligence disciplines.</v>
      </c>
      <c r="E256" s="36"/>
    </row>
  </sheetData>
  <mergeCells count="4">
    <mergeCell ref="A2:C2"/>
    <mergeCell ref="A3:C3"/>
    <mergeCell ref="A4:C4"/>
    <mergeCell ref="A5:C5"/>
  </mergeCells>
  <conditionalFormatting sqref="A1:A1048576">
    <cfRule type="duplicateValues" dxfId="2613" priority="1"/>
  </conditionalFormatting>
  <conditionalFormatting sqref="A7:A86">
    <cfRule type="duplicateValues" dxfId="2612" priority="354"/>
  </conditionalFormatting>
  <conditionalFormatting sqref="A88:A115">
    <cfRule type="duplicateValues" dxfId="2611" priority="16"/>
    <cfRule type="duplicateValues" dxfId="2610" priority="17"/>
  </conditionalFormatting>
  <conditionalFormatting sqref="A116:A117">
    <cfRule type="duplicateValues" dxfId="2609" priority="2"/>
    <cfRule type="duplicateValues" dxfId="2608" priority="3"/>
  </conditionalFormatting>
  <conditionalFormatting sqref="A118">
    <cfRule type="duplicateValues" dxfId="2607" priority="14"/>
    <cfRule type="duplicateValues" dxfId="2606" priority="15"/>
  </conditionalFormatting>
  <conditionalFormatting sqref="A119">
    <cfRule type="duplicateValues" dxfId="2605" priority="12"/>
    <cfRule type="duplicateValues" dxfId="2604" priority="13"/>
  </conditionalFormatting>
  <conditionalFormatting sqref="A120">
    <cfRule type="duplicateValues" dxfId="2603" priority="10"/>
    <cfRule type="duplicateValues" dxfId="2602" priority="11"/>
  </conditionalFormatting>
  <conditionalFormatting sqref="A121">
    <cfRule type="duplicateValues" dxfId="2601" priority="8"/>
    <cfRule type="duplicateValues" dxfId="2600" priority="9"/>
  </conditionalFormatting>
  <conditionalFormatting sqref="A122">
    <cfRule type="duplicateValues" dxfId="2599" priority="6"/>
    <cfRule type="duplicateValues" dxfId="2598" priority="7"/>
  </conditionalFormatting>
  <conditionalFormatting sqref="A123:A256">
    <cfRule type="duplicateValues" dxfId="2597" priority="433"/>
  </conditionalFormatting>
  <hyperlinks>
    <hyperlink ref="A1" location="'DCWF Roles'!A1" display="DCWF Roles" xr:uid="{8F126AE5-B7CE-43C6-822D-C8ABC65FD5B6}"/>
  </hyperlinks>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9BCE-3229-49CC-91C0-F819980158D0}">
  <dimension ref="A1:E103"/>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Roles'!C42," (",'DCWF Roles'!D42,")")</f>
        <v>Joint Targeting Analyst (131)</v>
      </c>
      <c r="E3" s="62" t="s">
        <v>4909</v>
      </c>
    </row>
    <row r="4" spans="1:5" ht="96" x14ac:dyDescent="0.2">
      <c r="A4" s="171"/>
      <c r="B4" s="172"/>
      <c r="C4" s="173"/>
      <c r="D4" s="97" t="str">
        <f>'DCWF Roles'!F42</f>
        <v>Joint Targeting Analyst conduct target development at the system, component and entity levels. Builds and maintains Electronic Target Folders (ETFs), to include inputs from JIPOE, Target System Analysis (TSA), GMI and other IC sources. Senior analysts run collaborative target working groups across Geographic Combatant Commands (GCCs) and IC members, and present candidate targets for IC vetting and commander’s approval for inclusion on target lists. JTAs assess damage resulting from the application of lethal or non-lethal military force, and write Battle Damage Assessment (BDA) reports and coordinate federated support as required.</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8140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Participate in Boards, Bureaus, Cells, Centers, and Working Groups (B2C2WGs).</v>
      </c>
      <c r="E7" s="146"/>
    </row>
    <row r="8" spans="1:5" ht="16" x14ac:dyDescent="0.2">
      <c r="A8" s="26">
        <v>8177</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Provide targeting support to all aspects of target planning/operations (etc. deliberate, dynamic targets).</v>
      </c>
      <c r="E8" s="146"/>
    </row>
    <row r="9" spans="1:5" ht="16" x14ac:dyDescent="0.2">
      <c r="A9" s="26">
        <v>8160</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 xml:space="preserve">Provide analysis and support for combat assessments. </v>
      </c>
      <c r="E9" s="146"/>
    </row>
    <row r="10" spans="1:5" ht="32" x14ac:dyDescent="0.2">
      <c r="A10" s="26">
        <v>8024</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Provide input for targeting community meetings (e.g., Targeting Issues Working Group (TIWG), Military Targeting Committee (MTC), etc.).                  </v>
      </c>
      <c r="E10" s="146"/>
    </row>
    <row r="11" spans="1:5" ht="16" x14ac:dyDescent="0.2">
      <c r="A11" s="26">
        <v>8143</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Participate in the Joint Planning Process and other commander and staff planning processes.</v>
      </c>
      <c r="E11" s="146"/>
    </row>
    <row r="12" spans="1:5" ht="16" x14ac:dyDescent="0.2">
      <c r="A12" s="26">
        <v>8195</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 xml:space="preserve">Support target list management (i.e. Restricted Target List (RTL), Joint Target List (JTL), Candidate Target List (CTL), etc.).  </v>
      </c>
      <c r="E12" s="146"/>
    </row>
    <row r="13" spans="1:5" ht="16" x14ac:dyDescent="0.2">
      <c r="A13" s="26">
        <v>8077</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Develop, or assist in the development, of a Collateral Effects Estimation (CEE) methodology for cyberspace.  </v>
      </c>
      <c r="E13" s="146"/>
    </row>
    <row r="14" spans="1:5" ht="16" x14ac:dyDescent="0.2">
      <c r="A14" s="26">
        <v>8133</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Maintain situational awareness of the common intelligence picture and/or common operational picture as applicable</v>
      </c>
      <c r="E14" s="146"/>
    </row>
    <row r="15" spans="1:5" ht="16" x14ac:dyDescent="0.2">
      <c r="A15" s="26">
        <v>8027</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Build and maintain target materials.</v>
      </c>
      <c r="E15" s="146"/>
    </row>
    <row r="16" spans="1:5" ht="16" x14ac:dyDescent="0.2">
      <c r="A16" s="26">
        <v>8214</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Understand measures of effectiveness and measures of performance.</v>
      </c>
      <c r="E16" s="69"/>
    </row>
    <row r="17" spans="1:5" ht="16" x14ac:dyDescent="0.2">
      <c r="A17" s="26">
        <v>2001</v>
      </c>
      <c r="B17" s="69" t="str">
        <f>T(_xlfn.XLOOKUP(A17,'Master Task &amp; KSA List'!$A$2:$A$10785,'Master Task &amp; KSA List'!$D$2:$D$10785,""))</f>
        <v>T0561</v>
      </c>
      <c r="C17" s="69" t="str">
        <f>_xlfn.XLOOKUP(A17,'Master Task &amp; KSA List'!$A$2:$A$10785,'Master Task &amp; KSA List'!$E$2:$E$10785)</f>
        <v>Task</v>
      </c>
      <c r="D17" s="37" t="str">
        <f>_xlfn.XLOOKUP(A17,'Master Task &amp; KSA List'!$A$2:$A$10785,'Master Task &amp; KSA List'!$F$2:$F$10785)</f>
        <v>Accurately characterize targets.</v>
      </c>
      <c r="E17" s="69"/>
    </row>
    <row r="18" spans="1:5" ht="16" x14ac:dyDescent="0.2">
      <c r="A18" s="26">
        <v>2068</v>
      </c>
      <c r="B18" s="69" t="str">
        <f>T(_xlfn.XLOOKUP(A18,'Master Task &amp; KSA List'!$A$2:$A$10785,'Master Task &amp; KSA List'!$D$2:$D$10785,""))</f>
        <v>T0589</v>
      </c>
      <c r="C18" s="69" t="str">
        <f>_xlfn.XLOOKUP(A18,'Master Task &amp; KSA List'!$A$2:$A$10785,'Master Task &amp; KSA List'!$E$2:$E$10785)</f>
        <v>Task</v>
      </c>
      <c r="D18" s="37" t="str">
        <f>_xlfn.XLOOKUP(A18,'Master Task &amp; KSA List'!$A$2:$A$10785,'Master Task &amp; KSA List'!$F$2:$F$10785)</f>
        <v>Assist in the identification of intelligence collection shortfalls.</v>
      </c>
      <c r="E18" s="69"/>
    </row>
    <row r="19" spans="1:5" ht="16" x14ac:dyDescent="0.2">
      <c r="A19" s="26">
        <v>2089</v>
      </c>
      <c r="B19" s="69" t="str">
        <f>T(_xlfn.XLOOKUP(A19,'Master Task &amp; KSA List'!$A$2:$A$10785,'Master Task &amp; KSA List'!$D$2:$D$10785,""))</f>
        <v>T0599</v>
      </c>
      <c r="C19" s="69" t="str">
        <f>_xlfn.XLOOKUP(A19,'Master Task &amp; KSA List'!$A$2:$A$10785,'Master Task &amp; KSA List'!$E$2:$E$10785)</f>
        <v>Task</v>
      </c>
      <c r="D19" s="37" t="str">
        <f>_xlfn.XLOOKUP(A19,'Master Task &amp; KSA List'!$A$2:$A$10785,'Master Task &amp; KSA List'!$F$2:$F$10785)</f>
        <v>Collaborate with other customer, Intelligence and targeting organizations involved in related cyber areas.</v>
      </c>
      <c r="E19" s="69"/>
    </row>
    <row r="20" spans="1:5" ht="16" x14ac:dyDescent="0.2">
      <c r="A20" s="26">
        <v>2134</v>
      </c>
      <c r="B20" s="69" t="str">
        <f>T(_xlfn.XLOOKUP(A20,'Master Task &amp; KSA List'!$A$2:$A$10785,'Master Task &amp; KSA List'!$D$2:$D$10785,""))</f>
        <v>T0624</v>
      </c>
      <c r="C20" s="69" t="str">
        <f>_xlfn.XLOOKUP(A20,'Master Task &amp; KSA List'!$A$2:$A$10785,'Master Task &amp; KSA List'!$E$2:$E$10785)</f>
        <v>Task</v>
      </c>
      <c r="D20" s="37" t="str">
        <f>_xlfn.XLOOKUP(A20,'Master Task &amp; KSA List'!$A$2:$A$10785,'Master Task &amp; KSA List'!$F$2:$F$10785)</f>
        <v>Conduct target research and analysis.</v>
      </c>
      <c r="E20" s="69"/>
    </row>
    <row r="21" spans="1:5" ht="16" x14ac:dyDescent="0.2">
      <c r="A21" s="26">
        <v>2170</v>
      </c>
      <c r="B21" s="69" t="str">
        <f>T(_xlfn.XLOOKUP(A21,'Master Task &amp; KSA List'!$A$2:$A$10785,'Master Task &amp; KSA List'!$D$2:$D$10785,""))</f>
        <v>T0633</v>
      </c>
      <c r="C21" s="69" t="str">
        <f>_xlfn.XLOOKUP(A21,'Master Task &amp; KSA List'!$A$2:$A$10785,'Master Task &amp; KSA List'!$E$2:$E$10785)</f>
        <v>Task</v>
      </c>
      <c r="D21" s="37" t="str">
        <f>_xlfn.XLOOKUP(A21,'Master Task &amp; KSA List'!$A$2:$A$10785,'Master Task &amp; KSA List'!$F$2:$F$10785)</f>
        <v>Coordinate target vetting with appropriate partners.</v>
      </c>
      <c r="E21" s="69"/>
    </row>
    <row r="22" spans="1:5" ht="16" x14ac:dyDescent="0.2">
      <c r="A22" s="26">
        <v>2459</v>
      </c>
      <c r="B22" s="69" t="str">
        <f>T(_xlfn.XLOOKUP(A22,'Master Task &amp; KSA List'!$A$2:$A$10785,'Master Task &amp; KSA List'!$D$2:$D$10785,""))</f>
        <v>T0718</v>
      </c>
      <c r="C22" s="69" t="str">
        <f>_xlfn.XLOOKUP(A22,'Master Task &amp; KSA List'!$A$2:$A$10785,'Master Task &amp; KSA List'!$E$2:$E$10785)</f>
        <v>Task</v>
      </c>
      <c r="D22" s="37" t="str">
        <f>_xlfn.XLOOKUP(A22,'Master Task &amp; KSA List'!$A$2:$A$10785,'Master Task &amp; KSA List'!$F$2:$F$10785)</f>
        <v>Identify intelligence gaps and shortfalls.</v>
      </c>
      <c r="E22" s="69"/>
    </row>
    <row r="23" spans="1:5" ht="16" x14ac:dyDescent="0.2">
      <c r="A23" s="26">
        <v>2524</v>
      </c>
      <c r="B23" s="69" t="str">
        <f>T(_xlfn.XLOOKUP(A23,'Master Task &amp; KSA List'!$A$2:$A$10785,'Master Task &amp; KSA List'!$D$2:$D$10785,""))</f>
        <v>T0732</v>
      </c>
      <c r="C23" s="69" t="str">
        <f>_xlfn.XLOOKUP(A23,'Master Task &amp; KSA List'!$A$2:$A$10785,'Master Task &amp; KSA List'!$E$2:$E$10785)</f>
        <v>Task</v>
      </c>
      <c r="D23" s="37" t="str">
        <f>_xlfn.XLOOKUP(A23,'Master Task &amp; KSA List'!$A$2:$A$10785,'Master Task &amp; KSA List'!$F$2:$F$10785)</f>
        <v>Integrate cyber planning/targeting efforts with other organizations.</v>
      </c>
      <c r="E23" s="69"/>
    </row>
    <row r="24" spans="1:5" ht="16" x14ac:dyDescent="0.2">
      <c r="A24" s="26">
        <v>2628</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Participate in exercises.</v>
      </c>
      <c r="E24" s="69"/>
    </row>
    <row r="25" spans="1:5" ht="16" x14ac:dyDescent="0.2">
      <c r="A25" s="26">
        <v>2716</v>
      </c>
      <c r="B25" s="69" t="str">
        <f>T(_xlfn.XLOOKUP(A25,'Master Task &amp; KSA List'!$A$2:$A$10785,'Master Task &amp; KSA List'!$D$2:$D$10785,""))</f>
        <v>T0776</v>
      </c>
      <c r="C25" s="69" t="str">
        <f>_xlfn.XLOOKUP(A25,'Master Task &amp; KSA List'!$A$2:$A$10785,'Master Task &amp; KSA List'!$E$2:$E$10785)</f>
        <v>Task</v>
      </c>
      <c r="D25" s="37" t="str">
        <f>_xlfn.XLOOKUP(A25,'Master Task &amp; KSA List'!$A$2:$A$10785,'Master Task &amp; KSA List'!$F$2:$F$10785)</f>
        <v>Produce target system analysis products.</v>
      </c>
      <c r="E25" s="69"/>
    </row>
    <row r="26" spans="1:5" ht="32" x14ac:dyDescent="0.2">
      <c r="A26" s="26">
        <v>2882</v>
      </c>
      <c r="B26" s="69" t="str">
        <f>T(_xlfn.XLOOKUP(A26,'Master Task &amp; KSA List'!$A$2:$A$10785,'Master Task &amp; KSA List'!$D$2:$D$10785,""))</f>
        <v>T0835</v>
      </c>
      <c r="C26" s="69" t="str">
        <f>_xlfn.XLOOKUP(A26,'Master Task &amp; KSA List'!$A$2:$A$10785,'Master Task &amp; KSA List'!$E$2:$E$10785)</f>
        <v>Task</v>
      </c>
      <c r="D26" s="37" t="str">
        <f>_xlfn.XLOOKUP(A26,'Master Task &amp; KSA List'!$A$2:$A$10785,'Master Task &amp; KSA List'!$F$2:$F$10785)</f>
        <v>Work closely with planners, analysts, and collection managers to identify intelligence gaps and ensure intelligence requirements are accurate and up-to-date.</v>
      </c>
      <c r="E26" s="69"/>
    </row>
    <row r="27" spans="1:5" ht="16" x14ac:dyDescent="0.2">
      <c r="A27" s="26">
        <v>2289</v>
      </c>
      <c r="B27" s="69" t="str">
        <f>T(_xlfn.XLOOKUP(A27,'Master Task &amp; KSA List'!$A$2:$A$10785,'Master Task &amp; KSA List'!$D$2:$D$10785,""))</f>
        <v>T0661</v>
      </c>
      <c r="C27" s="69" t="str">
        <f>_xlfn.XLOOKUP(A27,'Master Task &amp; KSA List'!$A$2:$A$10785,'Master Task &amp; KSA List'!$E$2:$E$10785)</f>
        <v>Task</v>
      </c>
      <c r="D27" s="37" t="str">
        <f>_xlfn.XLOOKUP(A27,'Master Task &amp; KSA List'!$A$2:$A$10785,'Master Task &amp; KSA List'!$F$2:$F$10785)</f>
        <v>Develop measures of effectiveness and measures of performance.</v>
      </c>
      <c r="E27" s="69"/>
    </row>
    <row r="28" spans="1:5" x14ac:dyDescent="0.2">
      <c r="A28" s="56"/>
      <c r="B28" s="96"/>
      <c r="C28" s="96"/>
      <c r="D28" s="93"/>
      <c r="E28" s="96"/>
    </row>
    <row r="29" spans="1:5" ht="16" x14ac:dyDescent="0.2">
      <c r="A29" s="40">
        <v>4412</v>
      </c>
      <c r="B29" s="136"/>
      <c r="C29" s="69" t="str">
        <f>_xlfn.XLOOKUP(A29,'Master Task &amp; KSA List'!$A$2:$A$10785,'Master Task &amp; KSA List'!$E$2:$E$10785)</f>
        <v>KSA</v>
      </c>
      <c r="D29" s="37" t="str">
        <f>_xlfn.XLOOKUP(A29,'Master Task &amp; KSA List'!$A$2:$A$10785,'Master Task &amp; KSA List'!$F$2:$F$10785)</f>
        <v>Knowledge of Command Structure.</v>
      </c>
      <c r="E29" s="146"/>
    </row>
    <row r="30" spans="1:5" ht="16" x14ac:dyDescent="0.2">
      <c r="A30" s="40">
        <v>4576</v>
      </c>
      <c r="B30" s="24"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Knowledge of the sensitive target and review (STAR) process.</v>
      </c>
      <c r="E30" s="146"/>
    </row>
    <row r="31" spans="1:5" ht="32" x14ac:dyDescent="0.2">
      <c r="A31" s="40">
        <v>4574</v>
      </c>
      <c r="B31" s="24"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Knowledge of the review and approval process for cyberspace operations Review and Approval Process of Cyber Operations (RAP-CO) process.</v>
      </c>
      <c r="E31" s="146"/>
    </row>
    <row r="32" spans="1:5" ht="16" x14ac:dyDescent="0.2">
      <c r="A32" s="40">
        <v>4409</v>
      </c>
      <c r="B32" s="24"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Knowledge of combat assessment.</v>
      </c>
      <c r="E32" s="146"/>
    </row>
    <row r="33" spans="1:5" ht="16" x14ac:dyDescent="0.2">
      <c r="A33" s="40">
        <v>4536</v>
      </c>
      <c r="B33" s="24"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 xml:space="preserve">Knowledge of state and non-state target systems.                                           </v>
      </c>
      <c r="E33" s="146"/>
    </row>
    <row r="34" spans="1:5" ht="16" x14ac:dyDescent="0.2">
      <c r="A34" s="40">
        <v>4559</v>
      </c>
      <c r="B34" s="136"/>
      <c r="C34" s="69" t="str">
        <f>_xlfn.XLOOKUP(A34,'Master Task &amp; KSA List'!$A$2:$A$10785,'Master Task &amp; KSA List'!$E$2:$E$10785)</f>
        <v>KSA</v>
      </c>
      <c r="D34" s="37" t="str">
        <f>_xlfn.XLOOKUP(A34,'Master Task &amp; KSA List'!$A$2:$A$10785,'Master Task &amp; KSA List'!$F$2:$F$10785)</f>
        <v xml:space="preserve">Knowledge of the target entity types. </v>
      </c>
      <c r="E34" s="146"/>
    </row>
    <row r="35" spans="1:5" ht="16" x14ac:dyDescent="0.2">
      <c r="A35" s="40">
        <v>4468</v>
      </c>
      <c r="B35" s="24"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IC, to include members, structure, and associated missions.</v>
      </c>
      <c r="E35" s="146"/>
    </row>
    <row r="36" spans="1:5" ht="32" x14ac:dyDescent="0.2">
      <c r="A36" s="40">
        <v>4451</v>
      </c>
      <c r="B36" s="136"/>
      <c r="C36" s="69" t="str">
        <f>_xlfn.XLOOKUP(A36,'Master Task &amp; KSA List'!$A$2:$A$10785,'Master Task &amp; KSA List'!$E$2:$E$10785)</f>
        <v>KSA</v>
      </c>
      <c r="D36" s="37" t="str">
        <f>_xlfn.XLOOKUP(A36,'Master Task &amp; KSA List'!$A$2:$A$10785,'Master Task &amp; KSA List'!$F$2:$F$10785)</f>
        <v>Knowledge of the full spectrum of cyberspace operational missions (e.g., DODIN Operations, DCO, OCO), principles, capabilities, limitations, and effects.</v>
      </c>
      <c r="E36" s="146"/>
    </row>
    <row r="37" spans="1:5" ht="32" x14ac:dyDescent="0.2">
      <c r="A37" s="40">
        <v>4514</v>
      </c>
      <c r="B37" s="24"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 xml:space="preserve">Knowledge of Political, Military, Economic, Social, PMESII and Counter-Terrorism Analytical Framework  analytical constructs and their use in assessing the operational environment.     </v>
      </c>
      <c r="E37" s="146"/>
    </row>
    <row r="38" spans="1:5" ht="16" x14ac:dyDescent="0.2">
      <c r="A38" s="40">
        <v>4596</v>
      </c>
      <c r="B38" s="24"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 xml:space="preserve">Knowledge of what a Tasking Order is and the information contained in it (e.g., ATO, CTO, and MTO).   </v>
      </c>
      <c r="E38" s="146"/>
    </row>
    <row r="39" spans="1:5" ht="16" x14ac:dyDescent="0.2">
      <c r="A39" s="40">
        <v>4562</v>
      </c>
      <c r="B39" s="24"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the Joint Tactical Cyber Request (JTCR).</v>
      </c>
      <c r="E39" s="146"/>
    </row>
    <row r="40" spans="1:5" ht="16" x14ac:dyDescent="0.2">
      <c r="A40" s="40">
        <v>4492</v>
      </c>
      <c r="B40" s="24"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Knowledge of Mission Packages.</v>
      </c>
      <c r="E40" s="146"/>
    </row>
    <row r="41" spans="1:5" ht="32" x14ac:dyDescent="0.2">
      <c r="A41" s="40">
        <v>4473</v>
      </c>
      <c r="B41" s="24"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 xml:space="preserve">Knowledge of ISR capabilities and repositories (e.g., Geospatial Intelligence Information Management Services (GIMS), National SIGINT Requirements Process (NSRP), etc.).                                                                     </v>
      </c>
      <c r="E41" s="146"/>
    </row>
    <row r="42" spans="1:5" ht="32" x14ac:dyDescent="0.2">
      <c r="A42" s="40">
        <v>4556</v>
      </c>
      <c r="B42" s="24"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 xml:space="preserve">Knowledge of the development of Intelligence Needs (INs), Intelligence Requirements (IRs), and Essential Elements of Information (EEI).   </v>
      </c>
      <c r="E42" s="146"/>
    </row>
    <row r="43" spans="1:5" ht="16" x14ac:dyDescent="0.2">
      <c r="A43" s="40">
        <v>4569</v>
      </c>
      <c r="B43" s="24"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the National SIGINT system.</v>
      </c>
      <c r="E43" s="146"/>
    </row>
    <row r="44" spans="1:5" ht="16" x14ac:dyDescent="0.2">
      <c r="A44" s="40">
        <v>4406</v>
      </c>
      <c r="B44" s="24"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 xml:space="preserve">Knowledge of Collateral Effects Estimation.  </v>
      </c>
      <c r="E44" s="146"/>
    </row>
    <row r="45" spans="1:5" ht="16" x14ac:dyDescent="0.2">
      <c r="A45" s="40">
        <v>4484</v>
      </c>
      <c r="B45" s="24"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 xml:space="preserve">Knowledge of metadata.    </v>
      </c>
      <c r="E45" s="146"/>
    </row>
    <row r="46" spans="1:5" ht="16" x14ac:dyDescent="0.2">
      <c r="A46" s="40">
        <v>4572</v>
      </c>
      <c r="B46" s="24"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the Request for Support (RFS) process.</v>
      </c>
      <c r="E46" s="146"/>
    </row>
    <row r="47" spans="1:5" ht="16" x14ac:dyDescent="0.2">
      <c r="A47" s="40">
        <v>4405</v>
      </c>
      <c r="B47" s="24"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Knowledge of Collateral Damage Estimate (CDE) methodology</v>
      </c>
      <c r="E47" s="146"/>
    </row>
    <row r="48" spans="1:5" ht="16" x14ac:dyDescent="0.2">
      <c r="A48" s="40">
        <v>4681</v>
      </c>
      <c r="B48" s="24"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Skill in utilizing Microsoft Office applications (e.g., Word, PowerPoint, Excel, etc.).</v>
      </c>
      <c r="E48" s="146"/>
    </row>
    <row r="49" spans="1:5" ht="16" x14ac:dyDescent="0.2">
      <c r="A49" s="40">
        <v>4617</v>
      </c>
      <c r="B49" s="24"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 xml:space="preserve">Skill in creating and maintaining target materials.                                </v>
      </c>
      <c r="E49" s="146"/>
    </row>
    <row r="50" spans="1:5" ht="16" x14ac:dyDescent="0.2">
      <c r="A50" s="40">
        <v>4683</v>
      </c>
      <c r="B50" s="24"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 xml:space="preserve">Skill in writing phased BDA reports. </v>
      </c>
      <c r="E50" s="146"/>
    </row>
    <row r="51" spans="1:5" ht="16" x14ac:dyDescent="0.2">
      <c r="A51" s="40">
        <v>4622</v>
      </c>
      <c r="B51" s="24"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 xml:space="preserve">Skill in developing TSA products. </v>
      </c>
      <c r="E51" s="146"/>
    </row>
    <row r="52" spans="1:5" ht="16" x14ac:dyDescent="0.2">
      <c r="A52" s="40">
        <v>4654</v>
      </c>
      <c r="B52" s="24"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Skill in providing input into Mission Packages.</v>
      </c>
      <c r="E52" s="146"/>
    </row>
    <row r="53" spans="1:5" ht="16" x14ac:dyDescent="0.2">
      <c r="A53" s="40">
        <v>4634</v>
      </c>
      <c r="B53" s="24"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Skill in identifying intelligence gaps to generate RFIs.</v>
      </c>
      <c r="E53" s="146"/>
    </row>
    <row r="54" spans="1:5" ht="16" x14ac:dyDescent="0.2">
      <c r="A54" s="40">
        <v>4203</v>
      </c>
      <c r="B54" s="24"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 xml:space="preserve">Ability to communicate effectively when writing and speaking.    </v>
      </c>
      <c r="E54" s="146"/>
    </row>
    <row r="55" spans="1:5" ht="16" x14ac:dyDescent="0.2">
      <c r="A55" s="40">
        <v>4362</v>
      </c>
      <c r="B55" s="24"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 xml:space="preserve">Ability to understand US Code Titles as they apply to targeting in support of operations in cyberspace.     </v>
      </c>
      <c r="E55" s="146"/>
    </row>
    <row r="56" spans="1:5" ht="16" x14ac:dyDescent="0.2">
      <c r="A56" s="40">
        <v>4227</v>
      </c>
      <c r="B56" s="24"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Ability to create products to meet decision making needs.</v>
      </c>
      <c r="E56" s="146"/>
    </row>
    <row r="57" spans="1:5" ht="16" x14ac:dyDescent="0.2">
      <c r="A57" s="40">
        <v>4374</v>
      </c>
      <c r="B57" s="24"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 xml:space="preserve">Ability to utilize and synthesize multiple intelligence sources to create products. </v>
      </c>
      <c r="E57" s="146"/>
    </row>
    <row r="58" spans="1:5" ht="16" x14ac:dyDescent="0.2">
      <c r="A58" s="40">
        <v>4356</v>
      </c>
      <c r="B58" s="24"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Ability to support the joint targeting cycle in a dynamic environment.</v>
      </c>
      <c r="E58" s="146"/>
    </row>
    <row r="59" spans="1:5" ht="16" x14ac:dyDescent="0.2">
      <c r="A59" s="40">
        <v>4202</v>
      </c>
      <c r="B59" s="24"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Ability to collaborate with the IC to leverage analytical and technical expertise.</v>
      </c>
      <c r="E59" s="146"/>
    </row>
    <row r="60" spans="1:5" ht="16" x14ac:dyDescent="0.2">
      <c r="A60" s="40">
        <v>4373</v>
      </c>
      <c r="B60" s="24"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 xml:space="preserve">Ability to utilize analytical constructs  </v>
      </c>
      <c r="E60" s="146"/>
    </row>
    <row r="61" spans="1:5" ht="32" x14ac:dyDescent="0.2">
      <c r="A61" s="40">
        <v>6935</v>
      </c>
      <c r="B61" s="24"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 Knowledge of cloud computing service models Software as Service (SaaS), Infrastructure as a Service (IaaS), and Platform as a Service (PaaS).  </v>
      </c>
      <c r="E61" s="146" t="s">
        <v>2391</v>
      </c>
    </row>
    <row r="62" spans="1:5" ht="32" x14ac:dyDescent="0.2">
      <c r="A62" s="40">
        <v>6938</v>
      </c>
      <c r="B62" s="24"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 Knowledge of cloud computing deployment models in private, public, and hybrid environment and the difference between on-premises and off-premises environments. </v>
      </c>
      <c r="E62" s="146" t="s">
        <v>2391</v>
      </c>
    </row>
    <row r="63" spans="1:5" ht="16" x14ac:dyDescent="0.2">
      <c r="A63" s="40">
        <v>22</v>
      </c>
      <c r="B63" s="24" t="str">
        <f>T(_xlfn.XLOOKUP(A63,'Master Task &amp; KSA List'!$A$2:$A$10785,'Master Task &amp; KSA List'!$D$2:$D$10785,""))</f>
        <v>K0001</v>
      </c>
      <c r="C63" s="69" t="str">
        <f>_xlfn.XLOOKUP(A63,'Master Task &amp; KSA List'!$A$2:$A$10785,'Master Task &amp; KSA List'!$E$2:$E$10785)</f>
        <v>KSA</v>
      </c>
      <c r="D63" s="37" t="str">
        <f>_xlfn.XLOOKUP(A63,'Master Task &amp; KSA List'!$A$2:$A$10785,'Master Task &amp; KSA List'!$F$2:$F$10785)</f>
        <v xml:space="preserve">* Knowledge of computer networking concepts and protocols, and network security methodologies. </v>
      </c>
      <c r="E63" s="53" t="s">
        <v>2391</v>
      </c>
    </row>
    <row r="64" spans="1:5" ht="16" x14ac:dyDescent="0.2">
      <c r="A64" s="40">
        <v>1159</v>
      </c>
      <c r="B64" s="24" t="str">
        <f>T(_xlfn.XLOOKUP(A64,'Master Task &amp; KSA List'!$A$2:$A$10785,'Master Task &amp; KSA List'!$D$2:$D$10785,""))</f>
        <v>K0005</v>
      </c>
      <c r="C64" s="69" t="str">
        <f>_xlfn.XLOOKUP(A64,'Master Task &amp; KSA List'!$A$2:$A$10785,'Master Task &amp; KSA List'!$E$2:$E$10785)</f>
        <v>KSA</v>
      </c>
      <c r="D64" s="37" t="str">
        <f>_xlfn.XLOOKUP(A64,'Master Task &amp; KSA List'!$A$2:$A$10785,'Master Task &amp; KSA List'!$F$2:$F$10785)</f>
        <v xml:space="preserve">* Knowledge of cyber threats and vulnerabilities. </v>
      </c>
      <c r="E64" s="53" t="s">
        <v>2391</v>
      </c>
    </row>
    <row r="65" spans="1:5" ht="16" x14ac:dyDescent="0.2">
      <c r="A65" s="40">
        <v>1158</v>
      </c>
      <c r="B65" s="24" t="str">
        <f>T(_xlfn.XLOOKUP(A65,'Master Task &amp; KSA List'!$A$2:$A$10785,'Master Task &amp; KSA List'!$D$2:$D$10785,""))</f>
        <v>K0004</v>
      </c>
      <c r="C65" s="69" t="str">
        <f>_xlfn.XLOOKUP(A65,'Master Task &amp; KSA List'!$A$2:$A$10785,'Master Task &amp; KSA List'!$E$2:$E$10785)</f>
        <v>KSA</v>
      </c>
      <c r="D65" s="37" t="str">
        <f>_xlfn.XLOOKUP(A65,'Master Task &amp; KSA List'!$A$2:$A$10785,'Master Task &amp; KSA List'!$F$2:$F$10785)</f>
        <v>* Knowledge of cybersecurity principles.</v>
      </c>
      <c r="E65" s="53" t="s">
        <v>2391</v>
      </c>
    </row>
    <row r="66" spans="1:5" ht="16" x14ac:dyDescent="0.2">
      <c r="A66" s="40">
        <v>1157</v>
      </c>
      <c r="B66" s="24" t="str">
        <f>T(_xlfn.XLOOKUP(A66,'Master Task &amp; KSA List'!$A$2:$A$10785,'Master Task &amp; KSA List'!$D$2:$D$10785,""))</f>
        <v>K0003</v>
      </c>
      <c r="C66" s="69" t="str">
        <f>_xlfn.XLOOKUP(A66,'Master Task &amp; KSA List'!$A$2:$A$10785,'Master Task &amp; KSA List'!$E$2:$E$10785)</f>
        <v>KSA</v>
      </c>
      <c r="D66" s="37" t="str">
        <f>_xlfn.XLOOKUP(A66,'Master Task &amp; KSA List'!$A$2:$A$10785,'Master Task &amp; KSA List'!$F$2:$F$10785)</f>
        <v xml:space="preserve">* Knowledge of national and international laws, regulations, policies, and ethics as they relate to cybersecurity. </v>
      </c>
      <c r="E66" s="53" t="s">
        <v>2391</v>
      </c>
    </row>
    <row r="67" spans="1:5" ht="16" x14ac:dyDescent="0.2">
      <c r="A67" s="40">
        <v>108</v>
      </c>
      <c r="B67" s="24" t="str">
        <f>T(_xlfn.XLOOKUP(A67,'Master Task &amp; KSA List'!$A$2:$A$10785,'Master Task &amp; KSA List'!$D$2:$D$10785,""))</f>
        <v>K0002</v>
      </c>
      <c r="C67" s="69" t="str">
        <f>_xlfn.XLOOKUP(A67,'Master Task &amp; KSA List'!$A$2:$A$10785,'Master Task &amp; KSA List'!$E$2:$E$10785)</f>
        <v>KSA</v>
      </c>
      <c r="D67" s="37" t="str">
        <f>_xlfn.XLOOKUP(A67,'Master Task &amp; KSA List'!$A$2:$A$10785,'Master Task &amp; KSA List'!$F$2:$F$10785)</f>
        <v>* Knowledge of risk management processes (e.g., methods for assessing and mitigating risk).</v>
      </c>
      <c r="E67" s="53" t="s">
        <v>2391</v>
      </c>
    </row>
    <row r="68" spans="1:5" ht="16" x14ac:dyDescent="0.2">
      <c r="A68" s="40">
        <v>6900</v>
      </c>
      <c r="B68" s="24" t="str">
        <f>T(_xlfn.XLOOKUP(A68,'Master Task &amp; KSA List'!$A$2:$A$10785,'Master Task &amp; KSA List'!$D$2:$D$10785,""))</f>
        <v>K0006</v>
      </c>
      <c r="C68" s="69" t="str">
        <f>_xlfn.XLOOKUP(A68,'Master Task &amp; KSA List'!$A$2:$A$10785,'Master Task &amp; KSA List'!$E$2:$E$10785)</f>
        <v>KSA</v>
      </c>
      <c r="D68" s="37" t="str">
        <f>_xlfn.XLOOKUP(A68,'Master Task &amp; KSA List'!$A$2:$A$10785,'Master Task &amp; KSA List'!$F$2:$F$10785)</f>
        <v>* Knowledge of specific operational impacts of cybersecurity lapses.</v>
      </c>
      <c r="E68" s="53" t="s">
        <v>2391</v>
      </c>
    </row>
    <row r="69" spans="1:5" ht="16" x14ac:dyDescent="0.2">
      <c r="A69" s="40">
        <v>1056</v>
      </c>
      <c r="B69" s="24" t="str">
        <f>T(_xlfn.XLOOKUP(A69,'Master Task &amp; KSA List'!$A$2:$A$10785,'Master Task &amp; KSA List'!$D$2:$D$10785,""))</f>
        <v>K0499</v>
      </c>
      <c r="C69" s="69" t="str">
        <f>_xlfn.XLOOKUP(A69,'Master Task &amp; KSA List'!$A$2:$A$10785,'Master Task &amp; KSA List'!$E$2:$E$10785)</f>
        <v>KSA</v>
      </c>
      <c r="D69" s="37" t="str">
        <f>_xlfn.XLOOKUP(A69,'Master Task &amp; KSA List'!$A$2:$A$10785,'Master Task &amp; KSA List'!$F$2:$F$10785)</f>
        <v>Knowledge of operations security.</v>
      </c>
      <c r="E69" s="36"/>
    </row>
    <row r="70" spans="1:5" ht="16" x14ac:dyDescent="0.2">
      <c r="A70" s="40">
        <v>3154</v>
      </c>
      <c r="B70" s="24" t="str">
        <f>T(_xlfn.XLOOKUP(A70,'Master Task &amp; KSA List'!$A$2:$A$10785,'Master Task &amp; KSA List'!$D$2:$D$10785,""))</f>
        <v>K0377</v>
      </c>
      <c r="C70" s="69" t="str">
        <f>_xlfn.XLOOKUP(A70,'Master Task &amp; KSA List'!$A$2:$A$10785,'Master Task &amp; KSA List'!$E$2:$E$10785)</f>
        <v>KSA</v>
      </c>
      <c r="D70" s="37" t="str">
        <f>_xlfn.XLOOKUP(A70,'Master Task &amp; KSA List'!$A$2:$A$10785,'Master Task &amp; KSA List'!$F$2:$F$10785)</f>
        <v>Knowledge of classification and control markings standards, policies and procedures.</v>
      </c>
      <c r="E70" s="36"/>
    </row>
    <row r="71" spans="1:5" ht="16" x14ac:dyDescent="0.2">
      <c r="A71" s="40">
        <v>3188</v>
      </c>
      <c r="B71" s="24" t="str">
        <f>T(_xlfn.XLOOKUP(A71,'Master Task &amp; KSA List'!$A$2:$A$10785,'Master Task &amp; KSA List'!$D$2:$D$10785,""))</f>
        <v>K0395</v>
      </c>
      <c r="C71" s="69" t="str">
        <f>_xlfn.XLOOKUP(A71,'Master Task &amp; KSA List'!$A$2:$A$10785,'Master Task &amp; KSA List'!$E$2:$E$10785)</f>
        <v>KSA</v>
      </c>
      <c r="D71" s="37" t="str">
        <f>_xlfn.XLOOKUP(A71,'Master Task &amp; KSA List'!$A$2:$A$10785,'Master Task &amp; KSA List'!$F$2:$F$10785)</f>
        <v>Knowledge of computer networking fundamentals (i.e., basic computer components of a network, types of networks, etc.).</v>
      </c>
      <c r="E71" s="36"/>
    </row>
    <row r="72" spans="1:5" ht="32" x14ac:dyDescent="0.2">
      <c r="A72" s="40">
        <v>3197</v>
      </c>
      <c r="B72" s="24" t="str">
        <f>T(_xlfn.XLOOKUP(A72,'Master Task &amp; KSA List'!$A$2:$A$10785,'Master Task &amp; KSA List'!$D$2:$D$10785,""))</f>
        <v>K0402</v>
      </c>
      <c r="C72" s="69" t="str">
        <f>_xlfn.XLOOKUP(A72,'Master Task &amp; KSA List'!$A$2:$A$10785,'Master Task &amp; KSA List'!$E$2:$E$10785)</f>
        <v>KSA</v>
      </c>
      <c r="D72" s="37" t="str">
        <f>_xlfn.XLOOKUP(A72,'Master Task &amp; KSA List'!$A$2:$A$10785,'Master Task &amp; KSA List'!$F$2:$F$10785)</f>
        <v>Knowledge of criticality and vulnerability factors (e.g., value, recuperation, cushion, countermeasures) for target selection and applicability to the cyber domain.</v>
      </c>
      <c r="E72" s="36"/>
    </row>
    <row r="73" spans="1:5" ht="16" x14ac:dyDescent="0.2">
      <c r="A73" s="40">
        <v>3218</v>
      </c>
      <c r="B73" s="24" t="str">
        <f>T(_xlfn.XLOOKUP(A73,'Master Task &amp; KSA List'!$A$2:$A$10785,'Master Task &amp; KSA List'!$D$2:$D$10785,""))</f>
        <v>K0415</v>
      </c>
      <c r="C73" s="69" t="str">
        <f>_xlfn.XLOOKUP(A73,'Master Task &amp; KSA List'!$A$2:$A$10785,'Master Task &amp; KSA List'!$E$2:$E$10785)</f>
        <v>KSA</v>
      </c>
      <c r="D73" s="37" t="str">
        <f>_xlfn.XLOOKUP(A73,'Master Task &amp; KSA List'!$A$2:$A$10785,'Master Task &amp; KSA List'!$F$2:$F$10785)</f>
        <v>Knowledge of cyber operations terminology/lexicon.</v>
      </c>
      <c r="E73" s="36"/>
    </row>
    <row r="74" spans="1:5" ht="16" x14ac:dyDescent="0.2">
      <c r="A74" s="40">
        <v>3250</v>
      </c>
      <c r="B74" s="24" t="str">
        <f>T(_xlfn.XLOOKUP(A74,'Master Task &amp; KSA List'!$A$2:$A$10785,'Master Task &amp; KSA List'!$D$2:$D$10785,""))</f>
        <v>K0426</v>
      </c>
      <c r="C74" s="69" t="str">
        <f>_xlfn.XLOOKUP(A74,'Master Task &amp; KSA List'!$A$2:$A$10785,'Master Task &amp; KSA List'!$E$2:$E$10785)</f>
        <v>KSA</v>
      </c>
      <c r="D74" s="37" t="str">
        <f>_xlfn.XLOOKUP(A74,'Master Task &amp; KSA List'!$A$2:$A$10785,'Master Task &amp; KSA List'!$F$2:$F$10785)</f>
        <v>Knowledge of dynamic and deliberate targeting.</v>
      </c>
      <c r="E74" s="36"/>
    </row>
    <row r="75" spans="1:5" ht="16" x14ac:dyDescent="0.2">
      <c r="A75" s="40">
        <v>3271</v>
      </c>
      <c r="B75" s="24" t="str">
        <f>T(_xlfn.XLOOKUP(A75,'Master Task &amp; KSA List'!$A$2:$A$10785,'Master Task &amp; KSA List'!$D$2:$D$10785,""))</f>
        <v>K0465</v>
      </c>
      <c r="C75" s="69" t="str">
        <f>_xlfn.XLOOKUP(A75,'Master Task &amp; KSA List'!$A$2:$A$10785,'Master Task &amp; KSA List'!$E$2:$E$10785)</f>
        <v>KSA</v>
      </c>
      <c r="D75" s="37" t="str">
        <f>_xlfn.XLOOKUP(A75,'Master Task &amp; KSA List'!$A$2:$A$10785,'Master Task &amp; KSA List'!$F$2:$F$10785)</f>
        <v>Knowledge of internal and external partner cyber operations capabilities and tools.</v>
      </c>
      <c r="E75" s="36"/>
    </row>
    <row r="76" spans="1:5" ht="16" x14ac:dyDescent="0.2">
      <c r="A76" s="40">
        <v>3281</v>
      </c>
      <c r="B76" s="24" t="str">
        <f>T(_xlfn.XLOOKUP(A76,'Master Task &amp; KSA List'!$A$2:$A$10785,'Master Task &amp; KSA List'!$D$2:$D$10785,""))</f>
        <v>K0439</v>
      </c>
      <c r="C76" s="69" t="str">
        <f>_xlfn.XLOOKUP(A76,'Master Task &amp; KSA List'!$A$2:$A$10785,'Master Task &amp; KSA List'!$E$2:$E$10785)</f>
        <v>KSA</v>
      </c>
      <c r="D76" s="37" t="str">
        <f>_xlfn.XLOOKUP(A76,'Master Task &amp; KSA List'!$A$2:$A$10785,'Master Task &amp; KSA List'!$F$2:$F$10785)</f>
        <v>Knowledge of governing authorities for targeting.</v>
      </c>
      <c r="E76" s="36"/>
    </row>
    <row r="77" spans="1:5" ht="16" x14ac:dyDescent="0.2">
      <c r="A77" s="40">
        <v>3334</v>
      </c>
      <c r="B77" s="24" t="str">
        <f>T(_xlfn.XLOOKUP(A77,'Master Task &amp; KSA List'!$A$2:$A$10785,'Master Task &amp; KSA List'!$D$2:$D$10785,""))</f>
        <v>K0457</v>
      </c>
      <c r="C77" s="69" t="str">
        <f>_xlfn.XLOOKUP(A77,'Master Task &amp; KSA List'!$A$2:$A$10785,'Master Task &amp; KSA List'!$E$2:$E$10785)</f>
        <v>KSA</v>
      </c>
      <c r="D77" s="37" t="str">
        <f>_xlfn.XLOOKUP(A77,'Master Task &amp; KSA List'!$A$2:$A$10785,'Master Task &amp; KSA List'!$F$2:$F$10785)</f>
        <v>Knowledge of intelligence confidence levels.</v>
      </c>
      <c r="E77" s="36"/>
    </row>
    <row r="78" spans="1:5" ht="16" x14ac:dyDescent="0.2">
      <c r="A78" s="40">
        <v>3335</v>
      </c>
      <c r="B78" s="24" t="str">
        <f>T(_xlfn.XLOOKUP(A78,'Master Task &amp; KSA List'!$A$2:$A$10785,'Master Task &amp; KSA List'!$D$2:$D$10785,""))</f>
        <v>K0458</v>
      </c>
      <c r="C78" s="69" t="str">
        <f>_xlfn.XLOOKUP(A78,'Master Task &amp; KSA List'!$A$2:$A$10785,'Master Task &amp; KSA List'!$E$2:$E$10785)</f>
        <v>KSA</v>
      </c>
      <c r="D78" s="37" t="str">
        <f>_xlfn.XLOOKUP(A78,'Master Task &amp; KSA List'!$A$2:$A$10785,'Master Task &amp; KSA List'!$F$2:$F$10785)</f>
        <v>Knowledge of intelligence disciplines.</v>
      </c>
      <c r="E78" s="36"/>
    </row>
    <row r="79" spans="1:5" ht="16" x14ac:dyDescent="0.2">
      <c r="A79" s="40">
        <v>3342</v>
      </c>
      <c r="B79" s="24" t="str">
        <f>T(_xlfn.XLOOKUP(A79,'Master Task &amp; KSA List'!$A$2:$A$10785,'Master Task &amp; KSA List'!$D$2:$D$10785,""))</f>
        <v>K0464</v>
      </c>
      <c r="C79" s="69" t="str">
        <f>_xlfn.XLOOKUP(A79,'Master Task &amp; KSA List'!$A$2:$A$10785,'Master Task &amp; KSA List'!$E$2:$E$10785)</f>
        <v>KSA</v>
      </c>
      <c r="D79" s="37" t="str">
        <f>_xlfn.XLOOKUP(A79,'Master Task &amp; KSA List'!$A$2:$A$10785,'Master Task &amp; KSA List'!$F$2:$F$10785)</f>
        <v>Knowledge of intelligence support to planning, execution, and assessment.</v>
      </c>
      <c r="E79" s="36"/>
    </row>
    <row r="80" spans="1:5" ht="16" x14ac:dyDescent="0.2">
      <c r="A80" s="40">
        <v>3358</v>
      </c>
      <c r="B80" s="24" t="str">
        <f>T(_xlfn.XLOOKUP(A80,'Master Task &amp; KSA List'!$A$2:$A$10785,'Master Task &amp; KSA List'!$D$2:$D$10785,""))</f>
        <v>K0511</v>
      </c>
      <c r="C80" s="69" t="str">
        <f>_xlfn.XLOOKUP(A80,'Master Task &amp; KSA List'!$A$2:$A$10785,'Master Task &amp; KSA List'!$E$2:$E$10785)</f>
        <v>KSA</v>
      </c>
      <c r="D80" s="37" t="str">
        <f>_xlfn.XLOOKUP(A80,'Master Task &amp; KSA List'!$A$2:$A$10785,'Master Task &amp; KSA List'!$F$2:$F$10785)</f>
        <v>Knowledge of organizational hierarchy and cyber decision making processes.</v>
      </c>
      <c r="E80" s="36"/>
    </row>
    <row r="81" spans="1:5" ht="16" x14ac:dyDescent="0.2">
      <c r="A81" s="40">
        <v>3446</v>
      </c>
      <c r="B81" s="24" t="str">
        <f>T(_xlfn.XLOOKUP(A81,'Master Task &amp; KSA List'!$A$2:$A$10785,'Master Task &amp; KSA List'!$D$2:$D$10785,""))</f>
        <v>K0357</v>
      </c>
      <c r="C81" s="69" t="str">
        <f>_xlfn.XLOOKUP(A81,'Master Task &amp; KSA List'!$A$2:$A$10785,'Master Task &amp; KSA List'!$E$2:$E$10785)</f>
        <v>KSA</v>
      </c>
      <c r="D81" s="37" t="str">
        <f>_xlfn.XLOOKUP(A81,'Master Task &amp; KSA List'!$A$2:$A$10785,'Master Task &amp; KSA List'!$F$2:$F$10785)</f>
        <v>Knowledge of analytical constructs and their use in assessing the operational environment.</v>
      </c>
      <c r="E81" s="36"/>
    </row>
    <row r="82" spans="1:5" ht="16" x14ac:dyDescent="0.2">
      <c r="A82" s="40">
        <v>3527</v>
      </c>
      <c r="B82" s="24" t="str">
        <f>T(_xlfn.XLOOKUP(A82,'Master Task &amp; KSA List'!$A$2:$A$10785,'Master Task &amp; KSA List'!$D$2:$D$10785,""))</f>
        <v>K0542</v>
      </c>
      <c r="C82" s="69" t="str">
        <f>_xlfn.XLOOKUP(A82,'Master Task &amp; KSA List'!$A$2:$A$10785,'Master Task &amp; KSA List'!$E$2:$E$10785)</f>
        <v>KSA</v>
      </c>
      <c r="D82" s="37" t="str">
        <f>_xlfn.XLOOKUP(A82,'Master Task &amp; KSA List'!$A$2:$A$10785,'Master Task &amp; KSA List'!$F$2:$F$10785)</f>
        <v>Knowledge of target development (i.e., concepts, roles, responsibilities, products, etc.).</v>
      </c>
      <c r="E82" s="36"/>
    </row>
    <row r="83" spans="1:5" ht="16" x14ac:dyDescent="0.2">
      <c r="A83" s="40">
        <v>3530</v>
      </c>
      <c r="B83" s="24" t="str">
        <f>T(_xlfn.XLOOKUP(A83,'Master Task &amp; KSA List'!$A$2:$A$10785,'Master Task &amp; KSA List'!$D$2:$D$10785,""))</f>
        <v>K0546</v>
      </c>
      <c r="C83" s="69" t="str">
        <f>_xlfn.XLOOKUP(A83,'Master Task &amp; KSA List'!$A$2:$A$10785,'Master Task &amp; KSA List'!$E$2:$E$10785)</f>
        <v>KSA</v>
      </c>
      <c r="D83" s="37" t="str">
        <f>_xlfn.XLOOKUP(A83,'Master Task &amp; KSA List'!$A$2:$A$10785,'Master Task &amp; KSA List'!$F$2:$F$10785)</f>
        <v>Knowledge of target list development (i.e. RTL, JTL, CTL, etc.).</v>
      </c>
      <c r="E83" s="36"/>
    </row>
    <row r="84" spans="1:5" ht="16" x14ac:dyDescent="0.2">
      <c r="A84" s="40">
        <v>3533</v>
      </c>
      <c r="B84" s="24" t="str">
        <f>T(_xlfn.XLOOKUP(A84,'Master Task &amp; KSA List'!$A$2:$A$10785,'Master Task &amp; KSA List'!$D$2:$D$10785,""))</f>
        <v>K0549</v>
      </c>
      <c r="C84" s="69" t="str">
        <f>_xlfn.XLOOKUP(A84,'Master Task &amp; KSA List'!$A$2:$A$10785,'Master Task &amp; KSA List'!$E$2:$E$10785)</f>
        <v>KSA</v>
      </c>
      <c r="D84" s="37" t="str">
        <f>_xlfn.XLOOKUP(A84,'Master Task &amp; KSA List'!$A$2:$A$10785,'Master Task &amp; KSA List'!$F$2:$F$10785)</f>
        <v>Knowledge of target vetting and validation procedures.</v>
      </c>
      <c r="E84" s="36"/>
    </row>
    <row r="85" spans="1:5" ht="16" x14ac:dyDescent="0.2">
      <c r="A85" s="40">
        <v>3539</v>
      </c>
      <c r="B85" s="24" t="str">
        <f>T(_xlfn.XLOOKUP(A85,'Master Task &amp; KSA List'!$A$2:$A$10785,'Master Task &amp; KSA List'!$D$2:$D$10785,""))</f>
        <v>K0556</v>
      </c>
      <c r="C85" s="69" t="str">
        <f>_xlfn.XLOOKUP(A85,'Master Task &amp; KSA List'!$A$2:$A$10785,'Master Task &amp; KSA List'!$E$2:$E$10785)</f>
        <v>KSA</v>
      </c>
      <c r="D85" s="37" t="str">
        <f>_xlfn.XLOOKUP(A85,'Master Task &amp; KSA List'!$A$2:$A$10785,'Master Task &amp; KSA List'!$F$2:$F$10785)</f>
        <v>Knowledge of telecommunications fundamentals.</v>
      </c>
      <c r="E85" s="36"/>
    </row>
    <row r="86" spans="1:5" ht="16" x14ac:dyDescent="0.2">
      <c r="A86" s="40">
        <v>3541</v>
      </c>
      <c r="B86" s="24" t="str">
        <f>T(_xlfn.XLOOKUP(A86,'Master Task &amp; KSA List'!$A$2:$A$10785,'Master Task &amp; KSA List'!$D$2:$D$10785,""))</f>
        <v>K0558</v>
      </c>
      <c r="C86" s="69" t="str">
        <f>_xlfn.XLOOKUP(A86,'Master Task &amp; KSA List'!$A$2:$A$10785,'Master Task &amp; KSA List'!$E$2:$E$10785)</f>
        <v>KSA</v>
      </c>
      <c r="D86" s="37" t="str">
        <f>_xlfn.XLOOKUP(A86,'Master Task &amp; KSA List'!$A$2:$A$10785,'Master Task &amp; KSA List'!$F$2:$F$10785)</f>
        <v>Knowledge of the available tools and applications associated with collection requirements and collection management.</v>
      </c>
      <c r="E86" s="36"/>
    </row>
    <row r="87" spans="1:5" ht="16" x14ac:dyDescent="0.2">
      <c r="A87" s="40">
        <v>3584</v>
      </c>
      <c r="B87" s="24" t="str">
        <f>T(_xlfn.XLOOKUP(A87,'Master Task &amp; KSA List'!$A$2:$A$10785,'Master Task &amp; KSA List'!$D$2:$D$10785,""))</f>
        <v>K0460</v>
      </c>
      <c r="C87" s="69" t="str">
        <f>_xlfn.XLOOKUP(A87,'Master Task &amp; KSA List'!$A$2:$A$10785,'Master Task &amp; KSA List'!$E$2:$E$10785)</f>
        <v>KSA</v>
      </c>
      <c r="D87" s="37" t="str">
        <f>_xlfn.XLOOKUP(A87,'Master Task &amp; KSA List'!$A$2:$A$10785,'Master Task &amp; KSA List'!$F$2:$F$10785)</f>
        <v>Knowledge of intelligence preparation of the environment and similar processes.</v>
      </c>
      <c r="E87" s="36"/>
    </row>
    <row r="88" spans="1:5" ht="16" x14ac:dyDescent="0.2">
      <c r="A88" s="40">
        <v>3587</v>
      </c>
      <c r="B88" s="24" t="str">
        <f>T(_xlfn.XLOOKUP(A88,'Master Task &amp; KSA List'!$A$2:$A$10785,'Master Task &amp; KSA List'!$D$2:$D$10785,""))</f>
        <v>K0551</v>
      </c>
      <c r="C88" s="69" t="str">
        <f>_xlfn.XLOOKUP(A88,'Master Task &amp; KSA List'!$A$2:$A$10785,'Master Task &amp; KSA List'!$E$2:$E$10785)</f>
        <v>KSA</v>
      </c>
      <c r="D88" s="37" t="str">
        <f>_xlfn.XLOOKUP(A88,'Master Task &amp; KSA List'!$A$2:$A$10785,'Master Task &amp; KSA List'!$F$2:$F$10785)</f>
        <v>Knowledge of targeting cycles.</v>
      </c>
      <c r="E88" s="36"/>
    </row>
    <row r="89" spans="1:5" ht="16" x14ac:dyDescent="0.2">
      <c r="A89" s="40">
        <v>3630</v>
      </c>
      <c r="B89" s="24" t="str">
        <f>T(_xlfn.XLOOKUP(A89,'Master Task &amp; KSA List'!$A$2:$A$10785,'Master Task &amp; KSA List'!$D$2:$D$10785,""))</f>
        <v>K0603</v>
      </c>
      <c r="C89" s="69" t="str">
        <f>_xlfn.XLOOKUP(A89,'Master Task &amp; KSA List'!$A$2:$A$10785,'Master Task &amp; KSA List'!$E$2:$E$10785)</f>
        <v>KSA</v>
      </c>
      <c r="D89" s="37" t="str">
        <f>_xlfn.XLOOKUP(A89,'Master Task &amp; KSA List'!$A$2:$A$10785,'Master Task &amp; KSA List'!$F$2:$F$10785)</f>
        <v>Knowledge of the ways in which targets or threats use the Internet.</v>
      </c>
      <c r="E89" s="36"/>
    </row>
    <row r="90" spans="1:5" ht="16" x14ac:dyDescent="0.2">
      <c r="A90" s="40">
        <v>3651</v>
      </c>
      <c r="B90" s="24" t="str">
        <f>T(_xlfn.XLOOKUP(A90,'Master Task &amp; KSA List'!$A$2:$A$10785,'Master Task &amp; KSA List'!$D$2:$D$10785,""))</f>
        <v>K0612</v>
      </c>
      <c r="C90" s="69" t="str">
        <f>_xlfn.XLOOKUP(A90,'Master Task &amp; KSA List'!$A$2:$A$10785,'Master Task &amp; KSA List'!$E$2:$E$10785)</f>
        <v>KSA</v>
      </c>
      <c r="D90" s="37" t="str">
        <f>_xlfn.XLOOKUP(A90,'Master Task &amp; KSA List'!$A$2:$A$10785,'Master Task &amp; KSA List'!$F$2:$F$10785)</f>
        <v>Knowledge of what constitutes a “threat” to a network.</v>
      </c>
      <c r="E90" s="36"/>
    </row>
    <row r="91" spans="1:5" ht="16" x14ac:dyDescent="0.2">
      <c r="A91" s="40">
        <v>3691</v>
      </c>
      <c r="B91" s="24" t="str">
        <f>T(_xlfn.XLOOKUP(A91,'Master Task &amp; KSA List'!$A$2:$A$10785,'Master Task &amp; KSA List'!$D$2:$D$10785,""))</f>
        <v>S0189</v>
      </c>
      <c r="C91" s="69" t="str">
        <f>_xlfn.XLOOKUP(A91,'Master Task &amp; KSA List'!$A$2:$A$10785,'Master Task &amp; KSA List'!$E$2:$E$10785)</f>
        <v>KSA</v>
      </c>
      <c r="D91" s="37" t="str">
        <f>_xlfn.XLOOKUP(A91,'Master Task &amp; KSA List'!$A$2:$A$10785,'Master Task &amp; KSA List'!$F$2:$F$10785)</f>
        <v>Skill in assessing and/or estimating effects generated during and after cyber operations.</v>
      </c>
      <c r="E91" s="36"/>
    </row>
    <row r="92" spans="1:5" ht="16" x14ac:dyDescent="0.2">
      <c r="A92" s="40">
        <v>3724</v>
      </c>
      <c r="B92" s="24" t="str">
        <f>T(_xlfn.XLOOKUP(A92,'Master Task &amp; KSA List'!$A$2:$A$10785,'Master Task &amp; KSA List'!$D$2:$D$10785,""))</f>
        <v>S0203</v>
      </c>
      <c r="C92" s="69" t="str">
        <f>_xlfn.XLOOKUP(A92,'Master Task &amp; KSA List'!$A$2:$A$10785,'Master Task &amp; KSA List'!$E$2:$E$10785)</f>
        <v>KSA</v>
      </c>
      <c r="D92" s="37" t="str">
        <f>_xlfn.XLOOKUP(A92,'Master Task &amp; KSA List'!$A$2:$A$10785,'Master Task &amp; KSA List'!$F$2:$F$10785)</f>
        <v>Skill in defining and characterizing all pertinent aspects of the operational environment.</v>
      </c>
      <c r="E92" s="36"/>
    </row>
    <row r="93" spans="1:5" ht="16" x14ac:dyDescent="0.2">
      <c r="A93" s="40">
        <v>3737</v>
      </c>
      <c r="B93" s="24" t="str">
        <f>T(_xlfn.XLOOKUP(A93,'Master Task &amp; KSA List'!$A$2:$A$10785,'Master Task &amp; KSA List'!$D$2:$D$10785,""))</f>
        <v>S0205</v>
      </c>
      <c r="C93" s="69" t="str">
        <f>_xlfn.XLOOKUP(A93,'Master Task &amp; KSA List'!$A$2:$A$10785,'Master Task &amp; KSA List'!$E$2:$E$10785)</f>
        <v>KSA</v>
      </c>
      <c r="D93" s="37" t="str">
        <f>_xlfn.XLOOKUP(A93,'Master Task &amp; KSA List'!$A$2:$A$10785,'Master Task &amp; KSA List'!$F$2:$F$10785)</f>
        <v>Skill in determining appropriate targeting options through the evaluation of available capabilities against desired effects.</v>
      </c>
      <c r="E93" s="36"/>
    </row>
    <row r="94" spans="1:5" ht="16" x14ac:dyDescent="0.2">
      <c r="A94" s="40">
        <v>3844</v>
      </c>
      <c r="B94" s="24" t="str">
        <f>T(_xlfn.XLOOKUP(A94,'Master Task &amp; KSA List'!$A$2:$A$10785,'Master Task &amp; KSA List'!$D$2:$D$10785,""))</f>
        <v>S0249</v>
      </c>
      <c r="C94" s="69" t="str">
        <f>_xlfn.XLOOKUP(A94,'Master Task &amp; KSA List'!$A$2:$A$10785,'Master Task &amp; KSA List'!$E$2:$E$10785)</f>
        <v>KSA</v>
      </c>
      <c r="D94" s="37" t="str">
        <f>_xlfn.XLOOKUP(A94,'Master Task &amp; KSA List'!$A$2:$A$10785,'Master Task &amp; KSA List'!$F$2:$F$10785)</f>
        <v>Skill in preparing and presenting briefings.</v>
      </c>
      <c r="E94" s="36"/>
    </row>
    <row r="95" spans="1:5" ht="32" x14ac:dyDescent="0.2">
      <c r="A95" s="40">
        <v>3851</v>
      </c>
      <c r="B95" s="24" t="str">
        <f>T(_xlfn.XLOOKUP(A95,'Master Task &amp; KSA List'!$A$2:$A$10785,'Master Task &amp; KSA List'!$D$2:$D$10785,""))</f>
        <v>S0256</v>
      </c>
      <c r="C95" s="69" t="str">
        <f>_xlfn.XLOOKUP(A95,'Master Task &amp; KSA List'!$A$2:$A$10785,'Master Task &amp; KSA List'!$E$2:$E$10785)</f>
        <v>KSA</v>
      </c>
      <c r="D95" s="37" t="str">
        <f>_xlfn.XLOOKUP(A95,'Master Task &amp; KSA List'!$A$2:$A$10785,'Master Task &amp; KSA List'!$F$2:$F$10785)</f>
        <v>Skill in providing understanding of target or threat systems through the identification and link analysis of physical, functional, or behavioral relationships.</v>
      </c>
      <c r="E95" s="36"/>
    </row>
    <row r="96" spans="1:5" ht="16" x14ac:dyDescent="0.2">
      <c r="A96" s="40">
        <v>3880</v>
      </c>
      <c r="B96" s="24" t="str">
        <f>T(_xlfn.XLOOKUP(A96,'Master Task &amp; KSA List'!$A$2:$A$10785,'Master Task &amp; KSA List'!$D$2:$D$10785,""))</f>
        <v>S0274</v>
      </c>
      <c r="C96" s="69" t="str">
        <f>_xlfn.XLOOKUP(A96,'Master Task &amp; KSA List'!$A$2:$A$10785,'Master Task &amp; KSA List'!$E$2:$E$10785)</f>
        <v>KSA</v>
      </c>
      <c r="D96" s="37" t="str">
        <f>_xlfn.XLOOKUP(A96,'Master Task &amp; KSA List'!$A$2:$A$10785,'Master Task &amp; KSA List'!$F$2:$F$10785)</f>
        <v>Skill in reviewing and editing target materials.</v>
      </c>
      <c r="E96" s="36"/>
    </row>
    <row r="97" spans="1:5" ht="16" x14ac:dyDescent="0.2">
      <c r="A97" s="40">
        <v>3893</v>
      </c>
      <c r="B97" s="24" t="str">
        <f>T(_xlfn.XLOOKUP(A97,'Master Task &amp; KSA List'!$A$2:$A$10785,'Master Task &amp; KSA List'!$D$2:$D$10785,""))</f>
        <v>S0278</v>
      </c>
      <c r="C97" s="69" t="str">
        <f>_xlfn.XLOOKUP(A97,'Master Task &amp; KSA List'!$A$2:$A$10785,'Master Task &amp; KSA List'!$E$2:$E$10785)</f>
        <v>KSA</v>
      </c>
      <c r="D97" s="37" t="str">
        <f>_xlfn.XLOOKUP(A97,'Master Task &amp; KSA List'!$A$2:$A$10785,'Master Task &amp; KSA List'!$F$2:$F$10785)</f>
        <v>Skill in tailoring analysis to the necessary levels (e.g., classification and organizational).</v>
      </c>
      <c r="E97" s="36"/>
    </row>
    <row r="98" spans="1:5" ht="32" x14ac:dyDescent="0.2">
      <c r="A98" s="40">
        <v>3920</v>
      </c>
      <c r="B98" s="24" t="str">
        <f>T(_xlfn.XLOOKUP(A98,'Master Task &amp; KSA List'!$A$2:$A$10785,'Master Task &amp; KSA List'!$D$2:$D$10785,""))</f>
        <v>S0288</v>
      </c>
      <c r="C98" s="69" t="str">
        <f>_xlfn.XLOOKUP(A98,'Master Task &amp; KSA List'!$A$2:$A$10785,'Master Task &amp; KSA List'!$E$2:$E$10785)</f>
        <v>KSA</v>
      </c>
      <c r="D98" s="37" t="str">
        <f>_xlfn.XLOOKUP(A98,'Master Task &amp; KSA List'!$A$2:$A$10785,'Master Task &amp; KSA List'!$F$2:$F$10785)</f>
        <v>Skill in using multiple analytic tools, databases, and techniques (e.g., Analyst’s Notebook, A-Space, Anchory, M3, divergent/convergent thinking, link charts, matrices, etc.).</v>
      </c>
      <c r="E98" s="36"/>
    </row>
    <row r="99" spans="1:5" ht="16" x14ac:dyDescent="0.2">
      <c r="A99" s="40">
        <v>3946</v>
      </c>
      <c r="B99" s="24" t="str">
        <f>T(_xlfn.XLOOKUP(A99,'Master Task &amp; KSA List'!$A$2:$A$10785,'Master Task &amp; KSA List'!$D$2:$D$10785,""))</f>
        <v>S0297</v>
      </c>
      <c r="C99" s="69" t="str">
        <f>_xlfn.XLOOKUP(A99,'Master Task &amp; KSA List'!$A$2:$A$10785,'Master Task &amp; KSA List'!$E$2:$E$10785)</f>
        <v>KSA</v>
      </c>
      <c r="D99" s="37" t="str">
        <f>_xlfn.XLOOKUP(A99,'Master Task &amp; KSA List'!$A$2:$A$10785,'Master Task &amp; KSA List'!$F$2:$F$10785)</f>
        <v>Skill in utilizing virtual collaborative workspaces and/or tools (e.g., IWS, VTCs, chat rooms, SharePoint).</v>
      </c>
      <c r="E99" s="36"/>
    </row>
    <row r="100" spans="1:5" ht="16" x14ac:dyDescent="0.2">
      <c r="A100" s="40">
        <v>3001</v>
      </c>
      <c r="B100" s="24" t="str">
        <f>T(_xlfn.XLOOKUP(A100,'Master Task &amp; KSA List'!$A$2:$A$10785,'Master Task &amp; KSA List'!$D$2:$D$10785,""))</f>
        <v>A0066</v>
      </c>
      <c r="C100" s="69" t="str">
        <f>_xlfn.XLOOKUP(A100,'Master Task &amp; KSA List'!$A$2:$A$10785,'Master Task &amp; KSA List'!$E$2:$E$10785)</f>
        <v>KSA</v>
      </c>
      <c r="D100" s="37" t="str">
        <f>_xlfn.XLOOKUP(A100,'Master Task &amp; KSA List'!$A$2:$A$10785,'Master Task &amp; KSA List'!$F$2:$F$10785)</f>
        <v>Ability to accurately and completely source all data used in intelligence, assessment and/or planning products.</v>
      </c>
      <c r="E100" s="36"/>
    </row>
    <row r="101" spans="1:5" ht="16" x14ac:dyDescent="0.2">
      <c r="A101" s="40">
        <v>3040</v>
      </c>
      <c r="B101" s="24" t="str">
        <f>T(_xlfn.XLOOKUP(A101,'Master Task &amp; KSA List'!$A$2:$A$10785,'Master Task &amp; KSA List'!$D$2:$D$10785,""))</f>
        <v>A0081</v>
      </c>
      <c r="C101" s="69" t="str">
        <f>_xlfn.XLOOKUP(A101,'Master Task &amp; KSA List'!$A$2:$A$10785,'Master Task &amp; KSA List'!$E$2:$E$10785)</f>
        <v>KSA</v>
      </c>
      <c r="D101" s="37" t="str">
        <f>_xlfn.XLOOKUP(A101,'Master Task &amp; KSA List'!$A$2:$A$10785,'Master Task &amp; KSA List'!$F$2:$F$10785)</f>
        <v>Ability to develop or recommend planning solutions to problems and situations for which no precedent exists.</v>
      </c>
      <c r="E101" s="36"/>
    </row>
    <row r="102" spans="1:5" ht="16" x14ac:dyDescent="0.2">
      <c r="A102" s="40">
        <v>3044</v>
      </c>
      <c r="B102" s="24" t="str">
        <f>T(_xlfn.XLOOKUP(A102,'Master Task &amp; KSA List'!$A$2:$A$10785,'Master Task &amp; KSA List'!$D$2:$D$10785,""))</f>
        <v>A0085</v>
      </c>
      <c r="C102" s="69" t="str">
        <f>_xlfn.XLOOKUP(A102,'Master Task &amp; KSA List'!$A$2:$A$10785,'Master Task &amp; KSA List'!$E$2:$E$10785)</f>
        <v>KSA</v>
      </c>
      <c r="D102" s="37" t="str">
        <f>_xlfn.XLOOKUP(A102,'Master Task &amp; KSA List'!$A$2:$A$10785,'Master Task &amp; KSA List'!$F$2:$F$10785)</f>
        <v>Ability to exercise judgment when policies are not well-defined.</v>
      </c>
      <c r="E102" s="36"/>
    </row>
    <row r="103" spans="1:5" ht="16" x14ac:dyDescent="0.2">
      <c r="A103" s="40">
        <v>3073</v>
      </c>
      <c r="B103" s="24" t="str">
        <f>T(_xlfn.XLOOKUP(A103,'Master Task &amp; KSA List'!$A$2:$A$10785,'Master Task &amp; KSA List'!$D$2:$D$10785,""))</f>
        <v>A0101</v>
      </c>
      <c r="C103" s="69" t="str">
        <f>_xlfn.XLOOKUP(A103,'Master Task &amp; KSA List'!$A$2:$A$10785,'Master Task &amp; KSA List'!$E$2:$E$10785)</f>
        <v>KSA</v>
      </c>
      <c r="D103" s="37" t="str">
        <f>_xlfn.XLOOKUP(A103,'Master Task &amp; KSA List'!$A$2:$A$10785,'Master Task &amp; KSA List'!$F$2:$F$10785)</f>
        <v>Ability to recognize and mitigate cognitive biases which may affect analysis.</v>
      </c>
      <c r="E103" s="36"/>
    </row>
  </sheetData>
  <mergeCells count="4">
    <mergeCell ref="A2:C2"/>
    <mergeCell ref="A3:C3"/>
    <mergeCell ref="A4:C4"/>
    <mergeCell ref="A5:C5"/>
  </mergeCells>
  <conditionalFormatting sqref="A1:A1048576">
    <cfRule type="duplicateValues" dxfId="2596" priority="1"/>
  </conditionalFormatting>
  <conditionalFormatting sqref="A7:A27">
    <cfRule type="duplicateValues" dxfId="2595" priority="353"/>
  </conditionalFormatting>
  <conditionalFormatting sqref="A29:A60">
    <cfRule type="duplicateValues" dxfId="2594" priority="16"/>
    <cfRule type="duplicateValues" dxfId="2593" priority="17"/>
  </conditionalFormatting>
  <conditionalFormatting sqref="A61:A62">
    <cfRule type="duplicateValues" dxfId="2592" priority="2"/>
    <cfRule type="duplicateValues" dxfId="2591" priority="3"/>
  </conditionalFormatting>
  <conditionalFormatting sqref="A63">
    <cfRule type="duplicateValues" dxfId="2590" priority="14"/>
    <cfRule type="duplicateValues" dxfId="2589" priority="15"/>
  </conditionalFormatting>
  <conditionalFormatting sqref="A64">
    <cfRule type="duplicateValues" dxfId="2588" priority="12"/>
    <cfRule type="duplicateValues" dxfId="2587" priority="13"/>
  </conditionalFormatting>
  <conditionalFormatting sqref="A65">
    <cfRule type="duplicateValues" dxfId="2586" priority="10"/>
    <cfRule type="duplicateValues" dxfId="2585" priority="11"/>
  </conditionalFormatting>
  <conditionalFormatting sqref="A66">
    <cfRule type="duplicateValues" dxfId="2584" priority="8"/>
    <cfRule type="duplicateValues" dxfId="2583" priority="9"/>
  </conditionalFormatting>
  <conditionalFormatting sqref="A67">
    <cfRule type="duplicateValues" dxfId="2582" priority="6"/>
    <cfRule type="duplicateValues" dxfId="2581" priority="7"/>
  </conditionalFormatting>
  <conditionalFormatting sqref="A68:A103">
    <cfRule type="duplicateValues" dxfId="2580" priority="4"/>
    <cfRule type="duplicateValues" dxfId="2579" priority="5"/>
  </conditionalFormatting>
  <hyperlinks>
    <hyperlink ref="A1" location="'DCWF Roles'!A1" display="DCWF Roles" xr:uid="{C72B47DC-328E-4E60-A8EA-ABD8631FDEF0}"/>
  </hyperlinks>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56199-A62F-46B3-A13F-6E6E2B0B3435}">
  <dimension ref="A1:E231"/>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Roles'!C43," (",'DCWF Roles'!D43,")")</f>
        <v>Target Digital Network Analyst (132)</v>
      </c>
      <c r="E3" s="62" t="s">
        <v>4909</v>
      </c>
    </row>
    <row r="4" spans="1:5" ht="112" x14ac:dyDescent="0.2">
      <c r="A4" s="171"/>
      <c r="B4" s="172"/>
      <c r="C4" s="173"/>
      <c r="D4" s="97" t="str">
        <f>'DCWF Roles'!F43</f>
        <v>The TDNA conducts advanced analysis of collection and open-source data to ensure target continuity, profile targets and their activities, and develop techniques to gain more target cyberspace operations related information. They possess knowledge of target cyberspace technologies and apply skills and knowledge of cyberspace networks and the applications on them to determine how targets communicate, move, operate, and live within the cyberspace domain. TDNAs apply analytical techniques to review relevant content carried in target cyberspace communications. The TDNA uses data from networks of all forms for target development. TDNAs are technology savvy and can be flexible enough to rapidly shift from one target to another.</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8090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 xml:space="preserve">Enable targeting offices to find new sources of collection. </v>
      </c>
      <c r="E7" s="146"/>
    </row>
    <row r="8" spans="1:5" ht="16" x14ac:dyDescent="0.2">
      <c r="A8" s="26">
        <v>8145</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 xml:space="preserve">Perform network analysis to support new or continued collection. </v>
      </c>
      <c r="E8" s="146"/>
    </row>
    <row r="9" spans="1:5" ht="16" x14ac:dyDescent="0.2">
      <c r="A9" s="26">
        <v>8157</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 xml:space="preserve">Produce digital network intelligence against specific named target sets. </v>
      </c>
      <c r="E9" s="146"/>
    </row>
    <row r="10" spans="1:5" ht="16" x14ac:dyDescent="0.2">
      <c r="A10" s="26">
        <v>8013</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Apply customer requirements to the analysis process. </v>
      </c>
      <c r="E10" s="146"/>
    </row>
    <row r="11" spans="1:5" ht="16" x14ac:dyDescent="0.2">
      <c r="A11" s="26">
        <v>8081</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 xml:space="preserve">Document and disseminate analytic findings. </v>
      </c>
      <c r="E11" s="146"/>
    </row>
    <row r="12" spans="1:5" ht="16" x14ac:dyDescent="0.2">
      <c r="A12" s="26">
        <v>8191</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Select, build, and develop query strategies against appropriate collection databases.</v>
      </c>
      <c r="E12" s="146"/>
    </row>
    <row r="13" spans="1:5" ht="16" x14ac:dyDescent="0.2">
      <c r="A13" s="26">
        <v>8011</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Apply and/or develop analytic techniques to provide better intelligence.   </v>
      </c>
      <c r="E13" s="146"/>
    </row>
    <row r="14" spans="1:5" ht="32" x14ac:dyDescent="0.2">
      <c r="A14" s="26">
        <v>8065</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Develop and maintain target profiles using appropriate corporate tools and databases (e.g. Target associations, activities, communication infrastructures, etc.).</v>
      </c>
      <c r="E14" s="146"/>
    </row>
    <row r="15" spans="1:5" ht="16" x14ac:dyDescent="0.2">
      <c r="A15" s="26">
        <v>8063</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 xml:space="preserve">Develop analytical techniques to gain more target information. </v>
      </c>
      <c r="E15" s="146"/>
    </row>
    <row r="16" spans="1:5" ht="16" x14ac:dyDescent="0.2">
      <c r="A16" s="26">
        <v>8137</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Manipulate information in mission relevant databases (e.g., converting data, generating reports).</v>
      </c>
      <c r="E16" s="146"/>
    </row>
    <row r="17" spans="1:5" ht="16" x14ac:dyDescent="0.2">
      <c r="A17" s="26">
        <v>8205</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Understand technologies used by a given target</v>
      </c>
      <c r="E17" s="146"/>
    </row>
    <row r="18" spans="1:5" ht="16" x14ac:dyDescent="0.2">
      <c r="A18" s="26">
        <v>8100</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Evaluate the strengths and weaknesses of the intelligence source.</v>
      </c>
      <c r="E18" s="146"/>
    </row>
    <row r="19" spans="1:5" ht="16" x14ac:dyDescent="0.2">
      <c r="A19" s="26">
        <v>8138</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Mitigate collection gaps</v>
      </c>
      <c r="E19" s="146"/>
    </row>
    <row r="20" spans="1:5" ht="16" x14ac:dyDescent="0.2">
      <c r="A20" s="26">
        <v>8128</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Lead work role working groups/planning and development forums</v>
      </c>
      <c r="E20" s="146"/>
    </row>
    <row r="21" spans="1:5" ht="16" x14ac:dyDescent="0.2">
      <c r="A21" s="26">
        <v>8023</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Assist planners in the development of courses of action</v>
      </c>
      <c r="E21" s="146"/>
    </row>
    <row r="22" spans="1:5" ht="16" x14ac:dyDescent="0.2">
      <c r="A22" s="26">
        <v>8108</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Identify and facilitate partner relationships to enhance mission capabilities</v>
      </c>
      <c r="E22" s="146"/>
    </row>
    <row r="23" spans="1:5" ht="16" x14ac:dyDescent="0.2">
      <c r="A23" s="26">
        <v>8064</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Develop and lead exercises</v>
      </c>
      <c r="E23" s="146"/>
    </row>
    <row r="24" spans="1:5" ht="16" x14ac:dyDescent="0.2">
      <c r="A24" s="26">
        <v>8025</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Be aware of hacker TTPs and methodologies.</v>
      </c>
      <c r="E24" s="146"/>
    </row>
    <row r="25" spans="1:5" ht="16" x14ac:dyDescent="0.2">
      <c r="A25" s="26">
        <v>8178</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 xml:space="preserve">Provide time sensitive support to operations. </v>
      </c>
      <c r="E25" s="146"/>
    </row>
    <row r="26" spans="1:5" ht="16" x14ac:dyDescent="0.2">
      <c r="A26" s="26">
        <v>8173</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Provide intel target recommendations which meet leadership objectives.</v>
      </c>
      <c r="E26" s="146"/>
    </row>
    <row r="27" spans="1:5" ht="32" x14ac:dyDescent="0.2">
      <c r="A27" s="26">
        <v>8172</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 xml:space="preserve">Provide input to training and mitigation plan based on advancements in hardware and software technologies (e.g. attend training or conferences, reading) and their potential implications. </v>
      </c>
      <c r="E27" s="146"/>
    </row>
    <row r="28" spans="1:5" ht="16" x14ac:dyDescent="0.2">
      <c r="A28" s="26">
        <v>2001</v>
      </c>
      <c r="B28" s="69" t="str">
        <f>T(_xlfn.XLOOKUP(A28,'Master Task &amp; KSA List'!$A$2:$A$10785,'Master Task &amp; KSA List'!$D$2:$D$10785,""))</f>
        <v>T0561</v>
      </c>
      <c r="C28" s="69" t="str">
        <f>_xlfn.XLOOKUP(A28,'Master Task &amp; KSA List'!$A$2:$A$10785,'Master Task &amp; KSA List'!$E$2:$E$10785)</f>
        <v>Task</v>
      </c>
      <c r="D28" s="37" t="str">
        <f>_xlfn.XLOOKUP(A28,'Master Task &amp; KSA List'!$A$2:$A$10785,'Master Task &amp; KSA List'!$F$2:$F$10785)</f>
        <v>Accurately characterize targets.</v>
      </c>
      <c r="E28" s="69"/>
    </row>
    <row r="29" spans="1:5" ht="16" x14ac:dyDescent="0.2">
      <c r="A29" s="26">
        <v>2081</v>
      </c>
      <c r="B29" s="69" t="str">
        <f>T(_xlfn.XLOOKUP(A29,'Master Task &amp; KSA List'!$A$2:$A$10785,'Master Task &amp; KSA List'!$D$2:$D$10785,""))</f>
        <v>T0595</v>
      </c>
      <c r="C29" s="69" t="str">
        <f>_xlfn.XLOOKUP(A29,'Master Task &amp; KSA List'!$A$2:$A$10785,'Master Task &amp; KSA List'!$E$2:$E$10785)</f>
        <v>Task</v>
      </c>
      <c r="D29" s="37" t="str">
        <f>_xlfn.XLOOKUP(A29,'Master Task &amp; KSA List'!$A$2:$A$10785,'Master Task &amp; KSA List'!$F$2:$F$10785)</f>
        <v>Classify documents in accordance with classification guidelines.</v>
      </c>
      <c r="E29" s="69"/>
    </row>
    <row r="30" spans="1:5" ht="16" x14ac:dyDescent="0.2">
      <c r="A30" s="26">
        <v>2087</v>
      </c>
      <c r="B30" s="69" t="str">
        <f>T(_xlfn.XLOOKUP(A30,'Master Task &amp; KSA List'!$A$2:$A$10785,'Master Task &amp; KSA List'!$D$2:$D$10785,""))</f>
        <v>T0597</v>
      </c>
      <c r="C30" s="69" t="str">
        <f>_xlfn.XLOOKUP(A30,'Master Task &amp; KSA List'!$A$2:$A$10785,'Master Task &amp; KSA List'!$E$2:$E$10785)</f>
        <v>Task</v>
      </c>
      <c r="D30" s="37" t="str">
        <f>_xlfn.XLOOKUP(A30,'Master Task &amp; KSA List'!$A$2:$A$10785,'Master Task &amp; KSA List'!$F$2:$F$10785)</f>
        <v>Collaborate with intelligence analysts/targeting organizations involved in related areas.</v>
      </c>
      <c r="E30" s="69"/>
    </row>
    <row r="31" spans="1:5" ht="16" x14ac:dyDescent="0.2">
      <c r="A31" s="26">
        <v>2099</v>
      </c>
      <c r="B31" s="69" t="str">
        <f>T(_xlfn.XLOOKUP(A31,'Master Task &amp; KSA List'!$A$2:$A$10785,'Master Task &amp; KSA List'!$D$2:$D$10785,""))</f>
        <v>T0606</v>
      </c>
      <c r="C31" s="69" t="str">
        <f>_xlfn.XLOOKUP(A31,'Master Task &amp; KSA List'!$A$2:$A$10785,'Master Task &amp; KSA List'!$E$2:$E$10785)</f>
        <v>Task</v>
      </c>
      <c r="D31" s="37" t="str">
        <f>_xlfn.XLOOKUP(A31,'Master Task &amp; KSA List'!$A$2:$A$10785,'Master Task &amp; KSA List'!$F$2:$F$10785)</f>
        <v>Compile, integrate, and/or interpret all-source data for intelligence or vulnerability value with respect to specific targets.</v>
      </c>
      <c r="E31" s="69"/>
    </row>
    <row r="32" spans="1:5" ht="16" x14ac:dyDescent="0.2">
      <c r="A32" s="26">
        <v>2101</v>
      </c>
      <c r="B32" s="69" t="str">
        <f>T(_xlfn.XLOOKUP(A32,'Master Task &amp; KSA List'!$A$2:$A$10785,'Master Task &amp; KSA List'!$D$2:$D$10785,""))</f>
        <v>T0607</v>
      </c>
      <c r="C32" s="69" t="str">
        <f>_xlfn.XLOOKUP(A32,'Master Task &amp; KSA List'!$A$2:$A$10785,'Master Task &amp; KSA List'!$E$2:$E$10785)</f>
        <v>Task</v>
      </c>
      <c r="D32" s="37" t="str">
        <f>_xlfn.XLOOKUP(A32,'Master Task &amp; KSA List'!$A$2:$A$10785,'Master Task &amp; KSA List'!$F$2:$F$10785)</f>
        <v>Identify and conduct analysis of target communications to identify information essential to support operations.</v>
      </c>
      <c r="E32" s="69"/>
    </row>
    <row r="33" spans="1:5" ht="16" x14ac:dyDescent="0.2">
      <c r="A33" s="26">
        <v>2134</v>
      </c>
      <c r="B33" s="69" t="str">
        <f>T(_xlfn.XLOOKUP(A33,'Master Task &amp; KSA List'!$A$2:$A$10785,'Master Task &amp; KSA List'!$D$2:$D$10785,""))</f>
        <v>T0624</v>
      </c>
      <c r="C33" s="69" t="str">
        <f>_xlfn.XLOOKUP(A33,'Master Task &amp; KSA List'!$A$2:$A$10785,'Master Task &amp; KSA List'!$E$2:$E$10785)</f>
        <v>Task</v>
      </c>
      <c r="D33" s="37" t="str">
        <f>_xlfn.XLOOKUP(A33,'Master Task &amp; KSA List'!$A$2:$A$10785,'Master Task &amp; KSA List'!$F$2:$F$10785)</f>
        <v>Conduct target research and analysis.</v>
      </c>
      <c r="E33" s="69"/>
    </row>
    <row r="34" spans="1:5" ht="32" x14ac:dyDescent="0.2">
      <c r="A34" s="26">
        <v>2195</v>
      </c>
      <c r="B34" s="69" t="str">
        <f>T(_xlfn.XLOOKUP(A34,'Master Task &amp; KSA List'!$A$2:$A$10785,'Master Task &amp; KSA List'!$D$2:$D$10785,""))</f>
        <v>T0642</v>
      </c>
      <c r="C34" s="69" t="str">
        <f>_xlfn.XLOOKUP(A34,'Master Task &amp; KSA List'!$A$2:$A$10785,'Master Task &amp; KSA List'!$E$2:$E$10785)</f>
        <v>Task</v>
      </c>
      <c r="D34" s="37" t="str">
        <f>_xlfn.XLOOKUP(A34,'Master Task &amp; KSA List'!$A$2:$A$10785,'Master Task &amp; KSA List'!$F$2:$F$10785)</f>
        <v>Maintain awareness of internal and external cyber organization structures, strengths, and employments of staffing and technology.</v>
      </c>
      <c r="E34" s="69"/>
    </row>
    <row r="35" spans="1:5" ht="16" x14ac:dyDescent="0.2">
      <c r="A35" s="26">
        <v>2236</v>
      </c>
      <c r="B35" s="69" t="str">
        <f>T(_xlfn.XLOOKUP(A35,'Master Task &amp; KSA List'!$A$2:$A$10785,'Master Task &amp; KSA List'!$D$2:$D$10785,""))</f>
        <v/>
      </c>
      <c r="C35" s="69" t="str">
        <f>_xlfn.XLOOKUP(A35,'Master Task &amp; KSA List'!$A$2:$A$10785,'Master Task &amp; KSA List'!$E$2:$E$10785)</f>
        <v>Task</v>
      </c>
      <c r="D35" s="37" t="str">
        <f>_xlfn.XLOOKUP(A35,'Master Task &amp; KSA List'!$A$2:$A$10785,'Master Task &amp; KSA List'!$F$2:$F$10785)</f>
        <v>Determine if information meets reporting requirements.</v>
      </c>
      <c r="E35" s="69"/>
    </row>
    <row r="36" spans="1:5" ht="16" x14ac:dyDescent="0.2">
      <c r="A36" s="26">
        <v>2243</v>
      </c>
      <c r="B36" s="69" t="str">
        <f>T(_xlfn.XLOOKUP(A36,'Master Task &amp; KSA List'!$A$2:$A$10785,'Master Task &amp; KSA List'!$D$2:$D$10785,""))</f>
        <v>T0650</v>
      </c>
      <c r="C36" s="69" t="str">
        <f>_xlfn.XLOOKUP(A36,'Master Task &amp; KSA List'!$A$2:$A$10785,'Master Task &amp; KSA List'!$E$2:$E$10785)</f>
        <v>Task</v>
      </c>
      <c r="D36" s="37" t="str">
        <f>_xlfn.XLOOKUP(A36,'Master Task &amp; KSA List'!$A$2:$A$10785,'Master Task &amp; KSA List'!$F$2:$F$10785)</f>
        <v>Determine what technologies are used by a given target.</v>
      </c>
      <c r="E36" s="69"/>
    </row>
    <row r="37" spans="1:5" ht="16" x14ac:dyDescent="0.2">
      <c r="A37" s="26">
        <v>2249</v>
      </c>
      <c r="B37" s="69" t="str">
        <f>T(_xlfn.XLOOKUP(A37,'Master Task &amp; KSA List'!$A$2:$A$10785,'Master Task &amp; KSA List'!$D$2:$D$10785,""))</f>
        <v>T0652</v>
      </c>
      <c r="C37" s="69" t="str">
        <f>_xlfn.XLOOKUP(A37,'Master Task &amp; KSA List'!$A$2:$A$10785,'Master Task &amp; KSA List'!$E$2:$E$10785)</f>
        <v>Task</v>
      </c>
      <c r="D37" s="37" t="str">
        <f>_xlfn.XLOOKUP(A37,'Master Task &amp; KSA List'!$A$2:$A$10785,'Master Task &amp; KSA List'!$F$2:$F$10785)</f>
        <v>Develop all-source intelligence targeting materials.</v>
      </c>
      <c r="E37" s="69"/>
    </row>
    <row r="38" spans="1:5" ht="16" x14ac:dyDescent="0.2">
      <c r="A38" s="26">
        <v>2251</v>
      </c>
      <c r="B38" s="69" t="str">
        <f>T(_xlfn.XLOOKUP(A38,'Master Task &amp; KSA List'!$A$2:$A$10785,'Master Task &amp; KSA List'!$D$2:$D$10785,""))</f>
        <v>T0653</v>
      </c>
      <c r="C38" s="69" t="str">
        <f>_xlfn.XLOOKUP(A38,'Master Task &amp; KSA List'!$A$2:$A$10785,'Master Task &amp; KSA List'!$E$2:$E$10785)</f>
        <v>Task</v>
      </c>
      <c r="D38" s="37" t="str">
        <f>_xlfn.XLOOKUP(A38,'Master Task &amp; KSA List'!$A$2:$A$10785,'Master Task &amp; KSA List'!$F$2:$F$10785)</f>
        <v>Apply analytic techniques to gain more target information.</v>
      </c>
      <c r="E38" s="69"/>
    </row>
    <row r="39" spans="1:5" ht="16" x14ac:dyDescent="0.2">
      <c r="A39" s="26">
        <v>2356</v>
      </c>
      <c r="B39" s="69" t="str">
        <f>T(_xlfn.XLOOKUP(A39,'Master Task &amp; KSA List'!$A$2:$A$10785,'Master Task &amp; KSA List'!$D$2:$D$10785,""))</f>
        <v>T0678</v>
      </c>
      <c r="C39" s="69" t="str">
        <f>_xlfn.XLOOKUP(A39,'Master Task &amp; KSA List'!$A$2:$A$10785,'Master Task &amp; KSA List'!$E$2:$E$10785)</f>
        <v>Task</v>
      </c>
      <c r="D39" s="37" t="str">
        <f>_xlfn.XLOOKUP(A39,'Master Task &amp; KSA List'!$A$2:$A$10785,'Master Task &amp; KSA List'!$F$2:$F$10785)</f>
        <v>Engage customers to understand customers’ intelligence needs and wants.</v>
      </c>
      <c r="E39" s="69"/>
    </row>
    <row r="40" spans="1:5" ht="16" x14ac:dyDescent="0.2">
      <c r="A40" s="26">
        <v>2393</v>
      </c>
      <c r="B40" s="69" t="str">
        <f>T(_xlfn.XLOOKUP(A40,'Master Task &amp; KSA List'!$A$2:$A$10785,'Master Task &amp; KSA List'!$D$2:$D$10785,""))</f>
        <v>T0692</v>
      </c>
      <c r="C40" s="69" t="str">
        <f>_xlfn.XLOOKUP(A40,'Master Task &amp; KSA List'!$A$2:$A$10785,'Master Task &amp; KSA List'!$E$2:$E$10785)</f>
        <v>Task</v>
      </c>
      <c r="D40" s="37" t="str">
        <f>_xlfn.XLOOKUP(A40,'Master Task &amp; KSA List'!$A$2:$A$10785,'Master Task &amp; KSA List'!$F$2:$F$10785)</f>
        <v>Generate and evaluate the effectiveness of network analysis strategies.</v>
      </c>
      <c r="E40" s="69"/>
    </row>
    <row r="41" spans="1:5" ht="16" x14ac:dyDescent="0.2">
      <c r="A41" s="26">
        <v>2400</v>
      </c>
      <c r="B41" s="69" t="str">
        <f>T(_xlfn.XLOOKUP(A41,'Master Task &amp; KSA List'!$A$2:$A$10785,'Master Task &amp; KSA List'!$D$2:$D$10785,""))</f>
        <v>T0695</v>
      </c>
      <c r="C41" s="69" t="str">
        <f>_xlfn.XLOOKUP(A41,'Master Task &amp; KSA List'!$A$2:$A$10785,'Master Task &amp; KSA List'!$E$2:$E$10785)</f>
        <v>Task</v>
      </c>
      <c r="D41" s="37" t="str">
        <f>_xlfn.XLOOKUP(A41,'Master Task &amp; KSA List'!$A$2:$A$10785,'Master Task &amp; KSA List'!$F$2:$F$10785)</f>
        <v>Examine intercept-related metadata and content with an understanding of targeting significance.</v>
      </c>
      <c r="E41" s="69"/>
    </row>
    <row r="42" spans="1:5" ht="32" x14ac:dyDescent="0.2">
      <c r="A42" s="26">
        <v>2427</v>
      </c>
      <c r="B42" s="69" t="str">
        <f>T(_xlfn.XLOOKUP(A42,'Master Task &amp; KSA List'!$A$2:$A$10785,'Master Task &amp; KSA List'!$D$2:$D$10785,""))</f>
        <v>T0706</v>
      </c>
      <c r="C42" s="69" t="str">
        <f>_xlfn.XLOOKUP(A42,'Master Task &amp; KSA List'!$A$2:$A$10785,'Master Task &amp; KSA List'!$E$2:$E$10785)</f>
        <v>Task</v>
      </c>
      <c r="D42" s="37" t="str">
        <f>_xlfn.XLOOKUP(A42,'Master Task &amp; KSA List'!$A$2:$A$10785,'Master Task &amp; KSA List'!$F$2:$F$10785)</f>
        <v>Gather information about networks through traditional and alternative techniques, (e.g., social network analysis, call-chaining, traffic analysis.)</v>
      </c>
      <c r="E42" s="69"/>
    </row>
    <row r="43" spans="1:5" ht="16" x14ac:dyDescent="0.2">
      <c r="A43" s="26">
        <v>2429</v>
      </c>
      <c r="B43" s="69" t="str">
        <f>T(_xlfn.XLOOKUP(A43,'Master Task &amp; KSA List'!$A$2:$A$10785,'Master Task &amp; KSA List'!$D$2:$D$10785,""))</f>
        <v>T0707</v>
      </c>
      <c r="C43" s="69" t="str">
        <f>_xlfn.XLOOKUP(A43,'Master Task &amp; KSA List'!$A$2:$A$10785,'Master Task &amp; KSA List'!$E$2:$E$10785)</f>
        <v>Task</v>
      </c>
      <c r="D43" s="37" t="str">
        <f>_xlfn.XLOOKUP(A43,'Master Task &amp; KSA List'!$A$2:$A$10785,'Master Task &amp; KSA List'!$F$2:$F$10785)</f>
        <v>Generate requests for information.</v>
      </c>
      <c r="E43" s="69"/>
    </row>
    <row r="44" spans="1:5" ht="16" x14ac:dyDescent="0.2">
      <c r="A44" s="26">
        <v>2434</v>
      </c>
      <c r="B44" s="69" t="str">
        <f>T(_xlfn.XLOOKUP(A44,'Master Task &amp; KSA List'!$A$2:$A$10785,'Master Task &amp; KSA List'!$D$2:$D$10785,""))</f>
        <v>T0708</v>
      </c>
      <c r="C44" s="69" t="str">
        <f>_xlfn.XLOOKUP(A44,'Master Task &amp; KSA List'!$A$2:$A$10785,'Master Task &amp; KSA List'!$E$2:$E$10785)</f>
        <v>Task</v>
      </c>
      <c r="D44" s="37" t="str">
        <f>_xlfn.XLOOKUP(A44,'Master Task &amp; KSA List'!$A$2:$A$10785,'Master Task &amp; KSA List'!$F$2:$F$10785)</f>
        <v>Identify threat tactics, and methodologies.</v>
      </c>
      <c r="E44" s="69"/>
    </row>
    <row r="45" spans="1:5" ht="16" x14ac:dyDescent="0.2">
      <c r="A45" s="26">
        <v>2441</v>
      </c>
      <c r="B45" s="69" t="str">
        <f>T(_xlfn.XLOOKUP(A45,'Master Task &amp; KSA List'!$A$2:$A$10785,'Master Task &amp; KSA List'!$D$2:$D$10785,""))</f>
        <v>T0710</v>
      </c>
      <c r="C45" s="69" t="str">
        <f>_xlfn.XLOOKUP(A45,'Master Task &amp; KSA List'!$A$2:$A$10785,'Master Task &amp; KSA List'!$E$2:$E$10785)</f>
        <v>Task</v>
      </c>
      <c r="D45" s="37" t="str">
        <f>_xlfn.XLOOKUP(A45,'Master Task &amp; KSA List'!$A$2:$A$10785,'Master Task &amp; KSA List'!$F$2:$F$10785)</f>
        <v>Identify and evaluate threat critical capabilities, requirements, and vulnerabilities.</v>
      </c>
      <c r="E45" s="69"/>
    </row>
    <row r="46" spans="1:5" ht="16" x14ac:dyDescent="0.2">
      <c r="A46" s="26">
        <v>2453</v>
      </c>
      <c r="B46" s="69" t="str">
        <f>T(_xlfn.XLOOKUP(A46,'Master Task &amp; KSA List'!$A$2:$A$10785,'Master Task &amp; KSA List'!$D$2:$D$10785,""))</f>
        <v>T0715</v>
      </c>
      <c r="C46" s="69" t="str">
        <f>_xlfn.XLOOKUP(A46,'Master Task &amp; KSA List'!$A$2:$A$10785,'Master Task &amp; KSA List'!$E$2:$E$10785)</f>
        <v>Task</v>
      </c>
      <c r="D46" s="37" t="str">
        <f>_xlfn.XLOOKUP(A46,'Master Task &amp; KSA List'!$A$2:$A$10785,'Master Task &amp; KSA List'!$F$2:$F$10785)</f>
        <v xml:space="preserve">Identify collection gaps and potential collection strategies against targets. </v>
      </c>
      <c r="E46" s="69"/>
    </row>
    <row r="47" spans="1:5" ht="16" x14ac:dyDescent="0.2">
      <c r="A47" s="26">
        <v>2458</v>
      </c>
      <c r="B47" s="69" t="str">
        <f>T(_xlfn.XLOOKUP(A47,'Master Task &amp; KSA List'!$A$2:$A$10785,'Master Task &amp; KSA List'!$D$2:$D$10785,""))</f>
        <v>T0717</v>
      </c>
      <c r="C47" s="69" t="str">
        <f>_xlfn.XLOOKUP(A47,'Master Task &amp; KSA List'!$A$2:$A$10785,'Master Task &amp; KSA List'!$E$2:$E$10785)</f>
        <v>Task</v>
      </c>
      <c r="D47" s="37" t="str">
        <f>_xlfn.XLOOKUP(A47,'Master Task &amp; KSA List'!$A$2:$A$10785,'Master Task &amp; KSA List'!$F$2:$F$10785)</f>
        <v>Identify critical target elements.</v>
      </c>
      <c r="E47" s="69"/>
    </row>
    <row r="48" spans="1:5" ht="16" x14ac:dyDescent="0.2">
      <c r="A48" s="26">
        <v>2469</v>
      </c>
      <c r="B48" s="69" t="str">
        <f>T(_xlfn.XLOOKUP(A48,'Master Task &amp; KSA List'!$A$2:$A$10785,'Master Task &amp; KSA List'!$D$2:$D$10785,""))</f>
        <v>T0722</v>
      </c>
      <c r="C48" s="69" t="str">
        <f>_xlfn.XLOOKUP(A48,'Master Task &amp; KSA List'!$A$2:$A$10785,'Master Task &amp; KSA List'!$E$2:$E$10785)</f>
        <v>Task</v>
      </c>
      <c r="D48" s="37" t="str">
        <f>_xlfn.XLOOKUP(A48,'Master Task &amp; KSA List'!$A$2:$A$10785,'Master Task &amp; KSA List'!$F$2:$F$10785)</f>
        <v>Identify network components and their functionality to enable analysis and target development.</v>
      </c>
      <c r="E48" s="69"/>
    </row>
    <row r="49" spans="1:5" ht="16" x14ac:dyDescent="0.2">
      <c r="A49" s="26">
        <v>2568</v>
      </c>
      <c r="B49" s="69" t="str">
        <f>T(_xlfn.XLOOKUP(A49,'Master Task &amp; KSA List'!$A$2:$A$10785,'Master Task &amp; KSA List'!$D$2:$D$10785,""))</f>
        <v>T0745</v>
      </c>
      <c r="C49" s="69" t="str">
        <f>_xlfn.XLOOKUP(A49,'Master Task &amp; KSA List'!$A$2:$A$10785,'Master Task &amp; KSA List'!$E$2:$E$10785)</f>
        <v>Task</v>
      </c>
      <c r="D49" s="37" t="str">
        <f>_xlfn.XLOOKUP(A49,'Master Task &amp; KSA List'!$A$2:$A$10785,'Master Task &amp; KSA List'!$F$2:$F$10785)</f>
        <v>Make recommendations to guide collection in support of customer requirements.</v>
      </c>
      <c r="E49" s="69"/>
    </row>
    <row r="50" spans="1:5" ht="16" x14ac:dyDescent="0.2">
      <c r="A50" s="26">
        <v>2608</v>
      </c>
      <c r="B50" s="69" t="str">
        <f>T(_xlfn.XLOOKUP(A50,'Master Task &amp; KSA List'!$A$2:$A$10785,'Master Task &amp; KSA List'!$D$2:$D$10785,""))</f>
        <v>T0754</v>
      </c>
      <c r="C50" s="69" t="str">
        <f>_xlfn.XLOOKUP(A50,'Master Task &amp; KSA List'!$A$2:$A$10785,'Master Task &amp; KSA List'!$E$2:$E$10785)</f>
        <v>Task</v>
      </c>
      <c r="D50" s="37" t="str">
        <f>_xlfn.XLOOKUP(A50,'Master Task &amp; KSA List'!$A$2:$A$10785,'Master Task &amp; KSA List'!$F$2:$F$10785)</f>
        <v>Monitor target networks to provide indications and warning of target communications changes or processing failures.</v>
      </c>
      <c r="E50" s="69"/>
    </row>
    <row r="51" spans="1:5" ht="16" x14ac:dyDescent="0.2">
      <c r="A51" s="26">
        <v>2628</v>
      </c>
      <c r="B51" s="69" t="str">
        <f>T(_xlfn.XLOOKUP(A51,'Master Task &amp; KSA List'!$A$2:$A$10785,'Master Task &amp; KSA List'!$D$2:$D$10785,""))</f>
        <v/>
      </c>
      <c r="C51" s="69" t="str">
        <f>_xlfn.XLOOKUP(A51,'Master Task &amp; KSA List'!$A$2:$A$10785,'Master Task &amp; KSA List'!$E$2:$E$10785)</f>
        <v>Task</v>
      </c>
      <c r="D51" s="37" t="str">
        <f>_xlfn.XLOOKUP(A51,'Master Task &amp; KSA List'!$A$2:$A$10785,'Master Task &amp; KSA List'!$F$2:$F$10785)</f>
        <v>Participate in exercises.</v>
      </c>
      <c r="E51" s="69"/>
    </row>
    <row r="52" spans="1:5" ht="16" x14ac:dyDescent="0.2">
      <c r="A52" s="26">
        <v>2639</v>
      </c>
      <c r="B52" s="69" t="str">
        <f>T(_xlfn.XLOOKUP(A52,'Master Task &amp; KSA List'!$A$2:$A$10785,'Master Task &amp; KSA List'!$D$2:$D$10785,""))</f>
        <v>T0767</v>
      </c>
      <c r="C52" s="69" t="str">
        <f>_xlfn.XLOOKUP(A52,'Master Task &amp; KSA List'!$A$2:$A$10785,'Master Task &amp; KSA List'!$E$2:$E$10785)</f>
        <v>Task</v>
      </c>
      <c r="D52" s="37" t="str">
        <f>_xlfn.XLOOKUP(A52,'Master Task &amp; KSA List'!$A$2:$A$10785,'Master Task &amp; KSA List'!$F$2:$F$10785)</f>
        <v>Perform content and/or metadata analysis to meet organization objectives.</v>
      </c>
      <c r="E52" s="69"/>
    </row>
    <row r="53" spans="1:5" ht="16" x14ac:dyDescent="0.2">
      <c r="A53" s="26">
        <v>2719</v>
      </c>
      <c r="B53" s="69" t="str">
        <f>T(_xlfn.XLOOKUP(A53,'Master Task &amp; KSA List'!$A$2:$A$10785,'Master Task &amp; KSA List'!$D$2:$D$10785,""))</f>
        <v>T0778</v>
      </c>
      <c r="C53" s="69" t="str">
        <f>_xlfn.XLOOKUP(A53,'Master Task &amp; KSA List'!$A$2:$A$10785,'Master Task &amp; KSA List'!$E$2:$E$10785)</f>
        <v>Task</v>
      </c>
      <c r="D53" s="37" t="str">
        <f>_xlfn.XLOOKUP(A53,'Master Task &amp; KSA List'!$A$2:$A$10785,'Master Task &amp; KSA List'!$F$2:$F$10785)</f>
        <v>Profile targets and their activities.</v>
      </c>
      <c r="E53" s="69"/>
    </row>
    <row r="54" spans="1:5" ht="16" x14ac:dyDescent="0.2">
      <c r="A54" s="26">
        <v>2749</v>
      </c>
      <c r="B54" s="69" t="str">
        <f>T(_xlfn.XLOOKUP(A54,'Master Task &amp; KSA List'!$A$2:$A$10785,'Master Task &amp; KSA List'!$D$2:$D$10785,""))</f>
        <v>T0790</v>
      </c>
      <c r="C54" s="69" t="str">
        <f>_xlfn.XLOOKUP(A54,'Master Task &amp; KSA List'!$A$2:$A$10785,'Master Task &amp; KSA List'!$E$2:$E$10785)</f>
        <v>Task</v>
      </c>
      <c r="D54" s="37" t="str">
        <f>_xlfn.XLOOKUP(A54,'Master Task &amp; KSA List'!$A$2:$A$10785,'Master Task &amp; KSA List'!$F$2:$F$10785)</f>
        <v>Provide input for targeting effectiveness assessments for leadership acceptance.</v>
      </c>
      <c r="E54" s="69"/>
    </row>
    <row r="55" spans="1:5" ht="16" x14ac:dyDescent="0.2">
      <c r="A55" s="26">
        <v>2770</v>
      </c>
      <c r="B55" s="69" t="str">
        <f>T(_xlfn.XLOOKUP(A55,'Master Task &amp; KSA List'!$A$2:$A$10785,'Master Task &amp; KSA List'!$D$2:$D$10785,""))</f>
        <v>T0799</v>
      </c>
      <c r="C55" s="69" t="str">
        <f>_xlfn.XLOOKUP(A55,'Master Task &amp; KSA List'!$A$2:$A$10785,'Master Task &amp; KSA List'!$E$2:$E$10785)</f>
        <v>Task</v>
      </c>
      <c r="D55" s="37" t="str">
        <f>_xlfn.XLOOKUP(A55,'Master Task &amp; KSA List'!$A$2:$A$10785,'Master Task &amp; KSA List'!$F$2:$F$10785)</f>
        <v xml:space="preserve">Provide time sensitive targeting support. </v>
      </c>
      <c r="E55" s="69"/>
    </row>
    <row r="56" spans="1:5" ht="16" x14ac:dyDescent="0.2">
      <c r="A56" s="26">
        <v>2779</v>
      </c>
      <c r="B56" s="69" t="str">
        <f>T(_xlfn.XLOOKUP(A56,'Master Task &amp; KSA List'!$A$2:$A$10785,'Master Task &amp; KSA List'!$D$2:$D$10785,""))</f>
        <v>T0802</v>
      </c>
      <c r="C56" s="69" t="str">
        <f>_xlfn.XLOOKUP(A56,'Master Task &amp; KSA List'!$A$2:$A$10785,'Master Task &amp; KSA List'!$E$2:$E$10785)</f>
        <v>Task</v>
      </c>
      <c r="D56" s="37" t="str">
        <f>_xlfn.XLOOKUP(A56,'Master Task &amp; KSA List'!$A$2:$A$10785,'Master Task &amp; KSA List'!$F$2:$F$10785)</f>
        <v>Review appropriate information sources to determine validity and relevance of information gathered.</v>
      </c>
      <c r="E56" s="69"/>
    </row>
    <row r="57" spans="1:5" ht="32" x14ac:dyDescent="0.2">
      <c r="A57" s="26">
        <v>2798</v>
      </c>
      <c r="B57" s="69" t="str">
        <f>T(_xlfn.XLOOKUP(A57,'Master Task &amp; KSA List'!$A$2:$A$10785,'Master Task &amp; KSA List'!$D$2:$D$10785,""))</f>
        <v>T0807</v>
      </c>
      <c r="C57" s="69" t="str">
        <f>_xlfn.XLOOKUP(A57,'Master Task &amp; KSA List'!$A$2:$A$10785,'Master Task &amp; KSA List'!$E$2:$E$10785)</f>
        <v>Task</v>
      </c>
      <c r="D57" s="37" t="str">
        <f>_xlfn.XLOOKUP(A57,'Master Task &amp; KSA List'!$A$2:$A$10785,'Master Task &amp; KSA List'!$F$2:$F$10785)</f>
        <v>Research communications trends in emerging technologies (in computer and telephony networks, satellite, cable, and wireless) in both open and classified sources.</v>
      </c>
      <c r="E57" s="69"/>
    </row>
    <row r="58" spans="1:5" ht="16" x14ac:dyDescent="0.2">
      <c r="A58" s="26">
        <v>2818</v>
      </c>
      <c r="B58" s="69" t="str">
        <f>T(_xlfn.XLOOKUP(A58,'Master Task &amp; KSA List'!$A$2:$A$10785,'Master Task &amp; KSA List'!$D$2:$D$10785,""))</f>
        <v>T0815</v>
      </c>
      <c r="C58" s="69" t="str">
        <f>_xlfn.XLOOKUP(A58,'Master Task &amp; KSA List'!$A$2:$A$10785,'Master Task &amp; KSA List'!$E$2:$E$10785)</f>
        <v>Task</v>
      </c>
      <c r="D58" s="37" t="str">
        <f>_xlfn.XLOOKUP(A58,'Master Task &amp; KSA List'!$A$2:$A$10785,'Master Task &amp; KSA List'!$F$2:$F$10785)</f>
        <v xml:space="preserve">Sanitize and minimize information to protect sources and methods. </v>
      </c>
      <c r="E58" s="69"/>
    </row>
    <row r="59" spans="1:5" ht="16" x14ac:dyDescent="0.2">
      <c r="A59" s="26">
        <v>2840</v>
      </c>
      <c r="B59" s="69" t="str">
        <f>T(_xlfn.XLOOKUP(A59,'Master Task &amp; KSA List'!$A$2:$A$10785,'Master Task &amp; KSA List'!$D$2:$D$10785,""))</f>
        <v>T0824</v>
      </c>
      <c r="C59" s="69" t="str">
        <f>_xlfn.XLOOKUP(A59,'Master Task &amp; KSA List'!$A$2:$A$10785,'Master Task &amp; KSA List'!$E$2:$E$10785)</f>
        <v>Task</v>
      </c>
      <c r="D59" s="37" t="str">
        <f>_xlfn.XLOOKUP(A59,'Master Task &amp; KSA List'!$A$2:$A$10785,'Master Task &amp; KSA List'!$F$2:$F$10785)</f>
        <v>Support identification and documentation of collateral effects.</v>
      </c>
      <c r="E59" s="69"/>
    </row>
    <row r="60" spans="1:5" ht="32" x14ac:dyDescent="0.2">
      <c r="A60" s="26">
        <v>2893</v>
      </c>
      <c r="B60" s="69" t="str">
        <f>T(_xlfn.XLOOKUP(A60,'Master Task &amp; KSA List'!$A$2:$A$10785,'Master Task &amp; KSA List'!$D$2:$D$10785,""))</f>
        <v>T0839</v>
      </c>
      <c r="C60" s="69" t="str">
        <f>_xlfn.XLOOKUP(A60,'Master Task &amp; KSA List'!$A$2:$A$10785,'Master Task &amp; KSA List'!$E$2:$E$10785)</f>
        <v>Task</v>
      </c>
      <c r="D60" s="37" t="str">
        <f>_xlfn.XLOOKUP(A60,'Master Task &amp; KSA List'!$A$2:$A$10785,'Master Task &amp; KSA List'!$F$2:$F$10785)</f>
        <v>Assess, document, and apply a target's motivation and/or frame of reference to facilitate analysis, targeting and collection opportunities.</v>
      </c>
      <c r="E60" s="69"/>
    </row>
    <row r="61" spans="1:5" ht="16" x14ac:dyDescent="0.2">
      <c r="A61" s="26">
        <v>2894</v>
      </c>
      <c r="B61" s="69" t="str">
        <f>T(_xlfn.XLOOKUP(A61,'Master Task &amp; KSA List'!$A$2:$A$10785,'Master Task &amp; KSA List'!$D$2:$D$10785,""))</f>
        <v>T0840</v>
      </c>
      <c r="C61" s="69" t="str">
        <f>_xlfn.XLOOKUP(A61,'Master Task &amp; KSA List'!$A$2:$A$10785,'Master Task &amp; KSA List'!$E$2:$E$10785)</f>
        <v>Task</v>
      </c>
      <c r="D61" s="37" t="str">
        <f>_xlfn.XLOOKUP(A61,'Master Task &amp; KSA List'!$A$2:$A$10785,'Master Task &amp; KSA List'!$F$2:$F$10785)</f>
        <v>Collaborate across internal and/or external organizational lines to enhance collection, analysis and dissemination.</v>
      </c>
      <c r="E61" s="69"/>
    </row>
    <row r="62" spans="1:5" ht="16" x14ac:dyDescent="0.2">
      <c r="A62" s="26">
        <v>2897</v>
      </c>
      <c r="B62" s="69" t="str">
        <f>T(_xlfn.XLOOKUP(A62,'Master Task &amp; KSA List'!$A$2:$A$10785,'Master Task &amp; KSA List'!$D$2:$D$10785,""))</f>
        <v>T0842</v>
      </c>
      <c r="C62" s="69" t="str">
        <f>_xlfn.XLOOKUP(A62,'Master Task &amp; KSA List'!$A$2:$A$10785,'Master Task &amp; KSA List'!$E$2:$E$10785)</f>
        <v>Task</v>
      </c>
      <c r="D62" s="37" t="str">
        <f>_xlfn.XLOOKUP(A62,'Master Task &amp; KSA List'!$A$2:$A$10785,'Master Task &amp; KSA List'!$F$2:$F$10785)</f>
        <v xml:space="preserve">Conduct analysis of target communications to identify essential information in support of organization objectives. </v>
      </c>
      <c r="E62" s="69"/>
    </row>
    <row r="63" spans="1:5" ht="32" x14ac:dyDescent="0.2">
      <c r="A63" s="26">
        <v>2902</v>
      </c>
      <c r="B63" s="69" t="str">
        <f>T(_xlfn.XLOOKUP(A63,'Master Task &amp; KSA List'!$A$2:$A$10785,'Master Task &amp; KSA List'!$D$2:$D$10785,""))</f>
        <v>T0844</v>
      </c>
      <c r="C63" s="69" t="str">
        <f>_xlfn.XLOOKUP(A63,'Master Task &amp; KSA List'!$A$2:$A$10785,'Master Task &amp; KSA List'!$E$2:$E$10785)</f>
        <v>Task</v>
      </c>
      <c r="D63" s="37" t="str">
        <f>_xlfn.XLOOKUP(A63,'Master Task &amp; KSA List'!$A$2:$A$10785,'Master Task &amp; KSA List'!$F$2:$F$10785)</f>
        <v>Evaluate and interpret metadata to look for patterns, anomalies, or events, thereby optimizing targeting, analysis and processing.</v>
      </c>
      <c r="E63" s="69"/>
    </row>
    <row r="64" spans="1:5" ht="16" x14ac:dyDescent="0.2">
      <c r="A64" s="26">
        <v>2905</v>
      </c>
      <c r="B64" s="69" t="str">
        <f>T(_xlfn.XLOOKUP(A64,'Master Task &amp; KSA List'!$A$2:$A$10785,'Master Task &amp; KSA List'!$D$2:$D$10785,""))</f>
        <v>T0846</v>
      </c>
      <c r="C64" s="69" t="str">
        <f>_xlfn.XLOOKUP(A64,'Master Task &amp; KSA List'!$A$2:$A$10785,'Master Task &amp; KSA List'!$E$2:$E$10785)</f>
        <v>Task</v>
      </c>
      <c r="D64" s="37" t="str">
        <f>_xlfn.XLOOKUP(A64,'Master Task &amp; KSA List'!$A$2:$A$10785,'Master Task &amp; KSA List'!$F$2:$F$10785)</f>
        <v>Identify target communications within the global network.</v>
      </c>
      <c r="E64" s="69"/>
    </row>
    <row r="65" spans="1:5" ht="32" x14ac:dyDescent="0.2">
      <c r="A65" s="26">
        <v>2906</v>
      </c>
      <c r="B65" s="69" t="str">
        <f>T(_xlfn.XLOOKUP(A65,'Master Task &amp; KSA List'!$A$2:$A$10785,'Master Task &amp; KSA List'!$D$2:$D$10785,""))</f>
        <v>T0847</v>
      </c>
      <c r="C65" s="69" t="str">
        <f>_xlfn.XLOOKUP(A65,'Master Task &amp; KSA List'!$A$2:$A$10785,'Master Task &amp; KSA List'!$E$2:$E$10785)</f>
        <v>Task</v>
      </c>
      <c r="D65" s="37" t="str">
        <f>_xlfn.XLOOKUP(A65,'Master Task &amp; KSA List'!$A$2:$A$10785,'Master Task &amp; KSA List'!$F$2:$F$10785)</f>
        <v>Maintain awareness of target communication tools, techniques, and the characteristics of target communication networks (e.g., capacity, functionality, paths, critical nodes) and their potential implications for targeting, collection, and analysis.</v>
      </c>
      <c r="E65" s="69"/>
    </row>
    <row r="66" spans="1:5" ht="16" x14ac:dyDescent="0.2">
      <c r="A66" s="26">
        <v>2909</v>
      </c>
      <c r="B66" s="69" t="str">
        <f>T(_xlfn.XLOOKUP(A66,'Master Task &amp; KSA List'!$A$2:$A$10785,'Master Task &amp; KSA List'!$D$2:$D$10785,""))</f>
        <v>T0848</v>
      </c>
      <c r="C66" s="69" t="str">
        <f>_xlfn.XLOOKUP(A66,'Master Task &amp; KSA List'!$A$2:$A$10785,'Master Task &amp; KSA List'!$E$2:$E$10785)</f>
        <v>Task</v>
      </c>
      <c r="D66" s="37" t="str">
        <f>_xlfn.XLOOKUP(A66,'Master Task &amp; KSA List'!$A$2:$A$10785,'Master Task &amp; KSA List'!$F$2:$F$10785)</f>
        <v>Provide feedback to collection managers to enhance future collection and analysis.</v>
      </c>
      <c r="E66" s="69"/>
    </row>
    <row r="67" spans="1:5" ht="16" x14ac:dyDescent="0.2">
      <c r="A67" s="26">
        <v>2919</v>
      </c>
      <c r="B67" s="69" t="str">
        <f>T(_xlfn.XLOOKUP(A67,'Master Task &amp; KSA List'!$A$2:$A$10785,'Master Task &amp; KSA List'!$D$2:$D$10785,""))</f>
        <v>T0852</v>
      </c>
      <c r="C67" s="69" t="str">
        <f>_xlfn.XLOOKUP(A67,'Master Task &amp; KSA List'!$A$2:$A$10785,'Master Task &amp; KSA List'!$E$2:$E$10785)</f>
        <v>Task</v>
      </c>
      <c r="D67" s="37" t="str">
        <f>_xlfn.XLOOKUP(A67,'Master Task &amp; KSA List'!$A$2:$A$10785,'Master Task &amp; KSA List'!$F$2:$F$10785)</f>
        <v xml:space="preserve">Perform social network analysis and document as appropriate. </v>
      </c>
      <c r="E67" s="69"/>
    </row>
    <row r="68" spans="1:5" ht="16" x14ac:dyDescent="0.2">
      <c r="A68" s="26">
        <v>2922</v>
      </c>
      <c r="B68" s="69" t="str">
        <f>T(_xlfn.XLOOKUP(A68,'Master Task &amp; KSA List'!$A$2:$A$10785,'Master Task &amp; KSA List'!$D$2:$D$10785,""))</f>
        <v>T0854</v>
      </c>
      <c r="C68" s="69" t="str">
        <f>_xlfn.XLOOKUP(A68,'Master Task &amp; KSA List'!$A$2:$A$10785,'Master Task &amp; KSA List'!$E$2:$E$10785)</f>
        <v>Task</v>
      </c>
      <c r="D68" s="37" t="str">
        <f>_xlfn.XLOOKUP(A68,'Master Task &amp; KSA List'!$A$2:$A$10785,'Master Task &amp; KSA List'!$F$2:$F$10785)</f>
        <v xml:space="preserve">Tip critical or time-sensitive information to appropriate customers. </v>
      </c>
      <c r="E68" s="69"/>
    </row>
    <row r="69" spans="1:5" ht="16" x14ac:dyDescent="0.2">
      <c r="A69" s="26">
        <v>2059</v>
      </c>
      <c r="B69" s="69" t="str">
        <f>T(_xlfn.XLOOKUP(A69,'Master Task &amp; KSA List'!$A$2:$A$10785,'Master Task &amp; KSA List'!$D$2:$D$10785,""))</f>
        <v>T0582</v>
      </c>
      <c r="C69" s="69" t="str">
        <f>_xlfn.XLOOKUP(A69,'Master Task &amp; KSA List'!$A$2:$A$10785,'Master Task &amp; KSA List'!$E$2:$E$10785)</f>
        <v>Task</v>
      </c>
      <c r="D69" s="37" t="str">
        <f>_xlfn.XLOOKUP(A69,'Master Task &amp; KSA List'!$A$2:$A$10785,'Master Task &amp; KSA List'!$F$2:$F$10785)</f>
        <v>Provide expertise to course of action development.</v>
      </c>
      <c r="E69" s="69"/>
    </row>
    <row r="70" spans="1:5" ht="16" x14ac:dyDescent="0.2">
      <c r="A70" s="26">
        <v>2066</v>
      </c>
      <c r="B70" s="69" t="str">
        <f>T(_xlfn.XLOOKUP(A70,'Master Task &amp; KSA List'!$A$2:$A$10785,'Master Task &amp; KSA List'!$D$2:$D$10785,""))</f>
        <v>T0588</v>
      </c>
      <c r="C70" s="69" t="str">
        <f>_xlfn.XLOOKUP(A70,'Master Task &amp; KSA List'!$A$2:$A$10785,'Master Task &amp; KSA List'!$E$2:$E$10785)</f>
        <v>Task</v>
      </c>
      <c r="D70" s="37" t="str">
        <f>_xlfn.XLOOKUP(A70,'Master Task &amp; KSA List'!$A$2:$A$10785,'Master Task &amp; KSA List'!$F$2:$F$10785)</f>
        <v>Provide expertise to the development of measures of effectiveness and measures of performance.</v>
      </c>
      <c r="E70" s="69"/>
    </row>
    <row r="71" spans="1:5" ht="16" x14ac:dyDescent="0.2">
      <c r="A71" s="26">
        <v>2089</v>
      </c>
      <c r="B71" s="69" t="str">
        <f>T(_xlfn.XLOOKUP(A71,'Master Task &amp; KSA List'!$A$2:$A$10785,'Master Task &amp; KSA List'!$D$2:$D$10785,""))</f>
        <v>T0599</v>
      </c>
      <c r="C71" s="69" t="str">
        <f>_xlfn.XLOOKUP(A71,'Master Task &amp; KSA List'!$A$2:$A$10785,'Master Task &amp; KSA List'!$E$2:$E$10785)</f>
        <v>Task</v>
      </c>
      <c r="D71" s="37" t="str">
        <f>_xlfn.XLOOKUP(A71,'Master Task &amp; KSA List'!$A$2:$A$10785,'Master Task &amp; KSA List'!$F$2:$F$10785)</f>
        <v>Collaborate with other customer, Intelligence and targeting organizations involved in related cyber areas.</v>
      </c>
      <c r="E71" s="69"/>
    </row>
    <row r="72" spans="1:5" ht="16" x14ac:dyDescent="0.2">
      <c r="A72" s="26">
        <v>2459</v>
      </c>
      <c r="B72" s="69" t="str">
        <f>T(_xlfn.XLOOKUP(A72,'Master Task &amp; KSA List'!$A$2:$A$10785,'Master Task &amp; KSA List'!$D$2:$D$10785,""))</f>
        <v>T0718</v>
      </c>
      <c r="C72" s="69" t="str">
        <f>_xlfn.XLOOKUP(A72,'Master Task &amp; KSA List'!$A$2:$A$10785,'Master Task &amp; KSA List'!$E$2:$E$10785)</f>
        <v>Task</v>
      </c>
      <c r="D72" s="37" t="str">
        <f>_xlfn.XLOOKUP(A72,'Master Task &amp; KSA List'!$A$2:$A$10785,'Master Task &amp; KSA List'!$F$2:$F$10785)</f>
        <v>Identify intelligence gaps and shortfalls.</v>
      </c>
      <c r="E72" s="69"/>
    </row>
    <row r="73" spans="1:5" ht="16" x14ac:dyDescent="0.2">
      <c r="A73" s="26">
        <v>2515</v>
      </c>
      <c r="B73" s="69" t="str">
        <f>T(_xlfn.XLOOKUP(A73,'Master Task &amp; KSA List'!$A$2:$A$10785,'Master Task &amp; KSA List'!$D$2:$D$10785,""))</f>
        <v>T0731</v>
      </c>
      <c r="C73" s="69" t="str">
        <f>_xlfn.XLOOKUP(A73,'Master Task &amp; KSA List'!$A$2:$A$10785,'Master Task &amp; KSA List'!$E$2:$E$10785)</f>
        <v>Task</v>
      </c>
      <c r="D73" s="37" t="str">
        <f>_xlfn.XLOOKUP(A73,'Master Task &amp; KSA List'!$A$2:$A$10785,'Master Task &amp; KSA List'!$F$2:$F$10785)</f>
        <v>Initiate requests to guide tasking and assist with collection management.</v>
      </c>
      <c r="E73" s="69"/>
    </row>
    <row r="74" spans="1:5" ht="32" x14ac:dyDescent="0.2">
      <c r="A74" s="26">
        <v>2542</v>
      </c>
      <c r="B74" s="69" t="str">
        <f>T(_xlfn.XLOOKUP(A74,'Master Task &amp; KSA List'!$A$2:$A$10785,'Master Task &amp; KSA List'!$D$2:$D$10785,""))</f>
        <v>T0738</v>
      </c>
      <c r="C74" s="69" t="str">
        <f>_xlfn.XLOOKUP(A74,'Master Task &amp; KSA List'!$A$2:$A$10785,'Master Task &amp; KSA List'!$E$2:$E$10785)</f>
        <v>Task</v>
      </c>
      <c r="D74" s="37" t="str">
        <f>_xlfn.XLOOKUP(A74,'Master Task &amp; KSA List'!$A$2:$A$10785,'Master Task &amp; KSA List'!$F$2:$F$10785)</f>
        <v>Maintain awareness of advancements in hardware and software technologies (e.g., attend training or conferences, reading) and their potential implications.</v>
      </c>
      <c r="E74" s="69"/>
    </row>
    <row r="75" spans="1:5" ht="16" x14ac:dyDescent="0.2">
      <c r="A75" s="26">
        <v>2621</v>
      </c>
      <c r="B75" s="69" t="str">
        <f>T(_xlfn.XLOOKUP(A75,'Master Task &amp; KSA List'!$A$2:$A$10785,'Master Task &amp; KSA List'!$D$2:$D$10785,""))</f>
        <v>T0761</v>
      </c>
      <c r="C75" s="69" t="str">
        <f>_xlfn.XLOOKUP(A75,'Master Task &amp; KSA List'!$A$2:$A$10785,'Master Task &amp; KSA List'!$E$2:$E$10785)</f>
        <v>Task</v>
      </c>
      <c r="D75" s="37" t="str">
        <f>_xlfn.XLOOKUP(A75,'Master Task &amp; KSA List'!$A$2:$A$10785,'Master Task &amp; KSA List'!$F$2:$F$10785)</f>
        <v>Provide SME and support to planning/developmental forums and working groups as appropriate.</v>
      </c>
      <c r="E75" s="69"/>
    </row>
    <row r="76" spans="1:5" ht="16" x14ac:dyDescent="0.2">
      <c r="A76" s="26" t="s">
        <v>1908</v>
      </c>
      <c r="B76" s="69" t="str">
        <f>T(_xlfn.XLOOKUP(A76,'Master Task &amp; KSA List'!$A$2:$A$10785,'Master Task &amp; KSA List'!$D$2:$D$10785,""))</f>
        <v>T0765</v>
      </c>
      <c r="C76" s="69" t="str">
        <f>_xlfn.XLOOKUP(A76,'Master Task &amp; KSA List'!$A$2:$A$10785,'Master Task &amp; KSA List'!$E$2:$E$10785)</f>
        <v>Task</v>
      </c>
      <c r="D76" s="37" t="str">
        <f>_xlfn.XLOOKUP(A76,'Master Task &amp; KSA List'!$A$2:$A$10785,'Master Task &amp; KSA List'!$F$2:$F$10785)</f>
        <v>Provide subject matter expertise to development of exercises.</v>
      </c>
      <c r="E76" s="69"/>
    </row>
    <row r="77" spans="1:5" ht="16" x14ac:dyDescent="0.2">
      <c r="A77" s="26">
        <v>2289</v>
      </c>
      <c r="B77" s="69" t="str">
        <f>T(_xlfn.XLOOKUP(A77,'Master Task &amp; KSA List'!$A$2:$A$10785,'Master Task &amp; KSA List'!$D$2:$D$10785,""))</f>
        <v>T0661</v>
      </c>
      <c r="C77" s="69" t="str">
        <f>_xlfn.XLOOKUP(A77,'Master Task &amp; KSA List'!$A$2:$A$10785,'Master Task &amp; KSA List'!$E$2:$E$10785)</f>
        <v>Task</v>
      </c>
      <c r="D77" s="37" t="str">
        <f>_xlfn.XLOOKUP(A77,'Master Task &amp; KSA List'!$A$2:$A$10785,'Master Task &amp; KSA List'!$F$2:$F$10785)</f>
        <v>Develop measures of effectiveness and measures of performance.</v>
      </c>
      <c r="E77" s="69"/>
    </row>
    <row r="78" spans="1:5" x14ac:dyDescent="0.2">
      <c r="A78" s="56"/>
      <c r="B78" s="96"/>
      <c r="C78" s="96"/>
      <c r="D78" s="93"/>
      <c r="E78" s="96"/>
    </row>
    <row r="79" spans="1:5" ht="32" x14ac:dyDescent="0.2">
      <c r="A79" s="40">
        <v>4582</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Knowledge of the U.S. SIGINT System (USSS) authorities, responsibilities, and contributions to the cyberspace operations mission.</v>
      </c>
      <c r="E79" s="146"/>
    </row>
    <row r="80" spans="1:5" ht="16" x14ac:dyDescent="0.2">
      <c r="A80" s="40">
        <v>4421</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 xml:space="preserve">Knowledge of Critical Intelligence Communication (CRITIC) identification and reporting process.                                                        </v>
      </c>
      <c r="E80" s="146"/>
    </row>
    <row r="81" spans="1:5" ht="16" x14ac:dyDescent="0.2">
      <c r="A81" s="40">
        <v>4533</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Knowledge of SIGINT laws and directives.</v>
      </c>
      <c r="E81" s="146"/>
    </row>
    <row r="82" spans="1:5" ht="16" x14ac:dyDescent="0.2">
      <c r="A82" s="40">
        <v>4428</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 xml:space="preserve">Knowledge of cybersecurity concepts and principles.         </v>
      </c>
      <c r="E82" s="146"/>
    </row>
    <row r="83" spans="1:5" ht="16" x14ac:dyDescent="0.2">
      <c r="A83" s="40">
        <v>4570</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 xml:space="preserve">Knowledge of the overall mission of the Cyber Mission Forces (CMF). </v>
      </c>
      <c r="E83" s="146"/>
    </row>
    <row r="84" spans="1:5" ht="16" x14ac:dyDescent="0.2">
      <c r="A84" s="40">
        <v>4460</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Knowledge of how and when to request assistance from the Cryptanalysis and Signals Analysis and/or CNO.</v>
      </c>
      <c r="E84" s="146"/>
    </row>
    <row r="85" spans="1:5" ht="32" x14ac:dyDescent="0.2">
      <c r="A85" s="40">
        <v>4578</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 xml:space="preserve">Knowledge of the specific missions for CMF (i.e.,  Cyber Mission Teams (CMT), National Mission Teams (NMT), Combat Support Team (CST), National Support Team (NST), Cyber Protection Team (CPT). </v>
      </c>
      <c r="E85" s="146"/>
    </row>
    <row r="86" spans="1:5" ht="32" x14ac:dyDescent="0.2">
      <c r="A86" s="40">
        <v>4490</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 xml:space="preserve">Knowledge of methods, tools, sources, and techniques used to research, integrate and summarize all-source information pertaining to target.    </v>
      </c>
      <c r="E86" s="146"/>
    </row>
    <row r="87" spans="1:5" ht="16" x14ac:dyDescent="0.2">
      <c r="A87" s="40">
        <v>4470</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 xml:space="preserve">Knowledge of intelligence sources and their characteristics.                                                                               </v>
      </c>
      <c r="E87" s="146"/>
    </row>
    <row r="88" spans="1:5" ht="16" x14ac:dyDescent="0.2">
      <c r="A88" s="40">
        <v>4523</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 xml:space="preserve">Knowledge of quality review process and procedures. </v>
      </c>
      <c r="E88" s="146"/>
    </row>
    <row r="89" spans="1:5" ht="16" x14ac:dyDescent="0.2">
      <c r="A89" s="40">
        <v>4423</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 xml:space="preserve">Knowledge of cryptologic and SIGINT reporting and dissemination procedures. </v>
      </c>
      <c r="E89" s="146"/>
    </row>
    <row r="90" spans="1:5" ht="32" x14ac:dyDescent="0.2">
      <c r="A90" s="40">
        <v>4431</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 xml:space="preserve">Knowledge of data communications terminology (e.g.,  networking protocols, Ethernet, IP, encryption, optical devices, removable media). </v>
      </c>
      <c r="E90" s="146"/>
    </row>
    <row r="91" spans="1:5" ht="16" x14ac:dyDescent="0.2">
      <c r="A91" s="40">
        <v>4643</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Skill in operational use of raw collection databases.</v>
      </c>
      <c r="E91" s="146"/>
    </row>
    <row r="92" spans="1:5" ht="16" x14ac:dyDescent="0.2">
      <c r="A92" s="40">
        <v>4645</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Skill in performing data fusion from all-source intelligence for geospatial analysis.</v>
      </c>
      <c r="E92" s="146"/>
    </row>
    <row r="93" spans="1:5" ht="16" x14ac:dyDescent="0.2">
      <c r="A93" s="40">
        <v>4631</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 xml:space="preserve">Skill in geolocating targets. </v>
      </c>
      <c r="E93" s="146"/>
    </row>
    <row r="94" spans="1:5" ht="16" x14ac:dyDescent="0.2">
      <c r="A94" s="40">
        <v>4669</v>
      </c>
      <c r="B94" s="136"/>
      <c r="C94" s="69" t="str">
        <f>_xlfn.XLOOKUP(A94,'Master Task &amp; KSA List'!$A$2:$A$10785,'Master Task &amp; KSA List'!$E$2:$E$10785)</f>
        <v>KSA</v>
      </c>
      <c r="D94" s="37" t="str">
        <f>_xlfn.XLOOKUP(A94,'Master Task &amp; KSA List'!$A$2:$A$10785,'Master Task &amp; KSA List'!$F$2:$F$10785)</f>
        <v xml:space="preserve">Skill in targeting (e.g., selectors). </v>
      </c>
      <c r="E94" s="146"/>
    </row>
    <row r="95" spans="1:5" ht="16" x14ac:dyDescent="0.2">
      <c r="A95" s="40">
        <v>4659</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Skill in recognizing the value of survey data.</v>
      </c>
      <c r="E95" s="146"/>
    </row>
    <row r="96" spans="1:5" ht="16" x14ac:dyDescent="0.2">
      <c r="A96" s="40">
        <v>4656</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Skill in recognizing exploitation opportunities.</v>
      </c>
      <c r="E96" s="146"/>
    </row>
    <row r="97" spans="1:5" ht="16" x14ac:dyDescent="0.2">
      <c r="A97" s="40">
        <v>4667</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 xml:space="preserve">Skill in selector normalization.    </v>
      </c>
      <c r="E97" s="146"/>
    </row>
    <row r="98" spans="1:5" ht="16" x14ac:dyDescent="0.2">
      <c r="A98" s="40">
        <v>4651</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 xml:space="preserve">Skill in providing feedback to enhance future collection and analysis. </v>
      </c>
      <c r="E98" s="146"/>
    </row>
    <row r="99" spans="1:5" ht="16" x14ac:dyDescent="0.2">
      <c r="A99" s="40">
        <v>4223</v>
      </c>
      <c r="B99" s="24"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Ability to contribute to the collection management process</v>
      </c>
      <c r="E99" s="146"/>
    </row>
    <row r="100" spans="1:5" ht="32" x14ac:dyDescent="0.2">
      <c r="A100" s="40">
        <v>6935</v>
      </c>
      <c r="B100" s="24"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 Knowledge of cloud computing service models Software as Service (SaaS), Infrastructure as a Service (IaaS), and Platform as a Service (PaaS).  </v>
      </c>
      <c r="E100" s="146" t="s">
        <v>2391</v>
      </c>
    </row>
    <row r="101" spans="1:5" ht="32" x14ac:dyDescent="0.2">
      <c r="A101" s="40">
        <v>6938</v>
      </c>
      <c r="B101" s="24"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 Knowledge of cloud computing deployment models in private, public, and hybrid environment and the difference between on-premises and off-premises environments. </v>
      </c>
      <c r="E101" s="146" t="s">
        <v>2391</v>
      </c>
    </row>
    <row r="102" spans="1:5" ht="16" x14ac:dyDescent="0.2">
      <c r="A102" s="40">
        <v>22</v>
      </c>
      <c r="B102" s="24" t="str">
        <f>T(_xlfn.XLOOKUP(A102,'Master Task &amp; KSA List'!$A$2:$A$10785,'Master Task &amp; KSA List'!$D$2:$D$10785,""))</f>
        <v>K0001</v>
      </c>
      <c r="C102" s="69" t="str">
        <f>_xlfn.XLOOKUP(A102,'Master Task &amp; KSA List'!$A$2:$A$10785,'Master Task &amp; KSA List'!$E$2:$E$10785)</f>
        <v>KSA</v>
      </c>
      <c r="D102" s="37" t="str">
        <f>_xlfn.XLOOKUP(A102,'Master Task &amp; KSA List'!$A$2:$A$10785,'Master Task &amp; KSA List'!$F$2:$F$10785)</f>
        <v xml:space="preserve">* Knowledge of computer networking concepts and protocols, and network security methodologies. </v>
      </c>
      <c r="E102" s="53" t="s">
        <v>2391</v>
      </c>
    </row>
    <row r="103" spans="1:5" ht="16" x14ac:dyDescent="0.2">
      <c r="A103" s="40">
        <v>1159</v>
      </c>
      <c r="B103" s="24" t="str">
        <f>T(_xlfn.XLOOKUP(A103,'Master Task &amp; KSA List'!$A$2:$A$10785,'Master Task &amp; KSA List'!$D$2:$D$10785,""))</f>
        <v>K0005</v>
      </c>
      <c r="C103" s="69" t="str">
        <f>_xlfn.XLOOKUP(A103,'Master Task &amp; KSA List'!$A$2:$A$10785,'Master Task &amp; KSA List'!$E$2:$E$10785)</f>
        <v>KSA</v>
      </c>
      <c r="D103" s="37" t="str">
        <f>_xlfn.XLOOKUP(A103,'Master Task &amp; KSA List'!$A$2:$A$10785,'Master Task &amp; KSA List'!$F$2:$F$10785)</f>
        <v xml:space="preserve">* Knowledge of cyber threats and vulnerabilities. </v>
      </c>
      <c r="E103" s="53" t="s">
        <v>2391</v>
      </c>
    </row>
    <row r="104" spans="1:5" ht="16" x14ac:dyDescent="0.2">
      <c r="A104" s="40">
        <v>1158</v>
      </c>
      <c r="B104" s="24" t="str">
        <f>T(_xlfn.XLOOKUP(A104,'Master Task &amp; KSA List'!$A$2:$A$10785,'Master Task &amp; KSA List'!$D$2:$D$10785,""))</f>
        <v>K0004</v>
      </c>
      <c r="C104" s="69" t="str">
        <f>_xlfn.XLOOKUP(A104,'Master Task &amp; KSA List'!$A$2:$A$10785,'Master Task &amp; KSA List'!$E$2:$E$10785)</f>
        <v>KSA</v>
      </c>
      <c r="D104" s="37" t="str">
        <f>_xlfn.XLOOKUP(A104,'Master Task &amp; KSA List'!$A$2:$A$10785,'Master Task &amp; KSA List'!$F$2:$F$10785)</f>
        <v>* Knowledge of cybersecurity principles.</v>
      </c>
      <c r="E104" s="53" t="s">
        <v>2391</v>
      </c>
    </row>
    <row r="105" spans="1:5" ht="16" x14ac:dyDescent="0.2">
      <c r="A105" s="40">
        <v>1157</v>
      </c>
      <c r="B105" s="24" t="str">
        <f>T(_xlfn.XLOOKUP(A105,'Master Task &amp; KSA List'!$A$2:$A$10785,'Master Task &amp; KSA List'!$D$2:$D$10785,""))</f>
        <v>K0003</v>
      </c>
      <c r="C105" s="69" t="str">
        <f>_xlfn.XLOOKUP(A105,'Master Task &amp; KSA List'!$A$2:$A$10785,'Master Task &amp; KSA List'!$E$2:$E$10785)</f>
        <v>KSA</v>
      </c>
      <c r="D105" s="37" t="str">
        <f>_xlfn.XLOOKUP(A105,'Master Task &amp; KSA List'!$A$2:$A$10785,'Master Task &amp; KSA List'!$F$2:$F$10785)</f>
        <v xml:space="preserve">* Knowledge of national and international laws, regulations, policies, and ethics as they relate to cybersecurity. </v>
      </c>
      <c r="E105" s="53" t="s">
        <v>2391</v>
      </c>
    </row>
    <row r="106" spans="1:5" ht="16" x14ac:dyDescent="0.2">
      <c r="A106" s="40">
        <v>108</v>
      </c>
      <c r="B106" s="24" t="str">
        <f>T(_xlfn.XLOOKUP(A106,'Master Task &amp; KSA List'!$A$2:$A$10785,'Master Task &amp; KSA List'!$D$2:$D$10785,""))</f>
        <v>K0002</v>
      </c>
      <c r="C106" s="69" t="str">
        <f>_xlfn.XLOOKUP(A106,'Master Task &amp; KSA List'!$A$2:$A$10785,'Master Task &amp; KSA List'!$E$2:$E$10785)</f>
        <v>KSA</v>
      </c>
      <c r="D106" s="37" t="str">
        <f>_xlfn.XLOOKUP(A106,'Master Task &amp; KSA List'!$A$2:$A$10785,'Master Task &amp; KSA List'!$F$2:$F$10785)</f>
        <v>* Knowledge of risk management processes (e.g., methods for assessing and mitigating risk).</v>
      </c>
      <c r="E106" s="53" t="s">
        <v>2391</v>
      </c>
    </row>
    <row r="107" spans="1:5" ht="16" x14ac:dyDescent="0.2">
      <c r="A107" s="40">
        <v>6900</v>
      </c>
      <c r="B107" s="24" t="str">
        <f>T(_xlfn.XLOOKUP(A107,'Master Task &amp; KSA List'!$A$2:$A$10785,'Master Task &amp; KSA List'!$D$2:$D$10785,""))</f>
        <v>K0006</v>
      </c>
      <c r="C107" s="69" t="str">
        <f>_xlfn.XLOOKUP(A107,'Master Task &amp; KSA List'!$A$2:$A$10785,'Master Task &amp; KSA List'!$E$2:$E$10785)</f>
        <v>KSA</v>
      </c>
      <c r="D107" s="37" t="str">
        <f>_xlfn.XLOOKUP(A107,'Master Task &amp; KSA List'!$A$2:$A$10785,'Master Task &amp; KSA List'!$F$2:$F$10785)</f>
        <v>* Knowledge of specific operational impacts of cybersecurity lapses.</v>
      </c>
      <c r="E107" s="53" t="s">
        <v>2391</v>
      </c>
    </row>
    <row r="108" spans="1:5" ht="32" x14ac:dyDescent="0.2">
      <c r="A108" s="40">
        <v>296</v>
      </c>
      <c r="B108" s="24" t="str">
        <f>T(_xlfn.XLOOKUP(A108,'Master Task &amp; KSA List'!$A$2:$A$10785,'Master Task &amp; KSA List'!$D$2:$D$10785,""))</f>
        <v>K0120</v>
      </c>
      <c r="C108" s="69" t="str">
        <f>_xlfn.XLOOKUP(A108,'Master Task &amp; KSA List'!$A$2:$A$10785,'Master Task &amp; KSA List'!$E$2:$E$10785)</f>
        <v>KSA</v>
      </c>
      <c r="D108" s="37" t="str">
        <f>_xlfn.XLOOKUP(A108,'Master Task &amp; KSA List'!$A$2:$A$10785,'Master Task &amp; KSA List'!$F$2:$F$10785)</f>
        <v>Knowledge of how information needs and collection requirements are translated, tracked, and prioritized across the extended enterprise.</v>
      </c>
      <c r="E108" s="36"/>
    </row>
    <row r="109" spans="1:5" ht="16" x14ac:dyDescent="0.2">
      <c r="A109" s="40">
        <v>912</v>
      </c>
      <c r="B109" s="24" t="str">
        <f>T(_xlfn.XLOOKUP(A109,'Master Task &amp; KSA List'!$A$2:$A$10785,'Master Task &amp; KSA List'!$D$2:$D$10785,""))</f>
        <v>K0142</v>
      </c>
      <c r="C109" s="69" t="str">
        <f>_xlfn.XLOOKUP(A109,'Master Task &amp; KSA List'!$A$2:$A$10785,'Master Task &amp; KSA List'!$E$2:$E$10785)</f>
        <v>KSA</v>
      </c>
      <c r="D109" s="37" t="str">
        <f>_xlfn.XLOOKUP(A109,'Master Task &amp; KSA List'!$A$2:$A$10785,'Master Task &amp; KSA List'!$F$2:$F$10785)</f>
        <v>Knowledge of collection management processes, capabilities, and limitations.</v>
      </c>
      <c r="E109" s="36"/>
    </row>
    <row r="110" spans="1:5" ht="16" x14ac:dyDescent="0.2">
      <c r="A110" s="40">
        <v>915</v>
      </c>
      <c r="B110" s="24" t="str">
        <f>T(_xlfn.XLOOKUP(A110,'Master Task &amp; KSA List'!$A$2:$A$10785,'Master Task &amp; KSA List'!$D$2:$D$10785,""))</f>
        <v>K0143</v>
      </c>
      <c r="C110" s="69" t="str">
        <f>_xlfn.XLOOKUP(A110,'Master Task &amp; KSA List'!$A$2:$A$10785,'Master Task &amp; KSA List'!$E$2:$E$10785)</f>
        <v>KSA</v>
      </c>
      <c r="D110" s="37" t="str">
        <f>_xlfn.XLOOKUP(A110,'Master Task &amp; KSA List'!$A$2:$A$10785,'Master Task &amp; KSA List'!$F$2:$F$10785)</f>
        <v>Knowledge of front-end collection systems, including traffic collection, filtering, and selection.</v>
      </c>
      <c r="E110" s="36"/>
    </row>
    <row r="111" spans="1:5" ht="16" x14ac:dyDescent="0.2">
      <c r="A111" s="40">
        <v>1056</v>
      </c>
      <c r="B111" s="24" t="str">
        <f>T(_xlfn.XLOOKUP(A111,'Master Task &amp; KSA List'!$A$2:$A$10785,'Master Task &amp; KSA List'!$D$2:$D$10785,""))</f>
        <v>K0499</v>
      </c>
      <c r="C111" s="69" t="str">
        <f>_xlfn.XLOOKUP(A111,'Master Task &amp; KSA List'!$A$2:$A$10785,'Master Task &amp; KSA List'!$E$2:$E$10785)</f>
        <v>KSA</v>
      </c>
      <c r="D111" s="37" t="str">
        <f>_xlfn.XLOOKUP(A111,'Master Task &amp; KSA List'!$A$2:$A$10785,'Master Task &amp; KSA List'!$F$2:$F$10785)</f>
        <v>Knowledge of operations security.</v>
      </c>
      <c r="E111" s="36"/>
    </row>
    <row r="112" spans="1:5" ht="16" x14ac:dyDescent="0.2">
      <c r="A112" s="40">
        <v>3078</v>
      </c>
      <c r="B112" s="24" t="str">
        <f>T(_xlfn.XLOOKUP(A112,'Master Task &amp; KSA List'!$A$2:$A$10785,'Master Task &amp; KSA List'!$D$2:$D$10785,""))</f>
        <v>K0547</v>
      </c>
      <c r="C112" s="69" t="str">
        <f>_xlfn.XLOOKUP(A112,'Master Task &amp; KSA List'!$A$2:$A$10785,'Master Task &amp; KSA List'!$E$2:$E$10785)</f>
        <v>KSA</v>
      </c>
      <c r="D112" s="37" t="str">
        <f>_xlfn.XLOOKUP(A112,'Master Task &amp; KSA List'!$A$2:$A$10785,'Master Task &amp; KSA List'!$F$2:$F$10785)</f>
        <v>Knowledge of target methods and procedures.</v>
      </c>
      <c r="E112" s="36"/>
    </row>
    <row r="113" spans="1:5" ht="16" x14ac:dyDescent="0.2">
      <c r="A113" s="40">
        <v>3095</v>
      </c>
      <c r="B113" s="24" t="str">
        <f>T(_xlfn.XLOOKUP(A113,'Master Task &amp; KSA List'!$A$2:$A$10785,'Master Task &amp; KSA List'!$D$2:$D$10785,""))</f>
        <v>K0471</v>
      </c>
      <c r="C113" s="69" t="str">
        <f>_xlfn.XLOOKUP(A113,'Master Task &amp; KSA List'!$A$2:$A$10785,'Master Task &amp; KSA List'!$E$2:$E$10785)</f>
        <v>KSA</v>
      </c>
      <c r="D113" s="37" t="str">
        <f>_xlfn.XLOOKUP(A113,'Master Task &amp; KSA List'!$A$2:$A$10785,'Master Task &amp; KSA List'!$F$2:$F$10785)</f>
        <v>Knowledge of internet network addressing (IP addresses, classless inter-domain routing, TCP/UDP port numbering).</v>
      </c>
      <c r="E113" s="36"/>
    </row>
    <row r="114" spans="1:5" ht="32" x14ac:dyDescent="0.2">
      <c r="A114" s="40">
        <v>3106</v>
      </c>
      <c r="B114" s="24" t="str">
        <f>T(_xlfn.XLOOKUP(A114,'Master Task &amp; KSA List'!$A$2:$A$10785,'Master Task &amp; KSA List'!$D$2:$D$10785,""))</f>
        <v>K0348</v>
      </c>
      <c r="C114" s="69" t="str">
        <f>_xlfn.XLOOKUP(A114,'Master Task &amp; KSA List'!$A$2:$A$10785,'Master Task &amp; KSA List'!$E$2:$E$10785)</f>
        <v>KSA</v>
      </c>
      <c r="D114" s="37" t="str">
        <f>_xlfn.XLOOKUP(A114,'Master Task &amp; KSA List'!$A$2:$A$10785,'Master Task &amp; KSA List'!$F$2:$F$10785)</f>
        <v>Knowledge of a wide range of basic communications media concepts and terminology (e.g., computer and telephone networks, satellite, cable, wireless).</v>
      </c>
      <c r="E114" s="36"/>
    </row>
    <row r="115" spans="1:5" ht="16" x14ac:dyDescent="0.2">
      <c r="A115" s="40">
        <v>3113</v>
      </c>
      <c r="B115" s="24" t="str">
        <f>T(_xlfn.XLOOKUP(A115,'Master Task &amp; KSA List'!$A$2:$A$10785,'Master Task &amp; KSA List'!$D$2:$D$10785,""))</f>
        <v>K0544</v>
      </c>
      <c r="C115" s="69" t="str">
        <f>_xlfn.XLOOKUP(A115,'Master Task &amp; KSA List'!$A$2:$A$10785,'Master Task &amp; KSA List'!$E$2:$E$10785)</f>
        <v>KSA</v>
      </c>
      <c r="D115" s="37" t="str">
        <f>_xlfn.XLOOKUP(A115,'Master Task &amp; KSA List'!$A$2:$A$10785,'Master Task &amp; KSA List'!$F$2:$F$10785)</f>
        <v>Knowledge of target intelligence gathering and operational preparation techniques and life cycles.</v>
      </c>
      <c r="E115" s="36"/>
    </row>
    <row r="116" spans="1:5" ht="16" x14ac:dyDescent="0.2">
      <c r="A116" s="40">
        <v>3129</v>
      </c>
      <c r="B116" s="24" t="str">
        <f>T(_xlfn.XLOOKUP(A116,'Master Task &amp; KSA List'!$A$2:$A$10785,'Master Task &amp; KSA List'!$D$2:$D$10785,""))</f>
        <v>K0362</v>
      </c>
      <c r="C116" s="69" t="str">
        <f>_xlfn.XLOOKUP(A116,'Master Task &amp; KSA List'!$A$2:$A$10785,'Master Task &amp; KSA List'!$E$2:$E$10785)</f>
        <v>KSA</v>
      </c>
      <c r="D116" s="37" t="str">
        <f>_xlfn.XLOOKUP(A116,'Master Task &amp; KSA List'!$A$2:$A$10785,'Master Task &amp; KSA List'!$F$2:$F$10785)</f>
        <v>Knowledge of attack methods and techniques (DDoS, brute force, spoofing, etc.).</v>
      </c>
      <c r="E116" s="36"/>
    </row>
    <row r="117" spans="1:5" ht="16" x14ac:dyDescent="0.2">
      <c r="A117" s="40">
        <v>3137</v>
      </c>
      <c r="B117" s="24" t="str">
        <f>T(_xlfn.XLOOKUP(A117,'Master Task &amp; KSA List'!$A$2:$A$10785,'Master Task &amp; KSA List'!$D$2:$D$10785,""))</f>
        <v>K0369</v>
      </c>
      <c r="C117" s="69" t="str">
        <f>_xlfn.XLOOKUP(A117,'Master Task &amp; KSA List'!$A$2:$A$10785,'Master Task &amp; KSA List'!$E$2:$E$10785)</f>
        <v>KSA</v>
      </c>
      <c r="D117" s="37" t="str">
        <f>_xlfn.XLOOKUP(A117,'Master Task &amp; KSA List'!$A$2:$A$10785,'Master Task &amp; KSA List'!$F$2:$F$10785)</f>
        <v>Knowledge of basic malicious activity concepts (e.g., foot printing, scanning and enumeration).</v>
      </c>
      <c r="E117" s="36"/>
    </row>
    <row r="118" spans="1:5" ht="32" x14ac:dyDescent="0.2">
      <c r="A118" s="40">
        <v>3146</v>
      </c>
      <c r="B118" s="24" t="str">
        <f>T(_xlfn.XLOOKUP(A118,'Master Task &amp; KSA List'!$A$2:$A$10785,'Master Task &amp; KSA List'!$D$2:$D$10785,""))</f>
        <v>K0376</v>
      </c>
      <c r="C118" s="69" t="str">
        <f>_xlfn.XLOOKUP(A118,'Master Task &amp; KSA List'!$A$2:$A$10785,'Master Task &amp; KSA List'!$E$2:$E$10785)</f>
        <v>KSA</v>
      </c>
      <c r="D118" s="37" t="str">
        <f>_xlfn.XLOOKUP(A118,'Master Task &amp; KSA List'!$A$2:$A$10785,'Master Task &amp; KSA List'!$F$2:$F$10785)</f>
        <v>Knowledge of both internal and external customers and partner organizations, including information needs, objectives, structure, capabilities, etc.</v>
      </c>
      <c r="E118" s="36"/>
    </row>
    <row r="119" spans="1:5" ht="16" x14ac:dyDescent="0.2">
      <c r="A119" s="40">
        <v>3154</v>
      </c>
      <c r="B119" s="24" t="str">
        <f>T(_xlfn.XLOOKUP(A119,'Master Task &amp; KSA List'!$A$2:$A$10785,'Master Task &amp; KSA List'!$D$2:$D$10785,""))</f>
        <v>K0377</v>
      </c>
      <c r="C119" s="69" t="str">
        <f>_xlfn.XLOOKUP(A119,'Master Task &amp; KSA List'!$A$2:$A$10785,'Master Task &amp; KSA List'!$E$2:$E$10785)</f>
        <v>KSA</v>
      </c>
      <c r="D119" s="37" t="str">
        <f>_xlfn.XLOOKUP(A119,'Master Task &amp; KSA List'!$A$2:$A$10785,'Master Task &amp; KSA List'!$F$2:$F$10785)</f>
        <v>Knowledge of classification and control markings standards, policies and procedures.</v>
      </c>
      <c r="E119" s="36"/>
    </row>
    <row r="120" spans="1:5" ht="16" x14ac:dyDescent="0.2">
      <c r="A120" s="40">
        <v>3158</v>
      </c>
      <c r="B120" s="24" t="str">
        <f>T(_xlfn.XLOOKUP(A120,'Master Task &amp; KSA List'!$A$2:$A$10785,'Master Task &amp; KSA List'!$D$2:$D$10785,""))</f>
        <v>K0413</v>
      </c>
      <c r="C120" s="69" t="str">
        <f>_xlfn.XLOOKUP(A120,'Master Task &amp; KSA List'!$A$2:$A$10785,'Master Task &amp; KSA List'!$E$2:$E$10785)</f>
        <v>KSA</v>
      </c>
      <c r="D120" s="37" t="str">
        <f>_xlfn.XLOOKUP(A120,'Master Task &amp; KSA List'!$A$2:$A$10785,'Master Task &amp; KSA List'!$F$2:$F$10785)</f>
        <v xml:space="preserve">Knowledge of cyber operation objectives, policies, and legalities. </v>
      </c>
      <c r="E120" s="36"/>
    </row>
    <row r="121" spans="1:5" ht="32" x14ac:dyDescent="0.2">
      <c r="A121" s="40">
        <v>3166</v>
      </c>
      <c r="B121" s="24" t="str">
        <f>T(_xlfn.XLOOKUP(A121,'Master Task &amp; KSA List'!$A$2:$A$10785,'Master Task &amp; KSA List'!$D$2:$D$10785,""))</f>
        <v>K0388</v>
      </c>
      <c r="C121" s="69" t="str">
        <f>_xlfn.XLOOKUP(A121,'Master Task &amp; KSA List'!$A$2:$A$10785,'Master Task &amp; KSA List'!$E$2:$E$10785)</f>
        <v>KSA</v>
      </c>
      <c r="D121" s="37" t="str">
        <f>_xlfn.XLOOKUP(A121,'Master Task &amp; KSA List'!$A$2:$A$10785,'Master Task &amp; KSA List'!$F$2:$F$10785)</f>
        <v>Knowledge of collection searching/analyzing techniques and tools for chat/buddy list, emerging technologies, VOIP, Media Over IP, VPN, VSAT/wireless, web mail and cookies.</v>
      </c>
      <c r="E121" s="36"/>
    </row>
    <row r="122" spans="1:5" ht="16" x14ac:dyDescent="0.2">
      <c r="A122" s="40">
        <v>3172</v>
      </c>
      <c r="B122" s="24" t="str">
        <f>T(_xlfn.XLOOKUP(A122,'Master Task &amp; KSA List'!$A$2:$A$10785,'Master Task &amp; KSA List'!$D$2:$D$10785,""))</f>
        <v>K0389</v>
      </c>
      <c r="C122" s="69" t="str">
        <f>_xlfn.XLOOKUP(A122,'Master Task &amp; KSA List'!$A$2:$A$10785,'Master Task &amp; KSA List'!$E$2:$E$10785)</f>
        <v>KSA</v>
      </c>
      <c r="D122" s="37" t="str">
        <f>_xlfn.XLOOKUP(A122,'Master Task &amp; KSA List'!$A$2:$A$10785,'Master Task &amp; KSA List'!$F$2:$F$10785)</f>
        <v>Knowledge of collection sources including conventional and non-conventional sources.</v>
      </c>
      <c r="E122" s="36"/>
    </row>
    <row r="123" spans="1:5" ht="16" x14ac:dyDescent="0.2">
      <c r="A123" s="40">
        <v>3174</v>
      </c>
      <c r="B123" s="24" t="str">
        <f>T(_xlfn.XLOOKUP(A123,'Master Task &amp; KSA List'!$A$2:$A$10785,'Master Task &amp; KSA List'!$D$2:$D$10785,""))</f>
        <v>K0578</v>
      </c>
      <c r="C123" s="69" t="str">
        <f>_xlfn.XLOOKUP(A123,'Master Task &amp; KSA List'!$A$2:$A$10785,'Master Task &amp; KSA List'!$E$2:$E$10785)</f>
        <v>KSA</v>
      </c>
      <c r="D123" s="37" t="str">
        <f>_xlfn.XLOOKUP(A123,'Master Task &amp; KSA List'!$A$2:$A$10785,'Master Task &amp; KSA List'!$F$2:$F$10785)</f>
        <v>Knowledge of the intelligence requirements development and request for information processes.</v>
      </c>
      <c r="E123" s="36"/>
    </row>
    <row r="124" spans="1:5" ht="16" x14ac:dyDescent="0.2">
      <c r="A124" s="40">
        <v>3179</v>
      </c>
      <c r="B124" s="24" t="str">
        <f>T(_xlfn.XLOOKUP(A124,'Master Task &amp; KSA List'!$A$2:$A$10785,'Master Task &amp; KSA List'!$D$2:$D$10785,""))</f>
        <v>K0393</v>
      </c>
      <c r="C124" s="69" t="str">
        <f>_xlfn.XLOOKUP(A124,'Master Task &amp; KSA List'!$A$2:$A$10785,'Master Task &amp; KSA List'!$E$2:$E$10785)</f>
        <v>KSA</v>
      </c>
      <c r="D124" s="37" t="str">
        <f>_xlfn.XLOOKUP(A124,'Master Task &amp; KSA List'!$A$2:$A$10785,'Master Task &amp; KSA List'!$F$2:$F$10785)</f>
        <v>Knowledge of common networking devices and their configurations.</v>
      </c>
      <c r="E124" s="36"/>
    </row>
    <row r="125" spans="1:5" ht="16" x14ac:dyDescent="0.2">
      <c r="A125" s="40">
        <v>3181</v>
      </c>
      <c r="B125" s="24" t="str">
        <f>T(_xlfn.XLOOKUP(A125,'Master Task &amp; KSA List'!$A$2:$A$10785,'Master Task &amp; KSA List'!$D$2:$D$10785,""))</f>
        <v>K0394</v>
      </c>
      <c r="C125" s="69" t="str">
        <f>_xlfn.XLOOKUP(A125,'Master Task &amp; KSA List'!$A$2:$A$10785,'Master Task &amp; KSA List'!$E$2:$E$10785)</f>
        <v>KSA</v>
      </c>
      <c r="D125" s="37" t="str">
        <f>_xlfn.XLOOKUP(A125,'Master Task &amp; KSA List'!$A$2:$A$10785,'Master Task &amp; KSA List'!$F$2:$F$10785)</f>
        <v xml:space="preserve">Knowledge of common reporting databases and tools. </v>
      </c>
      <c r="E125" s="36"/>
    </row>
    <row r="126" spans="1:5" ht="16" x14ac:dyDescent="0.2">
      <c r="A126" s="40">
        <v>3219</v>
      </c>
      <c r="B126" s="24" t="str">
        <f>T(_xlfn.XLOOKUP(A126,'Master Task &amp; KSA List'!$A$2:$A$10785,'Master Task &amp; KSA List'!$D$2:$D$10785,""))</f>
        <v>K0416</v>
      </c>
      <c r="C126" s="69" t="str">
        <f>_xlfn.XLOOKUP(A126,'Master Task &amp; KSA List'!$A$2:$A$10785,'Master Task &amp; KSA List'!$E$2:$E$10785)</f>
        <v>KSA</v>
      </c>
      <c r="D126" s="37" t="str">
        <f>_xlfn.XLOOKUP(A126,'Master Task &amp; KSA List'!$A$2:$A$10785,'Master Task &amp; KSA List'!$F$2:$F$10785)</f>
        <v>Knowledge of cyber operations.</v>
      </c>
      <c r="E126" s="36"/>
    </row>
    <row r="127" spans="1:5" ht="16" x14ac:dyDescent="0.2">
      <c r="A127" s="40">
        <v>3237</v>
      </c>
      <c r="B127" s="24" t="str">
        <f>T(_xlfn.XLOOKUP(A127,'Master Task &amp; KSA List'!$A$2:$A$10785,'Master Task &amp; KSA List'!$D$2:$D$10785,""))</f>
        <v>K0424</v>
      </c>
      <c r="C127" s="69" t="str">
        <f>_xlfn.XLOOKUP(A127,'Master Task &amp; KSA List'!$A$2:$A$10785,'Master Task &amp; KSA List'!$E$2:$E$10785)</f>
        <v>KSA</v>
      </c>
      <c r="D127" s="37" t="str">
        <f>_xlfn.XLOOKUP(A127,'Master Task &amp; KSA List'!$A$2:$A$10785,'Master Task &amp; KSA List'!$F$2:$F$10785)</f>
        <v>Knowledge of denial and deception techniques.</v>
      </c>
      <c r="E127" s="36"/>
    </row>
    <row r="128" spans="1:5" ht="16" x14ac:dyDescent="0.2">
      <c r="A128" s="40">
        <v>3242</v>
      </c>
      <c r="B128" s="24" t="str">
        <f>T(_xlfn.XLOOKUP(A128,'Master Task &amp; KSA List'!$A$2:$A$10785,'Master Task &amp; KSA List'!$D$2:$D$10785,""))</f>
        <v/>
      </c>
      <c r="C128" s="69" t="str">
        <f>_xlfn.XLOOKUP(A128,'Master Task &amp; KSA List'!$A$2:$A$10785,'Master Task &amp; KSA List'!$E$2:$E$10785)</f>
        <v>KSA</v>
      </c>
      <c r="D128" s="37" t="str">
        <f>_xlfn.XLOOKUP(A128,'Master Task &amp; KSA List'!$A$2:$A$10785,'Master Task &amp; KSA List'!$F$2:$F$10785)</f>
        <v>Knowledge of document classification procedures, policy, resources, and personnel.</v>
      </c>
      <c r="E128" s="36"/>
    </row>
    <row r="129" spans="1:5" ht="16" x14ac:dyDescent="0.2">
      <c r="A129" s="40">
        <v>3262</v>
      </c>
      <c r="B129" s="24" t="str">
        <f>T(_xlfn.XLOOKUP(A129,'Master Task &amp; KSA List'!$A$2:$A$10785,'Master Task &amp; KSA List'!$D$2:$D$10785,""))</f>
        <v>K0431</v>
      </c>
      <c r="C129" s="69" t="str">
        <f>_xlfn.XLOOKUP(A129,'Master Task &amp; KSA List'!$A$2:$A$10785,'Master Task &amp; KSA List'!$E$2:$E$10785)</f>
        <v>KSA</v>
      </c>
      <c r="D129" s="37" t="str">
        <f>_xlfn.XLOOKUP(A129,'Master Task &amp; KSA List'!$A$2:$A$10785,'Master Task &amp; KSA List'!$F$2:$F$10785)</f>
        <v>Knowledge of evolving/emerging communications technologies.</v>
      </c>
      <c r="E129" s="36"/>
    </row>
    <row r="130" spans="1:5" ht="16" x14ac:dyDescent="0.2">
      <c r="A130" s="40">
        <v>3281</v>
      </c>
      <c r="B130" s="24" t="str">
        <f>T(_xlfn.XLOOKUP(A130,'Master Task &amp; KSA List'!$A$2:$A$10785,'Master Task &amp; KSA List'!$D$2:$D$10785,""))</f>
        <v>K0439</v>
      </c>
      <c r="C130" s="69" t="str">
        <f>_xlfn.XLOOKUP(A130,'Master Task &amp; KSA List'!$A$2:$A$10785,'Master Task &amp; KSA List'!$E$2:$E$10785)</f>
        <v>KSA</v>
      </c>
      <c r="D130" s="37" t="str">
        <f>_xlfn.XLOOKUP(A130,'Master Task &amp; KSA List'!$A$2:$A$10785,'Master Task &amp; KSA List'!$F$2:$F$10785)</f>
        <v>Knowledge of governing authorities for targeting.</v>
      </c>
      <c r="E130" s="36"/>
    </row>
    <row r="131" spans="1:5" ht="16" x14ac:dyDescent="0.2">
      <c r="A131" s="40">
        <v>3288</v>
      </c>
      <c r="B131" s="24" t="str">
        <f>T(_xlfn.XLOOKUP(A131,'Master Task &amp; KSA List'!$A$2:$A$10785,'Master Task &amp; KSA List'!$D$2:$D$10785,""))</f>
        <v>K0442</v>
      </c>
      <c r="C131" s="69" t="str">
        <f>_xlfn.XLOOKUP(A131,'Master Task &amp; KSA List'!$A$2:$A$10785,'Master Task &amp; KSA List'!$E$2:$E$10785)</f>
        <v>KSA</v>
      </c>
      <c r="D131" s="37" t="str">
        <f>_xlfn.XLOOKUP(A131,'Master Task &amp; KSA List'!$A$2:$A$10785,'Master Task &amp; KSA List'!$F$2:$F$10785)</f>
        <v>Knowledge of how converged technologies impact cyber operations (e.g., digital, telephony, wireless).</v>
      </c>
      <c r="E131" s="36"/>
    </row>
    <row r="132" spans="1:5" ht="16" x14ac:dyDescent="0.2">
      <c r="A132" s="40">
        <v>3291</v>
      </c>
      <c r="B132" s="24" t="str">
        <f>T(_xlfn.XLOOKUP(A132,'Master Task &amp; KSA List'!$A$2:$A$10785,'Master Task &amp; KSA List'!$D$2:$D$10785,""))</f>
        <v>K0444</v>
      </c>
      <c r="C132" s="69" t="str">
        <f>_xlfn.XLOOKUP(A132,'Master Task &amp; KSA List'!$A$2:$A$10785,'Master Task &amp; KSA List'!$E$2:$E$10785)</f>
        <v>KSA</v>
      </c>
      <c r="D132" s="37" t="str">
        <f>_xlfn.XLOOKUP(A132,'Master Task &amp; KSA List'!$A$2:$A$10785,'Master Task &amp; KSA List'!$F$2:$F$10785)</f>
        <v>Knowledge of how internet applications work (SMTP email, web-based email, chat clients, VOIP).</v>
      </c>
      <c r="E132" s="36"/>
    </row>
    <row r="133" spans="1:5" ht="16" x14ac:dyDescent="0.2">
      <c r="A133" s="40">
        <v>3292</v>
      </c>
      <c r="B133" s="24" t="str">
        <f>T(_xlfn.XLOOKUP(A133,'Master Task &amp; KSA List'!$A$2:$A$10785,'Master Task &amp; KSA List'!$D$2:$D$10785,""))</f>
        <v>K0445</v>
      </c>
      <c r="C133" s="69" t="str">
        <f>_xlfn.XLOOKUP(A133,'Master Task &amp; KSA List'!$A$2:$A$10785,'Master Task &amp; KSA List'!$E$2:$E$10785)</f>
        <v>KSA</v>
      </c>
      <c r="D133" s="37" t="str">
        <f>_xlfn.XLOOKUP(A133,'Master Task &amp; KSA List'!$A$2:$A$10785,'Master Task &amp; KSA List'!$F$2:$F$10785)</f>
        <v>Knowledge of how modern digital and telephony networks impact cyber operations.</v>
      </c>
      <c r="E133" s="36"/>
    </row>
    <row r="134" spans="1:5" ht="16" x14ac:dyDescent="0.2">
      <c r="A134" s="40">
        <v>3293</v>
      </c>
      <c r="B134" s="24" t="str">
        <f>T(_xlfn.XLOOKUP(A134,'Master Task &amp; KSA List'!$A$2:$A$10785,'Master Task &amp; KSA List'!$D$2:$D$10785,""))</f>
        <v>K0446</v>
      </c>
      <c r="C134" s="69" t="str">
        <f>_xlfn.XLOOKUP(A134,'Master Task &amp; KSA List'!$A$2:$A$10785,'Master Task &amp; KSA List'!$E$2:$E$10785)</f>
        <v>KSA</v>
      </c>
      <c r="D134" s="37" t="str">
        <f>_xlfn.XLOOKUP(A134,'Master Task &amp; KSA List'!$A$2:$A$10785,'Master Task &amp; KSA List'!$F$2:$F$10785)</f>
        <v>Knowledge of how modern wireless communications systems impact cyber operations.</v>
      </c>
      <c r="E134" s="36"/>
    </row>
    <row r="135" spans="1:5" ht="16" x14ac:dyDescent="0.2">
      <c r="A135" s="40">
        <v>3296</v>
      </c>
      <c r="B135" s="24" t="str">
        <f>T(_xlfn.XLOOKUP(A135,'Master Task &amp; KSA List'!$A$2:$A$10785,'Master Task &amp; KSA List'!$D$2:$D$10785,""))</f>
        <v>K0447</v>
      </c>
      <c r="C135" s="69" t="str">
        <f>_xlfn.XLOOKUP(A135,'Master Task &amp; KSA List'!$A$2:$A$10785,'Master Task &amp; KSA List'!$E$2:$E$10785)</f>
        <v>KSA</v>
      </c>
      <c r="D135" s="37" t="str">
        <f>_xlfn.XLOOKUP(A135,'Master Task &amp; KSA List'!$A$2:$A$10785,'Master Task &amp; KSA List'!$F$2:$F$10785)</f>
        <v>Knowledge of how to collect, view, and identify essential information on targets of interest from metadata (e.g., email, http).</v>
      </c>
      <c r="E135" s="36"/>
    </row>
    <row r="136" spans="1:5" ht="16" x14ac:dyDescent="0.2">
      <c r="A136" s="40">
        <v>3298</v>
      </c>
      <c r="B136" s="24" t="str">
        <f>T(_xlfn.XLOOKUP(A136,'Master Task &amp; KSA List'!$A$2:$A$10785,'Master Task &amp; KSA List'!$D$2:$D$10785,""))</f>
        <v>K0449</v>
      </c>
      <c r="C136" s="69" t="str">
        <f>_xlfn.XLOOKUP(A136,'Master Task &amp; KSA List'!$A$2:$A$10785,'Master Task &amp; KSA List'!$E$2:$E$10785)</f>
        <v>KSA</v>
      </c>
      <c r="D136" s="37" t="str">
        <f>_xlfn.XLOOKUP(A136,'Master Task &amp; KSA List'!$A$2:$A$10785,'Master Task &amp; KSA List'!$F$2:$F$10785)</f>
        <v>Knowledge of how to extract, analyze, and use metadata.</v>
      </c>
      <c r="E136" s="36"/>
    </row>
    <row r="137" spans="1:5" ht="16" x14ac:dyDescent="0.2">
      <c r="A137" s="40">
        <v>3324</v>
      </c>
      <c r="B137" s="24" t="str">
        <f>T(_xlfn.XLOOKUP(A137,'Master Task &amp; KSA List'!$A$2:$A$10785,'Master Task &amp; KSA List'!$D$2:$D$10785,""))</f>
        <v/>
      </c>
      <c r="C137" s="69" t="str">
        <f>_xlfn.XLOOKUP(A137,'Master Task &amp; KSA List'!$A$2:$A$10785,'Master Task &amp; KSA List'!$E$2:$E$10785)</f>
        <v>KSA</v>
      </c>
      <c r="D137" s="37" t="str">
        <f>_xlfn.XLOOKUP(A137,'Master Task &amp; KSA List'!$A$2:$A$10785,'Master Task &amp; KSA List'!$F$2:$F$10785)</f>
        <v>Knowledge of information and collateral intelligence sources.</v>
      </c>
      <c r="E137" s="36"/>
    </row>
    <row r="138" spans="1:5" ht="32" x14ac:dyDescent="0.2">
      <c r="A138" s="40">
        <v>3338</v>
      </c>
      <c r="B138" s="24" t="str">
        <f>T(_xlfn.XLOOKUP(A138,'Master Task &amp; KSA List'!$A$2:$A$10785,'Master Task &amp; KSA List'!$D$2:$D$10785,""))</f>
        <v>K0462</v>
      </c>
      <c r="C138" s="69" t="str">
        <f>_xlfn.XLOOKUP(A138,'Master Task &amp; KSA List'!$A$2:$A$10785,'Master Task &amp; KSA List'!$E$2:$E$10785)</f>
        <v>KSA</v>
      </c>
      <c r="D138" s="37" t="str">
        <f>_xlfn.XLOOKUP(A138,'Master Task &amp; KSA List'!$A$2:$A$10785,'Master Task &amp; KSA List'!$F$2:$F$10785)</f>
        <v>Knowledge of intelligence reporting principles, policies, procedures, and vehicles, including report formats, reportability criteria (requirements and priorities), dissemination practices, and legal authorities and restrictions.</v>
      </c>
      <c r="E138" s="36"/>
    </row>
    <row r="139" spans="1:5" ht="16" x14ac:dyDescent="0.2">
      <c r="A139" s="40">
        <v>3346</v>
      </c>
      <c r="B139" s="24" t="str">
        <f>T(_xlfn.XLOOKUP(A139,'Master Task &amp; KSA List'!$A$2:$A$10785,'Master Task &amp; KSA List'!$D$2:$D$10785,""))</f>
        <v>K0470</v>
      </c>
      <c r="C139" s="69" t="str">
        <f>_xlfn.XLOOKUP(A139,'Master Task &amp; KSA List'!$A$2:$A$10785,'Master Task &amp; KSA List'!$E$2:$E$10785)</f>
        <v>KSA</v>
      </c>
      <c r="D139" s="37" t="str">
        <f>_xlfn.XLOOKUP(A139,'Master Task &amp; KSA List'!$A$2:$A$10785,'Master Task &amp; KSA List'!$F$2:$F$10785)</f>
        <v>Knowledge of Internet and routing protocols.</v>
      </c>
      <c r="E139" s="36"/>
    </row>
    <row r="140" spans="1:5" ht="16" x14ac:dyDescent="0.2">
      <c r="A140" s="40">
        <v>3367</v>
      </c>
      <c r="B140" s="24" t="str">
        <f>T(_xlfn.XLOOKUP(A140,'Master Task &amp; KSA List'!$A$2:$A$10785,'Master Task &amp; KSA List'!$D$2:$D$10785,""))</f>
        <v>K0351</v>
      </c>
      <c r="C140" s="69" t="str">
        <f>_xlfn.XLOOKUP(A140,'Master Task &amp; KSA List'!$A$2:$A$10785,'Master Task &amp; KSA List'!$E$2:$E$10785)</f>
        <v>KSA</v>
      </c>
      <c r="D140" s="37" t="str">
        <f>_xlfn.XLOOKUP(A140,'Master Task &amp; KSA List'!$A$2:$A$10785,'Master Task &amp; KSA List'!$F$2:$F$10785)</f>
        <v>Knowledge of all applicable statutes, laws, regulations and policies governing cyber targeting and exploitation.</v>
      </c>
      <c r="E140" s="36"/>
    </row>
    <row r="141" spans="1:5" ht="16" x14ac:dyDescent="0.2">
      <c r="A141" s="40">
        <v>3368</v>
      </c>
      <c r="B141" s="24" t="str">
        <f>T(_xlfn.XLOOKUP(A141,'Master Task &amp; KSA List'!$A$2:$A$10785,'Master Task &amp; KSA List'!$D$2:$D$10785,""))</f>
        <v>K0478</v>
      </c>
      <c r="C141" s="69" t="str">
        <f>_xlfn.XLOOKUP(A141,'Master Task &amp; KSA List'!$A$2:$A$10785,'Master Task &amp; KSA List'!$E$2:$E$10785)</f>
        <v>KSA</v>
      </c>
      <c r="D141" s="37" t="str">
        <f>_xlfn.XLOOKUP(A141,'Master Task &amp; KSA List'!$A$2:$A$10785,'Master Task &amp; KSA List'!$F$2:$F$10785)</f>
        <v>Knowledge of legal considerations in targeting.</v>
      </c>
      <c r="E141" s="36"/>
    </row>
    <row r="142" spans="1:5" ht="16" x14ac:dyDescent="0.2">
      <c r="A142" s="40">
        <v>3382</v>
      </c>
      <c r="B142" s="24" t="str">
        <f>T(_xlfn.XLOOKUP(A142,'Master Task &amp; KSA List'!$A$2:$A$10785,'Master Task &amp; KSA List'!$D$2:$D$10785,""))</f>
        <v>K0483</v>
      </c>
      <c r="C142" s="69" t="str">
        <f>_xlfn.XLOOKUP(A142,'Master Task &amp; KSA List'!$A$2:$A$10785,'Master Task &amp; KSA List'!$E$2:$E$10785)</f>
        <v>KSA</v>
      </c>
      <c r="D142" s="37" t="str">
        <f>_xlfn.XLOOKUP(A142,'Master Task &amp; KSA List'!$A$2:$A$10785,'Master Task &amp; KSA List'!$F$2:$F$10785)</f>
        <v>Knowledge of methods to integrate and summarize information from any potential sources.</v>
      </c>
      <c r="E142" s="36"/>
    </row>
    <row r="143" spans="1:5" ht="16" x14ac:dyDescent="0.2">
      <c r="A143" s="40">
        <v>3386</v>
      </c>
      <c r="B143" s="24" t="str">
        <f>T(_xlfn.XLOOKUP(A143,'Master Task &amp; KSA List'!$A$2:$A$10785,'Master Task &amp; KSA List'!$D$2:$D$10785,""))</f>
        <v>K0484</v>
      </c>
      <c r="C143" s="69" t="str">
        <f>_xlfn.XLOOKUP(A143,'Master Task &amp; KSA List'!$A$2:$A$10785,'Master Task &amp; KSA List'!$E$2:$E$10785)</f>
        <v>KSA</v>
      </c>
      <c r="D143" s="37" t="str">
        <f>_xlfn.XLOOKUP(A143,'Master Task &amp; KSA List'!$A$2:$A$10785,'Master Task &amp; KSA List'!$F$2:$F$10785)</f>
        <v>Knowledge of midpoint collection (process, objectives, organization, targets, etc.).</v>
      </c>
      <c r="E143" s="36"/>
    </row>
    <row r="144" spans="1:5" ht="16" x14ac:dyDescent="0.2">
      <c r="A144" s="40">
        <v>3407</v>
      </c>
      <c r="B144" s="24" t="str">
        <f>T(_xlfn.XLOOKUP(A144,'Master Task &amp; KSA List'!$A$2:$A$10785,'Master Task &amp; KSA List'!$D$2:$D$10785,""))</f>
        <v>K0487</v>
      </c>
      <c r="C144" s="69" t="str">
        <f>_xlfn.XLOOKUP(A144,'Master Task &amp; KSA List'!$A$2:$A$10785,'Master Task &amp; KSA List'!$E$2:$E$10785)</f>
        <v>KSA</v>
      </c>
      <c r="D144" s="37" t="str">
        <f>_xlfn.XLOOKUP(A144,'Master Task &amp; KSA List'!$A$2:$A$10785,'Master Task &amp; KSA List'!$F$2:$F$10785)</f>
        <v>Knowledge of network security (e.g., encryption, firewalls, authentication, honey pots, perimeter protection).</v>
      </c>
      <c r="E144" s="36"/>
    </row>
    <row r="145" spans="1:5" ht="32" x14ac:dyDescent="0.2">
      <c r="A145" s="40">
        <v>3418</v>
      </c>
      <c r="B145" s="24" t="str">
        <f>T(_xlfn.XLOOKUP(A145,'Master Task &amp; KSA List'!$A$2:$A$10785,'Master Task &amp; KSA List'!$D$2:$D$10785,""))</f>
        <v>K0500</v>
      </c>
      <c r="C145" s="69" t="str">
        <f>_xlfn.XLOOKUP(A145,'Master Task &amp; KSA List'!$A$2:$A$10785,'Master Task &amp; KSA List'!$E$2:$E$10785)</f>
        <v>KSA</v>
      </c>
      <c r="D145" s="37" t="str">
        <f>_xlfn.XLOOKUP(A145,'Master Task &amp; KSA List'!$A$2:$A$10785,'Master Task &amp; KSA List'!$F$2:$F$10785)</f>
        <v>Knowledge of organization and/or partner collection systems, capabilities, and processes (e.g., collection and protocol processors).</v>
      </c>
      <c r="E145" s="36"/>
    </row>
    <row r="146" spans="1:5" ht="16" x14ac:dyDescent="0.2">
      <c r="A146" s="40">
        <v>3441</v>
      </c>
      <c r="B146" s="24" t="str">
        <f>T(_xlfn.XLOOKUP(A146,'Master Task &amp; KSA List'!$A$2:$A$10785,'Master Task &amp; KSA List'!$D$2:$D$10785,""))</f>
        <v>K0516</v>
      </c>
      <c r="C146" s="69" t="str">
        <f>_xlfn.XLOOKUP(A146,'Master Task &amp; KSA List'!$A$2:$A$10785,'Master Task &amp; KSA List'!$E$2:$E$10785)</f>
        <v>KSA</v>
      </c>
      <c r="D146" s="37" t="str">
        <f>_xlfn.XLOOKUP(A146,'Master Task &amp; KSA List'!$A$2:$A$10785,'Master Task &amp; KSA List'!$F$2:$F$10785)</f>
        <v>Knowledge of physical and logical network devices and infrastructure to include hubs, switches, routers, firewalls, etc.</v>
      </c>
      <c r="E146" s="36"/>
    </row>
    <row r="147" spans="1:5" ht="32" x14ac:dyDescent="0.2">
      <c r="A147" s="40">
        <v>3450</v>
      </c>
      <c r="B147" s="24" t="str">
        <f>T(_xlfn.XLOOKUP(A147,'Master Task &amp; KSA List'!$A$2:$A$10785,'Master Task &amp; KSA List'!$D$2:$D$10785,""))</f>
        <v>K0520</v>
      </c>
      <c r="C147" s="69" t="str">
        <f>_xlfn.XLOOKUP(A147,'Master Task &amp; KSA List'!$A$2:$A$10785,'Master Task &amp; KSA List'!$E$2:$E$10785)</f>
        <v>KSA</v>
      </c>
      <c r="D147" s="37" t="str">
        <f>_xlfn.XLOOKUP(A147,'Master Task &amp; KSA List'!$A$2:$A$10785,'Master Task &amp; KSA List'!$F$2:$F$10785)</f>
        <v>Knowledge of principles and practices related to target development such as target knowledge, associations, communication systems, and infrastructure.</v>
      </c>
      <c r="E147" s="36"/>
    </row>
    <row r="148" spans="1:5" ht="16" x14ac:dyDescent="0.2">
      <c r="A148" s="40">
        <v>3505</v>
      </c>
      <c r="B148" s="24" t="str">
        <f>T(_xlfn.XLOOKUP(A148,'Master Task &amp; KSA List'!$A$2:$A$10785,'Master Task &amp; KSA List'!$D$2:$D$10785,""))</f>
        <v>K0535</v>
      </c>
      <c r="C148" s="69" t="str">
        <f>_xlfn.XLOOKUP(A148,'Master Task &amp; KSA List'!$A$2:$A$10785,'Master Task &amp; KSA List'!$E$2:$E$10785)</f>
        <v>KSA</v>
      </c>
      <c r="D148" s="37" t="str">
        <f>_xlfn.XLOOKUP(A148,'Master Task &amp; KSA List'!$A$2:$A$10785,'Master Task &amp; KSA List'!$F$2:$F$10785)</f>
        <v>Knowledge of strategies and tools for target research.</v>
      </c>
      <c r="E148" s="36"/>
    </row>
    <row r="149" spans="1:5" ht="32" x14ac:dyDescent="0.2">
      <c r="A149" s="40">
        <v>3534</v>
      </c>
      <c r="B149" s="24" t="str">
        <f>T(_xlfn.XLOOKUP(A149,'Master Task &amp; KSA List'!$A$2:$A$10785,'Master Task &amp; KSA List'!$D$2:$D$10785,""))</f>
        <v>K0550</v>
      </c>
      <c r="C149" s="69" t="str">
        <f>_xlfn.XLOOKUP(A149,'Master Task &amp; KSA List'!$A$2:$A$10785,'Master Task &amp; KSA List'!$E$2:$E$10785)</f>
        <v>KSA</v>
      </c>
      <c r="D149" s="37" t="str">
        <f>_xlfn.XLOOKUP(A149,'Master Task &amp; KSA List'!$A$2:$A$10785,'Master Task &amp; KSA List'!$F$2:$F$10785)</f>
        <v>Knowledge of target, including related current events, communication profile, actors, and history (language, culture) and/or frame of reference.</v>
      </c>
      <c r="E149" s="36"/>
    </row>
    <row r="150" spans="1:5" ht="16" x14ac:dyDescent="0.2">
      <c r="A150" s="40">
        <v>3542</v>
      </c>
      <c r="B150" s="24" t="str">
        <f>T(_xlfn.XLOOKUP(A150,'Master Task &amp; KSA List'!$A$2:$A$10785,'Master Task &amp; KSA List'!$D$2:$D$10785,""))</f>
        <v>K0559</v>
      </c>
      <c r="C150" s="69" t="str">
        <f>_xlfn.XLOOKUP(A150,'Master Task &amp; KSA List'!$A$2:$A$10785,'Master Task &amp; KSA List'!$E$2:$E$10785)</f>
        <v>KSA</v>
      </c>
      <c r="D150" s="37" t="str">
        <f>_xlfn.XLOOKUP(A150,'Master Task &amp; KSA List'!$A$2:$A$10785,'Master Task &amp; KSA List'!$F$2:$F$10785)</f>
        <v>Knowledge of the basic structure, architecture, and design of converged applications.</v>
      </c>
      <c r="E150" s="36"/>
    </row>
    <row r="151" spans="1:5" ht="16" x14ac:dyDescent="0.2">
      <c r="A151" s="40">
        <v>3564</v>
      </c>
      <c r="B151" s="24" t="str">
        <f>T(_xlfn.XLOOKUP(A151,'Master Task &amp; KSA List'!$A$2:$A$10785,'Master Task &amp; KSA List'!$D$2:$D$10785,""))</f>
        <v>K0567</v>
      </c>
      <c r="C151" s="69" t="str">
        <f>_xlfn.XLOOKUP(A151,'Master Task &amp; KSA List'!$A$2:$A$10785,'Master Task &amp; KSA List'!$E$2:$E$10785)</f>
        <v>KSA</v>
      </c>
      <c r="D151" s="37" t="str">
        <f>_xlfn.XLOOKUP(A151,'Master Task &amp; KSA List'!$A$2:$A$10785,'Master Task &amp; KSA List'!$F$2:$F$10785)</f>
        <v xml:space="preserve">Knowledge of the data flow from collection origin to repositories and tools. </v>
      </c>
      <c r="E151" s="36"/>
    </row>
    <row r="152" spans="1:5" ht="16" x14ac:dyDescent="0.2">
      <c r="A152" s="40">
        <v>3582</v>
      </c>
      <c r="B152" s="24" t="str">
        <f>T(_xlfn.XLOOKUP(A152,'Master Task &amp; KSA List'!$A$2:$A$10785,'Master Task &amp; KSA List'!$D$2:$D$10785,""))</f>
        <v>K0577</v>
      </c>
      <c r="C152" s="69" t="str">
        <f>_xlfn.XLOOKUP(A152,'Master Task &amp; KSA List'!$A$2:$A$10785,'Master Task &amp; KSA List'!$E$2:$E$10785)</f>
        <v>KSA</v>
      </c>
      <c r="D152" s="37" t="str">
        <f>_xlfn.XLOOKUP(A152,'Master Task &amp; KSA List'!$A$2:$A$10785,'Master Task &amp; KSA List'!$F$2:$F$10785)</f>
        <v>Knowledge of the intelligence frameworks, processes, and related systems.</v>
      </c>
      <c r="E152" s="36"/>
    </row>
    <row r="153" spans="1:5" ht="16" x14ac:dyDescent="0.2">
      <c r="A153" s="40">
        <v>3587</v>
      </c>
      <c r="B153" s="24" t="str">
        <f>T(_xlfn.XLOOKUP(A153,'Master Task &amp; KSA List'!$A$2:$A$10785,'Master Task &amp; KSA List'!$D$2:$D$10785,""))</f>
        <v>K0551</v>
      </c>
      <c r="C153" s="69" t="str">
        <f>_xlfn.XLOOKUP(A153,'Master Task &amp; KSA List'!$A$2:$A$10785,'Master Task &amp; KSA List'!$E$2:$E$10785)</f>
        <v>KSA</v>
      </c>
      <c r="D153" s="37" t="str">
        <f>_xlfn.XLOOKUP(A153,'Master Task &amp; KSA List'!$A$2:$A$10785,'Master Task &amp; KSA List'!$F$2:$F$10785)</f>
        <v>Knowledge of targeting cycles.</v>
      </c>
      <c r="E153" s="36"/>
    </row>
    <row r="154" spans="1:5" ht="16" x14ac:dyDescent="0.2">
      <c r="A154" s="40">
        <v>3595</v>
      </c>
      <c r="B154" s="24" t="str">
        <f>T(_xlfn.XLOOKUP(A154,'Master Task &amp; KSA List'!$A$2:$A$10785,'Master Task &amp; KSA List'!$D$2:$D$10785,""))</f>
        <v>K0579</v>
      </c>
      <c r="C154" s="69" t="str">
        <f>_xlfn.XLOOKUP(A154,'Master Task &amp; KSA List'!$A$2:$A$10785,'Master Task &amp; KSA List'!$E$2:$E$10785)</f>
        <v>KSA</v>
      </c>
      <c r="D154" s="37" t="str">
        <f>_xlfn.XLOOKUP(A154,'Master Task &amp; KSA List'!$A$2:$A$10785,'Master Task &amp; KSA List'!$F$2:$F$10785)</f>
        <v>Knowledge of the organization, roles and responsibilities of higher, lower and adjacent sub-elements.</v>
      </c>
      <c r="E154" s="36"/>
    </row>
    <row r="155" spans="1:5" ht="16" x14ac:dyDescent="0.2">
      <c r="A155" s="40">
        <v>3603</v>
      </c>
      <c r="B155" s="24" t="str">
        <f>T(_xlfn.XLOOKUP(A155,'Master Task &amp; KSA List'!$A$2:$A$10785,'Master Task &amp; KSA List'!$D$2:$D$10785,""))</f>
        <v/>
      </c>
      <c r="C155" s="69" t="str">
        <f>_xlfn.XLOOKUP(A155,'Master Task &amp; KSA List'!$A$2:$A$10785,'Master Task &amp; KSA List'!$E$2:$E$10785)</f>
        <v>KSA</v>
      </c>
      <c r="D155" s="37" t="str">
        <f>_xlfn.XLOOKUP(A155,'Master Task &amp; KSA List'!$A$2:$A$10785,'Master Task &amp; KSA List'!$F$2:$F$10785)</f>
        <v>Knowledge of the principal methods, procedures, and techniques of gathering information and producing intelligence.</v>
      </c>
      <c r="E155" s="36"/>
    </row>
    <row r="156" spans="1:5" ht="16" x14ac:dyDescent="0.2">
      <c r="A156" s="40">
        <v>3608</v>
      </c>
      <c r="B156" s="24" t="str">
        <f>T(_xlfn.XLOOKUP(A156,'Master Task &amp; KSA List'!$A$2:$A$10785,'Master Task &amp; KSA List'!$D$2:$D$10785,""))</f>
        <v>K0592</v>
      </c>
      <c r="C156" s="69" t="str">
        <f>_xlfn.XLOOKUP(A156,'Master Task &amp; KSA List'!$A$2:$A$10785,'Master Task &amp; KSA List'!$E$2:$E$10785)</f>
        <v>KSA</v>
      </c>
      <c r="D156" s="37" t="str">
        <f>_xlfn.XLOOKUP(A156,'Master Task &amp; KSA List'!$A$2:$A$10785,'Master Task &amp; KSA List'!$F$2:$F$10785)</f>
        <v>Knowledge of the purpose and contribution of target templates.</v>
      </c>
      <c r="E156" s="36"/>
    </row>
    <row r="157" spans="1:5" ht="16" x14ac:dyDescent="0.2">
      <c r="A157" s="40">
        <v>3616</v>
      </c>
      <c r="B157" s="24" t="str">
        <f>T(_xlfn.XLOOKUP(A157,'Master Task &amp; KSA List'!$A$2:$A$10785,'Master Task &amp; KSA List'!$D$2:$D$10785,""))</f>
        <v>K0599</v>
      </c>
      <c r="C157" s="69" t="str">
        <f>_xlfn.XLOOKUP(A157,'Master Task &amp; KSA List'!$A$2:$A$10785,'Master Task &amp; KSA List'!$E$2:$E$10785)</f>
        <v>KSA</v>
      </c>
      <c r="D157" s="37" t="str">
        <f>_xlfn.XLOOKUP(A157,'Master Task &amp; KSA List'!$A$2:$A$10785,'Master Task &amp; KSA List'!$F$2:$F$10785)</f>
        <v xml:space="preserve">Knowledge of the structure, architecture, and design of modern digital and telephony networks. </v>
      </c>
      <c r="E157" s="36"/>
    </row>
    <row r="158" spans="1:5" ht="16" x14ac:dyDescent="0.2">
      <c r="A158" s="40">
        <v>3617</v>
      </c>
      <c r="B158" s="24" t="str">
        <f>T(_xlfn.XLOOKUP(A158,'Master Task &amp; KSA List'!$A$2:$A$10785,'Master Task &amp; KSA List'!$D$2:$D$10785,""))</f>
        <v>K0600</v>
      </c>
      <c r="C158" s="69" t="str">
        <f>_xlfn.XLOOKUP(A158,'Master Task &amp; KSA List'!$A$2:$A$10785,'Master Task &amp; KSA List'!$E$2:$E$10785)</f>
        <v>KSA</v>
      </c>
      <c r="D158" s="37" t="str">
        <f>_xlfn.XLOOKUP(A158,'Master Task &amp; KSA List'!$A$2:$A$10785,'Master Task &amp; KSA List'!$F$2:$F$10785)</f>
        <v>Knowledge of the structure, architecture, and design of modern wireless communications systems.</v>
      </c>
      <c r="E158" s="36"/>
    </row>
    <row r="159" spans="1:5" ht="16" x14ac:dyDescent="0.2">
      <c r="A159" s="40">
        <v>3626</v>
      </c>
      <c r="B159" s="24" t="str">
        <f>T(_xlfn.XLOOKUP(A159,'Master Task &amp; KSA List'!$A$2:$A$10785,'Master Task &amp; KSA List'!$D$2:$D$10785,""))</f>
        <v>K0581</v>
      </c>
      <c r="C159" s="69" t="str">
        <f>_xlfn.XLOOKUP(A159,'Master Task &amp; KSA List'!$A$2:$A$10785,'Master Task &amp; KSA List'!$E$2:$E$10785)</f>
        <v>KSA</v>
      </c>
      <c r="D159" s="37" t="str">
        <f>_xlfn.XLOOKUP(A159,'Master Task &amp; KSA List'!$A$2:$A$10785,'Master Task &amp; KSA List'!$F$2:$F$10785)</f>
        <v>Knowledge of the organization’s planning, operations and targeting cycles.</v>
      </c>
      <c r="E159" s="36"/>
    </row>
    <row r="160" spans="1:5" ht="16" x14ac:dyDescent="0.2">
      <c r="A160" s="40">
        <v>3627</v>
      </c>
      <c r="B160" s="24" t="str">
        <f>T(_xlfn.XLOOKUP(A160,'Master Task &amp; KSA List'!$A$2:$A$10785,'Master Task &amp; KSA List'!$D$2:$D$10785,""))</f>
        <v>K0403</v>
      </c>
      <c r="C160" s="69" t="str">
        <f>_xlfn.XLOOKUP(A160,'Master Task &amp; KSA List'!$A$2:$A$10785,'Master Task &amp; KSA List'!$E$2:$E$10785)</f>
        <v>KSA</v>
      </c>
      <c r="D160" s="37" t="str">
        <f>_xlfn.XLOOKUP(A160,'Master Task &amp; KSA List'!$A$2:$A$10785,'Master Task &amp; KSA List'!$F$2:$F$10785)</f>
        <v>Knowledge of cryptologic capabilities, limitations, and contributions to cyber operations.</v>
      </c>
      <c r="E160" s="36"/>
    </row>
    <row r="161" spans="1:5" ht="16" x14ac:dyDescent="0.2">
      <c r="A161" s="40">
        <v>4072</v>
      </c>
      <c r="B161" s="24" t="str">
        <f>T(_xlfn.XLOOKUP(A161,'Master Task &amp; KSA List'!$A$2:$A$10785,'Master Task &amp; KSA List'!$D$2:$D$10785,""))</f>
        <v>K0391</v>
      </c>
      <c r="C161" s="69" t="str">
        <f>_xlfn.XLOOKUP(A161,'Master Task &amp; KSA List'!$A$2:$A$10785,'Master Task &amp; KSA List'!$E$2:$E$10785)</f>
        <v>KSA</v>
      </c>
      <c r="D161" s="37" t="str">
        <f>_xlfn.XLOOKUP(A161,'Master Task &amp; KSA List'!$A$2:$A$10785,'Master Task &amp; KSA List'!$F$2:$F$10785)</f>
        <v xml:space="preserve">Knowledge of collection systems, capabilities, and processes. </v>
      </c>
      <c r="E161" s="36"/>
    </row>
    <row r="162" spans="1:5" ht="16" x14ac:dyDescent="0.2">
      <c r="A162" s="40">
        <v>4073</v>
      </c>
      <c r="B162" s="24" t="str">
        <f>T(_xlfn.XLOOKUP(A162,'Master Task &amp; KSA List'!$A$2:$A$10785,'Master Task &amp; KSA List'!$D$2:$D$10785,""))</f>
        <v>K0571</v>
      </c>
      <c r="C162" s="69" t="str">
        <f>_xlfn.XLOOKUP(A162,'Master Task &amp; KSA List'!$A$2:$A$10785,'Master Task &amp; KSA List'!$E$2:$E$10785)</f>
        <v>KSA</v>
      </c>
      <c r="D162" s="37" t="str">
        <f>_xlfn.XLOOKUP(A162,'Master Task &amp; KSA List'!$A$2:$A$10785,'Master Task &amp; KSA List'!$F$2:$F$10785)</f>
        <v>Knowledge of the feedback cycle in collection processes.</v>
      </c>
      <c r="E162" s="36"/>
    </row>
    <row r="163" spans="1:5" ht="16" x14ac:dyDescent="0.2">
      <c r="A163" s="40">
        <v>4078</v>
      </c>
      <c r="B163" s="24" t="str">
        <f>T(_xlfn.XLOOKUP(A163,'Master Task &amp; KSA List'!$A$2:$A$10785,'Master Task &amp; KSA List'!$D$2:$D$10785,""))</f>
        <v>K0548</v>
      </c>
      <c r="C163" s="69" t="str">
        <f>_xlfn.XLOOKUP(A163,'Master Task &amp; KSA List'!$A$2:$A$10785,'Master Task &amp; KSA List'!$E$2:$E$10785)</f>
        <v>KSA</v>
      </c>
      <c r="D163" s="37" t="str">
        <f>_xlfn.XLOOKUP(A163,'Master Task &amp; KSA List'!$A$2:$A$10785,'Master Task &amp; KSA List'!$F$2:$F$10785)</f>
        <v>Knowledge of target or threat cyber actors and procedures.</v>
      </c>
      <c r="E163" s="36"/>
    </row>
    <row r="164" spans="1:5" ht="32" x14ac:dyDescent="0.2">
      <c r="A164" s="40">
        <v>4079</v>
      </c>
      <c r="B164" s="24" t="str">
        <f>T(_xlfn.XLOOKUP(A164,'Master Task &amp; KSA List'!$A$2:$A$10785,'Master Task &amp; KSA List'!$D$2:$D$10785,""))</f>
        <v>K0367</v>
      </c>
      <c r="C164" s="69" t="str">
        <f>_xlfn.XLOOKUP(A164,'Master Task &amp; KSA List'!$A$2:$A$10785,'Master Task &amp; KSA List'!$E$2:$E$10785)</f>
        <v>KSA</v>
      </c>
      <c r="D164" s="37" t="str">
        <f>_xlfn.XLOOKUP(A164,'Master Task &amp; KSA List'!$A$2:$A$10785,'Master Task &amp; KSA List'!$F$2:$F$10785)</f>
        <v xml:space="preserve">Knowledge of basic cyber operations activity concepts (e.g., foot printing, scanning and enumeration, penetration testing, white/black listing). </v>
      </c>
      <c r="E164" s="36"/>
    </row>
    <row r="165" spans="1:5" ht="16" x14ac:dyDescent="0.2">
      <c r="A165" s="40">
        <v>4085</v>
      </c>
      <c r="B165" s="24" t="str">
        <f>T(_xlfn.XLOOKUP(A165,'Master Task &amp; KSA List'!$A$2:$A$10785,'Master Task &amp; KSA List'!$D$2:$D$10785,""))</f>
        <v>K0359</v>
      </c>
      <c r="C165" s="69" t="str">
        <f>_xlfn.XLOOKUP(A165,'Master Task &amp; KSA List'!$A$2:$A$10785,'Master Task &amp; KSA List'!$E$2:$E$10785)</f>
        <v>KSA</v>
      </c>
      <c r="D165" s="37" t="str">
        <f>_xlfn.XLOOKUP(A165,'Master Task &amp; KSA List'!$A$2:$A$10785,'Master Task &amp; KSA List'!$F$2:$F$10785)</f>
        <v>Knowledge of approved intelligence dissemination processes.</v>
      </c>
      <c r="E165" s="36"/>
    </row>
    <row r="166" spans="1:5" ht="16" x14ac:dyDescent="0.2">
      <c r="A166" s="40">
        <v>4086</v>
      </c>
      <c r="B166" s="24" t="str">
        <f>T(_xlfn.XLOOKUP(A166,'Master Task &amp; KSA List'!$A$2:$A$10785,'Master Task &amp; KSA List'!$D$2:$D$10785,""))</f>
        <v>K0524</v>
      </c>
      <c r="C166" s="69" t="str">
        <f>_xlfn.XLOOKUP(A166,'Master Task &amp; KSA List'!$A$2:$A$10785,'Master Task &amp; KSA List'!$E$2:$E$10785)</f>
        <v>KSA</v>
      </c>
      <c r="D166" s="37" t="str">
        <f>_xlfn.XLOOKUP(A166,'Master Task &amp; KSA List'!$A$2:$A$10785,'Master Task &amp; KSA List'!$F$2:$F$10785)</f>
        <v>Knowledge of relevant laws, regulations, and policies.</v>
      </c>
      <c r="E166" s="36"/>
    </row>
    <row r="167" spans="1:5" ht="16" x14ac:dyDescent="0.2">
      <c r="A167" s="40">
        <v>4089</v>
      </c>
      <c r="B167" s="24" t="str">
        <f>T(_xlfn.XLOOKUP(A167,'Master Task &amp; KSA List'!$A$2:$A$10785,'Master Task &amp; KSA List'!$D$2:$D$10785,""))</f>
        <v>K0540</v>
      </c>
      <c r="C167" s="69" t="str">
        <f>_xlfn.XLOOKUP(A167,'Master Task &amp; KSA List'!$A$2:$A$10785,'Master Task &amp; KSA List'!$E$2:$E$10785)</f>
        <v>KSA</v>
      </c>
      <c r="D167" s="37" t="str">
        <f>_xlfn.XLOOKUP(A167,'Master Task &amp; KSA List'!$A$2:$A$10785,'Master Task &amp; KSA List'!$F$2:$F$10785)</f>
        <v>Knowledge of target communication tools and techniques.</v>
      </c>
      <c r="E167" s="36"/>
    </row>
    <row r="168" spans="1:5" ht="16" x14ac:dyDescent="0.2">
      <c r="A168" s="40">
        <v>4090</v>
      </c>
      <c r="B168" s="24" t="str">
        <f>T(_xlfn.XLOOKUP(A168,'Master Task &amp; KSA List'!$A$2:$A$10785,'Master Task &amp; KSA List'!$D$2:$D$10785,""))</f>
        <v>K0564</v>
      </c>
      <c r="C168" s="69" t="str">
        <f>_xlfn.XLOOKUP(A168,'Master Task &amp; KSA List'!$A$2:$A$10785,'Master Task &amp; KSA List'!$E$2:$E$10785)</f>
        <v>KSA</v>
      </c>
      <c r="D168" s="37" t="str">
        <f>_xlfn.XLOOKUP(A168,'Master Task &amp; KSA List'!$A$2:$A$10785,'Master Task &amp; KSA List'!$F$2:$F$10785)</f>
        <v>Knowledge of the characteristics of targeted communication networks (e.g., capacity, functionality, paths, critical nodes).</v>
      </c>
      <c r="E168" s="36"/>
    </row>
    <row r="169" spans="1:5" ht="48" x14ac:dyDescent="0.2">
      <c r="A169" s="40">
        <v>4094</v>
      </c>
      <c r="B169" s="24" t="str">
        <f>T(_xlfn.XLOOKUP(A169,'Master Task &amp; KSA List'!$A$2:$A$10785,'Master Task &amp; KSA List'!$D$2:$D$10785,""))</f>
        <v>K0491</v>
      </c>
      <c r="C169" s="69" t="str">
        <f>_xlfn.XLOOKUP(A169,'Master Task &amp; KSA List'!$A$2:$A$10785,'Master Task &amp; KSA List'!$E$2:$E$10785)</f>
        <v>KSA</v>
      </c>
      <c r="D169" s="37" t="str">
        <f>_xlfn.XLOOKUP(A169,'Master Task &amp; KSA List'!$A$2:$A$10785,'Master Task &amp; KSA List'!$F$2:$F$10785)</f>
        <v xml:space="preserve">Knowledge of networking and internet communications fundamentals (i.e. devices, device configuration, hardware, software, applications, ports/protocols, addressing, network architecture and infrastructure, routing, operating systems, etc.). </v>
      </c>
      <c r="E169" s="36"/>
    </row>
    <row r="170" spans="1:5" ht="16" x14ac:dyDescent="0.2">
      <c r="A170" s="40">
        <v>4095</v>
      </c>
      <c r="B170" s="24" t="str">
        <f>T(_xlfn.XLOOKUP(A170,'Master Task &amp; KSA List'!$A$2:$A$10785,'Master Task &amp; KSA List'!$D$2:$D$10785,""))</f>
        <v>K0398</v>
      </c>
      <c r="C170" s="69" t="str">
        <f>_xlfn.XLOOKUP(A170,'Master Task &amp; KSA List'!$A$2:$A$10785,'Master Task &amp; KSA List'!$E$2:$E$10785)</f>
        <v>KSA</v>
      </c>
      <c r="D170" s="37" t="str">
        <f>_xlfn.XLOOKUP(A170,'Master Task &amp; KSA List'!$A$2:$A$10785,'Master Task &amp; KSA List'!$F$2:$F$10785)</f>
        <v>Knowledge of concepts related to websites (e.g., web servers/pages, hosting, DNS, registration, web languages such as HTML).</v>
      </c>
      <c r="E170" s="36"/>
    </row>
    <row r="171" spans="1:5" ht="32" x14ac:dyDescent="0.2">
      <c r="A171" s="40">
        <v>4097</v>
      </c>
      <c r="B171" s="24" t="str">
        <f>T(_xlfn.XLOOKUP(A171,'Master Task &amp; KSA List'!$A$2:$A$10785,'Master Task &amp; KSA List'!$D$2:$D$10785,""))</f>
        <v>K0488</v>
      </c>
      <c r="C171" s="69" t="str">
        <f>_xlfn.XLOOKUP(A171,'Master Task &amp; KSA List'!$A$2:$A$10785,'Master Task &amp; KSA List'!$E$2:$E$10785)</f>
        <v>KSA</v>
      </c>
      <c r="D171" s="37" t="str">
        <f>_xlfn.XLOOKUP(A171,'Master Task &amp; KSA List'!$A$2:$A$10785,'Master Task &amp; KSA List'!$F$2:$F$10785)</f>
        <v>Knowledge of network security implementations (e.g., host-based IDS, IPS, access control lists), including their function and placement in a network.</v>
      </c>
      <c r="E171" s="36"/>
    </row>
    <row r="172" spans="1:5" ht="16" x14ac:dyDescent="0.2">
      <c r="A172" s="40">
        <v>4099</v>
      </c>
      <c r="B172" s="24" t="str">
        <f>T(_xlfn.XLOOKUP(A172,'Master Task &amp; KSA List'!$A$2:$A$10785,'Master Task &amp; KSA List'!$D$2:$D$10785,""))</f>
        <v>K0407</v>
      </c>
      <c r="C172" s="69" t="str">
        <f>_xlfn.XLOOKUP(A172,'Master Task &amp; KSA List'!$A$2:$A$10785,'Master Task &amp; KSA List'!$E$2:$E$10785)</f>
        <v>KSA</v>
      </c>
      <c r="D172" s="37" t="str">
        <f>_xlfn.XLOOKUP(A172,'Master Task &amp; KSA List'!$A$2:$A$10785,'Master Task &amp; KSA List'!$F$2:$F$10785)</f>
        <v>Knowledge of customer information needs.</v>
      </c>
      <c r="E172" s="36"/>
    </row>
    <row r="173" spans="1:5" ht="16" x14ac:dyDescent="0.2">
      <c r="A173" s="40">
        <v>4106</v>
      </c>
      <c r="B173" s="24" t="str">
        <f>T(_xlfn.XLOOKUP(A173,'Master Task &amp; KSA List'!$A$2:$A$10785,'Master Task &amp; KSA List'!$D$2:$D$10785,""))</f>
        <v>K0356</v>
      </c>
      <c r="C173" s="69" t="str">
        <f>_xlfn.XLOOKUP(A173,'Master Task &amp; KSA List'!$A$2:$A$10785,'Master Task &amp; KSA List'!$E$2:$E$10785)</f>
        <v>KSA</v>
      </c>
      <c r="D173" s="37" t="str">
        <f>_xlfn.XLOOKUP(A173,'Master Task &amp; KSA List'!$A$2:$A$10785,'Master Task &amp; KSA List'!$F$2:$F$10785)</f>
        <v>Knowledge of analytic tools and techniques.</v>
      </c>
      <c r="E173" s="36"/>
    </row>
    <row r="174" spans="1:5" ht="16" x14ac:dyDescent="0.2">
      <c r="A174" s="40">
        <v>4165</v>
      </c>
      <c r="B174" s="24" t="str">
        <f>T(_xlfn.XLOOKUP(A174,'Master Task &amp; KSA List'!$A$2:$A$10785,'Master Task &amp; KSA List'!$D$2:$D$10785,""))</f>
        <v>K0493</v>
      </c>
      <c r="C174" s="69" t="str">
        <f>_xlfn.XLOOKUP(A174,'Master Task &amp; KSA List'!$A$2:$A$10785,'Master Task &amp; KSA List'!$E$2:$E$10785)</f>
        <v>KSA</v>
      </c>
      <c r="D174" s="37" t="str">
        <f>_xlfn.XLOOKUP(A174,'Master Task &amp; KSA List'!$A$2:$A$10785,'Master Task &amp; KSA List'!$F$2:$F$10785)</f>
        <v>Knowledge of obfuscation techniques (e.g., TOR/Onion/anonymizers, VPN/VPS, encryption).</v>
      </c>
      <c r="E174" s="36"/>
    </row>
    <row r="175" spans="1:5" ht="32" x14ac:dyDescent="0.2">
      <c r="A175" s="40">
        <v>4166</v>
      </c>
      <c r="B175" s="24" t="str">
        <f>T(_xlfn.XLOOKUP(A175,'Master Task &amp; KSA List'!$A$2:$A$10785,'Master Task &amp; KSA List'!$D$2:$D$10785,""))</f>
        <v>K0396</v>
      </c>
      <c r="C175" s="69" t="str">
        <f>_xlfn.XLOOKUP(A175,'Master Task &amp; KSA List'!$A$2:$A$10785,'Master Task &amp; KSA List'!$E$2:$E$10785)</f>
        <v>KSA</v>
      </c>
      <c r="D175" s="37" t="str">
        <f>_xlfn.XLOOKUP(A175,'Master Task &amp; KSA List'!$A$2:$A$10785,'Master Task &amp; KSA List'!$F$2:$F$10785)</f>
        <v xml:space="preserve">Knowledge of computer programming concepts, including computer languages, programming, testing, debugging, and file types. </v>
      </c>
      <c r="E175" s="36"/>
    </row>
    <row r="176" spans="1:5" ht="16" x14ac:dyDescent="0.2">
      <c r="A176" s="40">
        <v>3664</v>
      </c>
      <c r="B176" s="24" t="str">
        <f>T(_xlfn.XLOOKUP(A176,'Master Task &amp; KSA List'!$A$2:$A$10785,'Master Task &amp; KSA List'!$D$2:$D$10785,""))</f>
        <v>S0231</v>
      </c>
      <c r="C176" s="69" t="str">
        <f>_xlfn.XLOOKUP(A176,'Master Task &amp; KSA List'!$A$2:$A$10785,'Master Task &amp; KSA List'!$E$2:$E$10785)</f>
        <v>KSA</v>
      </c>
      <c r="D176" s="37" t="str">
        <f>_xlfn.XLOOKUP(A176,'Master Task &amp; KSA List'!$A$2:$A$10785,'Master Task &amp; KSA List'!$F$2:$F$10785)</f>
        <v>Skill in identifying how a target communicates.</v>
      </c>
      <c r="E176" s="36"/>
    </row>
    <row r="177" spans="1:5" ht="16" x14ac:dyDescent="0.2">
      <c r="A177" s="40">
        <v>3667</v>
      </c>
      <c r="B177" s="24" t="str">
        <f>T(_xlfn.XLOOKUP(A177,'Master Task &amp; KSA List'!$A$2:$A$10785,'Master Task &amp; KSA List'!$D$2:$D$10785,""))</f>
        <v>S0177</v>
      </c>
      <c r="C177" s="69" t="str">
        <f>_xlfn.XLOOKUP(A177,'Master Task &amp; KSA List'!$A$2:$A$10785,'Master Task &amp; KSA List'!$E$2:$E$10785)</f>
        <v>KSA</v>
      </c>
      <c r="D177" s="37" t="str">
        <f>_xlfn.XLOOKUP(A177,'Master Task &amp; KSA List'!$A$2:$A$10785,'Master Task &amp; KSA List'!$F$2:$F$10785)</f>
        <v>Skill in analyzing a target's communication networks.</v>
      </c>
      <c r="E177" s="36"/>
    </row>
    <row r="178" spans="1:5" ht="16" x14ac:dyDescent="0.2">
      <c r="A178" s="40">
        <v>3678</v>
      </c>
      <c r="B178" s="24" t="str">
        <f>T(_xlfn.XLOOKUP(A178,'Master Task &amp; KSA List'!$A$2:$A$10785,'Master Task &amp; KSA List'!$D$2:$D$10785,""))</f>
        <v>S0184</v>
      </c>
      <c r="C178" s="69" t="str">
        <f>_xlfn.XLOOKUP(A178,'Master Task &amp; KSA List'!$A$2:$A$10785,'Master Task &amp; KSA List'!$E$2:$E$10785)</f>
        <v>KSA</v>
      </c>
      <c r="D178" s="37" t="str">
        <f>_xlfn.XLOOKUP(A178,'Master Task &amp; KSA List'!$A$2:$A$10785,'Master Task &amp; KSA List'!$F$2:$F$10785)</f>
        <v>Skill in analyzing traffic to identify network devices.</v>
      </c>
      <c r="E178" s="36"/>
    </row>
    <row r="179" spans="1:5" ht="48" x14ac:dyDescent="0.2">
      <c r="A179" s="40">
        <v>3689</v>
      </c>
      <c r="B179" s="24" t="str">
        <f>T(_xlfn.XLOOKUP(A179,'Master Task &amp; KSA List'!$A$2:$A$10785,'Master Task &amp; KSA List'!$D$2:$D$10785,""))</f>
        <v>S0187</v>
      </c>
      <c r="C179" s="69" t="str">
        <f>_xlfn.XLOOKUP(A179,'Master Task &amp; KSA List'!$A$2:$A$10785,'Master Task &amp; KSA List'!$E$2:$E$10785)</f>
        <v>KSA</v>
      </c>
      <c r="D179" s="37" t="str">
        <f>_xlfn.XLOOKUP(A179,'Master Task &amp; KSA List'!$A$2:$A$10785,'Master Task &amp; KSA List'!$F$2:$F$10785)</f>
        <v>Skill in applying various analytical methods, tools, and techniques (e.g., competing hypotheses; chain of reasoning; scenario methods; denial and deception detection; high impact-low probability; network/association or link analysis; Bayesian, Delphi, and Pattern analyses).</v>
      </c>
      <c r="E179" s="36"/>
    </row>
    <row r="180" spans="1:5" ht="16" x14ac:dyDescent="0.2">
      <c r="A180" s="40">
        <v>3692</v>
      </c>
      <c r="B180" s="24" t="str">
        <f>T(_xlfn.XLOOKUP(A180,'Master Task &amp; KSA List'!$A$2:$A$10785,'Master Task &amp; KSA List'!$D$2:$D$10785,""))</f>
        <v>S0191</v>
      </c>
      <c r="C180" s="69" t="str">
        <f>_xlfn.XLOOKUP(A180,'Master Task &amp; KSA List'!$A$2:$A$10785,'Master Task &amp; KSA List'!$E$2:$E$10785)</f>
        <v>KSA</v>
      </c>
      <c r="D180" s="37" t="str">
        <f>_xlfn.XLOOKUP(A180,'Master Task &amp; KSA List'!$A$2:$A$10785,'Master Task &amp; KSA List'!$F$2:$F$10785)</f>
        <v>Skill in assessing the applicability of available analytical tools to various situations.</v>
      </c>
      <c r="E180" s="36"/>
    </row>
    <row r="181" spans="1:5" ht="16" x14ac:dyDescent="0.2">
      <c r="A181" s="40">
        <v>3708</v>
      </c>
      <c r="B181" s="24" t="str">
        <f>T(_xlfn.XLOOKUP(A181,'Master Task &amp; KSA List'!$A$2:$A$10785,'Master Task &amp; KSA List'!$D$2:$D$10785,""))</f>
        <v>S0197</v>
      </c>
      <c r="C181" s="69" t="str">
        <f>_xlfn.XLOOKUP(A181,'Master Task &amp; KSA List'!$A$2:$A$10785,'Master Task &amp; KSA List'!$E$2:$E$10785)</f>
        <v>KSA</v>
      </c>
      <c r="D181" s="37" t="str">
        <f>_xlfn.XLOOKUP(A181,'Master Task &amp; KSA List'!$A$2:$A$10785,'Master Task &amp; KSA List'!$F$2:$F$10785)</f>
        <v>Skill in conducting social network analysis, buddy list analysis, and/or cookie analysis.</v>
      </c>
      <c r="E181" s="36"/>
    </row>
    <row r="182" spans="1:5" ht="16" x14ac:dyDescent="0.2">
      <c r="A182" s="40">
        <v>3737</v>
      </c>
      <c r="B182" s="24" t="str">
        <f>T(_xlfn.XLOOKUP(A182,'Master Task &amp; KSA List'!$A$2:$A$10785,'Master Task &amp; KSA List'!$D$2:$D$10785,""))</f>
        <v>S0205</v>
      </c>
      <c r="C182" s="69" t="str">
        <f>_xlfn.XLOOKUP(A182,'Master Task &amp; KSA List'!$A$2:$A$10785,'Master Task &amp; KSA List'!$E$2:$E$10785)</f>
        <v>KSA</v>
      </c>
      <c r="D182" s="37" t="str">
        <f>_xlfn.XLOOKUP(A182,'Master Task &amp; KSA List'!$A$2:$A$10785,'Master Task &amp; KSA List'!$F$2:$F$10785)</f>
        <v>Skill in determining appropriate targeting options through the evaluation of available capabilities against desired effects.</v>
      </c>
      <c r="E182" s="36"/>
    </row>
    <row r="183" spans="1:5" ht="16" x14ac:dyDescent="0.2">
      <c r="A183" s="40">
        <v>3765</v>
      </c>
      <c r="B183" s="24" t="str">
        <f>T(_xlfn.XLOOKUP(A183,'Master Task &amp; KSA List'!$A$2:$A$10785,'Master Task &amp; KSA List'!$D$2:$D$10785,""))</f>
        <v>S0212</v>
      </c>
      <c r="C183" s="69" t="str">
        <f>_xlfn.XLOOKUP(A183,'Master Task &amp; KSA List'!$A$2:$A$10785,'Master Task &amp; KSA List'!$E$2:$E$10785)</f>
        <v>KSA</v>
      </c>
      <c r="D183" s="37" t="str">
        <f>_xlfn.XLOOKUP(A183,'Master Task &amp; KSA List'!$A$2:$A$10785,'Master Task &amp; KSA List'!$F$2:$F$10785)</f>
        <v>Skill in disseminating items of highest intelligence value in a timely manner.</v>
      </c>
      <c r="E183" s="36"/>
    </row>
    <row r="184" spans="1:5" ht="16" x14ac:dyDescent="0.2">
      <c r="A184" s="40">
        <v>3771</v>
      </c>
      <c r="B184" s="24" t="str">
        <f>T(_xlfn.XLOOKUP(A184,'Master Task &amp; KSA List'!$A$2:$A$10785,'Master Task &amp; KSA List'!$D$2:$D$10785,""))</f>
        <v>S0217</v>
      </c>
      <c r="C184" s="69" t="str">
        <f>_xlfn.XLOOKUP(A184,'Master Task &amp; KSA List'!$A$2:$A$10785,'Master Task &amp; KSA List'!$E$2:$E$10785)</f>
        <v>KSA</v>
      </c>
      <c r="D184" s="37" t="str">
        <f>_xlfn.XLOOKUP(A184,'Master Task &amp; KSA List'!$A$2:$A$10785,'Master Task &amp; KSA List'!$F$2:$F$10785)</f>
        <v>Skill in evaluating data sources for relevance, reliability, and objectivity.</v>
      </c>
      <c r="E184" s="36"/>
    </row>
    <row r="185" spans="1:5" ht="16" x14ac:dyDescent="0.2">
      <c r="A185" s="40">
        <v>3772</v>
      </c>
      <c r="B185" s="24" t="str">
        <f>T(_xlfn.XLOOKUP(A185,'Master Task &amp; KSA List'!$A$2:$A$10785,'Master Task &amp; KSA List'!$D$2:$D$10785,""))</f>
        <v>S0218</v>
      </c>
      <c r="C185" s="69" t="str">
        <f>_xlfn.XLOOKUP(A185,'Master Task &amp; KSA List'!$A$2:$A$10785,'Master Task &amp; KSA List'!$E$2:$E$10785)</f>
        <v>KSA</v>
      </c>
      <c r="D185" s="37" t="str">
        <f>_xlfn.XLOOKUP(A185,'Master Task &amp; KSA List'!$A$2:$A$10785,'Master Task &amp; KSA List'!$F$2:$F$10785)</f>
        <v>Skill in evaluating information for reliability, validity, and relevance.</v>
      </c>
      <c r="E185" s="36"/>
    </row>
    <row r="186" spans="1:5" ht="16" x14ac:dyDescent="0.2">
      <c r="A186" s="40">
        <v>3773</v>
      </c>
      <c r="B186" s="24" t="str">
        <f>T(_xlfn.XLOOKUP(A186,'Master Task &amp; KSA List'!$A$2:$A$10785,'Master Task &amp; KSA List'!$D$2:$D$10785,""))</f>
        <v>S0219</v>
      </c>
      <c r="C186" s="69" t="str">
        <f>_xlfn.XLOOKUP(A186,'Master Task &amp; KSA List'!$A$2:$A$10785,'Master Task &amp; KSA List'!$E$2:$E$10785)</f>
        <v>KSA</v>
      </c>
      <c r="D186" s="37" t="str">
        <f>_xlfn.XLOOKUP(A186,'Master Task &amp; KSA List'!$A$2:$A$10785,'Master Task &amp; KSA List'!$F$2:$F$10785)</f>
        <v>Skill in evaluating information to recognize relevance, priority, etc.</v>
      </c>
      <c r="E186" s="36"/>
    </row>
    <row r="187" spans="1:5" ht="16" x14ac:dyDescent="0.2">
      <c r="A187" s="40">
        <v>3774</v>
      </c>
      <c r="B187" s="24" t="str">
        <f>T(_xlfn.XLOOKUP(A187,'Master Task &amp; KSA List'!$A$2:$A$10785,'Master Task &amp; KSA List'!$D$2:$D$10785,""))</f>
        <v>S0214</v>
      </c>
      <c r="C187" s="69" t="str">
        <f>_xlfn.XLOOKUP(A187,'Master Task &amp; KSA List'!$A$2:$A$10785,'Master Task &amp; KSA List'!$E$2:$E$10785)</f>
        <v>KSA</v>
      </c>
      <c r="D187" s="37" t="str">
        <f>_xlfn.XLOOKUP(A187,'Master Task &amp; KSA List'!$A$2:$A$10785,'Master Task &amp; KSA List'!$F$2:$F$10785)</f>
        <v>Skill in evaluating accesses for intelligence value.</v>
      </c>
      <c r="E187" s="36"/>
    </row>
    <row r="188" spans="1:5" ht="16" x14ac:dyDescent="0.2">
      <c r="A188" s="40">
        <v>3778</v>
      </c>
      <c r="B188" s="24" t="str">
        <f>T(_xlfn.XLOOKUP(A188,'Master Task &amp; KSA List'!$A$2:$A$10785,'Master Task &amp; KSA List'!$D$2:$D$10785,""))</f>
        <v>S0220</v>
      </c>
      <c r="C188" s="69" t="str">
        <f>_xlfn.XLOOKUP(A188,'Master Task &amp; KSA List'!$A$2:$A$10785,'Master Task &amp; KSA List'!$E$2:$E$10785)</f>
        <v>KSA</v>
      </c>
      <c r="D188" s="37" t="str">
        <f>_xlfn.XLOOKUP(A188,'Master Task &amp; KSA List'!$A$2:$A$10785,'Master Task &amp; KSA List'!$F$2:$F$10785)</f>
        <v>Skill in exploiting/querying organizational and/or partner collection databases.</v>
      </c>
      <c r="E188" s="36"/>
    </row>
    <row r="189" spans="1:5" ht="16" x14ac:dyDescent="0.2">
      <c r="A189" s="40">
        <v>3787</v>
      </c>
      <c r="B189" s="24" t="str">
        <f>T(_xlfn.XLOOKUP(A189,'Master Task &amp; KSA List'!$A$2:$A$10785,'Master Task &amp; KSA List'!$D$2:$D$10785,""))</f>
        <v>S0225</v>
      </c>
      <c r="C189" s="69" t="str">
        <f>_xlfn.XLOOKUP(A189,'Master Task &amp; KSA List'!$A$2:$A$10785,'Master Task &amp; KSA List'!$E$2:$E$10785)</f>
        <v>KSA</v>
      </c>
      <c r="D189" s="37" t="str">
        <f>_xlfn.XLOOKUP(A189,'Master Task &amp; KSA List'!$A$2:$A$10785,'Master Task &amp; KSA List'!$F$2:$F$10785)</f>
        <v>Skill in identifying a target’s communications networks.</v>
      </c>
      <c r="E189" s="36"/>
    </row>
    <row r="190" spans="1:5" ht="16" x14ac:dyDescent="0.2">
      <c r="A190" s="40">
        <v>3797</v>
      </c>
      <c r="B190" s="24" t="str">
        <f>T(_xlfn.XLOOKUP(A190,'Master Task &amp; KSA List'!$A$2:$A$10785,'Master Task &amp; KSA List'!$D$2:$D$10785,""))</f>
        <v>S0234</v>
      </c>
      <c r="C190" s="69" t="str">
        <f>_xlfn.XLOOKUP(A190,'Master Task &amp; KSA List'!$A$2:$A$10785,'Master Task &amp; KSA List'!$E$2:$E$10785)</f>
        <v>KSA</v>
      </c>
      <c r="D190" s="37" t="str">
        <f>_xlfn.XLOOKUP(A190,'Master Task &amp; KSA List'!$A$2:$A$10785,'Master Task &amp; KSA List'!$F$2:$F$10785)</f>
        <v>Skill in identifying leads for target development.</v>
      </c>
      <c r="E190" s="36"/>
    </row>
    <row r="191" spans="1:5" ht="16" x14ac:dyDescent="0.2">
      <c r="A191" s="40">
        <v>3803</v>
      </c>
      <c r="B191" s="24" t="str">
        <f>T(_xlfn.XLOOKUP(A191,'Master Task &amp; KSA List'!$A$2:$A$10785,'Master Task &amp; KSA List'!$D$2:$D$10785,""))</f>
        <v>S0237</v>
      </c>
      <c r="C191" s="69" t="str">
        <f>_xlfn.XLOOKUP(A191,'Master Task &amp; KSA List'!$A$2:$A$10785,'Master Task &amp; KSA List'!$E$2:$E$10785)</f>
        <v>KSA</v>
      </c>
      <c r="D191" s="37" t="str">
        <f>_xlfn.XLOOKUP(A191,'Master Task &amp; KSA List'!$A$2:$A$10785,'Master Task &amp; KSA List'!$F$2:$F$10785)</f>
        <v>Skill in identifying, locating, and tracking targets via geospatial analysis techniques</v>
      </c>
      <c r="E191" s="36"/>
    </row>
    <row r="192" spans="1:5" ht="16" x14ac:dyDescent="0.2">
      <c r="A192" s="40">
        <v>3812</v>
      </c>
      <c r="B192" s="24" t="str">
        <f>T(_xlfn.XLOOKUP(A192,'Master Task &amp; KSA List'!$A$2:$A$10785,'Master Task &amp; KSA List'!$D$2:$D$10785,""))</f>
        <v>S0240</v>
      </c>
      <c r="C192" s="69" t="str">
        <f>_xlfn.XLOOKUP(A192,'Master Task &amp; KSA List'!$A$2:$A$10785,'Master Task &amp; KSA List'!$E$2:$E$10785)</f>
        <v>KSA</v>
      </c>
      <c r="D192" s="37" t="str">
        <f>_xlfn.XLOOKUP(A192,'Master Task &amp; KSA List'!$A$2:$A$10785,'Master Task &amp; KSA List'!$F$2:$F$10785)</f>
        <v>Skill in interpreting metadata and content as applied by collection systems.</v>
      </c>
      <c r="E192" s="36"/>
    </row>
    <row r="193" spans="1:5" ht="32" x14ac:dyDescent="0.2">
      <c r="A193" s="40">
        <v>3822</v>
      </c>
      <c r="B193" s="24" t="str">
        <f>T(_xlfn.XLOOKUP(A193,'Master Task &amp; KSA List'!$A$2:$A$10785,'Master Task &amp; KSA List'!$D$2:$D$10785,""))</f>
        <v>S0244</v>
      </c>
      <c r="C193" s="69" t="str">
        <f>_xlfn.XLOOKUP(A193,'Master Task &amp; KSA List'!$A$2:$A$10785,'Master Task &amp; KSA List'!$E$2:$E$10785)</f>
        <v>KSA</v>
      </c>
      <c r="D193" s="37" t="str">
        <f>_xlfn.XLOOKUP(A193,'Master Task &amp; KSA List'!$A$2:$A$10785,'Master Task &amp; KSA List'!$F$2:$F$10785)</f>
        <v>Skill in managing client relationships, including determining client needs/requirements, managing client expectations, and demonstrating commitment to delivering quality results.</v>
      </c>
      <c r="E193" s="36"/>
    </row>
    <row r="194" spans="1:5" ht="16" x14ac:dyDescent="0.2">
      <c r="A194" s="40">
        <v>3828</v>
      </c>
      <c r="B194" s="24" t="str">
        <f>T(_xlfn.XLOOKUP(A194,'Master Task &amp; KSA List'!$A$2:$A$10785,'Master Task &amp; KSA List'!$D$2:$D$10785,""))</f>
        <v>S0245</v>
      </c>
      <c r="C194" s="69" t="str">
        <f>_xlfn.XLOOKUP(A194,'Master Task &amp; KSA List'!$A$2:$A$10785,'Master Task &amp; KSA List'!$E$2:$E$10785)</f>
        <v>KSA</v>
      </c>
      <c r="D194" s="37" t="str">
        <f>_xlfn.XLOOKUP(A194,'Master Task &amp; KSA List'!$A$2:$A$10785,'Master Task &amp; KSA List'!$F$2:$F$10785)</f>
        <v>Skill in navigating network visualization software.</v>
      </c>
      <c r="E194" s="36"/>
    </row>
    <row r="195" spans="1:5" ht="16" x14ac:dyDescent="0.2">
      <c r="A195" s="40">
        <v>3863</v>
      </c>
      <c r="B195" s="24" t="str">
        <f>T(_xlfn.XLOOKUP(A195,'Master Task &amp; KSA List'!$A$2:$A$10785,'Master Task &amp; KSA List'!$D$2:$D$10785,""))</f>
        <v>S0260</v>
      </c>
      <c r="C195" s="69" t="str">
        <f>_xlfn.XLOOKUP(A195,'Master Task &amp; KSA List'!$A$2:$A$10785,'Master Task &amp; KSA List'!$E$2:$E$10785)</f>
        <v>KSA</v>
      </c>
      <c r="D195" s="37" t="str">
        <f>_xlfn.XLOOKUP(A195,'Master Task &amp; KSA List'!$A$2:$A$10785,'Master Task &amp; KSA List'!$F$2:$F$10785)</f>
        <v>Skill in recognizing midpoint opportunities and essential information.</v>
      </c>
      <c r="E195" s="36"/>
    </row>
    <row r="196" spans="1:5" ht="16" x14ac:dyDescent="0.2">
      <c r="A196" s="40">
        <v>3864</v>
      </c>
      <c r="B196" s="24" t="str">
        <f>T(_xlfn.XLOOKUP(A196,'Master Task &amp; KSA List'!$A$2:$A$10785,'Master Task &amp; KSA List'!$D$2:$D$10785,""))</f>
        <v>S0261</v>
      </c>
      <c r="C196" s="69" t="str">
        <f>_xlfn.XLOOKUP(A196,'Master Task &amp; KSA List'!$A$2:$A$10785,'Master Task &amp; KSA List'!$E$2:$E$10785)</f>
        <v>KSA</v>
      </c>
      <c r="D196" s="37" t="str">
        <f>_xlfn.XLOOKUP(A196,'Master Task &amp; KSA List'!$A$2:$A$10785,'Master Task &amp; KSA List'!$F$2:$F$10785)</f>
        <v>Skill in recognizing relevance of information.</v>
      </c>
      <c r="E196" s="36"/>
    </row>
    <row r="197" spans="1:5" ht="16" x14ac:dyDescent="0.2">
      <c r="A197" s="40">
        <v>3865</v>
      </c>
      <c r="B197" s="24" t="str">
        <f>T(_xlfn.XLOOKUP(A197,'Master Task &amp; KSA List'!$A$2:$A$10785,'Master Task &amp; KSA List'!$D$2:$D$10785,""))</f>
        <v>S0262</v>
      </c>
      <c r="C197" s="69" t="str">
        <f>_xlfn.XLOOKUP(A197,'Master Task &amp; KSA List'!$A$2:$A$10785,'Master Task &amp; KSA List'!$E$2:$E$10785)</f>
        <v>KSA</v>
      </c>
      <c r="D197" s="37" t="str">
        <f>_xlfn.XLOOKUP(A197,'Master Task &amp; KSA List'!$A$2:$A$10785,'Master Task &amp; KSA List'!$F$2:$F$10785)</f>
        <v>Skill in recognizing significant changes in a target’s communication patterns.</v>
      </c>
      <c r="E197" s="36"/>
    </row>
    <row r="198" spans="1:5" ht="16" x14ac:dyDescent="0.2">
      <c r="A198" s="40" t="s">
        <v>4695</v>
      </c>
      <c r="B198" s="24" t="str">
        <f>T(_xlfn.XLOOKUP(A198,'Master Task &amp; KSA List'!$A$2:$A$10785,'Master Task &amp; KSA List'!$D$2:$D$10785,""))</f>
        <v>S0265</v>
      </c>
      <c r="C198" s="69" t="str">
        <f>_xlfn.XLOOKUP(A198,'Master Task &amp; KSA List'!$A$2:$A$10785,'Master Task &amp; KSA List'!$E$2:$E$10785)</f>
        <v>KSA</v>
      </c>
      <c r="D198" s="37" t="str">
        <f>_xlfn.XLOOKUP(A198,'Master Task &amp; KSA List'!$A$2:$A$10785,'Master Task &amp; KSA List'!$F$2:$F$10785)</f>
        <v xml:space="preserve">Skill in recognizing technical information that may be used for target development including intelligence development. </v>
      </c>
      <c r="E198" s="36"/>
    </row>
    <row r="199" spans="1:5" ht="16" x14ac:dyDescent="0.2">
      <c r="A199" s="40">
        <v>3873</v>
      </c>
      <c r="B199" s="24" t="str">
        <f>T(_xlfn.XLOOKUP(A199,'Master Task &amp; KSA List'!$A$2:$A$10785,'Master Task &amp; KSA List'!$D$2:$D$10785,""))</f>
        <v>S0268</v>
      </c>
      <c r="C199" s="69" t="str">
        <f>_xlfn.XLOOKUP(A199,'Master Task &amp; KSA List'!$A$2:$A$10785,'Master Task &amp; KSA List'!$E$2:$E$10785)</f>
        <v>KSA</v>
      </c>
      <c r="D199" s="37" t="str">
        <f>_xlfn.XLOOKUP(A199,'Master Task &amp; KSA List'!$A$2:$A$10785,'Master Task &amp; KSA List'!$F$2:$F$10785)</f>
        <v>Skill in researching essential information.</v>
      </c>
      <c r="E199" s="36"/>
    </row>
    <row r="200" spans="1:5" ht="16" x14ac:dyDescent="0.2">
      <c r="A200" s="40">
        <v>3885</v>
      </c>
      <c r="B200" s="24" t="str">
        <f>T(_xlfn.XLOOKUP(A200,'Master Task &amp; KSA List'!$A$2:$A$10785,'Master Task &amp; KSA List'!$D$2:$D$10785,""))</f>
        <v>S0222</v>
      </c>
      <c r="C200" s="69" t="str">
        <f>_xlfn.XLOOKUP(A200,'Master Task &amp; KSA List'!$A$2:$A$10785,'Master Task &amp; KSA List'!$E$2:$E$10785)</f>
        <v>KSA</v>
      </c>
      <c r="D200" s="37" t="str">
        <f>_xlfn.XLOOKUP(A200,'Master Task &amp; KSA List'!$A$2:$A$10785,'Master Task &amp; KSA List'!$F$2:$F$10785)</f>
        <v xml:space="preserve">Skill in fusion analysis </v>
      </c>
      <c r="E200" s="36"/>
    </row>
    <row r="201" spans="1:5" ht="16" x14ac:dyDescent="0.2">
      <c r="A201" s="40">
        <v>3890</v>
      </c>
      <c r="B201" s="24" t="str">
        <f>T(_xlfn.XLOOKUP(A201,'Master Task &amp; KSA List'!$A$2:$A$10785,'Master Task &amp; KSA List'!$D$2:$D$10785,""))</f>
        <v>S0277</v>
      </c>
      <c r="C201" s="69" t="str">
        <f>_xlfn.XLOOKUP(A201,'Master Task &amp; KSA List'!$A$2:$A$10785,'Master Task &amp; KSA List'!$E$2:$E$10785)</f>
        <v>KSA</v>
      </c>
      <c r="D201" s="37" t="str">
        <f>_xlfn.XLOOKUP(A201,'Master Task &amp; KSA List'!$A$2:$A$10785,'Master Task &amp; KSA List'!$F$2:$F$10785)</f>
        <v>Skill in synthesizing, analyzing, and prioritizing meaning across data sets.</v>
      </c>
      <c r="E201" s="36"/>
    </row>
    <row r="202" spans="1:5" ht="16" x14ac:dyDescent="0.2">
      <c r="A202" s="40">
        <v>3908</v>
      </c>
      <c r="B202" s="24" t="str">
        <f>T(_xlfn.XLOOKUP(A202,'Master Task &amp; KSA List'!$A$2:$A$10785,'Master Task &amp; KSA List'!$D$2:$D$10785,""))</f>
        <v>S0291</v>
      </c>
      <c r="C202" s="69" t="str">
        <f>_xlfn.XLOOKUP(A202,'Master Task &amp; KSA List'!$A$2:$A$10785,'Master Task &amp; KSA List'!$E$2:$E$10785)</f>
        <v>KSA</v>
      </c>
      <c r="D202" s="37" t="str">
        <f>_xlfn.XLOOKUP(A202,'Master Task &amp; KSA List'!$A$2:$A$10785,'Master Task &amp; KSA List'!$F$2:$F$10785)</f>
        <v>Skill in using research methods including multiple, different sources to reconstruct a target network.</v>
      </c>
      <c r="E202" s="36"/>
    </row>
    <row r="203" spans="1:5" ht="16" x14ac:dyDescent="0.2">
      <c r="A203" s="40">
        <v>3915</v>
      </c>
      <c r="B203" s="24" t="str">
        <f>T(_xlfn.XLOOKUP(A203,'Master Task &amp; KSA List'!$A$2:$A$10785,'Master Task &amp; KSA List'!$D$2:$D$10785,""))</f>
        <v>S0287</v>
      </c>
      <c r="C203" s="69" t="str">
        <f>_xlfn.XLOOKUP(A203,'Master Task &amp; KSA List'!$A$2:$A$10785,'Master Task &amp; KSA List'!$E$2:$E$10785)</f>
        <v>KSA</v>
      </c>
      <c r="D203" s="37" t="str">
        <f>_xlfn.XLOOKUP(A203,'Master Task &amp; KSA List'!$A$2:$A$10785,'Master Task &amp; KSA List'!$F$2:$F$10785)</f>
        <v>Skill in using geospatial data and applying geospatial resources.</v>
      </c>
      <c r="E203" s="36"/>
    </row>
    <row r="204" spans="1:5" ht="16" x14ac:dyDescent="0.2">
      <c r="A204" s="40">
        <v>3923</v>
      </c>
      <c r="B204" s="24" t="str">
        <f>T(_xlfn.XLOOKUP(A204,'Master Task &amp; KSA List'!$A$2:$A$10785,'Master Task &amp; KSA List'!$D$2:$D$10785,""))</f>
        <v>S0290</v>
      </c>
      <c r="C204" s="69" t="str">
        <f>_xlfn.XLOOKUP(A204,'Master Task &amp; KSA List'!$A$2:$A$10785,'Master Task &amp; KSA List'!$E$2:$E$10785)</f>
        <v>KSA</v>
      </c>
      <c r="D204" s="37" t="str">
        <f>_xlfn.XLOOKUP(A204,'Master Task &amp; KSA List'!$A$2:$A$10785,'Master Task &amp; KSA List'!$F$2:$F$10785)</f>
        <v>Skill in using non-attributable networks.</v>
      </c>
      <c r="E204" s="36"/>
    </row>
    <row r="205" spans="1:5" ht="16" x14ac:dyDescent="0.2">
      <c r="A205" s="40">
        <v>3951</v>
      </c>
      <c r="B205" s="24" t="str">
        <f>T(_xlfn.XLOOKUP(A205,'Master Task &amp; KSA List'!$A$2:$A$10785,'Master Task &amp; KSA List'!$D$2:$D$10785,""))</f>
        <v>S0301</v>
      </c>
      <c r="C205" s="69" t="str">
        <f>_xlfn.XLOOKUP(A205,'Master Task &amp; KSA List'!$A$2:$A$10785,'Master Task &amp; KSA List'!$E$2:$E$10785)</f>
        <v>KSA</v>
      </c>
      <c r="D205" s="37" t="str">
        <f>_xlfn.XLOOKUP(A205,'Master Task &amp; KSA List'!$A$2:$A$10785,'Master Task &amp; KSA List'!$F$2:$F$10785)</f>
        <v>Skill in writing about facts and ideas in a clear, convincing, and organized manner.</v>
      </c>
      <c r="E205" s="36"/>
    </row>
    <row r="206" spans="1:5" ht="32" x14ac:dyDescent="0.2">
      <c r="A206" s="40">
        <v>4088</v>
      </c>
      <c r="B206" s="24" t="str">
        <f>T(_xlfn.XLOOKUP(A206,'Master Task &amp; KSA List'!$A$2:$A$10785,'Master Task &amp; KSA List'!$D$2:$D$10785,""))</f>
        <v>K0539</v>
      </c>
      <c r="C206" s="69" t="str">
        <f>_xlfn.XLOOKUP(A206,'Master Task &amp; KSA List'!$A$2:$A$10785,'Master Task &amp; KSA List'!$E$2:$E$10785)</f>
        <v>KSA</v>
      </c>
      <c r="D206" s="37" t="str">
        <f>_xlfn.XLOOKUP(A206,'Master Task &amp; KSA List'!$A$2:$A$10785,'Master Task &amp; KSA List'!$F$2:$F$10785)</f>
        <v>Knowledge of target communication profiles and their key elements (e.g., target associations, activities, communication infrastructure).</v>
      </c>
      <c r="E206" s="36"/>
    </row>
    <row r="207" spans="1:5" ht="16" x14ac:dyDescent="0.2">
      <c r="A207" s="40">
        <v>4118</v>
      </c>
      <c r="B207" s="24" t="str">
        <f>T(_xlfn.XLOOKUP(A207,'Master Task &amp; KSA List'!$A$2:$A$10785,'Master Task &amp; KSA List'!$D$2:$D$10785,""))</f>
        <v>S0226</v>
      </c>
      <c r="C207" s="69" t="str">
        <f>_xlfn.XLOOKUP(A207,'Master Task &amp; KSA List'!$A$2:$A$10785,'Master Task &amp; KSA List'!$E$2:$E$10785)</f>
        <v>KSA</v>
      </c>
      <c r="D207" s="37" t="str">
        <f>_xlfn.XLOOKUP(A207,'Master Task &amp; KSA List'!$A$2:$A$10785,'Master Task &amp; KSA List'!$F$2:$F$10785)</f>
        <v xml:space="preserve">Skill in identifying a target's network characteristics. </v>
      </c>
      <c r="E207" s="36"/>
    </row>
    <row r="208" spans="1:5" ht="16" x14ac:dyDescent="0.2">
      <c r="A208" s="40">
        <v>4121</v>
      </c>
      <c r="B208" s="24" t="str">
        <f>T(_xlfn.XLOOKUP(A208,'Master Task &amp; KSA List'!$A$2:$A$10785,'Master Task &amp; KSA List'!$D$2:$D$10785,""))</f>
        <v>S0188</v>
      </c>
      <c r="C208" s="69" t="str">
        <f>_xlfn.XLOOKUP(A208,'Master Task &amp; KSA List'!$A$2:$A$10785,'Master Task &amp; KSA List'!$E$2:$E$10785)</f>
        <v>KSA</v>
      </c>
      <c r="D208" s="37" t="str">
        <f>_xlfn.XLOOKUP(A208,'Master Task &amp; KSA List'!$A$2:$A$10785,'Master Task &amp; KSA List'!$F$2:$F$10785)</f>
        <v>Skill in assessing a target's frame of reference (e.g., motivation, technical capability, organizational structure, sensitivities).</v>
      </c>
      <c r="E208" s="36"/>
    </row>
    <row r="209" spans="1:5" ht="16" x14ac:dyDescent="0.2">
      <c r="A209" s="40">
        <v>4123</v>
      </c>
      <c r="B209" s="24" t="str">
        <f>T(_xlfn.XLOOKUP(A209,'Master Task &amp; KSA List'!$A$2:$A$10785,'Master Task &amp; KSA List'!$D$2:$D$10785,""))</f>
        <v>S0195</v>
      </c>
      <c r="C209" s="69" t="str">
        <f>_xlfn.XLOOKUP(A209,'Master Task &amp; KSA List'!$A$2:$A$10785,'Master Task &amp; KSA List'!$E$2:$E$10785)</f>
        <v>KSA</v>
      </c>
      <c r="D209" s="37" t="str">
        <f>_xlfn.XLOOKUP(A209,'Master Task &amp; KSA List'!$A$2:$A$10785,'Master Task &amp; KSA List'!$F$2:$F$10785)</f>
        <v>Skill in conducting research using all available sources.</v>
      </c>
      <c r="E209" s="36"/>
    </row>
    <row r="210" spans="1:5" ht="16" x14ac:dyDescent="0.2">
      <c r="A210" s="40">
        <v>4125</v>
      </c>
      <c r="B210" s="24" t="str">
        <f>T(_xlfn.XLOOKUP(A210,'Master Task &amp; KSA List'!$A$2:$A$10785,'Master Task &amp; KSA List'!$D$2:$D$10785,""))</f>
        <v>S0193</v>
      </c>
      <c r="C210" s="69" t="str">
        <f>_xlfn.XLOOKUP(A210,'Master Task &amp; KSA List'!$A$2:$A$10785,'Master Task &amp; KSA List'!$E$2:$E$10785)</f>
        <v>KSA</v>
      </c>
      <c r="D210" s="37" t="str">
        <f>_xlfn.XLOOKUP(A210,'Master Task &amp; KSA List'!$A$2:$A$10785,'Master Task &amp; KSA List'!$F$2:$F$10785)</f>
        <v>Skill in complying with the legal restrictions for targeted information.</v>
      </c>
      <c r="E210" s="36"/>
    </row>
    <row r="211" spans="1:5" ht="16" x14ac:dyDescent="0.2">
      <c r="A211" s="40">
        <v>4128</v>
      </c>
      <c r="B211" s="24" t="str">
        <f>T(_xlfn.XLOOKUP(A211,'Master Task &amp; KSA List'!$A$2:$A$10785,'Master Task &amp; KSA List'!$D$2:$D$10785,""))</f>
        <v>S0210</v>
      </c>
      <c r="C211" s="69" t="str">
        <f>_xlfn.XLOOKUP(A211,'Master Task &amp; KSA List'!$A$2:$A$10785,'Master Task &amp; KSA List'!$E$2:$E$10785)</f>
        <v>KSA</v>
      </c>
      <c r="D211" s="37" t="str">
        <f>_xlfn.XLOOKUP(A211,'Master Task &amp; KSA List'!$A$2:$A$10785,'Master Task &amp; KSA List'!$F$2:$F$10785)</f>
        <v>Skill in developing intelligence reports.</v>
      </c>
      <c r="E211" s="36"/>
    </row>
    <row r="212" spans="1:5" ht="16" x14ac:dyDescent="0.2">
      <c r="A212" s="40">
        <v>4129</v>
      </c>
      <c r="B212" s="24" t="str">
        <f>T(_xlfn.XLOOKUP(A212,'Master Task &amp; KSA List'!$A$2:$A$10785,'Master Task &amp; KSA List'!$D$2:$D$10785,""))</f>
        <v>S0215</v>
      </c>
      <c r="C212" s="69" t="str">
        <f>_xlfn.XLOOKUP(A212,'Master Task &amp; KSA List'!$A$2:$A$10785,'Master Task &amp; KSA List'!$E$2:$E$10785)</f>
        <v>KSA</v>
      </c>
      <c r="D212" s="37" t="str">
        <f>_xlfn.XLOOKUP(A212,'Master Task &amp; KSA List'!$A$2:$A$10785,'Master Task &amp; KSA List'!$F$2:$F$10785)</f>
        <v>Skill in evaluating and interpreting metadata.</v>
      </c>
      <c r="E212" s="36"/>
    </row>
    <row r="213" spans="1:5" ht="16" x14ac:dyDescent="0.2">
      <c r="A213" s="40">
        <v>4134</v>
      </c>
      <c r="B213" s="24" t="str">
        <f>T(_xlfn.XLOOKUP(A213,'Master Task &amp; KSA List'!$A$2:$A$10785,'Master Task &amp; KSA List'!$D$2:$D$10785,""))</f>
        <v>S0232</v>
      </c>
      <c r="C213" s="69" t="str">
        <f>_xlfn.XLOOKUP(A213,'Master Task &amp; KSA List'!$A$2:$A$10785,'Master Task &amp; KSA List'!$E$2:$E$10785)</f>
        <v>KSA</v>
      </c>
      <c r="D213" s="37" t="str">
        <f>_xlfn.XLOOKUP(A213,'Master Task &amp; KSA List'!$A$2:$A$10785,'Master Task &amp; KSA List'!$F$2:$F$10785)</f>
        <v>Skill in identifying intelligence gaps and limitations.</v>
      </c>
      <c r="E213" s="36"/>
    </row>
    <row r="214" spans="1:5" ht="16" x14ac:dyDescent="0.2">
      <c r="A214" s="40">
        <v>4141</v>
      </c>
      <c r="B214" s="24" t="str">
        <f>T(_xlfn.XLOOKUP(A214,'Master Task &amp; KSA List'!$A$2:$A$10785,'Master Task &amp; KSA List'!$D$2:$D$10785,""))</f>
        <v>S0253</v>
      </c>
      <c r="C214" s="69" t="str">
        <f>_xlfn.XLOOKUP(A214,'Master Task &amp; KSA List'!$A$2:$A$10785,'Master Task &amp; KSA List'!$E$2:$E$10785)</f>
        <v>KSA</v>
      </c>
      <c r="D214" s="37" t="str">
        <f>_xlfn.XLOOKUP(A214,'Master Task &amp; KSA List'!$A$2:$A$10785,'Master Task &amp; KSA List'!$F$2:$F$10785)</f>
        <v>Skill in providing analysis on target-related matters (e.g., language, cultural, communications).</v>
      </c>
      <c r="E214" s="36"/>
    </row>
    <row r="215" spans="1:5" ht="16" x14ac:dyDescent="0.2">
      <c r="A215" s="40">
        <v>4160</v>
      </c>
      <c r="B215" s="24" t="str">
        <f>T(_xlfn.XLOOKUP(A215,'Master Task &amp; KSA List'!$A$2:$A$10785,'Master Task &amp; KSA List'!$D$2:$D$10785,""))</f>
        <v>S0241</v>
      </c>
      <c r="C215" s="69" t="str">
        <f>_xlfn.XLOOKUP(A215,'Master Task &amp; KSA List'!$A$2:$A$10785,'Master Task &amp; KSA List'!$E$2:$E$10785)</f>
        <v>KSA</v>
      </c>
      <c r="D215" s="37" t="str">
        <f>_xlfn.XLOOKUP(A215,'Master Task &amp; KSA List'!$A$2:$A$10785,'Master Task &amp; KSA List'!$F$2:$F$10785)</f>
        <v xml:space="preserve">Skill in interpreting traceroute results, as they apply to network analysis and reconstruction. </v>
      </c>
      <c r="E215" s="36"/>
    </row>
    <row r="216" spans="1:5" ht="16" x14ac:dyDescent="0.2">
      <c r="A216" s="40">
        <v>244</v>
      </c>
      <c r="B216" s="24" t="str">
        <f>T(_xlfn.XLOOKUP(A216,'Master Task &amp; KSA List'!$A$2:$A$10785,'Master Task &amp; KSA List'!$D$2:$D$10785,""))</f>
        <v>A0003</v>
      </c>
      <c r="C216" s="69" t="str">
        <f>_xlfn.XLOOKUP(A216,'Master Task &amp; KSA List'!$A$2:$A$10785,'Master Task &amp; KSA List'!$E$2:$E$10785)</f>
        <v>KSA</v>
      </c>
      <c r="D216" s="37" t="str">
        <f>_xlfn.XLOOKUP(A216,'Master Task &amp; KSA List'!$A$2:$A$10785,'Master Task &amp; KSA List'!$F$2:$F$10785)</f>
        <v>Ability to determine the validity of technology trend data.</v>
      </c>
      <c r="E216" s="36"/>
    </row>
    <row r="217" spans="1:5" ht="16" x14ac:dyDescent="0.2">
      <c r="A217" s="40">
        <v>3001</v>
      </c>
      <c r="B217" s="24" t="str">
        <f>T(_xlfn.XLOOKUP(A217,'Master Task &amp; KSA List'!$A$2:$A$10785,'Master Task &amp; KSA List'!$D$2:$D$10785,""))</f>
        <v>A0066</v>
      </c>
      <c r="C217" s="69" t="str">
        <f>_xlfn.XLOOKUP(A217,'Master Task &amp; KSA List'!$A$2:$A$10785,'Master Task &amp; KSA List'!$E$2:$E$10785)</f>
        <v>KSA</v>
      </c>
      <c r="D217" s="37" t="str">
        <f>_xlfn.XLOOKUP(A217,'Master Task &amp; KSA List'!$A$2:$A$10785,'Master Task &amp; KSA List'!$F$2:$F$10785)</f>
        <v>Ability to accurately and completely source all data used in intelligence, assessment and/or planning products.</v>
      </c>
      <c r="E217" s="36"/>
    </row>
    <row r="218" spans="1:5" ht="16" x14ac:dyDescent="0.2">
      <c r="A218" s="40">
        <v>3002</v>
      </c>
      <c r="B218" s="24" t="str">
        <f>T(_xlfn.XLOOKUP(A218,'Master Task &amp; KSA List'!$A$2:$A$10785,'Master Task &amp; KSA List'!$D$2:$D$10785,""))</f>
        <v>A0087</v>
      </c>
      <c r="C218" s="69" t="str">
        <f>_xlfn.XLOOKUP(A218,'Master Task &amp; KSA List'!$A$2:$A$10785,'Master Task &amp; KSA List'!$E$2:$E$10785)</f>
        <v>KSA</v>
      </c>
      <c r="D218" s="37" t="str">
        <f>_xlfn.XLOOKUP(A218,'Master Task &amp; KSA List'!$A$2:$A$10785,'Master Task &amp; KSA List'!$F$2:$F$10785)</f>
        <v>Ability to focus research efforts to meet the customer’s decision-making needs.</v>
      </c>
      <c r="E218" s="36"/>
    </row>
    <row r="219" spans="1:5" ht="16" x14ac:dyDescent="0.2">
      <c r="A219" s="40">
        <v>3020</v>
      </c>
      <c r="B219" s="24" t="str">
        <f>T(_xlfn.XLOOKUP(A219,'Master Task &amp; KSA List'!$A$2:$A$10785,'Master Task &amp; KSA List'!$D$2:$D$10785,""))</f>
        <v>A0073</v>
      </c>
      <c r="C219" s="69" t="str">
        <f>_xlfn.XLOOKUP(A219,'Master Task &amp; KSA List'!$A$2:$A$10785,'Master Task &amp; KSA List'!$E$2:$E$10785)</f>
        <v>KSA</v>
      </c>
      <c r="D219" s="37" t="str">
        <f>_xlfn.XLOOKUP(A219,'Master Task &amp; KSA List'!$A$2:$A$10785,'Master Task &amp; KSA List'!$F$2:$F$10785)</f>
        <v>Ability to clearly articulate intelligence requirements into well-formulated research questions and requests for information.</v>
      </c>
      <c r="E219" s="36"/>
    </row>
    <row r="220" spans="1:5" ht="16" x14ac:dyDescent="0.2">
      <c r="A220" s="40">
        <v>3021</v>
      </c>
      <c r="B220" s="24" t="str">
        <f>T(_xlfn.XLOOKUP(A220,'Master Task &amp; KSA List'!$A$2:$A$10785,'Master Task &amp; KSA List'!$D$2:$D$10785,""))</f>
        <v>A0074</v>
      </c>
      <c r="C220" s="69" t="str">
        <f>_xlfn.XLOOKUP(A220,'Master Task &amp; KSA List'!$A$2:$A$10785,'Master Task &amp; KSA List'!$E$2:$E$10785)</f>
        <v>KSA</v>
      </c>
      <c r="D220" s="37" t="str">
        <f>_xlfn.XLOOKUP(A220,'Master Task &amp; KSA List'!$A$2:$A$10785,'Master Task &amp; KSA List'!$F$2:$F$10785)</f>
        <v>Ability to collaborate effectively with others.</v>
      </c>
      <c r="E220" s="36"/>
    </row>
    <row r="221" spans="1:5" ht="32" x14ac:dyDescent="0.2">
      <c r="A221" s="40">
        <v>3022</v>
      </c>
      <c r="B221" s="24" t="str">
        <f>T(_xlfn.XLOOKUP(A221,'Master Task &amp; KSA List'!$A$2:$A$10785,'Master Task &amp; KSA List'!$D$2:$D$10785,""))</f>
        <v>A0013</v>
      </c>
      <c r="C221" s="69" t="str">
        <f>_xlfn.XLOOKUP(A221,'Master Task &amp; KSA List'!$A$2:$A$10785,'Master Task &amp; KSA List'!$E$2:$E$10785)</f>
        <v>KSA</v>
      </c>
      <c r="D221" s="37" t="str">
        <f>_xlfn.XLOOKUP(A221,'Master Task &amp; KSA List'!$A$2:$A$10785,'Master Task &amp; KSA List'!$F$2:$F$10785)</f>
        <v>Ability to communicate complex information, concepts, or ideas in a confident and well-organized manner through verbal, written, and/or visual means.</v>
      </c>
      <c r="E221" s="36"/>
    </row>
    <row r="222" spans="1:5" ht="32" x14ac:dyDescent="0.2">
      <c r="A222" s="40">
        <v>3039</v>
      </c>
      <c r="B222" s="24" t="str">
        <f>T(_xlfn.XLOOKUP(A222,'Master Task &amp; KSA List'!$A$2:$A$10785,'Master Task &amp; KSA List'!$D$2:$D$10785,""))</f>
        <v>A0080</v>
      </c>
      <c r="C222" s="69" t="str">
        <f>_xlfn.XLOOKUP(A222,'Master Task &amp; KSA List'!$A$2:$A$10785,'Master Task &amp; KSA List'!$E$2:$E$10785)</f>
        <v>KSA</v>
      </c>
      <c r="D222" s="37" t="str">
        <f>_xlfn.XLOOKUP(A222,'Master Task &amp; KSA List'!$A$2:$A$10785,'Master Task &amp; KSA List'!$F$2:$F$10785)</f>
        <v>Ability to develop or recommend analytic approaches or solutions to problems and situations for which information is incomplete or for which no precedent exists.</v>
      </c>
      <c r="E222" s="36"/>
    </row>
    <row r="223" spans="1:5" ht="32" x14ac:dyDescent="0.2">
      <c r="A223" s="40">
        <v>3043</v>
      </c>
      <c r="B223" s="24" t="str">
        <f>T(_xlfn.XLOOKUP(A223,'Master Task &amp; KSA List'!$A$2:$A$10785,'Master Task &amp; KSA List'!$D$2:$D$10785,""))</f>
        <v>A0084</v>
      </c>
      <c r="C223" s="69" t="str">
        <f>_xlfn.XLOOKUP(A223,'Master Task &amp; KSA List'!$A$2:$A$10785,'Master Task &amp; KSA List'!$E$2:$E$10785)</f>
        <v>KSA</v>
      </c>
      <c r="D223" s="37" t="str">
        <f>_xlfn.XLOOKUP(A223,'Master Task &amp; KSA List'!$A$2:$A$10785,'Master Task &amp; KSA List'!$F$2:$F$10785)</f>
        <v>Ability to evaluate, analyze, and synthesize large quantities of data (which may be fragmented and contradictory) into high quality, fused targeting/intelligence products.</v>
      </c>
      <c r="E223" s="36"/>
    </row>
    <row r="224" spans="1:5" ht="16" x14ac:dyDescent="0.2">
      <c r="A224" s="40">
        <v>3044</v>
      </c>
      <c r="B224" s="24" t="str">
        <f>T(_xlfn.XLOOKUP(A224,'Master Task &amp; KSA List'!$A$2:$A$10785,'Master Task &amp; KSA List'!$D$2:$D$10785,""))</f>
        <v>A0085</v>
      </c>
      <c r="C224" s="69" t="str">
        <f>_xlfn.XLOOKUP(A224,'Master Task &amp; KSA List'!$A$2:$A$10785,'Master Task &amp; KSA List'!$E$2:$E$10785)</f>
        <v>KSA</v>
      </c>
      <c r="D224" s="37" t="str">
        <f>_xlfn.XLOOKUP(A224,'Master Task &amp; KSA List'!$A$2:$A$10785,'Master Task &amp; KSA List'!$F$2:$F$10785)</f>
        <v>Ability to exercise judgment when policies are not well-defined.</v>
      </c>
      <c r="E224" s="36"/>
    </row>
    <row r="225" spans="1:5" ht="16" x14ac:dyDescent="0.2">
      <c r="A225" s="40">
        <v>3047</v>
      </c>
      <c r="B225" s="24" t="str">
        <f>T(_xlfn.XLOOKUP(A225,'Master Task &amp; KSA List'!$A$2:$A$10785,'Master Task &amp; KSA List'!$D$2:$D$10785,""))</f>
        <v>A0088</v>
      </c>
      <c r="C225" s="69" t="str">
        <f>_xlfn.XLOOKUP(A225,'Master Task &amp; KSA List'!$A$2:$A$10785,'Master Task &amp; KSA List'!$E$2:$E$10785)</f>
        <v>KSA</v>
      </c>
      <c r="D225" s="37" t="str">
        <f>_xlfn.XLOOKUP(A225,'Master Task &amp; KSA List'!$A$2:$A$10785,'Master Task &amp; KSA List'!$F$2:$F$10785)</f>
        <v>Ability to function effectively in a dynamic, fast-paced environment.</v>
      </c>
      <c r="E225" s="36"/>
    </row>
    <row r="226" spans="1:5" ht="32" x14ac:dyDescent="0.2">
      <c r="A226" s="40">
        <v>3048</v>
      </c>
      <c r="B226" s="24" t="str">
        <f>T(_xlfn.XLOOKUP(A226,'Master Task &amp; KSA List'!$A$2:$A$10785,'Master Task &amp; KSA List'!$D$2:$D$10785,""))</f>
        <v>A0089</v>
      </c>
      <c r="C226" s="69" t="str">
        <f>_xlfn.XLOOKUP(A226,'Master Task &amp; KSA List'!$A$2:$A$10785,'Master Task &amp; KSA List'!$E$2:$E$10785)</f>
        <v>KSA</v>
      </c>
      <c r="D226" s="37" t="str">
        <f>_xlfn.XLOOKUP(A226,'Master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226" s="36"/>
    </row>
    <row r="227" spans="1:5" ht="16" x14ac:dyDescent="0.2">
      <c r="A227" s="40">
        <v>3052</v>
      </c>
      <c r="B227" s="24" t="str">
        <f>T(_xlfn.XLOOKUP(A227,'Master Task &amp; KSA List'!$A$2:$A$10785,'Master Task &amp; KSA List'!$D$2:$D$10785,""))</f>
        <v>A0091</v>
      </c>
      <c r="C227" s="69" t="str">
        <f>_xlfn.XLOOKUP(A227,'Master Task &amp; KSA List'!$A$2:$A$10785,'Master Task &amp; KSA List'!$E$2:$E$10785)</f>
        <v>KSA</v>
      </c>
      <c r="D227" s="37" t="str">
        <f>_xlfn.XLOOKUP(A227,'Master Task &amp; KSA List'!$A$2:$A$10785,'Master Task &amp; KSA List'!$F$2:$F$10785)</f>
        <v>Ability to identify intelligence gaps.</v>
      </c>
      <c r="E227" s="36"/>
    </row>
    <row r="228" spans="1:5" ht="16" x14ac:dyDescent="0.2">
      <c r="A228" s="40">
        <v>3073</v>
      </c>
      <c r="B228" s="24" t="str">
        <f>T(_xlfn.XLOOKUP(A228,'Master Task &amp; KSA List'!$A$2:$A$10785,'Master Task &amp; KSA List'!$D$2:$D$10785,""))</f>
        <v>A0101</v>
      </c>
      <c r="C228" s="69" t="str">
        <f>_xlfn.XLOOKUP(A228,'Master Task &amp; KSA List'!$A$2:$A$10785,'Master Task &amp; KSA List'!$E$2:$E$10785)</f>
        <v>KSA</v>
      </c>
      <c r="D228" s="37" t="str">
        <f>_xlfn.XLOOKUP(A228,'Master Task &amp; KSA List'!$A$2:$A$10785,'Master Task &amp; KSA List'!$F$2:$F$10785)</f>
        <v>Ability to recognize and mitigate cognitive biases which may affect analysis.</v>
      </c>
      <c r="E228" s="36"/>
    </row>
    <row r="229" spans="1:5" ht="16" x14ac:dyDescent="0.2">
      <c r="A229" s="40">
        <v>3074</v>
      </c>
      <c r="B229" s="24" t="str">
        <f>T(_xlfn.XLOOKUP(A229,'Master Task &amp; KSA List'!$A$2:$A$10785,'Master Task &amp; KSA List'!$D$2:$D$10785,""))</f>
        <v>A0102</v>
      </c>
      <c r="C229" s="69" t="str">
        <f>_xlfn.XLOOKUP(A229,'Master Task &amp; KSA List'!$A$2:$A$10785,'Master Task &amp; KSA List'!$E$2:$E$10785)</f>
        <v>KSA</v>
      </c>
      <c r="D229" s="37" t="str">
        <f>_xlfn.XLOOKUP(A229,'Master Task &amp; KSA List'!$A$2:$A$10785,'Master Task &amp; KSA List'!$F$2:$F$10785)</f>
        <v>Ability to recognize and mitigate deception in reporting and analysis.</v>
      </c>
      <c r="E229" s="36"/>
    </row>
    <row r="230" spans="1:5" ht="16" x14ac:dyDescent="0.2">
      <c r="A230" s="40">
        <v>3077</v>
      </c>
      <c r="B230" s="24" t="str">
        <f>T(_xlfn.XLOOKUP(A230,'Master Task &amp; KSA List'!$A$2:$A$10785,'Master Task &amp; KSA List'!$D$2:$D$10785,""))</f>
        <v>A0106</v>
      </c>
      <c r="C230" s="69" t="str">
        <f>_xlfn.XLOOKUP(A230,'Master Task &amp; KSA List'!$A$2:$A$10785,'Master Task &amp; KSA List'!$E$2:$E$10785)</f>
        <v>KSA</v>
      </c>
      <c r="D230" s="37" t="str">
        <f>_xlfn.XLOOKUP(A230,'Master Task &amp; KSA List'!$A$2:$A$10785,'Master Task &amp; KSA List'!$F$2:$F$10785)</f>
        <v>Ability to think critically.</v>
      </c>
      <c r="E230" s="36"/>
    </row>
    <row r="231" spans="1:5" ht="16" x14ac:dyDescent="0.2">
      <c r="A231" s="40">
        <v>3081</v>
      </c>
      <c r="B231" s="24" t="str">
        <f>T(_xlfn.XLOOKUP(A231,'Master Task &amp; KSA List'!$A$2:$A$10785,'Master Task &amp; KSA List'!$D$2:$D$10785,""))</f>
        <v>A0109</v>
      </c>
      <c r="C231" s="69" t="str">
        <f>_xlfn.XLOOKUP(A231,'Master Task &amp; KSA List'!$A$2:$A$10785,'Master Task &amp; KSA List'!$E$2:$E$10785)</f>
        <v>KSA</v>
      </c>
      <c r="D231" s="37" t="str">
        <f>_xlfn.XLOOKUP(A231,'Master Task &amp; KSA List'!$A$2:$A$10785,'Master Task &amp; KSA List'!$F$2:$F$10785)</f>
        <v>Ability to utilize multiple intelligence sources across all intelligence disciplines.</v>
      </c>
      <c r="E231" s="36"/>
    </row>
  </sheetData>
  <mergeCells count="4">
    <mergeCell ref="A2:C2"/>
    <mergeCell ref="A3:C3"/>
    <mergeCell ref="A4:C4"/>
    <mergeCell ref="A5:C5"/>
  </mergeCells>
  <conditionalFormatting sqref="A1:A1048576">
    <cfRule type="duplicateValues" dxfId="2578" priority="1"/>
  </conditionalFormatting>
  <conditionalFormatting sqref="A7:A77">
    <cfRule type="duplicateValues" dxfId="2577" priority="424"/>
  </conditionalFormatting>
  <conditionalFormatting sqref="A79:A99">
    <cfRule type="duplicateValues" dxfId="2576" priority="16"/>
    <cfRule type="duplicateValues" dxfId="2575" priority="17"/>
  </conditionalFormatting>
  <conditionalFormatting sqref="A100:A101">
    <cfRule type="duplicateValues" dxfId="2574" priority="2"/>
    <cfRule type="duplicateValues" dxfId="2573" priority="3"/>
  </conditionalFormatting>
  <conditionalFormatting sqref="A102">
    <cfRule type="duplicateValues" dxfId="2572" priority="14"/>
    <cfRule type="duplicateValues" dxfId="2571" priority="15"/>
  </conditionalFormatting>
  <conditionalFormatting sqref="A103">
    <cfRule type="duplicateValues" dxfId="2570" priority="12"/>
    <cfRule type="duplicateValues" dxfId="2569" priority="13"/>
  </conditionalFormatting>
  <conditionalFormatting sqref="A104">
    <cfRule type="duplicateValues" dxfId="2568" priority="10"/>
    <cfRule type="duplicateValues" dxfId="2567" priority="11"/>
  </conditionalFormatting>
  <conditionalFormatting sqref="A105">
    <cfRule type="duplicateValues" dxfId="2566" priority="8"/>
    <cfRule type="duplicateValues" dxfId="2565" priority="9"/>
  </conditionalFormatting>
  <conditionalFormatting sqref="A106">
    <cfRule type="duplicateValues" dxfId="2564" priority="6"/>
    <cfRule type="duplicateValues" dxfId="2563" priority="7"/>
  </conditionalFormatting>
  <conditionalFormatting sqref="A107:A231">
    <cfRule type="duplicateValues" dxfId="2562" priority="423"/>
  </conditionalFormatting>
  <hyperlinks>
    <hyperlink ref="A1" location="'DCWF Roles'!A1" display="DCWF Roles" xr:uid="{554755A0-0B73-4EDF-9A3B-05B0AE29A519}"/>
  </hyperlinks>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F6C9-7C4C-4B38-BE2C-02378E5D1AEC}">
  <dimension ref="A1:E228"/>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Roles'!C44," (",'DCWF Roles'!D44,")")</f>
        <v>Target Analyst Reporter (133)</v>
      </c>
      <c r="E3" s="62" t="s">
        <v>4909</v>
      </c>
    </row>
    <row r="4" spans="1:5" ht="144" x14ac:dyDescent="0.2">
      <c r="A4" s="171"/>
      <c r="B4" s="172"/>
      <c r="C4" s="173"/>
      <c r="D4" s="97" t="str">
        <f>'DCWF Roles'!F44</f>
        <v>The Target Analyst Reporter (TAR) provides synthesized products to customers by researching, analyzing, and reporting intelligence via appropriate reporting vehicles in response to customer requirements and IAW missions of SIGINT, cybersecurity, and cyberspace operations. They prioritize, assess, evaluate, and report information obtained from SIGINT collection, cyber surveillance, and reconnaissance operations sources. The TAR enhances reporting with collateral information as required, maintains awareness of internal and external customer requirements, and collaborates with other collectors and analysts to refine collection and reporting requirements. The TAR shares target-related information and provides feedback to customers as appropriate. The TAR develops working aids and provides database updates on target activity to enhance and build target knowledge and improve collection. The TAR performs quality control and product-release functions.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8090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 xml:space="preserve">Enable targeting offices to find new sources of collection. </v>
      </c>
      <c r="E7" s="146"/>
    </row>
    <row r="8" spans="1:5" ht="16" x14ac:dyDescent="0.2">
      <c r="A8" s="26">
        <v>8145</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 xml:space="preserve">Perform network analysis to support new or continued collection. </v>
      </c>
      <c r="E8" s="146"/>
    </row>
    <row r="9" spans="1:5" ht="16" x14ac:dyDescent="0.2">
      <c r="A9" s="26">
        <v>8157</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 xml:space="preserve">Produce digital network intelligence against specific named target sets. </v>
      </c>
      <c r="E9" s="146"/>
    </row>
    <row r="10" spans="1:5" ht="16" x14ac:dyDescent="0.2">
      <c r="A10" s="26">
        <v>8155</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Prioritize reporting based on SIGINT reporting instructions or other mission reporting priorities. </v>
      </c>
      <c r="E10" s="146"/>
    </row>
    <row r="11" spans="1:5" ht="16" x14ac:dyDescent="0.2">
      <c r="A11" s="26">
        <v>8013</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 xml:space="preserve">Apply customer requirements to the analysis process. </v>
      </c>
      <c r="E11" s="146"/>
    </row>
    <row r="12" spans="1:5" ht="16" x14ac:dyDescent="0.2">
      <c r="A12" s="26">
        <v>8081</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 xml:space="preserve">Document and disseminate analytic findings. </v>
      </c>
      <c r="E12" s="146"/>
    </row>
    <row r="13" spans="1:5" ht="16" x14ac:dyDescent="0.2">
      <c r="A13" s="26">
        <v>8191</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Select, build, and develop query strategies against appropriate collection databases.</v>
      </c>
      <c r="E13" s="146"/>
    </row>
    <row r="14" spans="1:5" ht="16" x14ac:dyDescent="0.2">
      <c r="A14" s="26">
        <v>8011</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 xml:space="preserve">Apply and/or develop analytic techniques to provide better intelligence.   </v>
      </c>
      <c r="E14" s="146"/>
    </row>
    <row r="15" spans="1:5" ht="32" x14ac:dyDescent="0.2">
      <c r="A15" s="26">
        <v>8065</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Develop and maintain target profiles using appropriate corporate tools and databases (e.g. Target associations, activities, communication infrastructures, etc.).</v>
      </c>
      <c r="E15" s="146"/>
    </row>
    <row r="16" spans="1:5" ht="16" x14ac:dyDescent="0.2">
      <c r="A16" s="26">
        <v>8063</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 xml:space="preserve">Develop analytical techniques to gain more target information. </v>
      </c>
      <c r="E16" s="146"/>
    </row>
    <row r="17" spans="1:5" ht="16" x14ac:dyDescent="0.2">
      <c r="A17" s="26">
        <v>8137</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Manipulate information in mission relevant databases (e.g., converting data, generating reports).</v>
      </c>
      <c r="E17" s="146"/>
    </row>
    <row r="18" spans="1:5" ht="16" x14ac:dyDescent="0.2">
      <c r="A18" s="26">
        <v>8205</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Understand technologies used by a given target</v>
      </c>
      <c r="E18" s="146"/>
    </row>
    <row r="19" spans="1:5" ht="16" x14ac:dyDescent="0.2">
      <c r="A19" s="26">
        <v>8138</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Mitigate collection gaps</v>
      </c>
      <c r="E19" s="146"/>
    </row>
    <row r="20" spans="1:5" ht="16" x14ac:dyDescent="0.2">
      <c r="A20" s="26">
        <v>8022</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Assist in the mitigation of collection gaps.</v>
      </c>
      <c r="E20" s="146"/>
    </row>
    <row r="21" spans="1:5" ht="16" x14ac:dyDescent="0.2">
      <c r="A21" s="26">
        <v>8128</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Lead work role working groups/planning and development forums</v>
      </c>
      <c r="E21" s="146"/>
    </row>
    <row r="22" spans="1:5" ht="16" x14ac:dyDescent="0.2">
      <c r="A22" s="26">
        <v>8023</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Assist planners in the development of courses of action</v>
      </c>
      <c r="E22" s="146"/>
    </row>
    <row r="23" spans="1:5" ht="16" x14ac:dyDescent="0.2">
      <c r="A23" s="26">
        <v>8108</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Identify and facilitate partner relationships to enhance mission capabilities</v>
      </c>
      <c r="E23" s="146"/>
    </row>
    <row r="24" spans="1:5" ht="16" x14ac:dyDescent="0.2">
      <c r="A24" s="26">
        <v>8176</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Provide SME support for the development and implementation of exercises.</v>
      </c>
      <c r="E24" s="146"/>
    </row>
    <row r="25" spans="1:5" ht="16" x14ac:dyDescent="0.2">
      <c r="A25" s="26">
        <v>8203</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 xml:space="preserve">Understand hacker TTPs and methodologies. </v>
      </c>
      <c r="E25" s="146"/>
    </row>
    <row r="26" spans="1:5" ht="16" x14ac:dyDescent="0.2">
      <c r="A26" s="26">
        <v>8173</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Provide intel target recommendations which meet leadership objectives.</v>
      </c>
      <c r="E26" s="146"/>
    </row>
    <row r="27" spans="1:5" ht="16" x14ac:dyDescent="0.2">
      <c r="A27" s="26">
        <v>8101</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Evaluate threat critical capabilities, requirements, and vulnerabilities.</v>
      </c>
      <c r="E27" s="146"/>
    </row>
    <row r="28" spans="1:5" ht="16" x14ac:dyDescent="0.2">
      <c r="A28" s="26">
        <v>8038</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 xml:space="preserve">Conduct pre and  post publication actions </v>
      </c>
      <c r="E28" s="146"/>
    </row>
    <row r="29" spans="1:5" ht="16" x14ac:dyDescent="0.2">
      <c r="A29" s="26">
        <v>8100</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Evaluate the strengths and weaknesses of the intelligence source.</v>
      </c>
      <c r="E29" s="146"/>
    </row>
    <row r="30" spans="1:5" ht="16" x14ac:dyDescent="0.2">
      <c r="A30" s="26">
        <v>8010</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Apply analytic techniques to validate information or data in reporting.</v>
      </c>
      <c r="E30" s="146"/>
    </row>
    <row r="31" spans="1:5" ht="16" x14ac:dyDescent="0.2">
      <c r="A31" s="26">
        <v>8213</v>
      </c>
      <c r="B31" s="69" t="str">
        <f>T(_xlfn.XLOOKUP(A31,'Master Task &amp; KSA List'!$A$2:$A$10785,'Master Task &amp; KSA List'!$D$2:$D$10785,""))</f>
        <v/>
      </c>
      <c r="C31" s="69" t="str">
        <f>_xlfn.XLOOKUP(A31,'Master Task &amp; KSA List'!$A$2:$A$10785,'Master Task &amp; KSA List'!$E$2:$E$10785)</f>
        <v>Task</v>
      </c>
      <c r="D31" s="37" t="str">
        <f>_xlfn.XLOOKUP(A31,'Master Task &amp; KSA List'!$A$2:$A$10785,'Master Task &amp; KSA List'!$F$2:$F$10785)</f>
        <v>Verify and validate that network graphics are accurate and comply with reporting policy.</v>
      </c>
      <c r="E31" s="146"/>
    </row>
    <row r="32" spans="1:5" ht="16" x14ac:dyDescent="0.2">
      <c r="A32" s="26">
        <v>8149</v>
      </c>
      <c r="B32" s="69" t="str">
        <f>T(_xlfn.XLOOKUP(A32,'Master Task &amp; KSA List'!$A$2:$A$10785,'Master Task &amp; KSA List'!$D$2:$D$10785,""))</f>
        <v/>
      </c>
      <c r="C32" s="69" t="str">
        <f>_xlfn.XLOOKUP(A32,'Master Task &amp; KSA List'!$A$2:$A$10785,'Master Task &amp; KSA List'!$E$2:$E$10785)</f>
        <v>Task</v>
      </c>
      <c r="D32" s="37" t="str">
        <f>_xlfn.XLOOKUP(A32,'Master Task &amp; KSA List'!$A$2:$A$10785,'Master Task &amp; KSA List'!$F$2:$F$10785)</f>
        <v>Perform quality review and provide feedback on the materials delivered on which analysis and reporting is conducted.</v>
      </c>
      <c r="E32" s="146"/>
    </row>
    <row r="33" spans="1:5" ht="16" x14ac:dyDescent="0.2">
      <c r="A33" s="26">
        <v>8204</v>
      </c>
      <c r="B33" s="69" t="str">
        <f>T(_xlfn.XLOOKUP(A33,'Master Task &amp; KSA List'!$A$2:$A$10785,'Master Task &amp; KSA List'!$D$2:$D$10785,""))</f>
        <v/>
      </c>
      <c r="C33" s="69" t="str">
        <f>_xlfn.XLOOKUP(A33,'Master Task &amp; KSA List'!$A$2:$A$10785,'Master Task &amp; KSA List'!$E$2:$E$10785)</f>
        <v>Task</v>
      </c>
      <c r="D33" s="37" t="str">
        <f>_xlfn.XLOOKUP(A33,'Master Task &amp; KSA List'!$A$2:$A$10785,'Master Task &amp; KSA List'!$F$2:$F$10785)</f>
        <v>Understand network components and their functionality to enable analysis and target development.</v>
      </c>
      <c r="E33" s="146"/>
    </row>
    <row r="34" spans="1:5" ht="16" x14ac:dyDescent="0.2">
      <c r="A34" s="26">
        <v>2001</v>
      </c>
      <c r="B34" s="69" t="str">
        <f>T(_xlfn.XLOOKUP(A34,'Master Task &amp; KSA List'!$A$2:$A$10785,'Master Task &amp; KSA List'!$D$2:$D$10785,""))</f>
        <v>T0561</v>
      </c>
      <c r="C34" s="69" t="str">
        <f>_xlfn.XLOOKUP(A34,'Master Task &amp; KSA List'!$A$2:$A$10785,'Master Task &amp; KSA List'!$E$2:$E$10785)</f>
        <v>Task</v>
      </c>
      <c r="D34" s="37" t="str">
        <f>_xlfn.XLOOKUP(A34,'Master Task &amp; KSA List'!$A$2:$A$10785,'Master Task &amp; KSA List'!$F$2:$F$10785)</f>
        <v>Accurately characterize targets.</v>
      </c>
      <c r="E34" s="69"/>
    </row>
    <row r="35" spans="1:5" ht="16" x14ac:dyDescent="0.2">
      <c r="A35" s="26">
        <v>2081</v>
      </c>
      <c r="B35" s="69" t="str">
        <f>T(_xlfn.XLOOKUP(A35,'Master Task &amp; KSA List'!$A$2:$A$10785,'Master Task &amp; KSA List'!$D$2:$D$10785,""))</f>
        <v>T0595</v>
      </c>
      <c r="C35" s="69" t="str">
        <f>_xlfn.XLOOKUP(A35,'Master Task &amp; KSA List'!$A$2:$A$10785,'Master Task &amp; KSA List'!$E$2:$E$10785)</f>
        <v>Task</v>
      </c>
      <c r="D35" s="37" t="str">
        <f>_xlfn.XLOOKUP(A35,'Master Task &amp; KSA List'!$A$2:$A$10785,'Master Task &amp; KSA List'!$F$2:$F$10785)</f>
        <v>Classify documents in accordance with classification guidelines.</v>
      </c>
      <c r="E35" s="69"/>
    </row>
    <row r="36" spans="1:5" ht="16" x14ac:dyDescent="0.2">
      <c r="A36" s="26">
        <v>2087</v>
      </c>
      <c r="B36" s="69" t="str">
        <f>T(_xlfn.XLOOKUP(A36,'Master Task &amp; KSA List'!$A$2:$A$10785,'Master Task &amp; KSA List'!$D$2:$D$10785,""))</f>
        <v>T0597</v>
      </c>
      <c r="C36" s="69" t="str">
        <f>_xlfn.XLOOKUP(A36,'Master Task &amp; KSA List'!$A$2:$A$10785,'Master Task &amp; KSA List'!$E$2:$E$10785)</f>
        <v>Task</v>
      </c>
      <c r="D36" s="37" t="str">
        <f>_xlfn.XLOOKUP(A36,'Master Task &amp; KSA List'!$A$2:$A$10785,'Master Task &amp; KSA List'!$F$2:$F$10785)</f>
        <v>Collaborate with intelligence analysts/targeting organizations involved in related areas.</v>
      </c>
      <c r="E36" s="69"/>
    </row>
    <row r="37" spans="1:5" ht="16" x14ac:dyDescent="0.2">
      <c r="A37" s="26">
        <v>2101</v>
      </c>
      <c r="B37" s="69" t="str">
        <f>T(_xlfn.XLOOKUP(A37,'Master Task &amp; KSA List'!$A$2:$A$10785,'Master Task &amp; KSA List'!$D$2:$D$10785,""))</f>
        <v>T0607</v>
      </c>
      <c r="C37" s="69" t="str">
        <f>_xlfn.XLOOKUP(A37,'Master Task &amp; KSA List'!$A$2:$A$10785,'Master Task &amp; KSA List'!$E$2:$E$10785)</f>
        <v>Task</v>
      </c>
      <c r="D37" s="37" t="str">
        <f>_xlfn.XLOOKUP(A37,'Master Task &amp; KSA List'!$A$2:$A$10785,'Master Task &amp; KSA List'!$F$2:$F$10785)</f>
        <v>Identify and conduct analysis of target communications to identify information essential to support operations.</v>
      </c>
      <c r="E37" s="69"/>
    </row>
    <row r="38" spans="1:5" ht="16" x14ac:dyDescent="0.2">
      <c r="A38" s="26">
        <v>2134</v>
      </c>
      <c r="B38" s="69" t="str">
        <f>T(_xlfn.XLOOKUP(A38,'Master Task &amp; KSA List'!$A$2:$A$10785,'Master Task &amp; KSA List'!$D$2:$D$10785,""))</f>
        <v>T0624</v>
      </c>
      <c r="C38" s="69" t="str">
        <f>_xlfn.XLOOKUP(A38,'Master Task &amp; KSA List'!$A$2:$A$10785,'Master Task &amp; KSA List'!$E$2:$E$10785)</f>
        <v>Task</v>
      </c>
      <c r="D38" s="37" t="str">
        <f>_xlfn.XLOOKUP(A38,'Master Task &amp; KSA List'!$A$2:$A$10785,'Master Task &amp; KSA List'!$F$2:$F$10785)</f>
        <v>Conduct target research and analysis.</v>
      </c>
      <c r="E38" s="69"/>
    </row>
    <row r="39" spans="1:5" ht="16" x14ac:dyDescent="0.2">
      <c r="A39" s="26">
        <v>2183</v>
      </c>
      <c r="B39" s="69" t="str">
        <f>T(_xlfn.XLOOKUP(A39,'Master Task &amp; KSA List'!$A$2:$A$10785,'Master Task &amp; KSA List'!$D$2:$D$10785,""))</f>
        <v/>
      </c>
      <c r="C39" s="69" t="str">
        <f>_xlfn.XLOOKUP(A39,'Master Task &amp; KSA List'!$A$2:$A$10785,'Master Task &amp; KSA List'!$E$2:$E$10785)</f>
        <v>Task</v>
      </c>
      <c r="D39" s="37" t="str">
        <f>_xlfn.XLOOKUP(A39,'Master Task &amp; KSA List'!$A$2:$A$10785,'Master Task &amp; KSA List'!$F$2:$F$10785)</f>
        <v>Coordinate with other organizations to deconflict reporting.</v>
      </c>
      <c r="E39" s="69"/>
    </row>
    <row r="40" spans="1:5" ht="16" x14ac:dyDescent="0.2">
      <c r="A40" s="26">
        <v>2236</v>
      </c>
      <c r="B40" s="69" t="str">
        <f>T(_xlfn.XLOOKUP(A40,'Master Task &amp; KSA List'!$A$2:$A$10785,'Master Task &amp; KSA List'!$D$2:$D$10785,""))</f>
        <v/>
      </c>
      <c r="C40" s="69" t="str">
        <f>_xlfn.XLOOKUP(A40,'Master Task &amp; KSA List'!$A$2:$A$10785,'Master Task &amp; KSA List'!$E$2:$E$10785)</f>
        <v>Task</v>
      </c>
      <c r="D40" s="37" t="str">
        <f>_xlfn.XLOOKUP(A40,'Master Task &amp; KSA List'!$A$2:$A$10785,'Master Task &amp; KSA List'!$F$2:$F$10785)</f>
        <v>Determine if information meets reporting requirements.</v>
      </c>
      <c r="E40" s="69"/>
    </row>
    <row r="41" spans="1:5" ht="16" x14ac:dyDescent="0.2">
      <c r="A41" s="26">
        <v>2243</v>
      </c>
      <c r="B41" s="69" t="str">
        <f>T(_xlfn.XLOOKUP(A41,'Master Task &amp; KSA List'!$A$2:$A$10785,'Master Task &amp; KSA List'!$D$2:$D$10785,""))</f>
        <v>T0650</v>
      </c>
      <c r="C41" s="69" t="str">
        <f>_xlfn.XLOOKUP(A41,'Master Task &amp; KSA List'!$A$2:$A$10785,'Master Task &amp; KSA List'!$E$2:$E$10785)</f>
        <v>Task</v>
      </c>
      <c r="D41" s="37" t="str">
        <f>_xlfn.XLOOKUP(A41,'Master Task &amp; KSA List'!$A$2:$A$10785,'Master Task &amp; KSA List'!$F$2:$F$10785)</f>
        <v>Determine what technologies are used by a given target.</v>
      </c>
      <c r="E41" s="69"/>
    </row>
    <row r="42" spans="1:5" ht="16" x14ac:dyDescent="0.2">
      <c r="A42" s="26">
        <v>2356</v>
      </c>
      <c r="B42" s="69" t="str">
        <f>T(_xlfn.XLOOKUP(A42,'Master Task &amp; KSA List'!$A$2:$A$10785,'Master Task &amp; KSA List'!$D$2:$D$10785,""))</f>
        <v>T0678</v>
      </c>
      <c r="C42" s="69" t="str">
        <f>_xlfn.XLOOKUP(A42,'Master Task &amp; KSA List'!$A$2:$A$10785,'Master Task &amp; KSA List'!$E$2:$E$10785)</f>
        <v>Task</v>
      </c>
      <c r="D42" s="37" t="str">
        <f>_xlfn.XLOOKUP(A42,'Master Task &amp; KSA List'!$A$2:$A$10785,'Master Task &amp; KSA List'!$F$2:$F$10785)</f>
        <v>Engage customers to understand customers’ intelligence needs and wants.</v>
      </c>
      <c r="E42" s="69"/>
    </row>
    <row r="43" spans="1:5" ht="16" x14ac:dyDescent="0.2">
      <c r="A43" s="26">
        <v>2400</v>
      </c>
      <c r="B43" s="69" t="str">
        <f>T(_xlfn.XLOOKUP(A43,'Master Task &amp; KSA List'!$A$2:$A$10785,'Master Task &amp; KSA List'!$D$2:$D$10785,""))</f>
        <v>T0695</v>
      </c>
      <c r="C43" s="69" t="str">
        <f>_xlfn.XLOOKUP(A43,'Master Task &amp; KSA List'!$A$2:$A$10785,'Master Task &amp; KSA List'!$E$2:$E$10785)</f>
        <v>Task</v>
      </c>
      <c r="D43" s="37" t="str">
        <f>_xlfn.XLOOKUP(A43,'Master Task &amp; KSA List'!$A$2:$A$10785,'Master Task &amp; KSA List'!$F$2:$F$10785)</f>
        <v>Examine intercept-related metadata and content with an understanding of targeting significance.</v>
      </c>
      <c r="E43" s="69"/>
    </row>
    <row r="44" spans="1:5" ht="32" x14ac:dyDescent="0.2">
      <c r="A44" s="26">
        <v>2427</v>
      </c>
      <c r="B44" s="69" t="str">
        <f>T(_xlfn.XLOOKUP(A44,'Master Task &amp; KSA List'!$A$2:$A$10785,'Master Task &amp; KSA List'!$D$2:$D$10785,""))</f>
        <v>T0706</v>
      </c>
      <c r="C44" s="69" t="str">
        <f>_xlfn.XLOOKUP(A44,'Master Task &amp; KSA List'!$A$2:$A$10785,'Master Task &amp; KSA List'!$E$2:$E$10785)</f>
        <v>Task</v>
      </c>
      <c r="D44" s="37" t="str">
        <f>_xlfn.XLOOKUP(A44,'Master Task &amp; KSA List'!$A$2:$A$10785,'Master Task &amp; KSA List'!$F$2:$F$10785)</f>
        <v>Gather information about networks through traditional and alternative techniques, (e.g., social network analysis, call-chaining, traffic analysis.)</v>
      </c>
      <c r="E44" s="69"/>
    </row>
    <row r="45" spans="1:5" ht="16" x14ac:dyDescent="0.2">
      <c r="A45" s="26">
        <v>2429</v>
      </c>
      <c r="B45" s="69" t="str">
        <f>T(_xlfn.XLOOKUP(A45,'Master Task &amp; KSA List'!$A$2:$A$10785,'Master Task &amp; KSA List'!$D$2:$D$10785,""))</f>
        <v>T0707</v>
      </c>
      <c r="C45" s="69" t="str">
        <f>_xlfn.XLOOKUP(A45,'Master Task &amp; KSA List'!$A$2:$A$10785,'Master Task &amp; KSA List'!$E$2:$E$10785)</f>
        <v>Task</v>
      </c>
      <c r="D45" s="37" t="str">
        <f>_xlfn.XLOOKUP(A45,'Master Task &amp; KSA List'!$A$2:$A$10785,'Master Task &amp; KSA List'!$F$2:$F$10785)</f>
        <v>Generate requests for information.</v>
      </c>
      <c r="E45" s="69"/>
    </row>
    <row r="46" spans="1:5" ht="16" x14ac:dyDescent="0.2">
      <c r="A46" s="26">
        <v>2434</v>
      </c>
      <c r="B46" s="69" t="str">
        <f>T(_xlfn.XLOOKUP(A46,'Master Task &amp; KSA List'!$A$2:$A$10785,'Master Task &amp; KSA List'!$D$2:$D$10785,""))</f>
        <v>T0708</v>
      </c>
      <c r="C46" s="69" t="str">
        <f>_xlfn.XLOOKUP(A46,'Master Task &amp; KSA List'!$A$2:$A$10785,'Master Task &amp; KSA List'!$E$2:$E$10785)</f>
        <v>Task</v>
      </c>
      <c r="D46" s="37" t="str">
        <f>_xlfn.XLOOKUP(A46,'Master Task &amp; KSA List'!$A$2:$A$10785,'Master Task &amp; KSA List'!$F$2:$F$10785)</f>
        <v>Identify threat tactics, and methodologies.</v>
      </c>
      <c r="E46" s="69"/>
    </row>
    <row r="47" spans="1:5" ht="16" x14ac:dyDescent="0.2">
      <c r="A47" s="26">
        <v>2441</v>
      </c>
      <c r="B47" s="69" t="str">
        <f>T(_xlfn.XLOOKUP(A47,'Master Task &amp; KSA List'!$A$2:$A$10785,'Master Task &amp; KSA List'!$D$2:$D$10785,""))</f>
        <v>T0710</v>
      </c>
      <c r="C47" s="69" t="str">
        <f>_xlfn.XLOOKUP(A47,'Master Task &amp; KSA List'!$A$2:$A$10785,'Master Task &amp; KSA List'!$E$2:$E$10785)</f>
        <v>Task</v>
      </c>
      <c r="D47" s="37" t="str">
        <f>_xlfn.XLOOKUP(A47,'Master Task &amp; KSA List'!$A$2:$A$10785,'Master Task &amp; KSA List'!$F$2:$F$10785)</f>
        <v>Identify and evaluate threat critical capabilities, requirements, and vulnerabilities.</v>
      </c>
      <c r="E47" s="69"/>
    </row>
    <row r="48" spans="1:5" ht="16" x14ac:dyDescent="0.2">
      <c r="A48" s="26">
        <v>2608</v>
      </c>
      <c r="B48" s="69" t="str">
        <f>T(_xlfn.XLOOKUP(A48,'Master Task &amp; KSA List'!$A$2:$A$10785,'Master Task &amp; KSA List'!$D$2:$D$10785,""))</f>
        <v>T0754</v>
      </c>
      <c r="C48" s="69" t="str">
        <f>_xlfn.XLOOKUP(A48,'Master Task &amp; KSA List'!$A$2:$A$10785,'Master Task &amp; KSA List'!$E$2:$E$10785)</f>
        <v>Task</v>
      </c>
      <c r="D48" s="37" t="str">
        <f>_xlfn.XLOOKUP(A48,'Master Task &amp; KSA List'!$A$2:$A$10785,'Master Task &amp; KSA List'!$F$2:$F$10785)</f>
        <v>Monitor target networks to provide indications and warning of target communications changes or processing failures.</v>
      </c>
      <c r="E48" s="69"/>
    </row>
    <row r="49" spans="1:5" ht="16" x14ac:dyDescent="0.2">
      <c r="A49" s="26">
        <v>2715</v>
      </c>
      <c r="B49" s="69" t="str">
        <f>T(_xlfn.XLOOKUP(A49,'Master Task &amp; KSA List'!$A$2:$A$10785,'Master Task &amp; KSA List'!$D$2:$D$10785,""))</f>
        <v/>
      </c>
      <c r="C49" s="69" t="str">
        <f>_xlfn.XLOOKUP(A49,'Master Task &amp; KSA List'!$A$2:$A$10785,'Master Task &amp; KSA List'!$E$2:$E$10785)</f>
        <v>Task</v>
      </c>
      <c r="D49" s="37" t="str">
        <f>_xlfn.XLOOKUP(A49,'Master Task &amp; KSA List'!$A$2:$A$10785,'Master Task &amp; KSA List'!$F$2:$F$10785)</f>
        <v>Produce reports based on intelligence information using appropriate formats for dissemination.</v>
      </c>
      <c r="E49" s="69"/>
    </row>
    <row r="50" spans="1:5" ht="16" x14ac:dyDescent="0.2">
      <c r="A50" s="26">
        <v>2719</v>
      </c>
      <c r="B50" s="69" t="str">
        <f>T(_xlfn.XLOOKUP(A50,'Master Task &amp; KSA List'!$A$2:$A$10785,'Master Task &amp; KSA List'!$D$2:$D$10785,""))</f>
        <v>T0778</v>
      </c>
      <c r="C50" s="69" t="str">
        <f>_xlfn.XLOOKUP(A50,'Master Task &amp; KSA List'!$A$2:$A$10785,'Master Task &amp; KSA List'!$E$2:$E$10785)</f>
        <v>Task</v>
      </c>
      <c r="D50" s="37" t="str">
        <f>_xlfn.XLOOKUP(A50,'Master Task &amp; KSA List'!$A$2:$A$10785,'Master Task &amp; KSA List'!$F$2:$F$10785)</f>
        <v>Profile targets and their activities.</v>
      </c>
      <c r="E50" s="69"/>
    </row>
    <row r="51" spans="1:5" ht="16" x14ac:dyDescent="0.2">
      <c r="A51" s="26">
        <v>2770</v>
      </c>
      <c r="B51" s="69" t="str">
        <f>T(_xlfn.XLOOKUP(A51,'Master Task &amp; KSA List'!$A$2:$A$10785,'Master Task &amp; KSA List'!$D$2:$D$10785,""))</f>
        <v>T0799</v>
      </c>
      <c r="C51" s="69" t="str">
        <f>_xlfn.XLOOKUP(A51,'Master Task &amp; KSA List'!$A$2:$A$10785,'Master Task &amp; KSA List'!$E$2:$E$10785)</f>
        <v>Task</v>
      </c>
      <c r="D51" s="37" t="str">
        <f>_xlfn.XLOOKUP(A51,'Master Task &amp; KSA List'!$A$2:$A$10785,'Master Task &amp; KSA List'!$F$2:$F$10785)</f>
        <v xml:space="preserve">Provide time sensitive targeting support. </v>
      </c>
      <c r="E51" s="69"/>
    </row>
    <row r="52" spans="1:5" ht="16" x14ac:dyDescent="0.2">
      <c r="A52" s="26">
        <v>2779</v>
      </c>
      <c r="B52" s="69" t="str">
        <f>T(_xlfn.XLOOKUP(A52,'Master Task &amp; KSA List'!$A$2:$A$10785,'Master Task &amp; KSA List'!$D$2:$D$10785,""))</f>
        <v>T0802</v>
      </c>
      <c r="C52" s="69" t="str">
        <f>_xlfn.XLOOKUP(A52,'Master Task &amp; KSA List'!$A$2:$A$10785,'Master Task &amp; KSA List'!$E$2:$E$10785)</f>
        <v>Task</v>
      </c>
      <c r="D52" s="37" t="str">
        <f>_xlfn.XLOOKUP(A52,'Master Task &amp; KSA List'!$A$2:$A$10785,'Master Task &amp; KSA List'!$F$2:$F$10785)</f>
        <v>Review appropriate information sources to determine validity and relevance of information gathered.</v>
      </c>
      <c r="E52" s="69"/>
    </row>
    <row r="53" spans="1:5" ht="16" x14ac:dyDescent="0.2">
      <c r="A53" s="26">
        <v>2781</v>
      </c>
      <c r="B53" s="69" t="str">
        <f>T(_xlfn.XLOOKUP(A53,'Master Task &amp; KSA List'!$A$2:$A$10785,'Master Task &amp; KSA List'!$D$2:$D$10785,""))</f>
        <v>T0803</v>
      </c>
      <c r="C53" s="69" t="str">
        <f>_xlfn.XLOOKUP(A53,'Master Task &amp; KSA List'!$A$2:$A$10785,'Master Task &amp; KSA List'!$E$2:$E$10785)</f>
        <v>Task</v>
      </c>
      <c r="D53" s="37" t="str">
        <f>_xlfn.XLOOKUP(A53,'Master Task &amp; KSA List'!$A$2:$A$10785,'Master Task &amp; KSA List'!$F$2:$F$10785)</f>
        <v>Reconstruct networks in diagram or report format.</v>
      </c>
      <c r="E53" s="69"/>
    </row>
    <row r="54" spans="1:5" ht="32" x14ac:dyDescent="0.2">
      <c r="A54" s="26">
        <v>2798</v>
      </c>
      <c r="B54" s="69" t="str">
        <f>T(_xlfn.XLOOKUP(A54,'Master Task &amp; KSA List'!$A$2:$A$10785,'Master Task &amp; KSA List'!$D$2:$D$10785,""))</f>
        <v>T0807</v>
      </c>
      <c r="C54" s="69" t="str">
        <f>_xlfn.XLOOKUP(A54,'Master Task &amp; KSA List'!$A$2:$A$10785,'Master Task &amp; KSA List'!$E$2:$E$10785)</f>
        <v>Task</v>
      </c>
      <c r="D54" s="37" t="str">
        <f>_xlfn.XLOOKUP(A54,'Master Task &amp; KSA List'!$A$2:$A$10785,'Master Task &amp; KSA List'!$F$2:$F$10785)</f>
        <v>Research communications trends in emerging technologies (in computer and telephony networks, satellite, cable, and wireless) in both open and classified sources.</v>
      </c>
      <c r="E54" s="69"/>
    </row>
    <row r="55" spans="1:5" ht="16" x14ac:dyDescent="0.2">
      <c r="A55" s="26">
        <v>2818</v>
      </c>
      <c r="B55" s="69" t="str">
        <f>T(_xlfn.XLOOKUP(A55,'Master Task &amp; KSA List'!$A$2:$A$10785,'Master Task &amp; KSA List'!$D$2:$D$10785,""))</f>
        <v>T0815</v>
      </c>
      <c r="C55" s="69" t="str">
        <f>_xlfn.XLOOKUP(A55,'Master Task &amp; KSA List'!$A$2:$A$10785,'Master Task &amp; KSA List'!$E$2:$E$10785)</f>
        <v>Task</v>
      </c>
      <c r="D55" s="37" t="str">
        <f>_xlfn.XLOOKUP(A55,'Master Task &amp; KSA List'!$A$2:$A$10785,'Master Task &amp; KSA List'!$F$2:$F$10785)</f>
        <v xml:space="preserve">Sanitize and minimize information to protect sources and methods. </v>
      </c>
      <c r="E55" s="69"/>
    </row>
    <row r="56" spans="1:5" ht="16" x14ac:dyDescent="0.2">
      <c r="A56" s="26">
        <v>2840</v>
      </c>
      <c r="B56" s="69" t="str">
        <f>T(_xlfn.XLOOKUP(A56,'Master Task &amp; KSA List'!$A$2:$A$10785,'Master Task &amp; KSA List'!$D$2:$D$10785,""))</f>
        <v>T0824</v>
      </c>
      <c r="C56" s="69" t="str">
        <f>_xlfn.XLOOKUP(A56,'Master Task &amp; KSA List'!$A$2:$A$10785,'Master Task &amp; KSA List'!$E$2:$E$10785)</f>
        <v>Task</v>
      </c>
      <c r="D56" s="37" t="str">
        <f>_xlfn.XLOOKUP(A56,'Master Task &amp; KSA List'!$A$2:$A$10785,'Master Task &amp; KSA List'!$F$2:$F$10785)</f>
        <v>Support identification and documentation of collateral effects.</v>
      </c>
      <c r="E56" s="69"/>
    </row>
    <row r="57" spans="1:5" ht="32" x14ac:dyDescent="0.2">
      <c r="A57" s="26">
        <v>2893</v>
      </c>
      <c r="B57" s="69" t="str">
        <f>T(_xlfn.XLOOKUP(A57,'Master Task &amp; KSA List'!$A$2:$A$10785,'Master Task &amp; KSA List'!$D$2:$D$10785,""))</f>
        <v>T0839</v>
      </c>
      <c r="C57" s="69" t="str">
        <f>_xlfn.XLOOKUP(A57,'Master Task &amp; KSA List'!$A$2:$A$10785,'Master Task &amp; KSA List'!$E$2:$E$10785)</f>
        <v>Task</v>
      </c>
      <c r="D57" s="37" t="str">
        <f>_xlfn.XLOOKUP(A57,'Master Task &amp; KSA List'!$A$2:$A$10785,'Master Task &amp; KSA List'!$F$2:$F$10785)</f>
        <v>Assess, document, and apply a target's motivation and/or frame of reference to facilitate analysis, targeting and collection opportunities.</v>
      </c>
      <c r="E57" s="69"/>
    </row>
    <row r="58" spans="1:5" ht="16" x14ac:dyDescent="0.2">
      <c r="A58" s="26">
        <v>2894</v>
      </c>
      <c r="B58" s="69" t="str">
        <f>T(_xlfn.XLOOKUP(A58,'Master Task &amp; KSA List'!$A$2:$A$10785,'Master Task &amp; KSA List'!$D$2:$D$10785,""))</f>
        <v>T0840</v>
      </c>
      <c r="C58" s="69" t="str">
        <f>_xlfn.XLOOKUP(A58,'Master Task &amp; KSA List'!$A$2:$A$10785,'Master Task &amp; KSA List'!$E$2:$E$10785)</f>
        <v>Task</v>
      </c>
      <c r="D58" s="37" t="str">
        <f>_xlfn.XLOOKUP(A58,'Master Task &amp; KSA List'!$A$2:$A$10785,'Master Task &amp; KSA List'!$F$2:$F$10785)</f>
        <v>Collaborate across internal and/or external organizational lines to enhance collection, analysis and dissemination.</v>
      </c>
      <c r="E58" s="69"/>
    </row>
    <row r="59" spans="1:5" ht="16" x14ac:dyDescent="0.2">
      <c r="A59" s="26">
        <v>2897</v>
      </c>
      <c r="B59" s="69" t="str">
        <f>T(_xlfn.XLOOKUP(A59,'Master Task &amp; KSA List'!$A$2:$A$10785,'Master Task &amp; KSA List'!$D$2:$D$10785,""))</f>
        <v>T0842</v>
      </c>
      <c r="C59" s="69" t="str">
        <f>_xlfn.XLOOKUP(A59,'Master Task &amp; KSA List'!$A$2:$A$10785,'Master Task &amp; KSA List'!$E$2:$E$10785)</f>
        <v>Task</v>
      </c>
      <c r="D59" s="37" t="str">
        <f>_xlfn.XLOOKUP(A59,'Master Task &amp; KSA List'!$A$2:$A$10785,'Master Task &amp; KSA List'!$F$2:$F$10785)</f>
        <v xml:space="preserve">Conduct analysis of target communications to identify essential information in support of organization objectives. </v>
      </c>
      <c r="E59" s="69"/>
    </row>
    <row r="60" spans="1:5" ht="32" x14ac:dyDescent="0.2">
      <c r="A60" s="26">
        <v>2902</v>
      </c>
      <c r="B60" s="69" t="str">
        <f>T(_xlfn.XLOOKUP(A60,'Master Task &amp; KSA List'!$A$2:$A$10785,'Master Task &amp; KSA List'!$D$2:$D$10785,""))</f>
        <v>T0844</v>
      </c>
      <c r="C60" s="69" t="str">
        <f>_xlfn.XLOOKUP(A60,'Master Task &amp; KSA List'!$A$2:$A$10785,'Master Task &amp; KSA List'!$E$2:$E$10785)</f>
        <v>Task</v>
      </c>
      <c r="D60" s="37" t="str">
        <f>_xlfn.XLOOKUP(A60,'Master Task &amp; KSA List'!$A$2:$A$10785,'Master Task &amp; KSA List'!$F$2:$F$10785)</f>
        <v>Evaluate and interpret metadata to look for patterns, anomalies, or events, thereby optimizing targeting, analysis and processing.</v>
      </c>
      <c r="E60" s="69"/>
    </row>
    <row r="61" spans="1:5" ht="16" x14ac:dyDescent="0.2">
      <c r="A61" s="26">
        <v>2904</v>
      </c>
      <c r="B61" s="69" t="str">
        <f>T(_xlfn.XLOOKUP(A61,'Master Task &amp; KSA List'!$A$2:$A$10785,'Master Task &amp; KSA List'!$D$2:$D$10785,""))</f>
        <v>T0845</v>
      </c>
      <c r="C61" s="69" t="str">
        <f>_xlfn.XLOOKUP(A61,'Master Task &amp; KSA List'!$A$2:$A$10785,'Master Task &amp; KSA List'!$E$2:$E$10785)</f>
        <v>Task</v>
      </c>
      <c r="D61" s="37" t="str">
        <f>_xlfn.XLOOKUP(A61,'Master Task &amp; KSA List'!$A$2:$A$10785,'Master Task &amp; KSA List'!$F$2:$F$10785)</f>
        <v>Identify cyber threat tactics and methodologies.</v>
      </c>
      <c r="E61" s="69"/>
    </row>
    <row r="62" spans="1:5" ht="16" x14ac:dyDescent="0.2">
      <c r="A62" s="26">
        <v>2905</v>
      </c>
      <c r="B62" s="69" t="str">
        <f>T(_xlfn.XLOOKUP(A62,'Master Task &amp; KSA List'!$A$2:$A$10785,'Master Task &amp; KSA List'!$D$2:$D$10785,""))</f>
        <v>T0846</v>
      </c>
      <c r="C62" s="69" t="str">
        <f>_xlfn.XLOOKUP(A62,'Master Task &amp; KSA List'!$A$2:$A$10785,'Master Task &amp; KSA List'!$E$2:$E$10785)</f>
        <v>Task</v>
      </c>
      <c r="D62" s="37" t="str">
        <f>_xlfn.XLOOKUP(A62,'Master Task &amp; KSA List'!$A$2:$A$10785,'Master Task &amp; KSA List'!$F$2:$F$10785)</f>
        <v>Identify target communications within the global network.</v>
      </c>
      <c r="E62" s="69"/>
    </row>
    <row r="63" spans="1:5" ht="32" x14ac:dyDescent="0.2">
      <c r="A63" s="26">
        <v>2906</v>
      </c>
      <c r="B63" s="69" t="str">
        <f>T(_xlfn.XLOOKUP(A63,'Master Task &amp; KSA List'!$A$2:$A$10785,'Master Task &amp; KSA List'!$D$2:$D$10785,""))</f>
        <v>T0847</v>
      </c>
      <c r="C63" s="69" t="str">
        <f>_xlfn.XLOOKUP(A63,'Master Task &amp; KSA List'!$A$2:$A$10785,'Master Task &amp; KSA List'!$E$2:$E$10785)</f>
        <v>Task</v>
      </c>
      <c r="D63" s="37" t="str">
        <f>_xlfn.XLOOKUP(A63,'Master Task &amp; KSA List'!$A$2:$A$10785,'Master Task &amp; KSA List'!$F$2:$F$10785)</f>
        <v>Maintain awareness of target communication tools, techniques, and the characteristics of target communication networks (e.g., capacity, functionality, paths, critical nodes) and their potential implications for targeting, collection, and analysis.</v>
      </c>
      <c r="E63" s="69"/>
    </row>
    <row r="64" spans="1:5" ht="16" x14ac:dyDescent="0.2">
      <c r="A64" s="26">
        <v>2909</v>
      </c>
      <c r="B64" s="69" t="str">
        <f>T(_xlfn.XLOOKUP(A64,'Master Task &amp; KSA List'!$A$2:$A$10785,'Master Task &amp; KSA List'!$D$2:$D$10785,""))</f>
        <v>T0848</v>
      </c>
      <c r="C64" s="69" t="str">
        <f>_xlfn.XLOOKUP(A64,'Master Task &amp; KSA List'!$A$2:$A$10785,'Master Task &amp; KSA List'!$E$2:$E$10785)</f>
        <v>Task</v>
      </c>
      <c r="D64" s="37" t="str">
        <f>_xlfn.XLOOKUP(A64,'Master Task &amp; KSA List'!$A$2:$A$10785,'Master Task &amp; KSA List'!$F$2:$F$10785)</f>
        <v>Provide feedback to collection managers to enhance future collection and analysis.</v>
      </c>
      <c r="E64" s="69"/>
    </row>
    <row r="65" spans="1:5" ht="16" x14ac:dyDescent="0.2">
      <c r="A65" s="26">
        <v>2912</v>
      </c>
      <c r="B65" s="69" t="str">
        <f>T(_xlfn.XLOOKUP(A65,'Master Task &amp; KSA List'!$A$2:$A$10785,'Master Task &amp; KSA List'!$D$2:$D$10785,""))</f>
        <v>T0850</v>
      </c>
      <c r="C65" s="69" t="str">
        <f>_xlfn.XLOOKUP(A65,'Master Task &amp; KSA List'!$A$2:$A$10785,'Master Task &amp; KSA List'!$E$2:$E$10785)</f>
        <v>Task</v>
      </c>
      <c r="D65" s="37" t="str">
        <f>_xlfn.XLOOKUP(A65,'Master Task &amp; KSA List'!$A$2:$A$10785,'Master Task &amp; KSA List'!$F$2:$F$10785)</f>
        <v xml:space="preserve">Perform or support technical network analysis and mapping. </v>
      </c>
      <c r="E65" s="69"/>
    </row>
    <row r="66" spans="1:5" ht="16" x14ac:dyDescent="0.2">
      <c r="A66" s="26">
        <v>2919</v>
      </c>
      <c r="B66" s="69" t="str">
        <f>T(_xlfn.XLOOKUP(A66,'Master Task &amp; KSA List'!$A$2:$A$10785,'Master Task &amp; KSA List'!$D$2:$D$10785,""))</f>
        <v>T0852</v>
      </c>
      <c r="C66" s="69" t="str">
        <f>_xlfn.XLOOKUP(A66,'Master Task &amp; KSA List'!$A$2:$A$10785,'Master Task &amp; KSA List'!$E$2:$E$10785)</f>
        <v>Task</v>
      </c>
      <c r="D66" s="37" t="str">
        <f>_xlfn.XLOOKUP(A66,'Master Task &amp; KSA List'!$A$2:$A$10785,'Master Task &amp; KSA List'!$F$2:$F$10785)</f>
        <v xml:space="preserve">Perform social network analysis and document as appropriate. </v>
      </c>
      <c r="E66" s="69"/>
    </row>
    <row r="67" spans="1:5" ht="16" x14ac:dyDescent="0.2">
      <c r="A67" s="26">
        <v>2922</v>
      </c>
      <c r="B67" s="69" t="str">
        <f>T(_xlfn.XLOOKUP(A67,'Master Task &amp; KSA List'!$A$2:$A$10785,'Master Task &amp; KSA List'!$D$2:$D$10785,""))</f>
        <v>T0854</v>
      </c>
      <c r="C67" s="69" t="str">
        <f>_xlfn.XLOOKUP(A67,'Master Task &amp; KSA List'!$A$2:$A$10785,'Master Task &amp; KSA List'!$E$2:$E$10785)</f>
        <v>Task</v>
      </c>
      <c r="D67" s="37" t="str">
        <f>_xlfn.XLOOKUP(A67,'Master Task &amp; KSA List'!$A$2:$A$10785,'Master Task &amp; KSA List'!$F$2:$F$10785)</f>
        <v xml:space="preserve">Tip critical or time-sensitive information to appropriate customers. </v>
      </c>
      <c r="E67" s="69"/>
    </row>
    <row r="68" spans="1:5" ht="16" x14ac:dyDescent="0.2">
      <c r="A68" s="26">
        <v>2089</v>
      </c>
      <c r="B68" s="69" t="str">
        <f>T(_xlfn.XLOOKUP(A68,'Master Task &amp; KSA List'!$A$2:$A$10785,'Master Task &amp; KSA List'!$D$2:$D$10785,""))</f>
        <v>T0599</v>
      </c>
      <c r="C68" s="69" t="str">
        <f>_xlfn.XLOOKUP(A68,'Master Task &amp; KSA List'!$A$2:$A$10785,'Master Task &amp; KSA List'!$E$2:$E$10785)</f>
        <v>Task</v>
      </c>
      <c r="D68" s="37" t="str">
        <f>_xlfn.XLOOKUP(A68,'Master Task &amp; KSA List'!$A$2:$A$10785,'Master Task &amp; KSA List'!$F$2:$F$10785)</f>
        <v>Collaborate with other customer, Intelligence and targeting organizations involved in related cyber areas.</v>
      </c>
      <c r="E68" s="69"/>
    </row>
    <row r="69" spans="1:5" ht="32" x14ac:dyDescent="0.2">
      <c r="A69" s="26">
        <v>2195</v>
      </c>
      <c r="B69" s="69" t="str">
        <f>T(_xlfn.XLOOKUP(A69,'Master Task &amp; KSA List'!$A$2:$A$10785,'Master Task &amp; KSA List'!$D$2:$D$10785,""))</f>
        <v>T0642</v>
      </c>
      <c r="C69" s="69" t="str">
        <f>_xlfn.XLOOKUP(A69,'Master Task &amp; KSA List'!$A$2:$A$10785,'Master Task &amp; KSA List'!$E$2:$E$10785)</f>
        <v>Task</v>
      </c>
      <c r="D69" s="37" t="str">
        <f>_xlfn.XLOOKUP(A69,'Master Task &amp; KSA List'!$A$2:$A$10785,'Master Task &amp; KSA List'!$F$2:$F$10785)</f>
        <v>Maintain awareness of internal and external cyber organization structures, strengths, and employments of staffing and technology.</v>
      </c>
      <c r="E69" s="69"/>
    </row>
    <row r="70" spans="1:5" ht="16" x14ac:dyDescent="0.2">
      <c r="A70" s="26" t="s">
        <v>1903</v>
      </c>
      <c r="B70" s="69" t="str">
        <f>T(_xlfn.XLOOKUP(A70,'Master Task &amp; KSA List'!$A$2:$A$10785,'Master Task &amp; KSA List'!$D$2:$D$10785,""))</f>
        <v>T0719</v>
      </c>
      <c r="C70" s="69" t="str">
        <f>_xlfn.XLOOKUP(A70,'Master Task &amp; KSA List'!$A$2:$A$10785,'Master Task &amp; KSA List'!$E$2:$E$10785)</f>
        <v>Task</v>
      </c>
      <c r="D70" s="37" t="str">
        <f>_xlfn.XLOOKUP(A70,'Master Task &amp; KSA List'!$A$2:$A$10785,'Master Task &amp; KSA List'!$F$2:$F$10785)</f>
        <v>Identify cyber intelligence gaps and shortfalls.</v>
      </c>
      <c r="E70" s="69"/>
    </row>
    <row r="71" spans="1:5" ht="16" x14ac:dyDescent="0.2">
      <c r="A71" s="26">
        <v>2515</v>
      </c>
      <c r="B71" s="69" t="str">
        <f>T(_xlfn.XLOOKUP(A71,'Master Task &amp; KSA List'!$A$2:$A$10785,'Master Task &amp; KSA List'!$D$2:$D$10785,""))</f>
        <v>T0731</v>
      </c>
      <c r="C71" s="69" t="str">
        <f>_xlfn.XLOOKUP(A71,'Master Task &amp; KSA List'!$A$2:$A$10785,'Master Task &amp; KSA List'!$E$2:$E$10785)</f>
        <v>Task</v>
      </c>
      <c r="D71" s="37" t="str">
        <f>_xlfn.XLOOKUP(A71,'Master Task &amp; KSA List'!$A$2:$A$10785,'Master Task &amp; KSA List'!$F$2:$F$10785)</f>
        <v>Initiate requests to guide tasking and assist with collection management.</v>
      </c>
      <c r="E71" s="69"/>
    </row>
    <row r="72" spans="1:5" ht="32" x14ac:dyDescent="0.2">
      <c r="A72" s="26">
        <v>2542</v>
      </c>
      <c r="B72" s="69" t="str">
        <f>T(_xlfn.XLOOKUP(A72,'Master Task &amp; KSA List'!$A$2:$A$10785,'Master Task &amp; KSA List'!$D$2:$D$10785,""))</f>
        <v>T0738</v>
      </c>
      <c r="C72" s="69" t="str">
        <f>_xlfn.XLOOKUP(A72,'Master Task &amp; KSA List'!$A$2:$A$10785,'Master Task &amp; KSA List'!$E$2:$E$10785)</f>
        <v>Task</v>
      </c>
      <c r="D72" s="37" t="str">
        <f>_xlfn.XLOOKUP(A72,'Master Task &amp; KSA List'!$A$2:$A$10785,'Master Task &amp; KSA List'!$F$2:$F$10785)</f>
        <v>Maintain awareness of advancements in hardware and software technologies (e.g., attend training or conferences, reading) and their potential implications.</v>
      </c>
      <c r="E72" s="69"/>
    </row>
    <row r="73" spans="1:5" ht="16" x14ac:dyDescent="0.2">
      <c r="A73" s="26">
        <v>2568</v>
      </c>
      <c r="B73" s="69" t="str">
        <f>T(_xlfn.XLOOKUP(A73,'Master Task &amp; KSA List'!$A$2:$A$10785,'Master Task &amp; KSA List'!$D$2:$D$10785,""))</f>
        <v>T0745</v>
      </c>
      <c r="C73" s="69" t="str">
        <f>_xlfn.XLOOKUP(A73,'Master Task &amp; KSA List'!$A$2:$A$10785,'Master Task &amp; KSA List'!$E$2:$E$10785)</f>
        <v>Task</v>
      </c>
      <c r="D73" s="37" t="str">
        <f>_xlfn.XLOOKUP(A73,'Master Task &amp; KSA List'!$A$2:$A$10785,'Master Task &amp; KSA List'!$F$2:$F$10785)</f>
        <v>Make recommendations to guide collection in support of customer requirements.</v>
      </c>
      <c r="E73" s="69"/>
    </row>
    <row r="74" spans="1:5" ht="16" x14ac:dyDescent="0.2">
      <c r="A74" s="26">
        <v>2621</v>
      </c>
      <c r="B74" s="69" t="str">
        <f>T(_xlfn.XLOOKUP(A74,'Master Task &amp; KSA List'!$A$2:$A$10785,'Master Task &amp; KSA List'!$D$2:$D$10785,""))</f>
        <v>T0761</v>
      </c>
      <c r="C74" s="69" t="str">
        <f>_xlfn.XLOOKUP(A74,'Master Task &amp; KSA List'!$A$2:$A$10785,'Master Task &amp; KSA List'!$E$2:$E$10785)</f>
        <v>Task</v>
      </c>
      <c r="D74" s="37" t="str">
        <f>_xlfn.XLOOKUP(A74,'Master Task &amp; KSA List'!$A$2:$A$10785,'Master Task &amp; KSA List'!$F$2:$F$10785)</f>
        <v>Provide SME and support to planning/developmental forums and working groups as appropriate.</v>
      </c>
      <c r="E74" s="69"/>
    </row>
    <row r="75" spans="1:5" ht="16" x14ac:dyDescent="0.2">
      <c r="A75" s="26" t="s">
        <v>1908</v>
      </c>
      <c r="B75" s="69" t="str">
        <f>T(_xlfn.XLOOKUP(A75,'Master Task &amp; KSA List'!$A$2:$A$10785,'Master Task &amp; KSA List'!$D$2:$D$10785,""))</f>
        <v>T0765</v>
      </c>
      <c r="C75" s="69" t="str">
        <f>_xlfn.XLOOKUP(A75,'Master Task &amp; KSA List'!$A$2:$A$10785,'Master Task &amp; KSA List'!$E$2:$E$10785)</f>
        <v>Task</v>
      </c>
      <c r="D75" s="37" t="str">
        <f>_xlfn.XLOOKUP(A75,'Master Task &amp; KSA List'!$A$2:$A$10785,'Master Task &amp; KSA List'!$F$2:$F$10785)</f>
        <v>Provide subject matter expertise to development of exercises.</v>
      </c>
      <c r="E75" s="69"/>
    </row>
    <row r="76" spans="1:5" x14ac:dyDescent="0.2">
      <c r="A76" s="56"/>
      <c r="B76" s="96"/>
      <c r="C76" s="96"/>
      <c r="D76" s="93"/>
      <c r="E76" s="96"/>
    </row>
    <row r="77" spans="1:5" ht="32" x14ac:dyDescent="0.2">
      <c r="A77" s="40">
        <v>4582</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Knowledge of the U.S. SIGINT System (USSS) authorities, responsibilities, and contributions to the cyberspace operations mission.</v>
      </c>
      <c r="E77" s="146"/>
    </row>
    <row r="78" spans="1:5" ht="16" x14ac:dyDescent="0.2">
      <c r="A78" s="40">
        <v>4421</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 xml:space="preserve">Knowledge of Critical Intelligence Communication (CRITIC) identification and reporting process.                                                        </v>
      </c>
      <c r="E78" s="146"/>
    </row>
    <row r="79" spans="1:5" ht="16" x14ac:dyDescent="0.2">
      <c r="A79" s="40">
        <v>4570</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 xml:space="preserve">Knowledge of the overall mission of the Cyber Mission Forces (CMF). </v>
      </c>
      <c r="E79" s="146"/>
    </row>
    <row r="80" spans="1:5" ht="16" x14ac:dyDescent="0.2">
      <c r="A80" s="40">
        <v>4460</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Knowledge of how and when to request assistance from the Cryptanalysis and Signals Analysis and/or CNO.</v>
      </c>
      <c r="E80" s="146"/>
    </row>
    <row r="81" spans="1:5" ht="32" x14ac:dyDescent="0.2">
      <c r="A81" s="40">
        <v>4578</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 xml:space="preserve">Knowledge of the specific missions for CMF (i.e.,  Cyber Mission Teams (CMT), National Mission Teams (NMT), Combat Support Team (CST), National Support Team (NST), Cyber Protection Team (CPT). </v>
      </c>
      <c r="E81" s="146"/>
    </row>
    <row r="82" spans="1:5" ht="32" x14ac:dyDescent="0.2">
      <c r="A82" s="40">
        <v>4491</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 xml:space="preserve">Knowledge of methods, tools, sources, and techniques used to research, integrate and summarize information pertaining to target. </v>
      </c>
      <c r="E82" s="146"/>
    </row>
    <row r="83" spans="1:5" ht="16" x14ac:dyDescent="0.2">
      <c r="A83" s="40">
        <v>4470</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 xml:space="preserve">Knowledge of intelligence sources and their characteristics.                                                                               </v>
      </c>
      <c r="E83" s="146"/>
    </row>
    <row r="84" spans="1:5" ht="16" x14ac:dyDescent="0.2">
      <c r="A84" s="40">
        <v>4523</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 xml:space="preserve">Knowledge of quality review process and procedures. </v>
      </c>
      <c r="E84" s="146"/>
    </row>
    <row r="85" spans="1:5" ht="16" x14ac:dyDescent="0.2">
      <c r="A85" s="40">
        <v>4423</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 xml:space="preserve">Knowledge of cryptologic and SIGINT reporting and dissemination procedures. </v>
      </c>
      <c r="E85" s="146"/>
    </row>
    <row r="86" spans="1:5" ht="16" x14ac:dyDescent="0.2">
      <c r="A86" s="40">
        <v>4396</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Knowledge of basic cloud based technologies and concepts.</v>
      </c>
      <c r="E86" s="146"/>
    </row>
    <row r="87" spans="1:5" ht="16" x14ac:dyDescent="0.2">
      <c r="A87" s="40">
        <v>4656</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Skill in recognizing exploitation opportunities.</v>
      </c>
      <c r="E87" s="146"/>
    </row>
    <row r="88" spans="1:5" ht="16" x14ac:dyDescent="0.2">
      <c r="A88" s="40">
        <v>4651</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 xml:space="preserve">Skill in providing feedback to enhance future collection and analysis. </v>
      </c>
      <c r="E88" s="146"/>
    </row>
    <row r="89" spans="1:5" ht="16" x14ac:dyDescent="0.2">
      <c r="A89" s="40">
        <v>4625</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Skill in drafting serialized reports to support time-sensitive USCYBERCOM operations.</v>
      </c>
      <c r="E89" s="146"/>
    </row>
    <row r="90" spans="1:5" ht="16" x14ac:dyDescent="0.2">
      <c r="A90" s="40">
        <v>4613</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Skill in conducting quality review of serialized reports and reporting for time-sensitive USCYBERCOM operations.</v>
      </c>
      <c r="E90" s="146"/>
    </row>
    <row r="91" spans="1:5" ht="16" x14ac:dyDescent="0.2">
      <c r="A91" s="40">
        <v>4662</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Skill in releasing serialized and time-sensitive reports</v>
      </c>
      <c r="E91" s="146"/>
    </row>
    <row r="92" spans="1:5" ht="16" x14ac:dyDescent="0.2">
      <c r="A92" s="40">
        <v>4626</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Skill in drafting serialized reports to the quality level meeting release standards.</v>
      </c>
      <c r="E92" s="146"/>
    </row>
    <row r="93" spans="1:5" ht="16" x14ac:dyDescent="0.2">
      <c r="A93" s="40">
        <v>4612</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Skill in conducting deriviative classification IAW organization standards/Policy</v>
      </c>
      <c r="E93" s="146"/>
    </row>
    <row r="94" spans="1:5" ht="16" x14ac:dyDescent="0.2">
      <c r="A94" s="40">
        <v>4629</v>
      </c>
      <c r="B94" s="24"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Skill in executing post publication processes IAW organization standards/Policy</v>
      </c>
      <c r="E94" s="146"/>
    </row>
    <row r="95" spans="1:5" ht="16" x14ac:dyDescent="0.2">
      <c r="A95" s="40">
        <v>4657</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Skill in recognizing targeting opportunities and essential information.</v>
      </c>
      <c r="E95" s="146"/>
    </row>
    <row r="96" spans="1:5" ht="16" x14ac:dyDescent="0.2">
      <c r="A96" s="40">
        <v>4619</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Skill in developing and maintaining target profiles.</v>
      </c>
      <c r="E96" s="146"/>
    </row>
    <row r="97" spans="1:5" ht="32" x14ac:dyDescent="0.2">
      <c r="A97" s="40">
        <v>6935</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 Knowledge of cloud computing service models Software as Service (SaaS), Infrastructure as a Service (IaaS), and Platform as a Service (PaaS).  </v>
      </c>
      <c r="E97" s="146" t="s">
        <v>2391</v>
      </c>
    </row>
    <row r="98" spans="1:5" ht="32" x14ac:dyDescent="0.2">
      <c r="A98" s="40">
        <v>6938</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 Knowledge of cloud computing deployment models in private, public, and hybrid environment and the difference between on-premises and off-premises environments. </v>
      </c>
      <c r="E98" s="146" t="s">
        <v>2391</v>
      </c>
    </row>
    <row r="99" spans="1:5" ht="16" x14ac:dyDescent="0.2">
      <c r="A99" s="40">
        <v>22</v>
      </c>
      <c r="B99" s="24" t="str">
        <f>T(_xlfn.XLOOKUP(A99,'Master Task &amp; KSA List'!$A$2:$A$10785,'Master Task &amp; KSA List'!$D$2:$D$10785,""))</f>
        <v>K0001</v>
      </c>
      <c r="C99" s="69" t="str">
        <f>_xlfn.XLOOKUP(A99,'Master Task &amp; KSA List'!$A$2:$A$10785,'Master Task &amp; KSA List'!$E$2:$E$10785)</f>
        <v>KSA</v>
      </c>
      <c r="D99" s="37" t="str">
        <f>_xlfn.XLOOKUP(A99,'Master Task &amp; KSA List'!$A$2:$A$10785,'Master Task &amp; KSA List'!$F$2:$F$10785)</f>
        <v xml:space="preserve">* Knowledge of computer networking concepts and protocols, and network security methodologies. </v>
      </c>
      <c r="E99" s="53" t="s">
        <v>2391</v>
      </c>
    </row>
    <row r="100" spans="1:5" ht="16" x14ac:dyDescent="0.2">
      <c r="A100" s="40">
        <v>1159</v>
      </c>
      <c r="B100" s="24" t="str">
        <f>T(_xlfn.XLOOKUP(A100,'Master Task &amp; KSA List'!$A$2:$A$10785,'Master Task &amp; KSA List'!$D$2:$D$10785,""))</f>
        <v>K0005</v>
      </c>
      <c r="C100" s="69" t="str">
        <f>_xlfn.XLOOKUP(A100,'Master Task &amp; KSA List'!$A$2:$A$10785,'Master Task &amp; KSA List'!$E$2:$E$10785)</f>
        <v>KSA</v>
      </c>
      <c r="D100" s="37" t="str">
        <f>_xlfn.XLOOKUP(A100,'Master Task &amp; KSA List'!$A$2:$A$10785,'Master Task &amp; KSA List'!$F$2:$F$10785)</f>
        <v xml:space="preserve">* Knowledge of cyber threats and vulnerabilities. </v>
      </c>
      <c r="E100" s="53" t="s">
        <v>2391</v>
      </c>
    </row>
    <row r="101" spans="1:5" ht="16" x14ac:dyDescent="0.2">
      <c r="A101" s="40">
        <v>1158</v>
      </c>
      <c r="B101" s="24" t="str">
        <f>T(_xlfn.XLOOKUP(A101,'Master Task &amp; KSA List'!$A$2:$A$10785,'Master Task &amp; KSA List'!$D$2:$D$10785,""))</f>
        <v>K0004</v>
      </c>
      <c r="C101" s="69" t="str">
        <f>_xlfn.XLOOKUP(A101,'Master Task &amp; KSA List'!$A$2:$A$10785,'Master Task &amp; KSA List'!$E$2:$E$10785)</f>
        <v>KSA</v>
      </c>
      <c r="D101" s="37" t="str">
        <f>_xlfn.XLOOKUP(A101,'Master Task &amp; KSA List'!$A$2:$A$10785,'Master Task &amp; KSA List'!$F$2:$F$10785)</f>
        <v>* Knowledge of cybersecurity principles.</v>
      </c>
      <c r="E101" s="53" t="s">
        <v>2391</v>
      </c>
    </row>
    <row r="102" spans="1:5" ht="16" x14ac:dyDescent="0.2">
      <c r="A102" s="40">
        <v>1157</v>
      </c>
      <c r="B102" s="24" t="str">
        <f>T(_xlfn.XLOOKUP(A102,'Master Task &amp; KSA List'!$A$2:$A$10785,'Master Task &amp; KSA List'!$D$2:$D$10785,""))</f>
        <v>K0003</v>
      </c>
      <c r="C102" s="69" t="str">
        <f>_xlfn.XLOOKUP(A102,'Master Task &amp; KSA List'!$A$2:$A$10785,'Master Task &amp; KSA List'!$E$2:$E$10785)</f>
        <v>KSA</v>
      </c>
      <c r="D102" s="37" t="str">
        <f>_xlfn.XLOOKUP(A102,'Master Task &amp; KSA List'!$A$2:$A$10785,'Master Task &amp; KSA List'!$F$2:$F$10785)</f>
        <v xml:space="preserve">* Knowledge of national and international laws, regulations, policies, and ethics as they relate to cybersecurity. </v>
      </c>
      <c r="E102" s="53" t="s">
        <v>2391</v>
      </c>
    </row>
    <row r="103" spans="1:5" ht="16" x14ac:dyDescent="0.2">
      <c r="A103" s="40">
        <v>108</v>
      </c>
      <c r="B103" s="24" t="str">
        <f>T(_xlfn.XLOOKUP(A103,'Master Task &amp; KSA List'!$A$2:$A$10785,'Master Task &amp; KSA List'!$D$2:$D$10785,""))</f>
        <v>K0002</v>
      </c>
      <c r="C103" s="69" t="str">
        <f>_xlfn.XLOOKUP(A103,'Master Task &amp; KSA List'!$A$2:$A$10785,'Master Task &amp; KSA List'!$E$2:$E$10785)</f>
        <v>KSA</v>
      </c>
      <c r="D103" s="37" t="str">
        <f>_xlfn.XLOOKUP(A103,'Master Task &amp; KSA List'!$A$2:$A$10785,'Master Task &amp; KSA List'!$F$2:$F$10785)</f>
        <v>* Knowledge of risk management processes (e.g., methods for assessing and mitigating risk).</v>
      </c>
      <c r="E103" s="53" t="s">
        <v>2391</v>
      </c>
    </row>
    <row r="104" spans="1:5" ht="16" x14ac:dyDescent="0.2">
      <c r="A104" s="40">
        <v>6900</v>
      </c>
      <c r="B104" s="24" t="str">
        <f>T(_xlfn.XLOOKUP(A104,'Master Task &amp; KSA List'!$A$2:$A$10785,'Master Task &amp; KSA List'!$D$2:$D$10785,""))</f>
        <v>K0006</v>
      </c>
      <c r="C104" s="69" t="str">
        <f>_xlfn.XLOOKUP(A104,'Master Task &amp; KSA List'!$A$2:$A$10785,'Master Task &amp; KSA List'!$E$2:$E$10785)</f>
        <v>KSA</v>
      </c>
      <c r="D104" s="37" t="str">
        <f>_xlfn.XLOOKUP(A104,'Master Task &amp; KSA List'!$A$2:$A$10785,'Master Task &amp; KSA List'!$F$2:$F$10785)</f>
        <v>* Knowledge of specific operational impacts of cybersecurity lapses.</v>
      </c>
      <c r="E104" s="53" t="s">
        <v>2391</v>
      </c>
    </row>
    <row r="105" spans="1:5" ht="32" x14ac:dyDescent="0.2">
      <c r="A105" s="40">
        <v>296</v>
      </c>
      <c r="B105" s="24" t="str">
        <f>T(_xlfn.XLOOKUP(A105,'Master Task &amp; KSA List'!$A$2:$A$10785,'Master Task &amp; KSA List'!$D$2:$D$10785,""))</f>
        <v>K0120</v>
      </c>
      <c r="C105" s="69" t="str">
        <f>_xlfn.XLOOKUP(A105,'Master Task &amp; KSA List'!$A$2:$A$10785,'Master Task &amp; KSA List'!$E$2:$E$10785)</f>
        <v>KSA</v>
      </c>
      <c r="D105" s="37" t="str">
        <f>_xlfn.XLOOKUP(A105,'Master Task &amp; KSA List'!$A$2:$A$10785,'Master Task &amp; KSA List'!$F$2:$F$10785)</f>
        <v>Knowledge of how information needs and collection requirements are translated, tracked, and prioritized across the extended enterprise.</v>
      </c>
      <c r="E105" s="36"/>
    </row>
    <row r="106" spans="1:5" ht="16" x14ac:dyDescent="0.2">
      <c r="A106" s="40">
        <v>912</v>
      </c>
      <c r="B106" s="24" t="str">
        <f>T(_xlfn.XLOOKUP(A106,'Master Task &amp; KSA List'!$A$2:$A$10785,'Master Task &amp; KSA List'!$D$2:$D$10785,""))</f>
        <v>K0142</v>
      </c>
      <c r="C106" s="69" t="str">
        <f>_xlfn.XLOOKUP(A106,'Master Task &amp; KSA List'!$A$2:$A$10785,'Master Task &amp; KSA List'!$E$2:$E$10785)</f>
        <v>KSA</v>
      </c>
      <c r="D106" s="37" t="str">
        <f>_xlfn.XLOOKUP(A106,'Master Task &amp; KSA List'!$A$2:$A$10785,'Master Task &amp; KSA List'!$F$2:$F$10785)</f>
        <v>Knowledge of collection management processes, capabilities, and limitations.</v>
      </c>
      <c r="E106" s="36"/>
    </row>
    <row r="107" spans="1:5" ht="16" x14ac:dyDescent="0.2">
      <c r="A107" s="40">
        <v>915</v>
      </c>
      <c r="B107" s="24" t="str">
        <f>T(_xlfn.XLOOKUP(A107,'Master Task &amp; KSA List'!$A$2:$A$10785,'Master Task &amp; KSA List'!$D$2:$D$10785,""))</f>
        <v>K0143</v>
      </c>
      <c r="C107" s="69" t="str">
        <f>_xlfn.XLOOKUP(A107,'Master Task &amp; KSA List'!$A$2:$A$10785,'Master Task &amp; KSA List'!$E$2:$E$10785)</f>
        <v>KSA</v>
      </c>
      <c r="D107" s="37" t="str">
        <f>_xlfn.XLOOKUP(A107,'Master Task &amp; KSA List'!$A$2:$A$10785,'Master Task &amp; KSA List'!$F$2:$F$10785)</f>
        <v>Knowledge of front-end collection systems, including traffic collection, filtering, and selection.</v>
      </c>
      <c r="E107" s="36"/>
    </row>
    <row r="108" spans="1:5" ht="64" x14ac:dyDescent="0.2">
      <c r="A108" s="40">
        <v>1036</v>
      </c>
      <c r="B108" s="24" t="str">
        <f>T(_xlfn.XLOOKUP(A108,'Master Task &amp; KSA List'!$A$2:$A$10785,'Master Task &amp; KSA List'!$D$2:$D$10785,""))</f>
        <v>K0168</v>
      </c>
      <c r="C108" s="69" t="str">
        <f>_xlfn.XLOOKUP(A108,'Master Task &amp; KSA List'!$A$2:$A$10785,'Master Task &amp; KSA List'!$E$2:$E$10785)</f>
        <v>KSA</v>
      </c>
      <c r="D108" s="37" t="str">
        <f>_xlfn.XLOOKUP(A108,'Master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108" s="36"/>
    </row>
    <row r="109" spans="1:5" ht="16" x14ac:dyDescent="0.2">
      <c r="A109" s="40">
        <v>1056</v>
      </c>
      <c r="B109" s="24" t="str">
        <f>T(_xlfn.XLOOKUP(A109,'Master Task &amp; KSA List'!$A$2:$A$10785,'Master Task &amp; KSA List'!$D$2:$D$10785,""))</f>
        <v>K0499</v>
      </c>
      <c r="C109" s="69" t="str">
        <f>_xlfn.XLOOKUP(A109,'Master Task &amp; KSA List'!$A$2:$A$10785,'Master Task &amp; KSA List'!$E$2:$E$10785)</f>
        <v>KSA</v>
      </c>
      <c r="D109" s="37" t="str">
        <f>_xlfn.XLOOKUP(A109,'Master Task &amp; KSA List'!$A$2:$A$10785,'Master Task &amp; KSA List'!$F$2:$F$10785)</f>
        <v>Knowledge of operations security.</v>
      </c>
      <c r="E109" s="36"/>
    </row>
    <row r="110" spans="1:5" ht="16" x14ac:dyDescent="0.2">
      <c r="A110" s="40">
        <v>3078</v>
      </c>
      <c r="B110" s="24" t="str">
        <f>T(_xlfn.XLOOKUP(A110,'Master Task &amp; KSA List'!$A$2:$A$10785,'Master Task &amp; KSA List'!$D$2:$D$10785,""))</f>
        <v>K0547</v>
      </c>
      <c r="C110" s="69" t="str">
        <f>_xlfn.XLOOKUP(A110,'Master Task &amp; KSA List'!$A$2:$A$10785,'Master Task &amp; KSA List'!$E$2:$E$10785)</f>
        <v>KSA</v>
      </c>
      <c r="D110" s="37" t="str">
        <f>_xlfn.XLOOKUP(A110,'Master Task &amp; KSA List'!$A$2:$A$10785,'Master Task &amp; KSA List'!$F$2:$F$10785)</f>
        <v>Knowledge of target methods and procedures.</v>
      </c>
      <c r="E110" s="36"/>
    </row>
    <row r="111" spans="1:5" ht="16" x14ac:dyDescent="0.2">
      <c r="A111" s="40">
        <v>3095</v>
      </c>
      <c r="B111" s="24" t="str">
        <f>T(_xlfn.XLOOKUP(A111,'Master Task &amp; KSA List'!$A$2:$A$10785,'Master Task &amp; KSA List'!$D$2:$D$10785,""))</f>
        <v>K0471</v>
      </c>
      <c r="C111" s="69" t="str">
        <f>_xlfn.XLOOKUP(A111,'Master Task &amp; KSA List'!$A$2:$A$10785,'Master Task &amp; KSA List'!$E$2:$E$10785)</f>
        <v>KSA</v>
      </c>
      <c r="D111" s="37" t="str">
        <f>_xlfn.XLOOKUP(A111,'Master Task &amp; KSA List'!$A$2:$A$10785,'Master Task &amp; KSA List'!$F$2:$F$10785)</f>
        <v>Knowledge of internet network addressing (IP addresses, classless inter-domain routing, TCP/UDP port numbering).</v>
      </c>
      <c r="E111" s="36"/>
    </row>
    <row r="112" spans="1:5" ht="32" x14ac:dyDescent="0.2">
      <c r="A112" s="40">
        <v>3106</v>
      </c>
      <c r="B112" s="24" t="str">
        <f>T(_xlfn.XLOOKUP(A112,'Master Task &amp; KSA List'!$A$2:$A$10785,'Master Task &amp; KSA List'!$D$2:$D$10785,""))</f>
        <v>K0348</v>
      </c>
      <c r="C112" s="69" t="str">
        <f>_xlfn.XLOOKUP(A112,'Master Task &amp; KSA List'!$A$2:$A$10785,'Master Task &amp; KSA List'!$E$2:$E$10785)</f>
        <v>KSA</v>
      </c>
      <c r="D112" s="37" t="str">
        <f>_xlfn.XLOOKUP(A112,'Master Task &amp; KSA List'!$A$2:$A$10785,'Master Task &amp; KSA List'!$F$2:$F$10785)</f>
        <v>Knowledge of a wide range of basic communications media concepts and terminology (e.g., computer and telephone networks, satellite, cable, wireless).</v>
      </c>
      <c r="E112" s="36"/>
    </row>
    <row r="113" spans="1:5" ht="16" x14ac:dyDescent="0.2">
      <c r="A113" s="40">
        <v>3113</v>
      </c>
      <c r="B113" s="24" t="str">
        <f>T(_xlfn.XLOOKUP(A113,'Master Task &amp; KSA List'!$A$2:$A$10785,'Master Task &amp; KSA List'!$D$2:$D$10785,""))</f>
        <v>K0544</v>
      </c>
      <c r="C113" s="69" t="str">
        <f>_xlfn.XLOOKUP(A113,'Master Task &amp; KSA List'!$A$2:$A$10785,'Master Task &amp; KSA List'!$E$2:$E$10785)</f>
        <v>KSA</v>
      </c>
      <c r="D113" s="37" t="str">
        <f>_xlfn.XLOOKUP(A113,'Master Task &amp; KSA List'!$A$2:$A$10785,'Master Task &amp; KSA List'!$F$2:$F$10785)</f>
        <v>Knowledge of target intelligence gathering and operational preparation techniques and life cycles.</v>
      </c>
      <c r="E113" s="36"/>
    </row>
    <row r="114" spans="1:5" ht="16" x14ac:dyDescent="0.2">
      <c r="A114" s="40">
        <v>3117</v>
      </c>
      <c r="B114" s="24" t="str">
        <f>T(_xlfn.XLOOKUP(A114,'Master Task &amp; KSA List'!$A$2:$A$10785,'Master Task &amp; KSA List'!$D$2:$D$10785,""))</f>
        <v>K0355</v>
      </c>
      <c r="C114" s="69" t="str">
        <f>_xlfn.XLOOKUP(A114,'Master Task &amp; KSA List'!$A$2:$A$10785,'Master Task &amp; KSA List'!$E$2:$E$10785)</f>
        <v>KSA</v>
      </c>
      <c r="D114" s="37" t="str">
        <f>_xlfn.XLOOKUP(A114,'Master Task &amp; KSA List'!$A$2:$A$10785,'Master Task &amp; KSA List'!$F$2:$F$10785)</f>
        <v>Knowledge of all-source reporting and dissemination procedures.</v>
      </c>
      <c r="E114" s="36"/>
    </row>
    <row r="115" spans="1:5" ht="16" x14ac:dyDescent="0.2">
      <c r="A115" s="40">
        <v>3129</v>
      </c>
      <c r="B115" s="24" t="str">
        <f>T(_xlfn.XLOOKUP(A115,'Master Task &amp; KSA List'!$A$2:$A$10785,'Master Task &amp; KSA List'!$D$2:$D$10785,""))</f>
        <v>K0362</v>
      </c>
      <c r="C115" s="69" t="str">
        <f>_xlfn.XLOOKUP(A115,'Master Task &amp; KSA List'!$A$2:$A$10785,'Master Task &amp; KSA List'!$E$2:$E$10785)</f>
        <v>KSA</v>
      </c>
      <c r="D115" s="37" t="str">
        <f>_xlfn.XLOOKUP(A115,'Master Task &amp; KSA List'!$A$2:$A$10785,'Master Task &amp; KSA List'!$F$2:$F$10785)</f>
        <v>Knowledge of attack methods and techniques (DDoS, brute force, spoofing, etc.).</v>
      </c>
      <c r="E115" s="36"/>
    </row>
    <row r="116" spans="1:5" ht="16" x14ac:dyDescent="0.2">
      <c r="A116" s="40">
        <v>3137</v>
      </c>
      <c r="B116" s="24" t="str">
        <f>T(_xlfn.XLOOKUP(A116,'Master Task &amp; KSA List'!$A$2:$A$10785,'Master Task &amp; KSA List'!$D$2:$D$10785,""))</f>
        <v>K0369</v>
      </c>
      <c r="C116" s="69" t="str">
        <f>_xlfn.XLOOKUP(A116,'Master Task &amp; KSA List'!$A$2:$A$10785,'Master Task &amp; KSA List'!$E$2:$E$10785)</f>
        <v>KSA</v>
      </c>
      <c r="D116" s="37" t="str">
        <f>_xlfn.XLOOKUP(A116,'Master Task &amp; KSA List'!$A$2:$A$10785,'Master Task &amp; KSA List'!$F$2:$F$10785)</f>
        <v>Knowledge of basic malicious activity concepts (e.g., foot printing, scanning and enumeration).</v>
      </c>
      <c r="E116" s="36"/>
    </row>
    <row r="117" spans="1:5" ht="32" x14ac:dyDescent="0.2">
      <c r="A117" s="40">
        <v>3146</v>
      </c>
      <c r="B117" s="24" t="str">
        <f>T(_xlfn.XLOOKUP(A117,'Master Task &amp; KSA List'!$A$2:$A$10785,'Master Task &amp; KSA List'!$D$2:$D$10785,""))</f>
        <v>K0376</v>
      </c>
      <c r="C117" s="69" t="str">
        <f>_xlfn.XLOOKUP(A117,'Master Task &amp; KSA List'!$A$2:$A$10785,'Master Task &amp; KSA List'!$E$2:$E$10785)</f>
        <v>KSA</v>
      </c>
      <c r="D117" s="37" t="str">
        <f>_xlfn.XLOOKUP(A117,'Master Task &amp; KSA List'!$A$2:$A$10785,'Master Task &amp; KSA List'!$F$2:$F$10785)</f>
        <v>Knowledge of both internal and external customers and partner organizations, including information needs, objectives, structure, capabilities, etc.</v>
      </c>
      <c r="E117" s="36"/>
    </row>
    <row r="118" spans="1:5" ht="16" x14ac:dyDescent="0.2">
      <c r="A118" s="40">
        <v>3154</v>
      </c>
      <c r="B118" s="24" t="str">
        <f>T(_xlfn.XLOOKUP(A118,'Master Task &amp; KSA List'!$A$2:$A$10785,'Master Task &amp; KSA List'!$D$2:$D$10785,""))</f>
        <v>K0377</v>
      </c>
      <c r="C118" s="69" t="str">
        <f>_xlfn.XLOOKUP(A118,'Master Task &amp; KSA List'!$A$2:$A$10785,'Master Task &amp; KSA List'!$E$2:$E$10785)</f>
        <v>KSA</v>
      </c>
      <c r="D118" s="37" t="str">
        <f>_xlfn.XLOOKUP(A118,'Master Task &amp; KSA List'!$A$2:$A$10785,'Master Task &amp; KSA List'!$F$2:$F$10785)</f>
        <v>Knowledge of classification and control markings standards, policies and procedures.</v>
      </c>
      <c r="E118" s="36"/>
    </row>
    <row r="119" spans="1:5" ht="16" x14ac:dyDescent="0.2">
      <c r="A119" s="40">
        <v>3158</v>
      </c>
      <c r="B119" s="24" t="str">
        <f>T(_xlfn.XLOOKUP(A119,'Master Task &amp; KSA List'!$A$2:$A$10785,'Master Task &amp; KSA List'!$D$2:$D$10785,""))</f>
        <v>K0413</v>
      </c>
      <c r="C119" s="69" t="str">
        <f>_xlfn.XLOOKUP(A119,'Master Task &amp; KSA List'!$A$2:$A$10785,'Master Task &amp; KSA List'!$E$2:$E$10785)</f>
        <v>KSA</v>
      </c>
      <c r="D119" s="37" t="str">
        <f>_xlfn.XLOOKUP(A119,'Master Task &amp; KSA List'!$A$2:$A$10785,'Master Task &amp; KSA List'!$F$2:$F$10785)</f>
        <v xml:space="preserve">Knowledge of cyber operation objectives, policies, and legalities. </v>
      </c>
      <c r="E119" s="36"/>
    </row>
    <row r="120" spans="1:5" ht="32" x14ac:dyDescent="0.2">
      <c r="A120" s="40">
        <v>3166</v>
      </c>
      <c r="B120" s="24" t="str">
        <f>T(_xlfn.XLOOKUP(A120,'Master Task &amp; KSA List'!$A$2:$A$10785,'Master Task &amp; KSA List'!$D$2:$D$10785,""))</f>
        <v>K0388</v>
      </c>
      <c r="C120" s="69" t="str">
        <f>_xlfn.XLOOKUP(A120,'Master Task &amp; KSA List'!$A$2:$A$10785,'Master Task &amp; KSA List'!$E$2:$E$10785)</f>
        <v>KSA</v>
      </c>
      <c r="D120" s="37" t="str">
        <f>_xlfn.XLOOKUP(A120,'Master Task &amp; KSA List'!$A$2:$A$10785,'Master Task &amp; KSA List'!$F$2:$F$10785)</f>
        <v>Knowledge of collection searching/analyzing techniques and tools for chat/buddy list, emerging technologies, VOIP, Media Over IP, VPN, VSAT/wireless, web mail and cookies.</v>
      </c>
      <c r="E120" s="36"/>
    </row>
    <row r="121" spans="1:5" ht="16" x14ac:dyDescent="0.2">
      <c r="A121" s="40">
        <v>3172</v>
      </c>
      <c r="B121" s="24" t="str">
        <f>T(_xlfn.XLOOKUP(A121,'Master Task &amp; KSA List'!$A$2:$A$10785,'Master Task &amp; KSA List'!$D$2:$D$10785,""))</f>
        <v>K0389</v>
      </c>
      <c r="C121" s="69" t="str">
        <f>_xlfn.XLOOKUP(A121,'Master Task &amp; KSA List'!$A$2:$A$10785,'Master Task &amp; KSA List'!$E$2:$E$10785)</f>
        <v>KSA</v>
      </c>
      <c r="D121" s="37" t="str">
        <f>_xlfn.XLOOKUP(A121,'Master Task &amp; KSA List'!$A$2:$A$10785,'Master Task &amp; KSA List'!$F$2:$F$10785)</f>
        <v>Knowledge of collection sources including conventional and non-conventional sources.</v>
      </c>
      <c r="E121" s="36"/>
    </row>
    <row r="122" spans="1:5" ht="16" x14ac:dyDescent="0.2">
      <c r="A122" s="40">
        <v>3174</v>
      </c>
      <c r="B122" s="24" t="str">
        <f>T(_xlfn.XLOOKUP(A122,'Master Task &amp; KSA List'!$A$2:$A$10785,'Master Task &amp; KSA List'!$D$2:$D$10785,""))</f>
        <v>K0578</v>
      </c>
      <c r="C122" s="69" t="str">
        <f>_xlfn.XLOOKUP(A122,'Master Task &amp; KSA List'!$A$2:$A$10785,'Master Task &amp; KSA List'!$E$2:$E$10785)</f>
        <v>KSA</v>
      </c>
      <c r="D122" s="37" t="str">
        <f>_xlfn.XLOOKUP(A122,'Master Task &amp; KSA List'!$A$2:$A$10785,'Master Task &amp; KSA List'!$F$2:$F$10785)</f>
        <v>Knowledge of the intelligence requirements development and request for information processes.</v>
      </c>
      <c r="E122" s="36"/>
    </row>
    <row r="123" spans="1:5" ht="16" x14ac:dyDescent="0.2">
      <c r="A123" s="40">
        <v>3179</v>
      </c>
      <c r="B123" s="24" t="str">
        <f>T(_xlfn.XLOOKUP(A123,'Master Task &amp; KSA List'!$A$2:$A$10785,'Master Task &amp; KSA List'!$D$2:$D$10785,""))</f>
        <v>K0393</v>
      </c>
      <c r="C123" s="69" t="str">
        <f>_xlfn.XLOOKUP(A123,'Master Task &amp; KSA List'!$A$2:$A$10785,'Master Task &amp; KSA List'!$E$2:$E$10785)</f>
        <v>KSA</v>
      </c>
      <c r="D123" s="37" t="str">
        <f>_xlfn.XLOOKUP(A123,'Master Task &amp; KSA List'!$A$2:$A$10785,'Master Task &amp; KSA List'!$F$2:$F$10785)</f>
        <v>Knowledge of common networking devices and their configurations.</v>
      </c>
      <c r="E123" s="36"/>
    </row>
    <row r="124" spans="1:5" ht="16" x14ac:dyDescent="0.2">
      <c r="A124" s="40">
        <v>3181</v>
      </c>
      <c r="B124" s="24" t="str">
        <f>T(_xlfn.XLOOKUP(A124,'Master Task &amp; KSA List'!$A$2:$A$10785,'Master Task &amp; KSA List'!$D$2:$D$10785,""))</f>
        <v>K0394</v>
      </c>
      <c r="C124" s="69" t="str">
        <f>_xlfn.XLOOKUP(A124,'Master Task &amp; KSA List'!$A$2:$A$10785,'Master Task &amp; KSA List'!$E$2:$E$10785)</f>
        <v>KSA</v>
      </c>
      <c r="D124" s="37" t="str">
        <f>_xlfn.XLOOKUP(A124,'Master Task &amp; KSA List'!$A$2:$A$10785,'Master Task &amp; KSA List'!$F$2:$F$10785)</f>
        <v xml:space="preserve">Knowledge of common reporting databases and tools. </v>
      </c>
      <c r="E124" s="36"/>
    </row>
    <row r="125" spans="1:5" ht="16" x14ac:dyDescent="0.2">
      <c r="A125" s="40">
        <v>3219</v>
      </c>
      <c r="B125" s="24" t="str">
        <f>T(_xlfn.XLOOKUP(A125,'Master Task &amp; KSA List'!$A$2:$A$10785,'Master Task &amp; KSA List'!$D$2:$D$10785,""))</f>
        <v>K0416</v>
      </c>
      <c r="C125" s="69" t="str">
        <f>_xlfn.XLOOKUP(A125,'Master Task &amp; KSA List'!$A$2:$A$10785,'Master Task &amp; KSA List'!$E$2:$E$10785)</f>
        <v>KSA</v>
      </c>
      <c r="D125" s="37" t="str">
        <f>_xlfn.XLOOKUP(A125,'Master Task &amp; KSA List'!$A$2:$A$10785,'Master Task &amp; KSA List'!$F$2:$F$10785)</f>
        <v>Knowledge of cyber operations.</v>
      </c>
      <c r="E125" s="36"/>
    </row>
    <row r="126" spans="1:5" ht="32" x14ac:dyDescent="0.2">
      <c r="A126" s="40">
        <v>3225</v>
      </c>
      <c r="B126" s="24" t="str">
        <f>T(_xlfn.XLOOKUP(A126,'Master Task &amp; KSA List'!$A$2:$A$10785,'Master Task &amp; KSA List'!$D$2:$D$10785,""))</f>
        <v>K0417</v>
      </c>
      <c r="C126" s="69" t="str">
        <f>_xlfn.XLOOKUP(A126,'Master Task &amp; KSA List'!$A$2:$A$10785,'Master Task &amp; KSA List'!$E$2:$E$10785)</f>
        <v>KSA</v>
      </c>
      <c r="D126" s="37" t="str">
        <f>_xlfn.XLOOKUP(A126,'Master Task &amp; KSA List'!$A$2:$A$10785,'Master Task &amp; KSA List'!$F$2:$F$10785)</f>
        <v>Knowledge of data communications terminology (e.g., networking protocols, Ethernet, IP, encryption, optical devices, removable media).</v>
      </c>
      <c r="E126" s="36"/>
    </row>
    <row r="127" spans="1:5" ht="16" x14ac:dyDescent="0.2">
      <c r="A127" s="40">
        <v>3237</v>
      </c>
      <c r="B127" s="24" t="str">
        <f>T(_xlfn.XLOOKUP(A127,'Master Task &amp; KSA List'!$A$2:$A$10785,'Master Task &amp; KSA List'!$D$2:$D$10785,""))</f>
        <v>K0424</v>
      </c>
      <c r="C127" s="69" t="str">
        <f>_xlfn.XLOOKUP(A127,'Master Task &amp; KSA List'!$A$2:$A$10785,'Master Task &amp; KSA List'!$E$2:$E$10785)</f>
        <v>KSA</v>
      </c>
      <c r="D127" s="37" t="str">
        <f>_xlfn.XLOOKUP(A127,'Master Task &amp; KSA List'!$A$2:$A$10785,'Master Task &amp; KSA List'!$F$2:$F$10785)</f>
        <v>Knowledge of denial and deception techniques.</v>
      </c>
      <c r="E127" s="36"/>
    </row>
    <row r="128" spans="1:5" ht="16" x14ac:dyDescent="0.2">
      <c r="A128" s="40">
        <v>3242</v>
      </c>
      <c r="B128" s="24" t="str">
        <f>T(_xlfn.XLOOKUP(A128,'Master Task &amp; KSA List'!$A$2:$A$10785,'Master Task &amp; KSA List'!$D$2:$D$10785,""))</f>
        <v/>
      </c>
      <c r="C128" s="69" t="str">
        <f>_xlfn.XLOOKUP(A128,'Master Task &amp; KSA List'!$A$2:$A$10785,'Master Task &amp; KSA List'!$E$2:$E$10785)</f>
        <v>KSA</v>
      </c>
      <c r="D128" s="37" t="str">
        <f>_xlfn.XLOOKUP(A128,'Master Task &amp; KSA List'!$A$2:$A$10785,'Master Task &amp; KSA List'!$F$2:$F$10785)</f>
        <v>Knowledge of document classification procedures, policy, resources, and personnel.</v>
      </c>
      <c r="E128" s="36"/>
    </row>
    <row r="129" spans="1:5" ht="16" x14ac:dyDescent="0.2">
      <c r="A129" s="40">
        <v>3262</v>
      </c>
      <c r="B129" s="24" t="str">
        <f>T(_xlfn.XLOOKUP(A129,'Master Task &amp; KSA List'!$A$2:$A$10785,'Master Task &amp; KSA List'!$D$2:$D$10785,""))</f>
        <v>K0431</v>
      </c>
      <c r="C129" s="69" t="str">
        <f>_xlfn.XLOOKUP(A129,'Master Task &amp; KSA List'!$A$2:$A$10785,'Master Task &amp; KSA List'!$E$2:$E$10785)</f>
        <v>KSA</v>
      </c>
      <c r="D129" s="37" t="str">
        <f>_xlfn.XLOOKUP(A129,'Master Task &amp; KSA List'!$A$2:$A$10785,'Master Task &amp; KSA List'!$F$2:$F$10785)</f>
        <v>Knowledge of evolving/emerging communications technologies.</v>
      </c>
      <c r="E129" s="36"/>
    </row>
    <row r="130" spans="1:5" ht="16" x14ac:dyDescent="0.2">
      <c r="A130" s="40">
        <v>3288</v>
      </c>
      <c r="B130" s="24" t="str">
        <f>T(_xlfn.XLOOKUP(A130,'Master Task &amp; KSA List'!$A$2:$A$10785,'Master Task &amp; KSA List'!$D$2:$D$10785,""))</f>
        <v>K0442</v>
      </c>
      <c r="C130" s="69" t="str">
        <f>_xlfn.XLOOKUP(A130,'Master Task &amp; KSA List'!$A$2:$A$10785,'Master Task &amp; KSA List'!$E$2:$E$10785)</f>
        <v>KSA</v>
      </c>
      <c r="D130" s="37" t="str">
        <f>_xlfn.XLOOKUP(A130,'Master Task &amp; KSA List'!$A$2:$A$10785,'Master Task &amp; KSA List'!$F$2:$F$10785)</f>
        <v>Knowledge of how converged technologies impact cyber operations (e.g., digital, telephony, wireless).</v>
      </c>
      <c r="E130" s="36"/>
    </row>
    <row r="131" spans="1:5" ht="16" x14ac:dyDescent="0.2">
      <c r="A131" s="40">
        <v>3291</v>
      </c>
      <c r="B131" s="24" t="str">
        <f>T(_xlfn.XLOOKUP(A131,'Master Task &amp; KSA List'!$A$2:$A$10785,'Master Task &amp; KSA List'!$D$2:$D$10785,""))</f>
        <v>K0444</v>
      </c>
      <c r="C131" s="69" t="str">
        <f>_xlfn.XLOOKUP(A131,'Master Task &amp; KSA List'!$A$2:$A$10785,'Master Task &amp; KSA List'!$E$2:$E$10785)</f>
        <v>KSA</v>
      </c>
      <c r="D131" s="37" t="str">
        <f>_xlfn.XLOOKUP(A131,'Master Task &amp; KSA List'!$A$2:$A$10785,'Master Task &amp; KSA List'!$F$2:$F$10785)</f>
        <v>Knowledge of how internet applications work (SMTP email, web-based email, chat clients, VOIP).</v>
      </c>
      <c r="E131" s="36"/>
    </row>
    <row r="132" spans="1:5" ht="16" x14ac:dyDescent="0.2">
      <c r="A132" s="40">
        <v>3292</v>
      </c>
      <c r="B132" s="24" t="str">
        <f>T(_xlfn.XLOOKUP(A132,'Master Task &amp; KSA List'!$A$2:$A$10785,'Master Task &amp; KSA List'!$D$2:$D$10785,""))</f>
        <v>K0445</v>
      </c>
      <c r="C132" s="69" t="str">
        <f>_xlfn.XLOOKUP(A132,'Master Task &amp; KSA List'!$A$2:$A$10785,'Master Task &amp; KSA List'!$E$2:$E$10785)</f>
        <v>KSA</v>
      </c>
      <c r="D132" s="37" t="str">
        <f>_xlfn.XLOOKUP(A132,'Master Task &amp; KSA List'!$A$2:$A$10785,'Master Task &amp; KSA List'!$F$2:$F$10785)</f>
        <v>Knowledge of how modern digital and telephony networks impact cyber operations.</v>
      </c>
      <c r="E132" s="36"/>
    </row>
    <row r="133" spans="1:5" ht="16" x14ac:dyDescent="0.2">
      <c r="A133" s="40">
        <v>3293</v>
      </c>
      <c r="B133" s="24" t="str">
        <f>T(_xlfn.XLOOKUP(A133,'Master Task &amp; KSA List'!$A$2:$A$10785,'Master Task &amp; KSA List'!$D$2:$D$10785,""))</f>
        <v>K0446</v>
      </c>
      <c r="C133" s="69" t="str">
        <f>_xlfn.XLOOKUP(A133,'Master Task &amp; KSA List'!$A$2:$A$10785,'Master Task &amp; KSA List'!$E$2:$E$10785)</f>
        <v>KSA</v>
      </c>
      <c r="D133" s="37" t="str">
        <f>_xlfn.XLOOKUP(A133,'Master Task &amp; KSA List'!$A$2:$A$10785,'Master Task &amp; KSA List'!$F$2:$F$10785)</f>
        <v>Knowledge of how modern wireless communications systems impact cyber operations.</v>
      </c>
      <c r="E133" s="36"/>
    </row>
    <row r="134" spans="1:5" ht="16" x14ac:dyDescent="0.2">
      <c r="A134" s="40">
        <v>3296</v>
      </c>
      <c r="B134" s="24" t="str">
        <f>T(_xlfn.XLOOKUP(A134,'Master Task &amp; KSA List'!$A$2:$A$10785,'Master Task &amp; KSA List'!$D$2:$D$10785,""))</f>
        <v>K0447</v>
      </c>
      <c r="C134" s="69" t="str">
        <f>_xlfn.XLOOKUP(A134,'Master Task &amp; KSA List'!$A$2:$A$10785,'Master Task &amp; KSA List'!$E$2:$E$10785)</f>
        <v>KSA</v>
      </c>
      <c r="D134" s="37" t="str">
        <f>_xlfn.XLOOKUP(A134,'Master Task &amp; KSA List'!$A$2:$A$10785,'Master Task &amp; KSA List'!$F$2:$F$10785)</f>
        <v>Knowledge of how to collect, view, and identify essential information on targets of interest from metadata (e.g., email, http).</v>
      </c>
      <c r="E134" s="36"/>
    </row>
    <row r="135" spans="1:5" ht="16" x14ac:dyDescent="0.2">
      <c r="A135" s="40">
        <v>3298</v>
      </c>
      <c r="B135" s="24" t="str">
        <f>T(_xlfn.XLOOKUP(A135,'Master Task &amp; KSA List'!$A$2:$A$10785,'Master Task &amp; KSA List'!$D$2:$D$10785,""))</f>
        <v>K0449</v>
      </c>
      <c r="C135" s="69" t="str">
        <f>_xlfn.XLOOKUP(A135,'Master Task &amp; KSA List'!$A$2:$A$10785,'Master Task &amp; KSA List'!$E$2:$E$10785)</f>
        <v>KSA</v>
      </c>
      <c r="D135" s="37" t="str">
        <f>_xlfn.XLOOKUP(A135,'Master Task &amp; KSA List'!$A$2:$A$10785,'Master Task &amp; KSA List'!$F$2:$F$10785)</f>
        <v>Knowledge of how to extract, analyze, and use metadata.</v>
      </c>
      <c r="E135" s="36"/>
    </row>
    <row r="136" spans="1:5" ht="16" x14ac:dyDescent="0.2">
      <c r="A136" s="40">
        <v>3324</v>
      </c>
      <c r="B136" s="24" t="str">
        <f>T(_xlfn.XLOOKUP(A136,'Master Task &amp; KSA List'!$A$2:$A$10785,'Master Task &amp; KSA List'!$D$2:$D$10785,""))</f>
        <v/>
      </c>
      <c r="C136" s="69" t="str">
        <f>_xlfn.XLOOKUP(A136,'Master Task &amp; KSA List'!$A$2:$A$10785,'Master Task &amp; KSA List'!$E$2:$E$10785)</f>
        <v>KSA</v>
      </c>
      <c r="D136" s="37" t="str">
        <f>_xlfn.XLOOKUP(A136,'Master Task &amp; KSA List'!$A$2:$A$10785,'Master Task &amp; KSA List'!$F$2:$F$10785)</f>
        <v>Knowledge of information and collateral intelligence sources.</v>
      </c>
      <c r="E136" s="36"/>
    </row>
    <row r="137" spans="1:5" ht="32" x14ac:dyDescent="0.2">
      <c r="A137" s="40">
        <v>3338</v>
      </c>
      <c r="B137" s="24" t="str">
        <f>T(_xlfn.XLOOKUP(A137,'Master Task &amp; KSA List'!$A$2:$A$10785,'Master Task &amp; KSA List'!$D$2:$D$10785,""))</f>
        <v>K0462</v>
      </c>
      <c r="C137" s="69" t="str">
        <f>_xlfn.XLOOKUP(A137,'Master Task &amp; KSA List'!$A$2:$A$10785,'Master Task &amp; KSA List'!$E$2:$E$10785)</f>
        <v>KSA</v>
      </c>
      <c r="D137" s="37" t="str">
        <f>_xlfn.XLOOKUP(A137,'Master Task &amp; KSA List'!$A$2:$A$10785,'Master Task &amp; KSA List'!$F$2:$F$10785)</f>
        <v>Knowledge of intelligence reporting principles, policies, procedures, and vehicles, including report formats, reportability criteria (requirements and priorities), dissemination practices, and legal authorities and restrictions.</v>
      </c>
      <c r="E137" s="36"/>
    </row>
    <row r="138" spans="1:5" ht="16" x14ac:dyDescent="0.2">
      <c r="A138" s="40">
        <v>3346</v>
      </c>
      <c r="B138" s="24" t="str">
        <f>T(_xlfn.XLOOKUP(A138,'Master Task &amp; KSA List'!$A$2:$A$10785,'Master Task &amp; KSA List'!$D$2:$D$10785,""))</f>
        <v>K0470</v>
      </c>
      <c r="C138" s="69" t="str">
        <f>_xlfn.XLOOKUP(A138,'Master Task &amp; KSA List'!$A$2:$A$10785,'Master Task &amp; KSA List'!$E$2:$E$10785)</f>
        <v>KSA</v>
      </c>
      <c r="D138" s="37" t="str">
        <f>_xlfn.XLOOKUP(A138,'Master Task &amp; KSA List'!$A$2:$A$10785,'Master Task &amp; KSA List'!$F$2:$F$10785)</f>
        <v>Knowledge of Internet and routing protocols.</v>
      </c>
      <c r="E138" s="36"/>
    </row>
    <row r="139" spans="1:5" ht="16" x14ac:dyDescent="0.2">
      <c r="A139" s="40">
        <v>3382</v>
      </c>
      <c r="B139" s="24" t="str">
        <f>T(_xlfn.XLOOKUP(A139,'Master Task &amp; KSA List'!$A$2:$A$10785,'Master Task &amp; KSA List'!$D$2:$D$10785,""))</f>
        <v>K0483</v>
      </c>
      <c r="C139" s="69" t="str">
        <f>_xlfn.XLOOKUP(A139,'Master Task &amp; KSA List'!$A$2:$A$10785,'Master Task &amp; KSA List'!$E$2:$E$10785)</f>
        <v>KSA</v>
      </c>
      <c r="D139" s="37" t="str">
        <f>_xlfn.XLOOKUP(A139,'Master Task &amp; KSA List'!$A$2:$A$10785,'Master Task &amp; KSA List'!$F$2:$F$10785)</f>
        <v>Knowledge of methods to integrate and summarize information from any potential sources.</v>
      </c>
      <c r="E139" s="36"/>
    </row>
    <row r="140" spans="1:5" ht="16" x14ac:dyDescent="0.2">
      <c r="A140" s="40">
        <v>3386</v>
      </c>
      <c r="B140" s="24" t="str">
        <f>T(_xlfn.XLOOKUP(A140,'Master Task &amp; KSA List'!$A$2:$A$10785,'Master Task &amp; KSA List'!$D$2:$D$10785,""))</f>
        <v>K0484</v>
      </c>
      <c r="C140" s="69" t="str">
        <f>_xlfn.XLOOKUP(A140,'Master Task &amp; KSA List'!$A$2:$A$10785,'Master Task &amp; KSA List'!$E$2:$E$10785)</f>
        <v>KSA</v>
      </c>
      <c r="D140" s="37" t="str">
        <f>_xlfn.XLOOKUP(A140,'Master Task &amp; KSA List'!$A$2:$A$10785,'Master Task &amp; KSA List'!$F$2:$F$10785)</f>
        <v>Knowledge of midpoint collection (process, objectives, organization, targets, etc.).</v>
      </c>
      <c r="E140" s="36"/>
    </row>
    <row r="141" spans="1:5" ht="16" x14ac:dyDescent="0.2">
      <c r="A141" s="40">
        <v>3407</v>
      </c>
      <c r="B141" s="24" t="str">
        <f>T(_xlfn.XLOOKUP(A141,'Master Task &amp; KSA List'!$A$2:$A$10785,'Master Task &amp; KSA List'!$D$2:$D$10785,""))</f>
        <v>K0487</v>
      </c>
      <c r="C141" s="69" t="str">
        <f>_xlfn.XLOOKUP(A141,'Master Task &amp; KSA List'!$A$2:$A$10785,'Master Task &amp; KSA List'!$E$2:$E$10785)</f>
        <v>KSA</v>
      </c>
      <c r="D141" s="37" t="str">
        <f>_xlfn.XLOOKUP(A141,'Master Task &amp; KSA List'!$A$2:$A$10785,'Master Task &amp; KSA List'!$F$2:$F$10785)</f>
        <v>Knowledge of network security (e.g., encryption, firewalls, authentication, honey pots, perimeter protection).</v>
      </c>
      <c r="E141" s="36"/>
    </row>
    <row r="142" spans="1:5" ht="32" x14ac:dyDescent="0.2">
      <c r="A142" s="40">
        <v>3418</v>
      </c>
      <c r="B142" s="24" t="str">
        <f>T(_xlfn.XLOOKUP(A142,'Master Task &amp; KSA List'!$A$2:$A$10785,'Master Task &amp; KSA List'!$D$2:$D$10785,""))</f>
        <v>K0500</v>
      </c>
      <c r="C142" s="69" t="str">
        <f>_xlfn.XLOOKUP(A142,'Master Task &amp; KSA List'!$A$2:$A$10785,'Master Task &amp; KSA List'!$E$2:$E$10785)</f>
        <v>KSA</v>
      </c>
      <c r="D142" s="37" t="str">
        <f>_xlfn.XLOOKUP(A142,'Master Task &amp; KSA List'!$A$2:$A$10785,'Master Task &amp; KSA List'!$F$2:$F$10785)</f>
        <v>Knowledge of organization and/or partner collection systems, capabilities, and processes (e.g., collection and protocol processors).</v>
      </c>
      <c r="E142" s="36"/>
    </row>
    <row r="143" spans="1:5" ht="16" x14ac:dyDescent="0.2">
      <c r="A143" s="40">
        <v>3441</v>
      </c>
      <c r="B143" s="24" t="str">
        <f>T(_xlfn.XLOOKUP(A143,'Master Task &amp; KSA List'!$A$2:$A$10785,'Master Task &amp; KSA List'!$D$2:$D$10785,""))</f>
        <v>K0516</v>
      </c>
      <c r="C143" s="69" t="str">
        <f>_xlfn.XLOOKUP(A143,'Master Task &amp; KSA List'!$A$2:$A$10785,'Master Task &amp; KSA List'!$E$2:$E$10785)</f>
        <v>KSA</v>
      </c>
      <c r="D143" s="37" t="str">
        <f>_xlfn.XLOOKUP(A143,'Master Task &amp; KSA List'!$A$2:$A$10785,'Master Task &amp; KSA List'!$F$2:$F$10785)</f>
        <v>Knowledge of physical and logical network devices and infrastructure to include hubs, switches, routers, firewalls, etc.</v>
      </c>
      <c r="E143" s="36"/>
    </row>
    <row r="144" spans="1:5" ht="32" x14ac:dyDescent="0.2">
      <c r="A144" s="40">
        <v>3450</v>
      </c>
      <c r="B144" s="24" t="str">
        <f>T(_xlfn.XLOOKUP(A144,'Master Task &amp; KSA List'!$A$2:$A$10785,'Master Task &amp; KSA List'!$D$2:$D$10785,""))</f>
        <v>K0520</v>
      </c>
      <c r="C144" s="69" t="str">
        <f>_xlfn.XLOOKUP(A144,'Master Task &amp; KSA List'!$A$2:$A$10785,'Master Task &amp; KSA List'!$E$2:$E$10785)</f>
        <v>KSA</v>
      </c>
      <c r="D144" s="37" t="str">
        <f>_xlfn.XLOOKUP(A144,'Master Task &amp; KSA List'!$A$2:$A$10785,'Master Task &amp; KSA List'!$F$2:$F$10785)</f>
        <v>Knowledge of principles and practices related to target development such as target knowledge, associations, communication systems, and infrastructure.</v>
      </c>
      <c r="E144" s="36"/>
    </row>
    <row r="145" spans="1:5" ht="16" x14ac:dyDescent="0.2">
      <c r="A145" s="40">
        <v>3505</v>
      </c>
      <c r="B145" s="24" t="str">
        <f>T(_xlfn.XLOOKUP(A145,'Master Task &amp; KSA List'!$A$2:$A$10785,'Master Task &amp; KSA List'!$D$2:$D$10785,""))</f>
        <v>K0535</v>
      </c>
      <c r="C145" s="69" t="str">
        <f>_xlfn.XLOOKUP(A145,'Master Task &amp; KSA List'!$A$2:$A$10785,'Master Task &amp; KSA List'!$E$2:$E$10785)</f>
        <v>KSA</v>
      </c>
      <c r="D145" s="37" t="str">
        <f>_xlfn.XLOOKUP(A145,'Master Task &amp; KSA List'!$A$2:$A$10785,'Master Task &amp; KSA List'!$F$2:$F$10785)</f>
        <v>Knowledge of strategies and tools for target research.</v>
      </c>
      <c r="E145" s="36"/>
    </row>
    <row r="146" spans="1:5" ht="32" x14ac:dyDescent="0.2">
      <c r="A146" s="40">
        <v>3534</v>
      </c>
      <c r="B146" s="24" t="str">
        <f>T(_xlfn.XLOOKUP(A146,'Master Task &amp; KSA List'!$A$2:$A$10785,'Master Task &amp; KSA List'!$D$2:$D$10785,""))</f>
        <v>K0550</v>
      </c>
      <c r="C146" s="69" t="str">
        <f>_xlfn.XLOOKUP(A146,'Master Task &amp; KSA List'!$A$2:$A$10785,'Master Task &amp; KSA List'!$E$2:$E$10785)</f>
        <v>KSA</v>
      </c>
      <c r="D146" s="37" t="str">
        <f>_xlfn.XLOOKUP(A146,'Master Task &amp; KSA List'!$A$2:$A$10785,'Master Task &amp; KSA List'!$F$2:$F$10785)</f>
        <v>Knowledge of target, including related current events, communication profile, actors, and history (language, culture) and/or frame of reference.</v>
      </c>
      <c r="E146" s="36"/>
    </row>
    <row r="147" spans="1:5" ht="16" x14ac:dyDescent="0.2">
      <c r="A147" s="40">
        <v>3542</v>
      </c>
      <c r="B147" s="24" t="str">
        <f>T(_xlfn.XLOOKUP(A147,'Master Task &amp; KSA List'!$A$2:$A$10785,'Master Task &amp; KSA List'!$D$2:$D$10785,""))</f>
        <v>K0559</v>
      </c>
      <c r="C147" s="69" t="str">
        <f>_xlfn.XLOOKUP(A147,'Master Task &amp; KSA List'!$A$2:$A$10785,'Master Task &amp; KSA List'!$E$2:$E$10785)</f>
        <v>KSA</v>
      </c>
      <c r="D147" s="37" t="str">
        <f>_xlfn.XLOOKUP(A147,'Master Task &amp; KSA List'!$A$2:$A$10785,'Master Task &amp; KSA List'!$F$2:$F$10785)</f>
        <v>Knowledge of the basic structure, architecture, and design of converged applications.</v>
      </c>
      <c r="E147" s="36"/>
    </row>
    <row r="148" spans="1:5" ht="16" x14ac:dyDescent="0.2">
      <c r="A148" s="40">
        <v>3564</v>
      </c>
      <c r="B148" s="24" t="str">
        <f>T(_xlfn.XLOOKUP(A148,'Master Task &amp; KSA List'!$A$2:$A$10785,'Master Task &amp; KSA List'!$D$2:$D$10785,""))</f>
        <v>K0567</v>
      </c>
      <c r="C148" s="69" t="str">
        <f>_xlfn.XLOOKUP(A148,'Master Task &amp; KSA List'!$A$2:$A$10785,'Master Task &amp; KSA List'!$E$2:$E$10785)</f>
        <v>KSA</v>
      </c>
      <c r="D148" s="37" t="str">
        <f>_xlfn.XLOOKUP(A148,'Master Task &amp; KSA List'!$A$2:$A$10785,'Master Task &amp; KSA List'!$F$2:$F$10785)</f>
        <v xml:space="preserve">Knowledge of the data flow from collection origin to repositories and tools. </v>
      </c>
      <c r="E148" s="36"/>
    </row>
    <row r="149" spans="1:5" ht="16" x14ac:dyDescent="0.2">
      <c r="A149" s="40">
        <v>3582</v>
      </c>
      <c r="B149" s="24" t="str">
        <f>T(_xlfn.XLOOKUP(A149,'Master Task &amp; KSA List'!$A$2:$A$10785,'Master Task &amp; KSA List'!$D$2:$D$10785,""))</f>
        <v>K0577</v>
      </c>
      <c r="C149" s="69" t="str">
        <f>_xlfn.XLOOKUP(A149,'Master Task &amp; KSA List'!$A$2:$A$10785,'Master Task &amp; KSA List'!$E$2:$E$10785)</f>
        <v>KSA</v>
      </c>
      <c r="D149" s="37" t="str">
        <f>_xlfn.XLOOKUP(A149,'Master Task &amp; KSA List'!$A$2:$A$10785,'Master Task &amp; KSA List'!$F$2:$F$10785)</f>
        <v>Knowledge of the intelligence frameworks, processes, and related systems.</v>
      </c>
      <c r="E149" s="36"/>
    </row>
    <row r="150" spans="1:5" ht="16" x14ac:dyDescent="0.2">
      <c r="A150" s="40">
        <v>3595</v>
      </c>
      <c r="B150" s="24" t="str">
        <f>T(_xlfn.XLOOKUP(A150,'Master Task &amp; KSA List'!$A$2:$A$10785,'Master Task &amp; KSA List'!$D$2:$D$10785,""))</f>
        <v>K0579</v>
      </c>
      <c r="C150" s="69" t="str">
        <f>_xlfn.XLOOKUP(A150,'Master Task &amp; KSA List'!$A$2:$A$10785,'Master Task &amp; KSA List'!$E$2:$E$10785)</f>
        <v>KSA</v>
      </c>
      <c r="D150" s="37" t="str">
        <f>_xlfn.XLOOKUP(A150,'Master Task &amp; KSA List'!$A$2:$A$10785,'Master Task &amp; KSA List'!$F$2:$F$10785)</f>
        <v>Knowledge of the organization, roles and responsibilities of higher, lower and adjacent sub-elements.</v>
      </c>
      <c r="E150" s="36"/>
    </row>
    <row r="151" spans="1:5" ht="16" x14ac:dyDescent="0.2">
      <c r="A151" s="40">
        <v>3603</v>
      </c>
      <c r="B151" s="24" t="str">
        <f>T(_xlfn.XLOOKUP(A151,'Master Task &amp; KSA List'!$A$2:$A$10785,'Master Task &amp; KSA List'!$D$2:$D$10785,""))</f>
        <v/>
      </c>
      <c r="C151" s="69" t="str">
        <f>_xlfn.XLOOKUP(A151,'Master Task &amp; KSA List'!$A$2:$A$10785,'Master Task &amp; KSA List'!$E$2:$E$10785)</f>
        <v>KSA</v>
      </c>
      <c r="D151" s="37" t="str">
        <f>_xlfn.XLOOKUP(A151,'Master Task &amp; KSA List'!$A$2:$A$10785,'Master Task &amp; KSA List'!$F$2:$F$10785)</f>
        <v>Knowledge of the principal methods, procedures, and techniques of gathering information and producing intelligence.</v>
      </c>
      <c r="E151" s="36"/>
    </row>
    <row r="152" spans="1:5" ht="16" x14ac:dyDescent="0.2">
      <c r="A152" s="40">
        <v>3608</v>
      </c>
      <c r="B152" s="24" t="str">
        <f>T(_xlfn.XLOOKUP(A152,'Master Task &amp; KSA List'!$A$2:$A$10785,'Master Task &amp; KSA List'!$D$2:$D$10785,""))</f>
        <v>K0592</v>
      </c>
      <c r="C152" s="69" t="str">
        <f>_xlfn.XLOOKUP(A152,'Master Task &amp; KSA List'!$A$2:$A$10785,'Master Task &amp; KSA List'!$E$2:$E$10785)</f>
        <v>KSA</v>
      </c>
      <c r="D152" s="37" t="str">
        <f>_xlfn.XLOOKUP(A152,'Master Task &amp; KSA List'!$A$2:$A$10785,'Master Task &amp; KSA List'!$F$2:$F$10785)</f>
        <v>Knowledge of the purpose and contribution of target templates.</v>
      </c>
      <c r="E152" s="36"/>
    </row>
    <row r="153" spans="1:5" ht="16" x14ac:dyDescent="0.2">
      <c r="A153" s="40">
        <v>3616</v>
      </c>
      <c r="B153" s="24" t="str">
        <f>T(_xlfn.XLOOKUP(A153,'Master Task &amp; KSA List'!$A$2:$A$10785,'Master Task &amp; KSA List'!$D$2:$D$10785,""))</f>
        <v>K0599</v>
      </c>
      <c r="C153" s="69" t="str">
        <f>_xlfn.XLOOKUP(A153,'Master Task &amp; KSA List'!$A$2:$A$10785,'Master Task &amp; KSA List'!$E$2:$E$10785)</f>
        <v>KSA</v>
      </c>
      <c r="D153" s="37" t="str">
        <f>_xlfn.XLOOKUP(A153,'Master Task &amp; KSA List'!$A$2:$A$10785,'Master Task &amp; KSA List'!$F$2:$F$10785)</f>
        <v xml:space="preserve">Knowledge of the structure, architecture, and design of modern digital and telephony networks. </v>
      </c>
      <c r="E153" s="36"/>
    </row>
    <row r="154" spans="1:5" ht="16" x14ac:dyDescent="0.2">
      <c r="A154" s="40">
        <v>3617</v>
      </c>
      <c r="B154" s="24" t="str">
        <f>T(_xlfn.XLOOKUP(A154,'Master Task &amp; KSA List'!$A$2:$A$10785,'Master Task &amp; KSA List'!$D$2:$D$10785,""))</f>
        <v>K0600</v>
      </c>
      <c r="C154" s="69" t="str">
        <f>_xlfn.XLOOKUP(A154,'Master Task &amp; KSA List'!$A$2:$A$10785,'Master Task &amp; KSA List'!$E$2:$E$10785)</f>
        <v>KSA</v>
      </c>
      <c r="D154" s="37" t="str">
        <f>_xlfn.XLOOKUP(A154,'Master Task &amp; KSA List'!$A$2:$A$10785,'Master Task &amp; KSA List'!$F$2:$F$10785)</f>
        <v>Knowledge of the structure, architecture, and design of modern wireless communications systems.</v>
      </c>
      <c r="E154" s="36"/>
    </row>
    <row r="155" spans="1:5" ht="16" x14ac:dyDescent="0.2">
      <c r="A155" s="40">
        <v>3627</v>
      </c>
      <c r="B155" s="24" t="str">
        <f>T(_xlfn.XLOOKUP(A155,'Master Task &amp; KSA List'!$A$2:$A$10785,'Master Task &amp; KSA List'!$D$2:$D$10785,""))</f>
        <v>K0403</v>
      </c>
      <c r="C155" s="69" t="str">
        <f>_xlfn.XLOOKUP(A155,'Master Task &amp; KSA List'!$A$2:$A$10785,'Master Task &amp; KSA List'!$E$2:$E$10785)</f>
        <v>KSA</v>
      </c>
      <c r="D155" s="37" t="str">
        <f>_xlfn.XLOOKUP(A155,'Master Task &amp; KSA List'!$A$2:$A$10785,'Master Task &amp; KSA List'!$F$2:$F$10785)</f>
        <v>Knowledge of cryptologic capabilities, limitations, and contributions to cyber operations.</v>
      </c>
      <c r="E155" s="36"/>
    </row>
    <row r="156" spans="1:5" ht="16" x14ac:dyDescent="0.2">
      <c r="A156" s="40">
        <v>4072</v>
      </c>
      <c r="B156" s="24" t="str">
        <f>T(_xlfn.XLOOKUP(A156,'Master Task &amp; KSA List'!$A$2:$A$10785,'Master Task &amp; KSA List'!$D$2:$D$10785,""))</f>
        <v>K0391</v>
      </c>
      <c r="C156" s="69" t="str">
        <f>_xlfn.XLOOKUP(A156,'Master Task &amp; KSA List'!$A$2:$A$10785,'Master Task &amp; KSA List'!$E$2:$E$10785)</f>
        <v>KSA</v>
      </c>
      <c r="D156" s="37" t="str">
        <f>_xlfn.XLOOKUP(A156,'Master Task &amp; KSA List'!$A$2:$A$10785,'Master Task &amp; KSA List'!$F$2:$F$10785)</f>
        <v xml:space="preserve">Knowledge of collection systems, capabilities, and processes. </v>
      </c>
      <c r="E156" s="36"/>
    </row>
    <row r="157" spans="1:5" ht="16" x14ac:dyDescent="0.2">
      <c r="A157" s="40">
        <v>4073</v>
      </c>
      <c r="B157" s="24" t="str">
        <f>T(_xlfn.XLOOKUP(A157,'Master Task &amp; KSA List'!$A$2:$A$10785,'Master Task &amp; KSA List'!$D$2:$D$10785,""))</f>
        <v>K0571</v>
      </c>
      <c r="C157" s="69" t="str">
        <f>_xlfn.XLOOKUP(A157,'Master Task &amp; KSA List'!$A$2:$A$10785,'Master Task &amp; KSA List'!$E$2:$E$10785)</f>
        <v>KSA</v>
      </c>
      <c r="D157" s="37" t="str">
        <f>_xlfn.XLOOKUP(A157,'Master Task &amp; KSA List'!$A$2:$A$10785,'Master Task &amp; KSA List'!$F$2:$F$10785)</f>
        <v>Knowledge of the feedback cycle in collection processes.</v>
      </c>
      <c r="E157" s="36"/>
    </row>
    <row r="158" spans="1:5" ht="16" x14ac:dyDescent="0.2">
      <c r="A158" s="40">
        <v>4078</v>
      </c>
      <c r="B158" s="24" t="str">
        <f>T(_xlfn.XLOOKUP(A158,'Master Task &amp; KSA List'!$A$2:$A$10785,'Master Task &amp; KSA List'!$D$2:$D$10785,""))</f>
        <v>K0548</v>
      </c>
      <c r="C158" s="69" t="str">
        <f>_xlfn.XLOOKUP(A158,'Master Task &amp; KSA List'!$A$2:$A$10785,'Master Task &amp; KSA List'!$E$2:$E$10785)</f>
        <v>KSA</v>
      </c>
      <c r="D158" s="37" t="str">
        <f>_xlfn.XLOOKUP(A158,'Master Task &amp; KSA List'!$A$2:$A$10785,'Master Task &amp; KSA List'!$F$2:$F$10785)</f>
        <v>Knowledge of target or threat cyber actors and procedures.</v>
      </c>
      <c r="E158" s="36"/>
    </row>
    <row r="159" spans="1:5" ht="32" x14ac:dyDescent="0.2">
      <c r="A159" s="40">
        <v>4079</v>
      </c>
      <c r="B159" s="24" t="str">
        <f>T(_xlfn.XLOOKUP(A159,'Master Task &amp; KSA List'!$A$2:$A$10785,'Master Task &amp; KSA List'!$D$2:$D$10785,""))</f>
        <v>K0367</v>
      </c>
      <c r="C159" s="69" t="str">
        <f>_xlfn.XLOOKUP(A159,'Master Task &amp; KSA List'!$A$2:$A$10785,'Master Task &amp; KSA List'!$E$2:$E$10785)</f>
        <v>KSA</v>
      </c>
      <c r="D159" s="37" t="str">
        <f>_xlfn.XLOOKUP(A159,'Master Task &amp; KSA List'!$A$2:$A$10785,'Master Task &amp; KSA List'!$F$2:$F$10785)</f>
        <v xml:space="preserve">Knowledge of basic cyber operations activity concepts (e.g., foot printing, scanning and enumeration, penetration testing, white/black listing). </v>
      </c>
      <c r="E159" s="36"/>
    </row>
    <row r="160" spans="1:5" ht="16" x14ac:dyDescent="0.2">
      <c r="A160" s="40">
        <v>4085</v>
      </c>
      <c r="B160" s="24" t="str">
        <f>T(_xlfn.XLOOKUP(A160,'Master Task &amp; KSA List'!$A$2:$A$10785,'Master Task &amp; KSA List'!$D$2:$D$10785,""))</f>
        <v>K0359</v>
      </c>
      <c r="C160" s="69" t="str">
        <f>_xlfn.XLOOKUP(A160,'Master Task &amp; KSA List'!$A$2:$A$10785,'Master Task &amp; KSA List'!$E$2:$E$10785)</f>
        <v>KSA</v>
      </c>
      <c r="D160" s="37" t="str">
        <f>_xlfn.XLOOKUP(A160,'Master Task &amp; KSA List'!$A$2:$A$10785,'Master Task &amp; KSA List'!$F$2:$F$10785)</f>
        <v>Knowledge of approved intelligence dissemination processes.</v>
      </c>
      <c r="E160" s="36"/>
    </row>
    <row r="161" spans="1:5" ht="16" x14ac:dyDescent="0.2">
      <c r="A161" s="40">
        <v>4086</v>
      </c>
      <c r="B161" s="24" t="str">
        <f>T(_xlfn.XLOOKUP(A161,'Master Task &amp; KSA List'!$A$2:$A$10785,'Master Task &amp; KSA List'!$D$2:$D$10785,""))</f>
        <v>K0524</v>
      </c>
      <c r="C161" s="69" t="str">
        <f>_xlfn.XLOOKUP(A161,'Master Task &amp; KSA List'!$A$2:$A$10785,'Master Task &amp; KSA List'!$E$2:$E$10785)</f>
        <v>KSA</v>
      </c>
      <c r="D161" s="37" t="str">
        <f>_xlfn.XLOOKUP(A161,'Master Task &amp; KSA List'!$A$2:$A$10785,'Master Task &amp; KSA List'!$F$2:$F$10785)</f>
        <v>Knowledge of relevant laws, regulations, and policies.</v>
      </c>
      <c r="E161" s="36"/>
    </row>
    <row r="162" spans="1:5" ht="16" x14ac:dyDescent="0.2">
      <c r="A162" s="40">
        <v>4089</v>
      </c>
      <c r="B162" s="24" t="str">
        <f>T(_xlfn.XLOOKUP(A162,'Master Task &amp; KSA List'!$A$2:$A$10785,'Master Task &amp; KSA List'!$D$2:$D$10785,""))</f>
        <v>K0540</v>
      </c>
      <c r="C162" s="69" t="str">
        <f>_xlfn.XLOOKUP(A162,'Master Task &amp; KSA List'!$A$2:$A$10785,'Master Task &amp; KSA List'!$E$2:$E$10785)</f>
        <v>KSA</v>
      </c>
      <c r="D162" s="37" t="str">
        <f>_xlfn.XLOOKUP(A162,'Master Task &amp; KSA List'!$A$2:$A$10785,'Master Task &amp; KSA List'!$F$2:$F$10785)</f>
        <v>Knowledge of target communication tools and techniques.</v>
      </c>
      <c r="E162" s="36"/>
    </row>
    <row r="163" spans="1:5" ht="16" x14ac:dyDescent="0.2">
      <c r="A163" s="40">
        <v>4090</v>
      </c>
      <c r="B163" s="24" t="str">
        <f>T(_xlfn.XLOOKUP(A163,'Master Task &amp; KSA List'!$A$2:$A$10785,'Master Task &amp; KSA List'!$D$2:$D$10785,""))</f>
        <v>K0564</v>
      </c>
      <c r="C163" s="69" t="str">
        <f>_xlfn.XLOOKUP(A163,'Master Task &amp; KSA List'!$A$2:$A$10785,'Master Task &amp; KSA List'!$E$2:$E$10785)</f>
        <v>KSA</v>
      </c>
      <c r="D163" s="37" t="str">
        <f>_xlfn.XLOOKUP(A163,'Master Task &amp; KSA List'!$A$2:$A$10785,'Master Task &amp; KSA List'!$F$2:$F$10785)</f>
        <v>Knowledge of the characteristics of targeted communication networks (e.g., capacity, functionality, paths, critical nodes).</v>
      </c>
      <c r="E163" s="36"/>
    </row>
    <row r="164" spans="1:5" ht="48" x14ac:dyDescent="0.2">
      <c r="A164" s="40">
        <v>4094</v>
      </c>
      <c r="B164" s="24" t="str">
        <f>T(_xlfn.XLOOKUP(A164,'Master Task &amp; KSA List'!$A$2:$A$10785,'Master Task &amp; KSA List'!$D$2:$D$10785,""))</f>
        <v>K0491</v>
      </c>
      <c r="C164" s="69" t="str">
        <f>_xlfn.XLOOKUP(A164,'Master Task &amp; KSA List'!$A$2:$A$10785,'Master Task &amp; KSA List'!$E$2:$E$10785)</f>
        <v>KSA</v>
      </c>
      <c r="D164" s="37" t="str">
        <f>_xlfn.XLOOKUP(A164,'Master Task &amp; KSA List'!$A$2:$A$10785,'Master Task &amp; KSA List'!$F$2:$F$10785)</f>
        <v xml:space="preserve">Knowledge of networking and internet communications fundamentals (i.e. devices, device configuration, hardware, software, applications, ports/protocols, addressing, network architecture and infrastructure, routing, operating systems, etc.). </v>
      </c>
      <c r="E164" s="36"/>
    </row>
    <row r="165" spans="1:5" ht="16" x14ac:dyDescent="0.2">
      <c r="A165" s="40">
        <v>4095</v>
      </c>
      <c r="B165" s="24" t="str">
        <f>T(_xlfn.XLOOKUP(A165,'Master Task &amp; KSA List'!$A$2:$A$10785,'Master Task &amp; KSA List'!$D$2:$D$10785,""))</f>
        <v>K0398</v>
      </c>
      <c r="C165" s="69" t="str">
        <f>_xlfn.XLOOKUP(A165,'Master Task &amp; KSA List'!$A$2:$A$10785,'Master Task &amp; KSA List'!$E$2:$E$10785)</f>
        <v>KSA</v>
      </c>
      <c r="D165" s="37" t="str">
        <f>_xlfn.XLOOKUP(A165,'Master Task &amp; KSA List'!$A$2:$A$10785,'Master Task &amp; KSA List'!$F$2:$F$10785)</f>
        <v>Knowledge of concepts related to websites (e.g., web servers/pages, hosting, DNS, registration, web languages such as HTML).</v>
      </c>
      <c r="E165" s="36"/>
    </row>
    <row r="166" spans="1:5" ht="32" x14ac:dyDescent="0.2">
      <c r="A166" s="40">
        <v>4097</v>
      </c>
      <c r="B166" s="24" t="str">
        <f>T(_xlfn.XLOOKUP(A166,'Master Task &amp; KSA List'!$A$2:$A$10785,'Master Task &amp; KSA List'!$D$2:$D$10785,""))</f>
        <v>K0488</v>
      </c>
      <c r="C166" s="69" t="str">
        <f>_xlfn.XLOOKUP(A166,'Master Task &amp; KSA List'!$A$2:$A$10785,'Master Task &amp; KSA List'!$E$2:$E$10785)</f>
        <v>KSA</v>
      </c>
      <c r="D166" s="37" t="str">
        <f>_xlfn.XLOOKUP(A166,'Master Task &amp; KSA List'!$A$2:$A$10785,'Master Task &amp; KSA List'!$F$2:$F$10785)</f>
        <v>Knowledge of network security implementations (e.g., host-based IDS, IPS, access control lists), including their function and placement in a network.</v>
      </c>
      <c r="E166" s="36"/>
    </row>
    <row r="167" spans="1:5" ht="16" x14ac:dyDescent="0.2">
      <c r="A167" s="40">
        <v>4099</v>
      </c>
      <c r="B167" s="24" t="str">
        <f>T(_xlfn.XLOOKUP(A167,'Master Task &amp; KSA List'!$A$2:$A$10785,'Master Task &amp; KSA List'!$D$2:$D$10785,""))</f>
        <v>K0407</v>
      </c>
      <c r="C167" s="69" t="str">
        <f>_xlfn.XLOOKUP(A167,'Master Task &amp; KSA List'!$A$2:$A$10785,'Master Task &amp; KSA List'!$E$2:$E$10785)</f>
        <v>KSA</v>
      </c>
      <c r="D167" s="37" t="str">
        <f>_xlfn.XLOOKUP(A167,'Master Task &amp; KSA List'!$A$2:$A$10785,'Master Task &amp; KSA List'!$F$2:$F$10785)</f>
        <v>Knowledge of customer information needs.</v>
      </c>
      <c r="E167" s="36"/>
    </row>
    <row r="168" spans="1:5" ht="16" x14ac:dyDescent="0.2">
      <c r="A168" s="40">
        <v>4106</v>
      </c>
      <c r="B168" s="24" t="str">
        <f>T(_xlfn.XLOOKUP(A168,'Master Task &amp; KSA List'!$A$2:$A$10785,'Master Task &amp; KSA List'!$D$2:$D$10785,""))</f>
        <v>K0356</v>
      </c>
      <c r="C168" s="69" t="str">
        <f>_xlfn.XLOOKUP(A168,'Master Task &amp; KSA List'!$A$2:$A$10785,'Master Task &amp; KSA List'!$E$2:$E$10785)</f>
        <v>KSA</v>
      </c>
      <c r="D168" s="37" t="str">
        <f>_xlfn.XLOOKUP(A168,'Master Task &amp; KSA List'!$A$2:$A$10785,'Master Task &amp; KSA List'!$F$2:$F$10785)</f>
        <v>Knowledge of analytic tools and techniques.</v>
      </c>
      <c r="E168" s="36"/>
    </row>
    <row r="169" spans="1:5" ht="16" x14ac:dyDescent="0.2">
      <c r="A169" s="40">
        <v>4113</v>
      </c>
      <c r="B169" s="24" t="str">
        <f>T(_xlfn.XLOOKUP(A169,'Master Task &amp; KSA List'!$A$2:$A$10785,'Master Task &amp; KSA List'!$D$2:$D$10785,""))</f>
        <v>K0596</v>
      </c>
      <c r="C169" s="69" t="str">
        <f>_xlfn.XLOOKUP(A169,'Master Task &amp; KSA List'!$A$2:$A$10785,'Master Task &amp; KSA List'!$E$2:$E$10785)</f>
        <v>KSA</v>
      </c>
      <c r="D169" s="37" t="str">
        <f>_xlfn.XLOOKUP(A169,'Master Task &amp; KSA List'!$A$2:$A$10785,'Master Task &amp; KSA List'!$F$2:$F$10785)</f>
        <v xml:space="preserve">Knowledge of the request for information process. </v>
      </c>
      <c r="E169" s="36"/>
    </row>
    <row r="170" spans="1:5" ht="16" x14ac:dyDescent="0.2">
      <c r="A170" s="40">
        <v>4165</v>
      </c>
      <c r="B170" s="24" t="str">
        <f>T(_xlfn.XLOOKUP(A170,'Master Task &amp; KSA List'!$A$2:$A$10785,'Master Task &amp; KSA List'!$D$2:$D$10785,""))</f>
        <v>K0493</v>
      </c>
      <c r="C170" s="69" t="str">
        <f>_xlfn.XLOOKUP(A170,'Master Task &amp; KSA List'!$A$2:$A$10785,'Master Task &amp; KSA List'!$E$2:$E$10785)</f>
        <v>KSA</v>
      </c>
      <c r="D170" s="37" t="str">
        <f>_xlfn.XLOOKUP(A170,'Master Task &amp; KSA List'!$A$2:$A$10785,'Master Task &amp; KSA List'!$F$2:$F$10785)</f>
        <v>Knowledge of obfuscation techniques (e.g., TOR/Onion/anonymizers, VPN/VPS, encryption).</v>
      </c>
      <c r="E170" s="36"/>
    </row>
    <row r="171" spans="1:5" ht="32" x14ac:dyDescent="0.2">
      <c r="A171" s="40">
        <v>4166</v>
      </c>
      <c r="B171" s="24" t="str">
        <f>T(_xlfn.XLOOKUP(A171,'Master Task &amp; KSA List'!$A$2:$A$10785,'Master Task &amp; KSA List'!$D$2:$D$10785,""))</f>
        <v>K0396</v>
      </c>
      <c r="C171" s="69" t="str">
        <f>_xlfn.XLOOKUP(A171,'Master Task &amp; KSA List'!$A$2:$A$10785,'Master Task &amp; KSA List'!$E$2:$E$10785)</f>
        <v>KSA</v>
      </c>
      <c r="D171" s="37" t="str">
        <f>_xlfn.XLOOKUP(A171,'Master Task &amp; KSA List'!$A$2:$A$10785,'Master Task &amp; KSA List'!$F$2:$F$10785)</f>
        <v xml:space="preserve">Knowledge of computer programming concepts, including computer languages, programming, testing, debugging, and file types. </v>
      </c>
      <c r="E171" s="36"/>
    </row>
    <row r="172" spans="1:5" ht="16" x14ac:dyDescent="0.2">
      <c r="A172" s="40">
        <v>3664</v>
      </c>
      <c r="B172" s="24" t="str">
        <f>T(_xlfn.XLOOKUP(A172,'Master Task &amp; KSA List'!$A$2:$A$10785,'Master Task &amp; KSA List'!$D$2:$D$10785,""))</f>
        <v>S0231</v>
      </c>
      <c r="C172" s="69" t="str">
        <f>_xlfn.XLOOKUP(A172,'Master Task &amp; KSA List'!$A$2:$A$10785,'Master Task &amp; KSA List'!$E$2:$E$10785)</f>
        <v>KSA</v>
      </c>
      <c r="D172" s="37" t="str">
        <f>_xlfn.XLOOKUP(A172,'Master Task &amp; KSA List'!$A$2:$A$10785,'Master Task &amp; KSA List'!$F$2:$F$10785)</f>
        <v>Skill in identifying how a target communicates.</v>
      </c>
      <c r="E172" s="36"/>
    </row>
    <row r="173" spans="1:5" ht="16" x14ac:dyDescent="0.2">
      <c r="A173" s="40">
        <v>3667</v>
      </c>
      <c r="B173" s="24" t="str">
        <f>T(_xlfn.XLOOKUP(A173,'Master Task &amp; KSA List'!$A$2:$A$10785,'Master Task &amp; KSA List'!$D$2:$D$10785,""))</f>
        <v>S0177</v>
      </c>
      <c r="C173" s="69" t="str">
        <f>_xlfn.XLOOKUP(A173,'Master Task &amp; KSA List'!$A$2:$A$10785,'Master Task &amp; KSA List'!$E$2:$E$10785)</f>
        <v>KSA</v>
      </c>
      <c r="D173" s="37" t="str">
        <f>_xlfn.XLOOKUP(A173,'Master Task &amp; KSA List'!$A$2:$A$10785,'Master Task &amp; KSA List'!$F$2:$F$10785)</f>
        <v>Skill in analyzing a target's communication networks.</v>
      </c>
      <c r="E173" s="36"/>
    </row>
    <row r="174" spans="1:5" ht="16" x14ac:dyDescent="0.2">
      <c r="A174" s="40">
        <v>3678</v>
      </c>
      <c r="B174" s="24" t="str">
        <f>T(_xlfn.XLOOKUP(A174,'Master Task &amp; KSA List'!$A$2:$A$10785,'Master Task &amp; KSA List'!$D$2:$D$10785,""))</f>
        <v>S0184</v>
      </c>
      <c r="C174" s="69" t="str">
        <f>_xlfn.XLOOKUP(A174,'Master Task &amp; KSA List'!$A$2:$A$10785,'Master Task &amp; KSA List'!$E$2:$E$10785)</f>
        <v>KSA</v>
      </c>
      <c r="D174" s="37" t="str">
        <f>_xlfn.XLOOKUP(A174,'Master Task &amp; KSA List'!$A$2:$A$10785,'Master Task &amp; KSA List'!$F$2:$F$10785)</f>
        <v>Skill in analyzing traffic to identify network devices.</v>
      </c>
      <c r="E174" s="36"/>
    </row>
    <row r="175" spans="1:5" ht="48" x14ac:dyDescent="0.2">
      <c r="A175" s="40">
        <v>3689</v>
      </c>
      <c r="B175" s="24" t="str">
        <f>T(_xlfn.XLOOKUP(A175,'Master Task &amp; KSA List'!$A$2:$A$10785,'Master Task &amp; KSA List'!$D$2:$D$10785,""))</f>
        <v>S0187</v>
      </c>
      <c r="C175" s="69" t="str">
        <f>_xlfn.XLOOKUP(A175,'Master Task &amp; KSA List'!$A$2:$A$10785,'Master Task &amp; KSA List'!$E$2:$E$10785)</f>
        <v>KSA</v>
      </c>
      <c r="D175" s="37" t="str">
        <f>_xlfn.XLOOKUP(A175,'Master Task &amp; KSA List'!$A$2:$A$10785,'Master Task &amp; KSA List'!$F$2:$F$10785)</f>
        <v>Skill in applying various analytical methods, tools, and techniques (e.g., competing hypotheses; chain of reasoning; scenario methods; denial and deception detection; high impact-low probability; network/association or link analysis; Bayesian, Delphi, and Pattern analyses).</v>
      </c>
      <c r="E175" s="36"/>
    </row>
    <row r="176" spans="1:5" ht="16" x14ac:dyDescent="0.2">
      <c r="A176" s="40">
        <v>3692</v>
      </c>
      <c r="B176" s="24" t="str">
        <f>T(_xlfn.XLOOKUP(A176,'Master Task &amp; KSA List'!$A$2:$A$10785,'Master Task &amp; KSA List'!$D$2:$D$10785,""))</f>
        <v>S0191</v>
      </c>
      <c r="C176" s="69" t="str">
        <f>_xlfn.XLOOKUP(A176,'Master Task &amp; KSA List'!$A$2:$A$10785,'Master Task &amp; KSA List'!$E$2:$E$10785)</f>
        <v>KSA</v>
      </c>
      <c r="D176" s="37" t="str">
        <f>_xlfn.XLOOKUP(A176,'Master Task &amp; KSA List'!$A$2:$A$10785,'Master Task &amp; KSA List'!$F$2:$F$10785)</f>
        <v>Skill in assessing the applicability of available analytical tools to various situations.</v>
      </c>
      <c r="E176" s="36"/>
    </row>
    <row r="177" spans="1:5" ht="16" x14ac:dyDescent="0.2">
      <c r="A177" s="40">
        <v>3708</v>
      </c>
      <c r="B177" s="24" t="str">
        <f>T(_xlfn.XLOOKUP(A177,'Master Task &amp; KSA List'!$A$2:$A$10785,'Master Task &amp; KSA List'!$D$2:$D$10785,""))</f>
        <v>S0197</v>
      </c>
      <c r="C177" s="69" t="str">
        <f>_xlfn.XLOOKUP(A177,'Master Task &amp; KSA List'!$A$2:$A$10785,'Master Task &amp; KSA List'!$E$2:$E$10785)</f>
        <v>KSA</v>
      </c>
      <c r="D177" s="37" t="str">
        <f>_xlfn.XLOOKUP(A177,'Master Task &amp; KSA List'!$A$2:$A$10785,'Master Task &amp; KSA List'!$F$2:$F$10785)</f>
        <v>Skill in conducting social network analysis, buddy list analysis, and/or cookie analysis.</v>
      </c>
      <c r="E177" s="36"/>
    </row>
    <row r="178" spans="1:5" ht="16" x14ac:dyDescent="0.2">
      <c r="A178" s="40">
        <v>3765</v>
      </c>
      <c r="B178" s="24" t="str">
        <f>T(_xlfn.XLOOKUP(A178,'Master Task &amp; KSA List'!$A$2:$A$10785,'Master Task &amp; KSA List'!$D$2:$D$10785,""))</f>
        <v>S0212</v>
      </c>
      <c r="C178" s="69" t="str">
        <f>_xlfn.XLOOKUP(A178,'Master Task &amp; KSA List'!$A$2:$A$10785,'Master Task &amp; KSA List'!$E$2:$E$10785)</f>
        <v>KSA</v>
      </c>
      <c r="D178" s="37" t="str">
        <f>_xlfn.XLOOKUP(A178,'Master Task &amp; KSA List'!$A$2:$A$10785,'Master Task &amp; KSA List'!$F$2:$F$10785)</f>
        <v>Skill in disseminating items of highest intelligence value in a timely manner.</v>
      </c>
      <c r="E178" s="36"/>
    </row>
    <row r="179" spans="1:5" ht="16" x14ac:dyDescent="0.2">
      <c r="A179" s="40">
        <v>3771</v>
      </c>
      <c r="B179" s="24" t="str">
        <f>T(_xlfn.XLOOKUP(A179,'Master Task &amp; KSA List'!$A$2:$A$10785,'Master Task &amp; KSA List'!$D$2:$D$10785,""))</f>
        <v>S0217</v>
      </c>
      <c r="C179" s="69" t="str">
        <f>_xlfn.XLOOKUP(A179,'Master Task &amp; KSA List'!$A$2:$A$10785,'Master Task &amp; KSA List'!$E$2:$E$10785)</f>
        <v>KSA</v>
      </c>
      <c r="D179" s="37" t="str">
        <f>_xlfn.XLOOKUP(A179,'Master Task &amp; KSA List'!$A$2:$A$10785,'Master Task &amp; KSA List'!$F$2:$F$10785)</f>
        <v>Skill in evaluating data sources for relevance, reliability, and objectivity.</v>
      </c>
      <c r="E179" s="36"/>
    </row>
    <row r="180" spans="1:5" ht="16" x14ac:dyDescent="0.2">
      <c r="A180" s="40">
        <v>3772</v>
      </c>
      <c r="B180" s="24" t="str">
        <f>T(_xlfn.XLOOKUP(A180,'Master Task &amp; KSA List'!$A$2:$A$10785,'Master Task &amp; KSA List'!$D$2:$D$10785,""))</f>
        <v>S0218</v>
      </c>
      <c r="C180" s="69" t="str">
        <f>_xlfn.XLOOKUP(A180,'Master Task &amp; KSA List'!$A$2:$A$10785,'Master Task &amp; KSA List'!$E$2:$E$10785)</f>
        <v>KSA</v>
      </c>
      <c r="D180" s="37" t="str">
        <f>_xlfn.XLOOKUP(A180,'Master Task &amp; KSA List'!$A$2:$A$10785,'Master Task &amp; KSA List'!$F$2:$F$10785)</f>
        <v>Skill in evaluating information for reliability, validity, and relevance.</v>
      </c>
      <c r="E180" s="36"/>
    </row>
    <row r="181" spans="1:5" ht="16" x14ac:dyDescent="0.2">
      <c r="A181" s="40">
        <v>3773</v>
      </c>
      <c r="B181" s="24" t="str">
        <f>T(_xlfn.XLOOKUP(A181,'Master Task &amp; KSA List'!$A$2:$A$10785,'Master Task &amp; KSA List'!$D$2:$D$10785,""))</f>
        <v>S0219</v>
      </c>
      <c r="C181" s="69" t="str">
        <f>_xlfn.XLOOKUP(A181,'Master Task &amp; KSA List'!$A$2:$A$10785,'Master Task &amp; KSA List'!$E$2:$E$10785)</f>
        <v>KSA</v>
      </c>
      <c r="D181" s="37" t="str">
        <f>_xlfn.XLOOKUP(A181,'Master Task &amp; KSA List'!$A$2:$A$10785,'Master Task &amp; KSA List'!$F$2:$F$10785)</f>
        <v>Skill in evaluating information to recognize relevance, priority, etc.</v>
      </c>
      <c r="E181" s="36"/>
    </row>
    <row r="182" spans="1:5" ht="16" x14ac:dyDescent="0.2">
      <c r="A182" s="40">
        <v>3774</v>
      </c>
      <c r="B182" s="24" t="str">
        <f>T(_xlfn.XLOOKUP(A182,'Master Task &amp; KSA List'!$A$2:$A$10785,'Master Task &amp; KSA List'!$D$2:$D$10785,""))</f>
        <v>S0214</v>
      </c>
      <c r="C182" s="69" t="str">
        <f>_xlfn.XLOOKUP(A182,'Master Task &amp; KSA List'!$A$2:$A$10785,'Master Task &amp; KSA List'!$E$2:$E$10785)</f>
        <v>KSA</v>
      </c>
      <c r="D182" s="37" t="str">
        <f>_xlfn.XLOOKUP(A182,'Master Task &amp; KSA List'!$A$2:$A$10785,'Master Task &amp; KSA List'!$F$2:$F$10785)</f>
        <v>Skill in evaluating accesses for intelligence value.</v>
      </c>
      <c r="E182" s="36"/>
    </row>
    <row r="183" spans="1:5" ht="16" x14ac:dyDescent="0.2">
      <c r="A183" s="40">
        <v>3778</v>
      </c>
      <c r="B183" s="24" t="str">
        <f>T(_xlfn.XLOOKUP(A183,'Master Task &amp; KSA List'!$A$2:$A$10785,'Master Task &amp; KSA List'!$D$2:$D$10785,""))</f>
        <v>S0220</v>
      </c>
      <c r="C183" s="69" t="str">
        <f>_xlfn.XLOOKUP(A183,'Master Task &amp; KSA List'!$A$2:$A$10785,'Master Task &amp; KSA List'!$E$2:$E$10785)</f>
        <v>KSA</v>
      </c>
      <c r="D183" s="37" t="str">
        <f>_xlfn.XLOOKUP(A183,'Master Task &amp; KSA List'!$A$2:$A$10785,'Master Task &amp; KSA List'!$F$2:$F$10785)</f>
        <v>Skill in exploiting/querying organizational and/or partner collection databases.</v>
      </c>
      <c r="E183" s="36"/>
    </row>
    <row r="184" spans="1:5" ht="16" x14ac:dyDescent="0.2">
      <c r="A184" s="40">
        <v>3787</v>
      </c>
      <c r="B184" s="24" t="str">
        <f>T(_xlfn.XLOOKUP(A184,'Master Task &amp; KSA List'!$A$2:$A$10785,'Master Task &amp; KSA List'!$D$2:$D$10785,""))</f>
        <v>S0225</v>
      </c>
      <c r="C184" s="69" t="str">
        <f>_xlfn.XLOOKUP(A184,'Master Task &amp; KSA List'!$A$2:$A$10785,'Master Task &amp; KSA List'!$E$2:$E$10785)</f>
        <v>KSA</v>
      </c>
      <c r="D184" s="37" t="str">
        <f>_xlfn.XLOOKUP(A184,'Master Task &amp; KSA List'!$A$2:$A$10785,'Master Task &amp; KSA List'!$F$2:$F$10785)</f>
        <v>Skill in identifying a target’s communications networks.</v>
      </c>
      <c r="E184" s="36"/>
    </row>
    <row r="185" spans="1:5" ht="16" x14ac:dyDescent="0.2">
      <c r="A185" s="40">
        <v>3797</v>
      </c>
      <c r="B185" s="24" t="str">
        <f>T(_xlfn.XLOOKUP(A185,'Master Task &amp; KSA List'!$A$2:$A$10785,'Master Task &amp; KSA List'!$D$2:$D$10785,""))</f>
        <v>S0234</v>
      </c>
      <c r="C185" s="69" t="str">
        <f>_xlfn.XLOOKUP(A185,'Master Task &amp; KSA List'!$A$2:$A$10785,'Master Task &amp; KSA List'!$E$2:$E$10785)</f>
        <v>KSA</v>
      </c>
      <c r="D185" s="37" t="str">
        <f>_xlfn.XLOOKUP(A185,'Master Task &amp; KSA List'!$A$2:$A$10785,'Master Task &amp; KSA List'!$F$2:$F$10785)</f>
        <v>Skill in identifying leads for target development.</v>
      </c>
      <c r="E185" s="36"/>
    </row>
    <row r="186" spans="1:5" ht="16" x14ac:dyDescent="0.2">
      <c r="A186" s="40">
        <v>3803</v>
      </c>
      <c r="B186" s="24" t="str">
        <f>T(_xlfn.XLOOKUP(A186,'Master Task &amp; KSA List'!$A$2:$A$10785,'Master Task &amp; KSA List'!$D$2:$D$10785,""))</f>
        <v>S0237</v>
      </c>
      <c r="C186" s="69" t="str">
        <f>_xlfn.XLOOKUP(A186,'Master Task &amp; KSA List'!$A$2:$A$10785,'Master Task &amp; KSA List'!$E$2:$E$10785)</f>
        <v>KSA</v>
      </c>
      <c r="D186" s="37" t="str">
        <f>_xlfn.XLOOKUP(A186,'Master Task &amp; KSA List'!$A$2:$A$10785,'Master Task &amp; KSA List'!$F$2:$F$10785)</f>
        <v>Skill in identifying, locating, and tracking targets via geospatial analysis techniques</v>
      </c>
      <c r="E186" s="36"/>
    </row>
    <row r="187" spans="1:5" ht="16" x14ac:dyDescent="0.2">
      <c r="A187" s="40">
        <v>3812</v>
      </c>
      <c r="B187" s="24" t="str">
        <f>T(_xlfn.XLOOKUP(A187,'Master Task &amp; KSA List'!$A$2:$A$10785,'Master Task &amp; KSA List'!$D$2:$D$10785,""))</f>
        <v>S0240</v>
      </c>
      <c r="C187" s="69" t="str">
        <f>_xlfn.XLOOKUP(A187,'Master Task &amp; KSA List'!$A$2:$A$10785,'Master Task &amp; KSA List'!$E$2:$E$10785)</f>
        <v>KSA</v>
      </c>
      <c r="D187" s="37" t="str">
        <f>_xlfn.XLOOKUP(A187,'Master Task &amp; KSA List'!$A$2:$A$10785,'Master Task &amp; KSA List'!$F$2:$F$10785)</f>
        <v>Skill in interpreting metadata and content as applied by collection systems.</v>
      </c>
      <c r="E187" s="36"/>
    </row>
    <row r="188" spans="1:5" ht="32" x14ac:dyDescent="0.2">
      <c r="A188" s="40">
        <v>3822</v>
      </c>
      <c r="B188" s="24" t="str">
        <f>T(_xlfn.XLOOKUP(A188,'Master Task &amp; KSA List'!$A$2:$A$10785,'Master Task &amp; KSA List'!$D$2:$D$10785,""))</f>
        <v>S0244</v>
      </c>
      <c r="C188" s="69" t="str">
        <f>_xlfn.XLOOKUP(A188,'Master Task &amp; KSA List'!$A$2:$A$10785,'Master Task &amp; KSA List'!$E$2:$E$10785)</f>
        <v>KSA</v>
      </c>
      <c r="D188" s="37" t="str">
        <f>_xlfn.XLOOKUP(A188,'Master Task &amp; KSA List'!$A$2:$A$10785,'Master Task &amp; KSA List'!$F$2:$F$10785)</f>
        <v>Skill in managing client relationships, including determining client needs/requirements, managing client expectations, and demonstrating commitment to delivering quality results.</v>
      </c>
      <c r="E188" s="36"/>
    </row>
    <row r="189" spans="1:5" ht="16" x14ac:dyDescent="0.2">
      <c r="A189" s="40">
        <v>3828</v>
      </c>
      <c r="B189" s="24" t="str">
        <f>T(_xlfn.XLOOKUP(A189,'Master Task &amp; KSA List'!$A$2:$A$10785,'Master Task &amp; KSA List'!$D$2:$D$10785,""))</f>
        <v>S0245</v>
      </c>
      <c r="C189" s="69" t="str">
        <f>_xlfn.XLOOKUP(A189,'Master Task &amp; KSA List'!$A$2:$A$10785,'Master Task &amp; KSA List'!$E$2:$E$10785)</f>
        <v>KSA</v>
      </c>
      <c r="D189" s="37" t="str">
        <f>_xlfn.XLOOKUP(A189,'Master Task &amp; KSA List'!$A$2:$A$10785,'Master Task &amp; KSA List'!$F$2:$F$10785)</f>
        <v>Skill in navigating network visualization software.</v>
      </c>
      <c r="E189" s="36"/>
    </row>
    <row r="190" spans="1:5" ht="16" x14ac:dyDescent="0.2">
      <c r="A190" s="40">
        <v>3863</v>
      </c>
      <c r="B190" s="24" t="str">
        <f>T(_xlfn.XLOOKUP(A190,'Master Task &amp; KSA List'!$A$2:$A$10785,'Master Task &amp; KSA List'!$D$2:$D$10785,""))</f>
        <v>S0260</v>
      </c>
      <c r="C190" s="69" t="str">
        <f>_xlfn.XLOOKUP(A190,'Master Task &amp; KSA List'!$A$2:$A$10785,'Master Task &amp; KSA List'!$E$2:$E$10785)</f>
        <v>KSA</v>
      </c>
      <c r="D190" s="37" t="str">
        <f>_xlfn.XLOOKUP(A190,'Master Task &amp; KSA List'!$A$2:$A$10785,'Master Task &amp; KSA List'!$F$2:$F$10785)</f>
        <v>Skill in recognizing midpoint opportunities and essential information.</v>
      </c>
      <c r="E190" s="36"/>
    </row>
    <row r="191" spans="1:5" ht="16" x14ac:dyDescent="0.2">
      <c r="A191" s="40">
        <v>3864</v>
      </c>
      <c r="B191" s="24" t="str">
        <f>T(_xlfn.XLOOKUP(A191,'Master Task &amp; KSA List'!$A$2:$A$10785,'Master Task &amp; KSA List'!$D$2:$D$10785,""))</f>
        <v>S0261</v>
      </c>
      <c r="C191" s="69" t="str">
        <f>_xlfn.XLOOKUP(A191,'Master Task &amp; KSA List'!$A$2:$A$10785,'Master Task &amp; KSA List'!$E$2:$E$10785)</f>
        <v>KSA</v>
      </c>
      <c r="D191" s="37" t="str">
        <f>_xlfn.XLOOKUP(A191,'Master Task &amp; KSA List'!$A$2:$A$10785,'Master Task &amp; KSA List'!$F$2:$F$10785)</f>
        <v>Skill in recognizing relevance of information.</v>
      </c>
      <c r="E191" s="36"/>
    </row>
    <row r="192" spans="1:5" ht="16" x14ac:dyDescent="0.2">
      <c r="A192" s="40">
        <v>3865</v>
      </c>
      <c r="B192" s="24" t="str">
        <f>T(_xlfn.XLOOKUP(A192,'Master Task &amp; KSA List'!$A$2:$A$10785,'Master Task &amp; KSA List'!$D$2:$D$10785,""))</f>
        <v>S0262</v>
      </c>
      <c r="C192" s="69" t="str">
        <f>_xlfn.XLOOKUP(A192,'Master Task &amp; KSA List'!$A$2:$A$10785,'Master Task &amp; KSA List'!$E$2:$E$10785)</f>
        <v>KSA</v>
      </c>
      <c r="D192" s="37" t="str">
        <f>_xlfn.XLOOKUP(A192,'Master Task &amp; KSA List'!$A$2:$A$10785,'Master Task &amp; KSA List'!$F$2:$F$10785)</f>
        <v>Skill in recognizing significant changes in a target’s communication patterns.</v>
      </c>
      <c r="E192" s="36"/>
    </row>
    <row r="193" spans="1:5" ht="48" x14ac:dyDescent="0.2">
      <c r="A193" s="40">
        <v>3867</v>
      </c>
      <c r="B193" s="24" t="str">
        <f>T(_xlfn.XLOOKUP(A193,'Master Task &amp; KSA List'!$A$2:$A$10785,'Master Task &amp; KSA List'!$D$2:$D$10785,""))</f>
        <v>S0264</v>
      </c>
      <c r="C193" s="69" t="str">
        <f>_xlfn.XLOOKUP(A193,'Master Task &amp; KSA List'!$A$2:$A$10785,'Master Task &amp; KSA List'!$E$2:$E$10785)</f>
        <v>KSA</v>
      </c>
      <c r="D193" s="37" t="str">
        <f>_xlfn.XLOOKUP(A193,'Master Task &amp; KSA List'!$A$2:$A$10785,'Master Task &amp; KSA List'!$F$2:$F$10785)</f>
        <v>Skill in recognizing technical information that may be used for leads to enable remote operations (data includes users, passwords, email addresses, IP ranges of the target, frequency in DNI behavior, mail servers, domain servers, SMTP header information).</v>
      </c>
      <c r="E193" s="36"/>
    </row>
    <row r="194" spans="1:5" ht="16" x14ac:dyDescent="0.2">
      <c r="A194" s="40" t="s">
        <v>4695</v>
      </c>
      <c r="B194" s="24" t="str">
        <f>T(_xlfn.XLOOKUP(A194,'Master Task &amp; KSA List'!$A$2:$A$10785,'Master Task &amp; KSA List'!$D$2:$D$10785,""))</f>
        <v>S0265</v>
      </c>
      <c r="C194" s="69" t="str">
        <f>_xlfn.XLOOKUP(A194,'Master Task &amp; KSA List'!$A$2:$A$10785,'Master Task &amp; KSA List'!$E$2:$E$10785)</f>
        <v>KSA</v>
      </c>
      <c r="D194" s="37" t="str">
        <f>_xlfn.XLOOKUP(A194,'Master Task &amp; KSA List'!$A$2:$A$10785,'Master Task &amp; KSA List'!$F$2:$F$10785)</f>
        <v xml:space="preserve">Skill in recognizing technical information that may be used for target development including intelligence development. </v>
      </c>
      <c r="E194" s="36"/>
    </row>
    <row r="195" spans="1:5" ht="16" x14ac:dyDescent="0.2">
      <c r="A195" s="40">
        <v>3873</v>
      </c>
      <c r="B195" s="24" t="str">
        <f>T(_xlfn.XLOOKUP(A195,'Master Task &amp; KSA List'!$A$2:$A$10785,'Master Task &amp; KSA List'!$D$2:$D$10785,""))</f>
        <v>S0268</v>
      </c>
      <c r="C195" s="69" t="str">
        <f>_xlfn.XLOOKUP(A195,'Master Task &amp; KSA List'!$A$2:$A$10785,'Master Task &amp; KSA List'!$E$2:$E$10785)</f>
        <v>KSA</v>
      </c>
      <c r="D195" s="37" t="str">
        <f>_xlfn.XLOOKUP(A195,'Master Task &amp; KSA List'!$A$2:$A$10785,'Master Task &amp; KSA List'!$F$2:$F$10785)</f>
        <v>Skill in researching essential information.</v>
      </c>
      <c r="E195" s="36"/>
    </row>
    <row r="196" spans="1:5" ht="16" x14ac:dyDescent="0.2">
      <c r="A196" s="40">
        <v>3885</v>
      </c>
      <c r="B196" s="24" t="str">
        <f>T(_xlfn.XLOOKUP(A196,'Master Task &amp; KSA List'!$A$2:$A$10785,'Master Task &amp; KSA List'!$D$2:$D$10785,""))</f>
        <v>S0222</v>
      </c>
      <c r="C196" s="69" t="str">
        <f>_xlfn.XLOOKUP(A196,'Master Task &amp; KSA List'!$A$2:$A$10785,'Master Task &amp; KSA List'!$E$2:$E$10785)</f>
        <v>KSA</v>
      </c>
      <c r="D196" s="37" t="str">
        <f>_xlfn.XLOOKUP(A196,'Master Task &amp; KSA List'!$A$2:$A$10785,'Master Task &amp; KSA List'!$F$2:$F$10785)</f>
        <v xml:space="preserve">Skill in fusion analysis </v>
      </c>
      <c r="E196" s="36"/>
    </row>
    <row r="197" spans="1:5" ht="16" x14ac:dyDescent="0.2">
      <c r="A197" s="40">
        <v>3890</v>
      </c>
      <c r="B197" s="24" t="str">
        <f>T(_xlfn.XLOOKUP(A197,'Master Task &amp; KSA List'!$A$2:$A$10785,'Master Task &amp; KSA List'!$D$2:$D$10785,""))</f>
        <v>S0277</v>
      </c>
      <c r="C197" s="69" t="str">
        <f>_xlfn.XLOOKUP(A197,'Master Task &amp; KSA List'!$A$2:$A$10785,'Master Task &amp; KSA List'!$E$2:$E$10785)</f>
        <v>KSA</v>
      </c>
      <c r="D197" s="37" t="str">
        <f>_xlfn.XLOOKUP(A197,'Master Task &amp; KSA List'!$A$2:$A$10785,'Master Task &amp; KSA List'!$F$2:$F$10785)</f>
        <v>Skill in synthesizing, analyzing, and prioritizing meaning across data sets.</v>
      </c>
      <c r="E197" s="36"/>
    </row>
    <row r="198" spans="1:5" ht="16" x14ac:dyDescent="0.2">
      <c r="A198" s="40">
        <v>3908</v>
      </c>
      <c r="B198" s="24" t="str">
        <f>T(_xlfn.XLOOKUP(A198,'Master Task &amp; KSA List'!$A$2:$A$10785,'Master Task &amp; KSA List'!$D$2:$D$10785,""))</f>
        <v>S0291</v>
      </c>
      <c r="C198" s="69" t="str">
        <f>_xlfn.XLOOKUP(A198,'Master Task &amp; KSA List'!$A$2:$A$10785,'Master Task &amp; KSA List'!$E$2:$E$10785)</f>
        <v>KSA</v>
      </c>
      <c r="D198" s="37" t="str">
        <f>_xlfn.XLOOKUP(A198,'Master Task &amp; KSA List'!$A$2:$A$10785,'Master Task &amp; KSA List'!$F$2:$F$10785)</f>
        <v>Skill in using research methods including multiple, different sources to reconstruct a target network.</v>
      </c>
      <c r="E198" s="36"/>
    </row>
    <row r="199" spans="1:5" ht="16" x14ac:dyDescent="0.2">
      <c r="A199" s="40">
        <v>3915</v>
      </c>
      <c r="B199" s="24" t="str">
        <f>T(_xlfn.XLOOKUP(A199,'Master Task &amp; KSA List'!$A$2:$A$10785,'Master Task &amp; KSA List'!$D$2:$D$10785,""))</f>
        <v>S0287</v>
      </c>
      <c r="C199" s="69" t="str">
        <f>_xlfn.XLOOKUP(A199,'Master Task &amp; KSA List'!$A$2:$A$10785,'Master Task &amp; KSA List'!$E$2:$E$10785)</f>
        <v>KSA</v>
      </c>
      <c r="D199" s="37" t="str">
        <f>_xlfn.XLOOKUP(A199,'Master Task &amp; KSA List'!$A$2:$A$10785,'Master Task &amp; KSA List'!$F$2:$F$10785)</f>
        <v>Skill in using geospatial data and applying geospatial resources.</v>
      </c>
      <c r="E199" s="36"/>
    </row>
    <row r="200" spans="1:5" ht="16" x14ac:dyDescent="0.2">
      <c r="A200" s="40">
        <v>3923</v>
      </c>
      <c r="B200" s="24" t="str">
        <f>T(_xlfn.XLOOKUP(A200,'Master Task &amp; KSA List'!$A$2:$A$10785,'Master Task &amp; KSA List'!$D$2:$D$10785,""))</f>
        <v>S0290</v>
      </c>
      <c r="C200" s="69" t="str">
        <f>_xlfn.XLOOKUP(A200,'Master Task &amp; KSA List'!$A$2:$A$10785,'Master Task &amp; KSA List'!$E$2:$E$10785)</f>
        <v>KSA</v>
      </c>
      <c r="D200" s="37" t="str">
        <f>_xlfn.XLOOKUP(A200,'Master Task &amp; KSA List'!$A$2:$A$10785,'Master Task &amp; KSA List'!$F$2:$F$10785)</f>
        <v>Skill in using non-attributable networks.</v>
      </c>
      <c r="E200" s="36"/>
    </row>
    <row r="201" spans="1:5" ht="16" x14ac:dyDescent="0.2">
      <c r="A201" s="40">
        <v>3951</v>
      </c>
      <c r="B201" s="24" t="str">
        <f>T(_xlfn.XLOOKUP(A201,'Master Task &amp; KSA List'!$A$2:$A$10785,'Master Task &amp; KSA List'!$D$2:$D$10785,""))</f>
        <v>S0301</v>
      </c>
      <c r="C201" s="69" t="str">
        <f>_xlfn.XLOOKUP(A201,'Master Task &amp; KSA List'!$A$2:$A$10785,'Master Task &amp; KSA List'!$E$2:$E$10785)</f>
        <v>KSA</v>
      </c>
      <c r="D201" s="37" t="str">
        <f>_xlfn.XLOOKUP(A201,'Master Task &amp; KSA List'!$A$2:$A$10785,'Master Task &amp; KSA List'!$F$2:$F$10785)</f>
        <v>Skill in writing about facts and ideas in a clear, convincing, and organized manner.</v>
      </c>
      <c r="E201" s="36"/>
    </row>
    <row r="202" spans="1:5" s="157" customFormat="1" ht="32" x14ac:dyDescent="0.2">
      <c r="A202" s="40">
        <v>4088</v>
      </c>
      <c r="B202" s="24" t="str">
        <f>T(_xlfn.XLOOKUP(A202,'Master Task &amp; KSA List'!$A$2:$A$10785,'Master Task &amp; KSA List'!$D$2:$D$10785,""))</f>
        <v>K0539</v>
      </c>
      <c r="C202" s="24" t="str">
        <f>_xlfn.XLOOKUP(A202,'Master Task &amp; KSA List'!$A$2:$A$10785,'Master Task &amp; KSA List'!$E$2:$E$10785)</f>
        <v>KSA</v>
      </c>
      <c r="D202" s="80" t="str">
        <f>_xlfn.XLOOKUP(A202,'Master Task &amp; KSA List'!$A$2:$A$10785,'Master Task &amp; KSA List'!$F$2:$F$10785)</f>
        <v>Knowledge of target communication profiles and their key elements (e.g., target associations, activities, communication infrastructure).</v>
      </c>
      <c r="E202" s="159"/>
    </row>
    <row r="203" spans="1:5" ht="16" x14ac:dyDescent="0.2">
      <c r="A203" s="40">
        <v>4118</v>
      </c>
      <c r="B203" s="24" t="str">
        <f>T(_xlfn.XLOOKUP(A203,'Master Task &amp; KSA List'!$A$2:$A$10785,'Master Task &amp; KSA List'!$D$2:$D$10785,""))</f>
        <v>S0226</v>
      </c>
      <c r="C203" s="69" t="str">
        <f>_xlfn.XLOOKUP(A203,'Master Task &amp; KSA List'!$A$2:$A$10785,'Master Task &amp; KSA List'!$E$2:$E$10785)</f>
        <v>KSA</v>
      </c>
      <c r="D203" s="37" t="str">
        <f>_xlfn.XLOOKUP(A203,'Master Task &amp; KSA List'!$A$2:$A$10785,'Master Task &amp; KSA List'!$F$2:$F$10785)</f>
        <v xml:space="preserve">Skill in identifying a target's network characteristics. </v>
      </c>
      <c r="E203" s="36"/>
    </row>
    <row r="204" spans="1:5" ht="16" x14ac:dyDescent="0.2">
      <c r="A204" s="40">
        <v>4121</v>
      </c>
      <c r="B204" s="24" t="str">
        <f>T(_xlfn.XLOOKUP(A204,'Master Task &amp; KSA List'!$A$2:$A$10785,'Master Task &amp; KSA List'!$D$2:$D$10785,""))</f>
        <v>S0188</v>
      </c>
      <c r="C204" s="69" t="str">
        <f>_xlfn.XLOOKUP(A204,'Master Task &amp; KSA List'!$A$2:$A$10785,'Master Task &amp; KSA List'!$E$2:$E$10785)</f>
        <v>KSA</v>
      </c>
      <c r="D204" s="37" t="str">
        <f>_xlfn.XLOOKUP(A204,'Master Task &amp; KSA List'!$A$2:$A$10785,'Master Task &amp; KSA List'!$F$2:$F$10785)</f>
        <v>Skill in assessing a target's frame of reference (e.g., motivation, technical capability, organizational structure, sensitivities).</v>
      </c>
      <c r="E204" s="36"/>
    </row>
    <row r="205" spans="1:5" ht="16" x14ac:dyDescent="0.2">
      <c r="A205" s="40">
        <v>4123</v>
      </c>
      <c r="B205" s="24" t="str">
        <f>T(_xlfn.XLOOKUP(A205,'Master Task &amp; KSA List'!$A$2:$A$10785,'Master Task &amp; KSA List'!$D$2:$D$10785,""))</f>
        <v>S0195</v>
      </c>
      <c r="C205" s="69" t="str">
        <f>_xlfn.XLOOKUP(A205,'Master Task &amp; KSA List'!$A$2:$A$10785,'Master Task &amp; KSA List'!$E$2:$E$10785)</f>
        <v>KSA</v>
      </c>
      <c r="D205" s="37" t="str">
        <f>_xlfn.XLOOKUP(A205,'Master Task &amp; KSA List'!$A$2:$A$10785,'Master Task &amp; KSA List'!$F$2:$F$10785)</f>
        <v>Skill in conducting research using all available sources.</v>
      </c>
      <c r="E205" s="36"/>
    </row>
    <row r="206" spans="1:5" ht="16" x14ac:dyDescent="0.2">
      <c r="A206" s="40">
        <v>4125</v>
      </c>
      <c r="B206" s="24" t="str">
        <f>T(_xlfn.XLOOKUP(A206,'Master Task &amp; KSA List'!$A$2:$A$10785,'Master Task &amp; KSA List'!$D$2:$D$10785,""))</f>
        <v>S0193</v>
      </c>
      <c r="C206" s="69" t="str">
        <f>_xlfn.XLOOKUP(A206,'Master Task &amp; KSA List'!$A$2:$A$10785,'Master Task &amp; KSA List'!$E$2:$E$10785)</f>
        <v>KSA</v>
      </c>
      <c r="D206" s="37" t="str">
        <f>_xlfn.XLOOKUP(A206,'Master Task &amp; KSA List'!$A$2:$A$10785,'Master Task &amp; KSA List'!$F$2:$F$10785)</f>
        <v>Skill in complying with the legal restrictions for targeted information.</v>
      </c>
      <c r="E206" s="36"/>
    </row>
    <row r="207" spans="1:5" ht="16" x14ac:dyDescent="0.2">
      <c r="A207" s="40">
        <v>4128</v>
      </c>
      <c r="B207" s="24" t="str">
        <f>T(_xlfn.XLOOKUP(A207,'Master Task &amp; KSA List'!$A$2:$A$10785,'Master Task &amp; KSA List'!$D$2:$D$10785,""))</f>
        <v>S0210</v>
      </c>
      <c r="C207" s="69" t="str">
        <f>_xlfn.XLOOKUP(A207,'Master Task &amp; KSA List'!$A$2:$A$10785,'Master Task &amp; KSA List'!$E$2:$E$10785)</f>
        <v>KSA</v>
      </c>
      <c r="D207" s="37" t="str">
        <f>_xlfn.XLOOKUP(A207,'Master Task &amp; KSA List'!$A$2:$A$10785,'Master Task &amp; KSA List'!$F$2:$F$10785)</f>
        <v>Skill in developing intelligence reports.</v>
      </c>
      <c r="E207" s="36"/>
    </row>
    <row r="208" spans="1:5" ht="16" x14ac:dyDescent="0.2">
      <c r="A208" s="40">
        <v>4129</v>
      </c>
      <c r="B208" s="24" t="str">
        <f>T(_xlfn.XLOOKUP(A208,'Master Task &amp; KSA List'!$A$2:$A$10785,'Master Task &amp; KSA List'!$D$2:$D$10785,""))</f>
        <v>S0215</v>
      </c>
      <c r="C208" s="69" t="str">
        <f>_xlfn.XLOOKUP(A208,'Master Task &amp; KSA List'!$A$2:$A$10785,'Master Task &amp; KSA List'!$E$2:$E$10785)</f>
        <v>KSA</v>
      </c>
      <c r="D208" s="37" t="str">
        <f>_xlfn.XLOOKUP(A208,'Master Task &amp; KSA List'!$A$2:$A$10785,'Master Task &amp; KSA List'!$F$2:$F$10785)</f>
        <v>Skill in evaluating and interpreting metadata.</v>
      </c>
      <c r="E208" s="36"/>
    </row>
    <row r="209" spans="1:5" ht="16" x14ac:dyDescent="0.2">
      <c r="A209" s="40">
        <v>4134</v>
      </c>
      <c r="B209" s="24" t="str">
        <f>T(_xlfn.XLOOKUP(A209,'Master Task &amp; KSA List'!$A$2:$A$10785,'Master Task &amp; KSA List'!$D$2:$D$10785,""))</f>
        <v>S0232</v>
      </c>
      <c r="C209" s="69" t="str">
        <f>_xlfn.XLOOKUP(A209,'Master Task &amp; KSA List'!$A$2:$A$10785,'Master Task &amp; KSA List'!$E$2:$E$10785)</f>
        <v>KSA</v>
      </c>
      <c r="D209" s="37" t="str">
        <f>_xlfn.XLOOKUP(A209,'Master Task &amp; KSA List'!$A$2:$A$10785,'Master Task &amp; KSA List'!$F$2:$F$10785)</f>
        <v>Skill in identifying intelligence gaps and limitations.</v>
      </c>
      <c r="E209" s="36"/>
    </row>
    <row r="210" spans="1:5" ht="16" x14ac:dyDescent="0.2">
      <c r="A210" s="40">
        <v>4141</v>
      </c>
      <c r="B210" s="24" t="str">
        <f>T(_xlfn.XLOOKUP(A210,'Master Task &amp; KSA List'!$A$2:$A$10785,'Master Task &amp; KSA List'!$D$2:$D$10785,""))</f>
        <v>S0253</v>
      </c>
      <c r="C210" s="69" t="str">
        <f>_xlfn.XLOOKUP(A210,'Master Task &amp; KSA List'!$A$2:$A$10785,'Master Task &amp; KSA List'!$E$2:$E$10785)</f>
        <v>KSA</v>
      </c>
      <c r="D210" s="37" t="str">
        <f>_xlfn.XLOOKUP(A210,'Master Task &amp; KSA List'!$A$2:$A$10785,'Master Task &amp; KSA List'!$F$2:$F$10785)</f>
        <v>Skill in providing analysis on target-related matters (e.g., language, cultural, communications).</v>
      </c>
      <c r="E210" s="36"/>
    </row>
    <row r="211" spans="1:5" ht="16" x14ac:dyDescent="0.2">
      <c r="A211" s="40">
        <v>4160</v>
      </c>
      <c r="B211" s="24" t="str">
        <f>T(_xlfn.XLOOKUP(A211,'Master Task &amp; KSA List'!$A$2:$A$10785,'Master Task &amp; KSA List'!$D$2:$D$10785,""))</f>
        <v>S0241</v>
      </c>
      <c r="C211" s="69" t="str">
        <f>_xlfn.XLOOKUP(A211,'Master Task &amp; KSA List'!$A$2:$A$10785,'Master Task &amp; KSA List'!$E$2:$E$10785)</f>
        <v>KSA</v>
      </c>
      <c r="D211" s="37" t="str">
        <f>_xlfn.XLOOKUP(A211,'Master Task &amp; KSA List'!$A$2:$A$10785,'Master Task &amp; KSA List'!$F$2:$F$10785)</f>
        <v xml:space="preserve">Skill in interpreting traceroute results, as they apply to network analysis and reconstruction. </v>
      </c>
      <c r="E211" s="36"/>
    </row>
    <row r="212" spans="1:5" ht="16" x14ac:dyDescent="0.2">
      <c r="A212" s="40">
        <v>244</v>
      </c>
      <c r="B212" s="24" t="str">
        <f>T(_xlfn.XLOOKUP(A212,'Master Task &amp; KSA List'!$A$2:$A$10785,'Master Task &amp; KSA List'!$D$2:$D$10785,""))</f>
        <v>A0003</v>
      </c>
      <c r="C212" s="69" t="str">
        <f>_xlfn.XLOOKUP(A212,'Master Task &amp; KSA List'!$A$2:$A$10785,'Master Task &amp; KSA List'!$E$2:$E$10785)</f>
        <v>KSA</v>
      </c>
      <c r="D212" s="37" t="str">
        <f>_xlfn.XLOOKUP(A212,'Master Task &amp; KSA List'!$A$2:$A$10785,'Master Task &amp; KSA List'!$F$2:$F$10785)</f>
        <v>Ability to determine the validity of technology trend data.</v>
      </c>
      <c r="E212" s="36"/>
    </row>
    <row r="213" spans="1:5" ht="16" x14ac:dyDescent="0.2">
      <c r="A213" s="40">
        <v>3001</v>
      </c>
      <c r="B213" s="24" t="str">
        <f>T(_xlfn.XLOOKUP(A213,'Master Task &amp; KSA List'!$A$2:$A$10785,'Master Task &amp; KSA List'!$D$2:$D$10785,""))</f>
        <v>A0066</v>
      </c>
      <c r="C213" s="69" t="str">
        <f>_xlfn.XLOOKUP(A213,'Master Task &amp; KSA List'!$A$2:$A$10785,'Master Task &amp; KSA List'!$E$2:$E$10785)</f>
        <v>KSA</v>
      </c>
      <c r="D213" s="37" t="str">
        <f>_xlfn.XLOOKUP(A213,'Master Task &amp; KSA List'!$A$2:$A$10785,'Master Task &amp; KSA List'!$F$2:$F$10785)</f>
        <v>Ability to accurately and completely source all data used in intelligence, assessment and/or planning products.</v>
      </c>
      <c r="E213" s="36"/>
    </row>
    <row r="214" spans="1:5" ht="16" x14ac:dyDescent="0.2">
      <c r="A214" s="40">
        <v>3002</v>
      </c>
      <c r="B214" s="24" t="str">
        <f>T(_xlfn.XLOOKUP(A214,'Master Task &amp; KSA List'!$A$2:$A$10785,'Master Task &amp; KSA List'!$D$2:$D$10785,""))</f>
        <v>A0087</v>
      </c>
      <c r="C214" s="69" t="str">
        <f>_xlfn.XLOOKUP(A214,'Master Task &amp; KSA List'!$A$2:$A$10785,'Master Task &amp; KSA List'!$E$2:$E$10785)</f>
        <v>KSA</v>
      </c>
      <c r="D214" s="37" t="str">
        <f>_xlfn.XLOOKUP(A214,'Master Task &amp; KSA List'!$A$2:$A$10785,'Master Task &amp; KSA List'!$F$2:$F$10785)</f>
        <v>Ability to focus research efforts to meet the customer’s decision-making needs.</v>
      </c>
      <c r="E214" s="36"/>
    </row>
    <row r="215" spans="1:5" ht="16" x14ac:dyDescent="0.2">
      <c r="A215" s="40">
        <v>3020</v>
      </c>
      <c r="B215" s="24" t="str">
        <f>T(_xlfn.XLOOKUP(A215,'Master Task &amp; KSA List'!$A$2:$A$10785,'Master Task &amp; KSA List'!$D$2:$D$10785,""))</f>
        <v>A0073</v>
      </c>
      <c r="C215" s="69" t="str">
        <f>_xlfn.XLOOKUP(A215,'Master Task &amp; KSA List'!$A$2:$A$10785,'Master Task &amp; KSA List'!$E$2:$E$10785)</f>
        <v>KSA</v>
      </c>
      <c r="D215" s="37" t="str">
        <f>_xlfn.XLOOKUP(A215,'Master Task &amp; KSA List'!$A$2:$A$10785,'Master Task &amp; KSA List'!$F$2:$F$10785)</f>
        <v>Ability to clearly articulate intelligence requirements into well-formulated research questions and requests for information.</v>
      </c>
      <c r="E215" s="36"/>
    </row>
    <row r="216" spans="1:5" ht="16" x14ac:dyDescent="0.2">
      <c r="A216" s="40">
        <v>3021</v>
      </c>
      <c r="B216" s="24" t="str">
        <f>T(_xlfn.XLOOKUP(A216,'Master Task &amp; KSA List'!$A$2:$A$10785,'Master Task &amp; KSA List'!$D$2:$D$10785,""))</f>
        <v>A0074</v>
      </c>
      <c r="C216" s="69" t="str">
        <f>_xlfn.XLOOKUP(A216,'Master Task &amp; KSA List'!$A$2:$A$10785,'Master Task &amp; KSA List'!$E$2:$E$10785)</f>
        <v>KSA</v>
      </c>
      <c r="D216" s="37" t="str">
        <f>_xlfn.XLOOKUP(A216,'Master Task &amp; KSA List'!$A$2:$A$10785,'Master Task &amp; KSA List'!$F$2:$F$10785)</f>
        <v>Ability to collaborate effectively with others.</v>
      </c>
      <c r="E216" s="36"/>
    </row>
    <row r="217" spans="1:5" ht="32" x14ac:dyDescent="0.2">
      <c r="A217" s="40">
        <v>3022</v>
      </c>
      <c r="B217" s="24" t="str">
        <f>T(_xlfn.XLOOKUP(A217,'Master Task &amp; KSA List'!$A$2:$A$10785,'Master Task &amp; KSA List'!$D$2:$D$10785,""))</f>
        <v>A0013</v>
      </c>
      <c r="C217" s="69" t="str">
        <f>_xlfn.XLOOKUP(A217,'Master Task &amp; KSA List'!$A$2:$A$10785,'Master Task &amp; KSA List'!$E$2:$E$10785)</f>
        <v>KSA</v>
      </c>
      <c r="D217" s="37" t="str">
        <f>_xlfn.XLOOKUP(A217,'Master Task &amp; KSA List'!$A$2:$A$10785,'Master Task &amp; KSA List'!$F$2:$F$10785)</f>
        <v>Ability to communicate complex information, concepts, or ideas in a confident and well-organized manner through verbal, written, and/or visual means.</v>
      </c>
      <c r="E217" s="36"/>
    </row>
    <row r="218" spans="1:5" ht="32" x14ac:dyDescent="0.2">
      <c r="A218" s="40">
        <v>3039</v>
      </c>
      <c r="B218" s="24" t="str">
        <f>T(_xlfn.XLOOKUP(A218,'Master Task &amp; KSA List'!$A$2:$A$10785,'Master Task &amp; KSA List'!$D$2:$D$10785,""))</f>
        <v>A0080</v>
      </c>
      <c r="C218" s="69" t="str">
        <f>_xlfn.XLOOKUP(A218,'Master Task &amp; KSA List'!$A$2:$A$10785,'Master Task &amp; KSA List'!$E$2:$E$10785)</f>
        <v>KSA</v>
      </c>
      <c r="D218" s="37" t="str">
        <f>_xlfn.XLOOKUP(A218,'Master Task &amp; KSA List'!$A$2:$A$10785,'Master Task &amp; KSA List'!$F$2:$F$10785)</f>
        <v>Ability to develop or recommend analytic approaches or solutions to problems and situations for which information is incomplete or for which no precedent exists.</v>
      </c>
      <c r="E218" s="36"/>
    </row>
    <row r="219" spans="1:5" ht="32" x14ac:dyDescent="0.2">
      <c r="A219" s="40">
        <v>3043</v>
      </c>
      <c r="B219" s="24" t="str">
        <f>T(_xlfn.XLOOKUP(A219,'Master Task &amp; KSA List'!$A$2:$A$10785,'Master Task &amp; KSA List'!$D$2:$D$10785,""))</f>
        <v>A0084</v>
      </c>
      <c r="C219" s="69" t="str">
        <f>_xlfn.XLOOKUP(A219,'Master Task &amp; KSA List'!$A$2:$A$10785,'Master Task &amp; KSA List'!$E$2:$E$10785)</f>
        <v>KSA</v>
      </c>
      <c r="D219" s="37" t="str">
        <f>_xlfn.XLOOKUP(A219,'Master Task &amp; KSA List'!$A$2:$A$10785,'Master Task &amp; KSA List'!$F$2:$F$10785)</f>
        <v>Ability to evaluate, analyze, and synthesize large quantities of data (which may be fragmented and contradictory) into high quality, fused targeting/intelligence products.</v>
      </c>
      <c r="E219" s="36"/>
    </row>
    <row r="220" spans="1:5" ht="16" x14ac:dyDescent="0.2">
      <c r="A220" s="40">
        <v>3044</v>
      </c>
      <c r="B220" s="24" t="str">
        <f>T(_xlfn.XLOOKUP(A220,'Master Task &amp; KSA List'!$A$2:$A$10785,'Master Task &amp; KSA List'!$D$2:$D$10785,""))</f>
        <v>A0085</v>
      </c>
      <c r="C220" s="69" t="str">
        <f>_xlfn.XLOOKUP(A220,'Master Task &amp; KSA List'!$A$2:$A$10785,'Master Task &amp; KSA List'!$E$2:$E$10785)</f>
        <v>KSA</v>
      </c>
      <c r="D220" s="37" t="str">
        <f>_xlfn.XLOOKUP(A220,'Master Task &amp; KSA List'!$A$2:$A$10785,'Master Task &amp; KSA List'!$F$2:$F$10785)</f>
        <v>Ability to exercise judgment when policies are not well-defined.</v>
      </c>
      <c r="E220" s="36"/>
    </row>
    <row r="221" spans="1:5" ht="16" x14ac:dyDescent="0.2">
      <c r="A221" s="40">
        <v>3047</v>
      </c>
      <c r="B221" s="24" t="str">
        <f>T(_xlfn.XLOOKUP(A221,'Master Task &amp; KSA List'!$A$2:$A$10785,'Master Task &amp; KSA List'!$D$2:$D$10785,""))</f>
        <v>A0088</v>
      </c>
      <c r="C221" s="69" t="str">
        <f>_xlfn.XLOOKUP(A221,'Master Task &amp; KSA List'!$A$2:$A$10785,'Master Task &amp; KSA List'!$E$2:$E$10785)</f>
        <v>KSA</v>
      </c>
      <c r="D221" s="37" t="str">
        <f>_xlfn.XLOOKUP(A221,'Master Task &amp; KSA List'!$A$2:$A$10785,'Master Task &amp; KSA List'!$F$2:$F$10785)</f>
        <v>Ability to function effectively in a dynamic, fast-paced environment.</v>
      </c>
      <c r="E221" s="36"/>
    </row>
    <row r="222" spans="1:5" ht="32" x14ac:dyDescent="0.2">
      <c r="A222" s="40">
        <v>3048</v>
      </c>
      <c r="B222" s="24" t="str">
        <f>T(_xlfn.XLOOKUP(A222,'Master Task &amp; KSA List'!$A$2:$A$10785,'Master Task &amp; KSA List'!$D$2:$D$10785,""))</f>
        <v>A0089</v>
      </c>
      <c r="C222" s="69" t="str">
        <f>_xlfn.XLOOKUP(A222,'Master Task &amp; KSA List'!$A$2:$A$10785,'Master Task &amp; KSA List'!$E$2:$E$10785)</f>
        <v>KSA</v>
      </c>
      <c r="D222" s="37" t="str">
        <f>_xlfn.XLOOKUP(A222,'Master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222" s="36"/>
    </row>
    <row r="223" spans="1:5" ht="16" x14ac:dyDescent="0.2">
      <c r="A223" s="40">
        <v>3052</v>
      </c>
      <c r="B223" s="24" t="str">
        <f>T(_xlfn.XLOOKUP(A223,'Master Task &amp; KSA List'!$A$2:$A$10785,'Master Task &amp; KSA List'!$D$2:$D$10785,""))</f>
        <v>A0091</v>
      </c>
      <c r="C223" s="69" t="str">
        <f>_xlfn.XLOOKUP(A223,'Master Task &amp; KSA List'!$A$2:$A$10785,'Master Task &amp; KSA List'!$E$2:$E$10785)</f>
        <v>KSA</v>
      </c>
      <c r="D223" s="37" t="str">
        <f>_xlfn.XLOOKUP(A223,'Master Task &amp; KSA List'!$A$2:$A$10785,'Master Task &amp; KSA List'!$F$2:$F$10785)</f>
        <v>Ability to identify intelligence gaps.</v>
      </c>
      <c r="E223" s="36"/>
    </row>
    <row r="224" spans="1:5" ht="16" x14ac:dyDescent="0.2">
      <c r="A224" s="40">
        <v>3073</v>
      </c>
      <c r="B224" s="24" t="str">
        <f>T(_xlfn.XLOOKUP(A224,'Master Task &amp; KSA List'!$A$2:$A$10785,'Master Task &amp; KSA List'!$D$2:$D$10785,""))</f>
        <v>A0101</v>
      </c>
      <c r="C224" s="69" t="str">
        <f>_xlfn.XLOOKUP(A224,'Master Task &amp; KSA List'!$A$2:$A$10785,'Master Task &amp; KSA List'!$E$2:$E$10785)</f>
        <v>KSA</v>
      </c>
      <c r="D224" s="37" t="str">
        <f>_xlfn.XLOOKUP(A224,'Master Task &amp; KSA List'!$A$2:$A$10785,'Master Task &amp; KSA List'!$F$2:$F$10785)</f>
        <v>Ability to recognize and mitigate cognitive biases which may affect analysis.</v>
      </c>
      <c r="E224" s="36"/>
    </row>
    <row r="225" spans="1:5" ht="16" x14ac:dyDescent="0.2">
      <c r="A225" s="40">
        <v>3074</v>
      </c>
      <c r="B225" s="24" t="str">
        <f>T(_xlfn.XLOOKUP(A225,'Master Task &amp; KSA List'!$A$2:$A$10785,'Master Task &amp; KSA List'!$D$2:$D$10785,""))</f>
        <v>A0102</v>
      </c>
      <c r="C225" s="69" t="str">
        <f>_xlfn.XLOOKUP(A225,'Master Task &amp; KSA List'!$A$2:$A$10785,'Master Task &amp; KSA List'!$E$2:$E$10785)</f>
        <v>KSA</v>
      </c>
      <c r="D225" s="37" t="str">
        <f>_xlfn.XLOOKUP(A225,'Master Task &amp; KSA List'!$A$2:$A$10785,'Master Task &amp; KSA List'!$F$2:$F$10785)</f>
        <v>Ability to recognize and mitigate deception in reporting and analysis.</v>
      </c>
      <c r="E225" s="36"/>
    </row>
    <row r="226" spans="1:5" ht="16" x14ac:dyDescent="0.2">
      <c r="A226" s="40">
        <v>3077</v>
      </c>
      <c r="B226" s="24" t="str">
        <f>T(_xlfn.XLOOKUP(A226,'Master Task &amp; KSA List'!$A$2:$A$10785,'Master Task &amp; KSA List'!$D$2:$D$10785,""))</f>
        <v>A0106</v>
      </c>
      <c r="C226" s="69" t="str">
        <f>_xlfn.XLOOKUP(A226,'Master Task &amp; KSA List'!$A$2:$A$10785,'Master Task &amp; KSA List'!$E$2:$E$10785)</f>
        <v>KSA</v>
      </c>
      <c r="D226" s="37" t="str">
        <f>_xlfn.XLOOKUP(A226,'Master Task &amp; KSA List'!$A$2:$A$10785,'Master Task &amp; KSA List'!$F$2:$F$10785)</f>
        <v>Ability to think critically.</v>
      </c>
      <c r="E226" s="36"/>
    </row>
    <row r="227" spans="1:5" ht="16" x14ac:dyDescent="0.2">
      <c r="A227" s="40">
        <v>3081</v>
      </c>
      <c r="B227" s="24" t="str">
        <f>T(_xlfn.XLOOKUP(A227,'Master Task &amp; KSA List'!$A$2:$A$10785,'Master Task &amp; KSA List'!$D$2:$D$10785,""))</f>
        <v>A0109</v>
      </c>
      <c r="C227" s="69" t="str">
        <f>_xlfn.XLOOKUP(A227,'Master Task &amp; KSA List'!$A$2:$A$10785,'Master Task &amp; KSA List'!$E$2:$E$10785)</f>
        <v>KSA</v>
      </c>
      <c r="D227" s="37" t="str">
        <f>_xlfn.XLOOKUP(A227,'Master Task &amp; KSA List'!$A$2:$A$10785,'Master Task &amp; KSA List'!$F$2:$F$10785)</f>
        <v>Ability to utilize multiple intelligence sources across all intelligence disciplines.</v>
      </c>
      <c r="E227" s="36"/>
    </row>
    <row r="228" spans="1:5" ht="16" x14ac:dyDescent="0.2">
      <c r="A228" s="40">
        <v>4148</v>
      </c>
      <c r="B228" s="24" t="str">
        <f>T(_xlfn.XLOOKUP(A228,'Master Task &amp; KSA List'!$A$2:$A$10785,'Master Task &amp; KSA List'!$D$2:$D$10785,""))</f>
        <v>A0103</v>
      </c>
      <c r="C228" s="69" t="str">
        <f>_xlfn.XLOOKUP(A228,'Master Task &amp; KSA List'!$A$2:$A$10785,'Master Task &amp; KSA List'!$E$2:$E$10785)</f>
        <v>KSA</v>
      </c>
      <c r="D228" s="37" t="str">
        <f>_xlfn.XLOOKUP(A228,'Master Task &amp; KSA List'!$A$2:$A$10785,'Master Task &amp; KSA List'!$F$2:$F$10785)</f>
        <v>Ability to review processed target language materials for accuracy and completeness.</v>
      </c>
      <c r="E228" s="36"/>
    </row>
  </sheetData>
  <mergeCells count="4">
    <mergeCell ref="A2:C2"/>
    <mergeCell ref="A3:C3"/>
    <mergeCell ref="A4:C4"/>
    <mergeCell ref="A5:C5"/>
  </mergeCells>
  <conditionalFormatting sqref="A1:A1048576">
    <cfRule type="duplicateValues" dxfId="2561" priority="1"/>
  </conditionalFormatting>
  <conditionalFormatting sqref="A7:A75">
    <cfRule type="duplicateValues" dxfId="2560" priority="352"/>
  </conditionalFormatting>
  <conditionalFormatting sqref="A77:A96">
    <cfRule type="duplicateValues" dxfId="2559" priority="16"/>
    <cfRule type="duplicateValues" dxfId="2558" priority="17"/>
  </conditionalFormatting>
  <conditionalFormatting sqref="A97:A98">
    <cfRule type="duplicateValues" dxfId="2557" priority="2"/>
    <cfRule type="duplicateValues" dxfId="2556" priority="3"/>
  </conditionalFormatting>
  <conditionalFormatting sqref="A99">
    <cfRule type="duplicateValues" dxfId="2555" priority="14"/>
    <cfRule type="duplicateValues" dxfId="2554" priority="15"/>
  </conditionalFormatting>
  <conditionalFormatting sqref="A100">
    <cfRule type="duplicateValues" dxfId="2553" priority="12"/>
    <cfRule type="duplicateValues" dxfId="2552" priority="13"/>
  </conditionalFormatting>
  <conditionalFormatting sqref="A101">
    <cfRule type="duplicateValues" dxfId="2551" priority="10"/>
    <cfRule type="duplicateValues" dxfId="2550" priority="11"/>
  </conditionalFormatting>
  <conditionalFormatting sqref="A102">
    <cfRule type="duplicateValues" dxfId="2549" priority="8"/>
    <cfRule type="duplicateValues" dxfId="2548" priority="9"/>
  </conditionalFormatting>
  <conditionalFormatting sqref="A103">
    <cfRule type="duplicateValues" dxfId="2547" priority="6"/>
    <cfRule type="duplicateValues" dxfId="2546" priority="7"/>
  </conditionalFormatting>
  <conditionalFormatting sqref="A104:A228">
    <cfRule type="duplicateValues" dxfId="2545" priority="410"/>
  </conditionalFormatting>
  <hyperlinks>
    <hyperlink ref="A1" location="'DCWF Roles'!A1" display="DCWF Roles" xr:uid="{3463656D-61A5-42BA-B26F-1CB69B7D1A9D}"/>
  </hyperlinks>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E93BB-FD57-4C96-BFC1-7A7D5E920383}">
  <dimension ref="A1:E85"/>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Roles'!C45," (",'DCWF Roles'!D45,")")</f>
        <v>Access Network Operator (321)</v>
      </c>
      <c r="E3" s="62" t="s">
        <v>4909</v>
      </c>
    </row>
    <row r="4" spans="1:5" ht="32" x14ac:dyDescent="0.2">
      <c r="A4" s="171"/>
      <c r="B4" s="172"/>
      <c r="C4" s="173"/>
      <c r="D4" s="97" t="str">
        <f>'DCWF Roles'!F45</f>
        <v>Conducts access collection, processing, and/or geolocation of wired or wireless computer and digital networks in order to exploit, locate, and/or track targets of interest.</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t="s">
        <v>1885</v>
      </c>
      <c r="B7" s="69" t="str">
        <f>T(_xlfn.XLOOKUP(A7,'Master Task &amp; KSA List'!$A$2:$A$10785,'Master Task &amp; KSA List'!$D$2:$D$10785,""))</f>
        <v>T0567</v>
      </c>
      <c r="C7" s="69" t="str">
        <f>_xlfn.XLOOKUP(A7,'Master Task &amp; KSA List'!$A$2:$A$10785,'Master Task &amp; KSA List'!$E$2:$E$10785)</f>
        <v>Task</v>
      </c>
      <c r="D7" s="37" t="str">
        <f>_xlfn.XLOOKUP(A7,'Master Task &amp; KSA List'!$A$2:$A$10785,'Master Task &amp; KSA List'!$F$2:$F$10785)</f>
        <v>Analyze target operational architecture for ways to gain access.</v>
      </c>
      <c r="E7" s="53" t="s">
        <v>2391</v>
      </c>
    </row>
    <row r="8" spans="1:5" ht="16" x14ac:dyDescent="0.2">
      <c r="A8" s="26">
        <v>2105</v>
      </c>
      <c r="B8" s="69" t="str">
        <f>T(_xlfn.XLOOKUP(A8,'Master Task &amp; KSA List'!$A$2:$A$10785,'Master Task &amp; KSA List'!$D$2:$D$10785,""))</f>
        <v>T0609</v>
      </c>
      <c r="C8" s="69" t="str">
        <f>_xlfn.XLOOKUP(A8,'Master Task &amp; KSA List'!$A$2:$A$10785,'Master Task &amp; KSA List'!$E$2:$E$10785)</f>
        <v>Task</v>
      </c>
      <c r="D8" s="37" t="str">
        <f>_xlfn.XLOOKUP(A8,'Master Task &amp; KSA List'!$A$2:$A$10785,'Master Task &amp; KSA List'!$F$2:$F$10785)</f>
        <v>Conduct access enabling of wireless computer and digital networks.</v>
      </c>
      <c r="E8" s="53" t="s">
        <v>2391</v>
      </c>
    </row>
    <row r="9" spans="1:5" ht="16" x14ac:dyDescent="0.2">
      <c r="A9" s="26">
        <v>2106</v>
      </c>
      <c r="B9" s="69" t="str">
        <f>T(_xlfn.XLOOKUP(A9,'Master Task &amp; KSA List'!$A$2:$A$10785,'Master Task &amp; KSA List'!$D$2:$D$10785,""))</f>
        <v>T0610</v>
      </c>
      <c r="C9" s="69" t="str">
        <f>_xlfn.XLOOKUP(A9,'Master Task &amp; KSA List'!$A$2:$A$10785,'Master Task &amp; KSA List'!$E$2:$E$10785)</f>
        <v>Task</v>
      </c>
      <c r="D9" s="37" t="str">
        <f>_xlfn.XLOOKUP(A9,'Master Task &amp; KSA List'!$A$2:$A$10785,'Master Task &amp; KSA List'!$F$2:$F$10785)</f>
        <v>Conduct collection and processing of wireless computer and digital networks.</v>
      </c>
      <c r="E9" s="53" t="s">
        <v>2391</v>
      </c>
    </row>
    <row r="10" spans="1:5" ht="16" x14ac:dyDescent="0.2">
      <c r="A10" s="26">
        <v>2109</v>
      </c>
      <c r="B10" s="69" t="str">
        <f>T(_xlfn.XLOOKUP(A10,'Master Task &amp; KSA List'!$A$2:$A$10785,'Master Task &amp; KSA List'!$D$2:$D$10785,""))</f>
        <v>T0612</v>
      </c>
      <c r="C10" s="69" t="str">
        <f>_xlfn.XLOOKUP(A10,'Master Task &amp; KSA List'!$A$2:$A$10785,'Master Task &amp; KSA List'!$E$2:$E$10785)</f>
        <v>Task</v>
      </c>
      <c r="D10" s="37" t="str">
        <f>_xlfn.XLOOKUP(A10,'Master Task &amp; KSA List'!$A$2:$A$10785,'Master Task &amp; KSA List'!$F$2:$F$10785)</f>
        <v>Conduct exploitation of wireless computer and digital networks.</v>
      </c>
      <c r="E10" s="53" t="s">
        <v>2391</v>
      </c>
    </row>
    <row r="11" spans="1:5" ht="16" x14ac:dyDescent="0.2">
      <c r="A11" s="26">
        <v>2119</v>
      </c>
      <c r="B11" s="69" t="str">
        <f>T(_xlfn.XLOOKUP(A11,'Master Task &amp; KSA List'!$A$2:$A$10785,'Master Task &amp; KSA List'!$D$2:$D$10785,""))</f>
        <v>T0616</v>
      </c>
      <c r="C11" s="69" t="str">
        <f>_xlfn.XLOOKUP(A11,'Master Task &amp; KSA List'!$A$2:$A$10785,'Master Task &amp; KSA List'!$E$2:$E$10785)</f>
        <v>Task</v>
      </c>
      <c r="D11" s="37" t="str">
        <f>_xlfn.XLOOKUP(A11,'Master Task &amp; KSA List'!$A$2:$A$10785,'Master Task &amp; KSA List'!$F$2:$F$10785)</f>
        <v>Conduct network scouting and vulnerability analyses of systems within a network.</v>
      </c>
      <c r="E11" s="53" t="s">
        <v>2391</v>
      </c>
    </row>
    <row r="12" spans="1:5" ht="16" x14ac:dyDescent="0.2">
      <c r="A12" s="26">
        <v>2123</v>
      </c>
      <c r="B12" s="69" t="str">
        <f>T(_xlfn.XLOOKUP(A12,'Master Task &amp; KSA List'!$A$2:$A$10785,'Master Task &amp; KSA List'!$D$2:$D$10785,""))</f>
        <v>T0619</v>
      </c>
      <c r="C12" s="69" t="str">
        <f>_xlfn.XLOOKUP(A12,'Master Task &amp; KSA List'!$A$2:$A$10785,'Master Task &amp; KSA List'!$E$2:$E$10785)</f>
        <v>Task</v>
      </c>
      <c r="D12" s="37" t="str">
        <f>_xlfn.XLOOKUP(A12,'Master Task &amp; KSA List'!$A$2:$A$10785,'Master Task &amp; KSA List'!$F$2:$F$10785)</f>
        <v>Conduct on-net and off-net activities to control, and exfiltrate data from deployed, automated technologies.</v>
      </c>
      <c r="E12" s="53" t="s">
        <v>2391</v>
      </c>
    </row>
    <row r="13" spans="1:5" ht="16" x14ac:dyDescent="0.2">
      <c r="A13" s="26">
        <v>2124</v>
      </c>
      <c r="B13" s="69" t="str">
        <f>T(_xlfn.XLOOKUP(A13,'Master Task &amp; KSA List'!$A$2:$A$10785,'Master Task &amp; KSA List'!$D$2:$D$10785,""))</f>
        <v>T0620</v>
      </c>
      <c r="C13" s="69" t="str">
        <f>_xlfn.XLOOKUP(A13,'Master Task &amp; KSA List'!$A$2:$A$10785,'Master Task &amp; KSA List'!$E$2:$E$10785)</f>
        <v>Task</v>
      </c>
      <c r="D13" s="37" t="str">
        <f>_xlfn.XLOOKUP(A13,'Master Task &amp; KSA List'!$A$2:$A$10785,'Master Task &amp; KSA List'!$F$2:$F$10785)</f>
        <v>Conduct open source data collection via various online tools.</v>
      </c>
      <c r="E13" s="53" t="s">
        <v>2391</v>
      </c>
    </row>
    <row r="14" spans="1:5" ht="16" x14ac:dyDescent="0.2">
      <c r="A14" s="26">
        <v>2133</v>
      </c>
      <c r="B14" s="69" t="str">
        <f>T(_xlfn.XLOOKUP(A14,'Master Task &amp; KSA List'!$A$2:$A$10785,'Master Task &amp; KSA List'!$D$2:$D$10785,""))</f>
        <v>T0623</v>
      </c>
      <c r="C14" s="69" t="str">
        <f>_xlfn.XLOOKUP(A14,'Master Task &amp; KSA List'!$A$2:$A$10785,'Master Task &amp; KSA List'!$E$2:$E$10785)</f>
        <v>Task</v>
      </c>
      <c r="D14" s="37" t="str">
        <f>_xlfn.XLOOKUP(A14,'Master Task &amp; KSA List'!$A$2:$A$10785,'Master Task &amp; KSA List'!$F$2:$F$10785)</f>
        <v>Conduct survey of computer and digital networks.</v>
      </c>
      <c r="E14" s="53" t="s">
        <v>2391</v>
      </c>
    </row>
    <row r="15" spans="1:5" ht="16" x14ac:dyDescent="0.2">
      <c r="A15" s="26">
        <v>2205</v>
      </c>
      <c r="B15" s="69" t="str">
        <f>T(_xlfn.XLOOKUP(A15,'Master Task &amp; KSA List'!$A$2:$A$10785,'Master Task &amp; KSA List'!$D$2:$D$10785,""))</f>
        <v>T0643</v>
      </c>
      <c r="C15" s="69" t="str">
        <f>_xlfn.XLOOKUP(A15,'Master Task &amp; KSA List'!$A$2:$A$10785,'Master Task &amp; KSA List'!$E$2:$E$10785)</f>
        <v>Task</v>
      </c>
      <c r="D15" s="37" t="str">
        <f>_xlfn.XLOOKUP(A15,'Master Task &amp; KSA List'!$A$2:$A$10785,'Master Task &amp; KSA List'!$F$2:$F$10785)</f>
        <v>Deploy tools to a target and utilize them once deployed (e.g., backdoors, sniffers).</v>
      </c>
      <c r="E15" s="53" t="s">
        <v>2391</v>
      </c>
    </row>
    <row r="16" spans="1:5" ht="16" x14ac:dyDescent="0.2">
      <c r="A16" s="26">
        <v>2408</v>
      </c>
      <c r="B16" s="69" t="str">
        <f>T(_xlfn.XLOOKUP(A16,'Master Task &amp; KSA List'!$A$2:$A$10785,'Master Task &amp; KSA List'!$D$2:$D$10785,""))</f>
        <v>T0696</v>
      </c>
      <c r="C16" s="69" t="str">
        <f>_xlfn.XLOOKUP(A16,'Master Task &amp; KSA List'!$A$2:$A$10785,'Master Task &amp; KSA List'!$E$2:$E$10785)</f>
        <v>Task</v>
      </c>
      <c r="D16" s="37" t="str">
        <f>_xlfn.XLOOKUP(A16,'Master Task &amp; KSA List'!$A$2:$A$10785,'Master Task &amp; KSA List'!$F$2:$F$10785)</f>
        <v>Exploit network devices, security devices, and/or terminals or environments using various methods or tools.</v>
      </c>
      <c r="E16" s="53" t="s">
        <v>2391</v>
      </c>
    </row>
    <row r="17" spans="1:5" ht="16" x14ac:dyDescent="0.2">
      <c r="A17" s="26">
        <v>2412</v>
      </c>
      <c r="B17" s="69" t="str">
        <f>T(_xlfn.XLOOKUP(A17,'Master Task &amp; KSA List'!$A$2:$A$10785,'Master Task &amp; KSA List'!$D$2:$D$10785,""))</f>
        <v>T0697</v>
      </c>
      <c r="C17" s="69" t="str">
        <f>_xlfn.XLOOKUP(A17,'Master Task &amp; KSA List'!$A$2:$A$10785,'Master Task &amp; KSA List'!$E$2:$E$10785)</f>
        <v>Task</v>
      </c>
      <c r="D17" s="37" t="str">
        <f>_xlfn.XLOOKUP(A17,'Master Task &amp; KSA List'!$A$2:$A$10785,'Master Task &amp; KSA List'!$F$2:$F$10785)</f>
        <v>Facilitate access enabling by physical and/or wireless means.</v>
      </c>
      <c r="E17" s="53" t="s">
        <v>2391</v>
      </c>
    </row>
    <row r="18" spans="1:5" ht="16" x14ac:dyDescent="0.2">
      <c r="A18" s="26">
        <v>2477</v>
      </c>
      <c r="B18" s="69" t="str">
        <f>T(_xlfn.XLOOKUP(A18,'Master Task &amp; KSA List'!$A$2:$A$10785,'Master Task &amp; KSA List'!$D$2:$D$10785,""))</f>
        <v>T0724</v>
      </c>
      <c r="C18" s="69" t="str">
        <f>_xlfn.XLOOKUP(A18,'Master Task &amp; KSA List'!$A$2:$A$10785,'Master Task &amp; KSA List'!$E$2:$E$10785)</f>
        <v>Task</v>
      </c>
      <c r="D18" s="37" t="str">
        <f>_xlfn.XLOOKUP(A18,'Master Task &amp; KSA List'!$A$2:$A$10785,'Master Task &amp; KSA List'!$F$2:$F$10785)</f>
        <v>Identify potential points of strength and vulnerability within a network.</v>
      </c>
      <c r="E18" s="53" t="s">
        <v>2391</v>
      </c>
    </row>
    <row r="19" spans="1:5" ht="16" x14ac:dyDescent="0.2">
      <c r="A19" s="26">
        <v>2612</v>
      </c>
      <c r="B19" s="69" t="str">
        <f>T(_xlfn.XLOOKUP(A19,'Master Task &amp; KSA List'!$A$2:$A$10785,'Master Task &amp; KSA List'!$D$2:$D$10785,""))</f>
        <v>T0756</v>
      </c>
      <c r="C19" s="69" t="str">
        <f>_xlfn.XLOOKUP(A19,'Master Task &amp; KSA List'!$A$2:$A$10785,'Master Task &amp; KSA List'!$E$2:$E$10785)</f>
        <v>Task</v>
      </c>
      <c r="D19" s="37" t="str">
        <f>_xlfn.XLOOKUP(A19,'Master Task &amp; KSA List'!$A$2:$A$10785,'Master Task &amp; KSA List'!$F$2:$F$10785)</f>
        <v>Operate and maintain automated systems for gaining and maintaining access to target systems.</v>
      </c>
      <c r="E19" s="36" t="s">
        <v>2391</v>
      </c>
    </row>
    <row r="20" spans="1:5" ht="16" x14ac:dyDescent="0.2">
      <c r="A20" s="26">
        <v>2088</v>
      </c>
      <c r="B20" s="69" t="str">
        <f>T(_xlfn.XLOOKUP(A20,'Master Task &amp; KSA List'!$A$2:$A$10785,'Master Task &amp; KSA List'!$D$2:$D$10785,""))</f>
        <v>T0598</v>
      </c>
      <c r="C20" s="69" t="str">
        <f>_xlfn.XLOOKUP(A20,'Master Task &amp; KSA List'!$A$2:$A$10785,'Master Task &amp; KSA List'!$E$2:$E$10785)</f>
        <v>Task</v>
      </c>
      <c r="D20" s="37" t="str">
        <f>_xlfn.XLOOKUP(A20,'Master Task &amp; KSA List'!$A$2:$A$10785,'Master Task &amp; KSA List'!$F$2:$F$10785)</f>
        <v>Collaborate with development organizations to create and deploy the tools needed to achieve objectives.</v>
      </c>
      <c r="E20" s="53" t="s">
        <v>2384</v>
      </c>
    </row>
    <row r="21" spans="1:5" ht="16" x14ac:dyDescent="0.2">
      <c r="A21" s="26">
        <v>2294</v>
      </c>
      <c r="B21" s="69" t="str">
        <f>T(_xlfn.XLOOKUP(A21,'Master Task &amp; KSA List'!$A$2:$A$10785,'Master Task &amp; KSA List'!$D$2:$D$10785,""))</f>
        <v>T0664</v>
      </c>
      <c r="C21" s="69" t="str">
        <f>_xlfn.XLOOKUP(A21,'Master Task &amp; KSA List'!$A$2:$A$10785,'Master Task &amp; KSA List'!$E$2:$E$10785)</f>
        <v>Task</v>
      </c>
      <c r="D21" s="37" t="str">
        <f>_xlfn.XLOOKUP(A21,'Master Task &amp; KSA List'!$A$2:$A$10785,'Master Task &amp; KSA List'!$F$2:$F$10785)</f>
        <v>Develop new techniques for gaining and keeping access to target systems.</v>
      </c>
      <c r="E21" s="53" t="s">
        <v>2384</v>
      </c>
    </row>
    <row r="22" spans="1:5" ht="16" x14ac:dyDescent="0.2">
      <c r="A22" s="26">
        <v>2708</v>
      </c>
      <c r="B22" s="69" t="str">
        <f>T(_xlfn.XLOOKUP(A22,'Master Task &amp; KSA List'!$A$2:$A$10785,'Master Task &amp; KSA List'!$D$2:$D$10785,""))</f>
        <v>T0774</v>
      </c>
      <c r="C22" s="69" t="str">
        <f>_xlfn.XLOOKUP(A22,'Master Task &amp; KSA List'!$A$2:$A$10785,'Master Task &amp; KSA List'!$E$2:$E$10785)</f>
        <v>Task</v>
      </c>
      <c r="D22" s="37" t="str">
        <f>_xlfn.XLOOKUP(A22,'Master Task &amp; KSA List'!$A$2:$A$10785,'Master Task &amp; KSA List'!$F$2:$F$10785)</f>
        <v>Process exfiltrated data for analysis and/or dissemination to customers.</v>
      </c>
      <c r="E22" s="53" t="s">
        <v>2384</v>
      </c>
    </row>
    <row r="23" spans="1:5" ht="16" x14ac:dyDescent="0.2">
      <c r="A23" s="26">
        <v>2762</v>
      </c>
      <c r="B23" s="69" t="str">
        <f>T(_xlfn.XLOOKUP(A23,'Master Task &amp; KSA List'!$A$2:$A$10785,'Master Task &amp; KSA List'!$D$2:$D$10785,""))</f>
        <v>T0796</v>
      </c>
      <c r="C23" s="69" t="str">
        <f>_xlfn.XLOOKUP(A23,'Master Task &amp; KSA List'!$A$2:$A$10785,'Master Task &amp; KSA List'!$E$2:$E$10785)</f>
        <v>Task</v>
      </c>
      <c r="D23" s="37" t="str">
        <f>_xlfn.XLOOKUP(A23,'Master Task &amp; KSA List'!$A$2:$A$10785,'Master Task &amp; KSA List'!$F$2:$F$10785)</f>
        <v>Provide real-time actionable geolocation information.</v>
      </c>
      <c r="E23" s="53" t="s">
        <v>2384</v>
      </c>
    </row>
    <row r="24" spans="1:5" ht="16" x14ac:dyDescent="0.2">
      <c r="A24" s="26">
        <v>2846</v>
      </c>
      <c r="B24" s="69" t="str">
        <f>T(_xlfn.XLOOKUP(A24,'Master Task &amp; KSA List'!$A$2:$A$10785,'Master Task &amp; KSA List'!$D$2:$D$10785,""))</f>
        <v>T0828</v>
      </c>
      <c r="C24" s="69" t="str">
        <f>_xlfn.XLOOKUP(A24,'Master Task &amp; KSA List'!$A$2:$A$10785,'Master Task &amp; KSA List'!$E$2:$E$10785)</f>
        <v>Task</v>
      </c>
      <c r="D24" s="37" t="str">
        <f>_xlfn.XLOOKUP(A24,'Master Task &amp; KSA List'!$A$2:$A$10785,'Master Task &amp; KSA List'!$F$2:$F$10785)</f>
        <v>Test and evaluate locally developed tools for operational use.</v>
      </c>
      <c r="E24" s="53" t="s">
        <v>2384</v>
      </c>
    </row>
    <row r="25" spans="1:5" x14ac:dyDescent="0.2">
      <c r="A25" s="56"/>
      <c r="B25" s="96"/>
      <c r="C25" s="96"/>
      <c r="D25" s="93"/>
      <c r="E25" s="56"/>
    </row>
    <row r="26" spans="1:5" ht="16" x14ac:dyDescent="0.2">
      <c r="A26" s="40">
        <v>22</v>
      </c>
      <c r="B26" s="69" t="str">
        <f>T(_xlfn.XLOOKUP(A26,'Master Task &amp; KSA List'!$A$2:$A$10785,'Master Task &amp; KSA List'!$D$2:$D$10785,""))</f>
        <v>K0001</v>
      </c>
      <c r="C26" s="69" t="str">
        <f>_xlfn.XLOOKUP(A26,'Master Task &amp; KSA List'!$A$2:$A$10785,'Master Task &amp; KSA List'!$E$2:$E$10785)</f>
        <v>KSA</v>
      </c>
      <c r="D26" s="37" t="str">
        <f>_xlfn.XLOOKUP(A26,'Master Task &amp; KSA List'!$A$2:$A$10785,'Master Task &amp; KSA List'!$F$2:$F$10785)</f>
        <v xml:space="preserve">* Knowledge of computer networking concepts and protocols, and network security methodologies. </v>
      </c>
      <c r="E26" s="53" t="s">
        <v>2391</v>
      </c>
    </row>
    <row r="27" spans="1:5" ht="16" x14ac:dyDescent="0.2">
      <c r="A27" s="40">
        <v>1159</v>
      </c>
      <c r="B27" s="69" t="str">
        <f>T(_xlfn.XLOOKUP(A27,'Master Task &amp; KSA List'!$A$2:$A$10785,'Master Task &amp; KSA List'!$D$2:$D$10785,""))</f>
        <v>K0005</v>
      </c>
      <c r="C27" s="69" t="str">
        <f>_xlfn.XLOOKUP(A27,'Master Task &amp; KSA List'!$A$2:$A$10785,'Master Task &amp; KSA List'!$E$2:$E$10785)</f>
        <v>KSA</v>
      </c>
      <c r="D27" s="37" t="str">
        <f>_xlfn.XLOOKUP(A27,'Master Task &amp; KSA List'!$A$2:$A$10785,'Master Task &amp; KSA List'!$F$2:$F$10785)</f>
        <v xml:space="preserve">* Knowledge of cyber threats and vulnerabilities. </v>
      </c>
      <c r="E27" s="53" t="s">
        <v>2391</v>
      </c>
    </row>
    <row r="28" spans="1:5" ht="16" x14ac:dyDescent="0.2">
      <c r="A28" s="40">
        <v>1158</v>
      </c>
      <c r="B28" s="69" t="str">
        <f>T(_xlfn.XLOOKUP(A28,'Master Task &amp; KSA List'!$A$2:$A$10785,'Master Task &amp; KSA List'!$D$2:$D$10785,""))</f>
        <v>K0004</v>
      </c>
      <c r="C28" s="69" t="str">
        <f>_xlfn.XLOOKUP(A28,'Master Task &amp; KSA List'!$A$2:$A$10785,'Master Task &amp; KSA List'!$E$2:$E$10785)</f>
        <v>KSA</v>
      </c>
      <c r="D28" s="37" t="str">
        <f>_xlfn.XLOOKUP(A28,'Master Task &amp; KSA List'!$A$2:$A$10785,'Master Task &amp; KSA List'!$F$2:$F$10785)</f>
        <v>* Knowledge of cybersecurity principles.</v>
      </c>
      <c r="E28" s="53" t="s">
        <v>2391</v>
      </c>
    </row>
    <row r="29" spans="1:5" ht="16" x14ac:dyDescent="0.2">
      <c r="A29" s="40">
        <v>1157</v>
      </c>
      <c r="B29" s="69" t="str">
        <f>T(_xlfn.XLOOKUP(A29,'Master Task &amp; KSA List'!$A$2:$A$10785,'Master Task &amp; KSA List'!$D$2:$D$10785,""))</f>
        <v>K0003</v>
      </c>
      <c r="C29" s="69" t="str">
        <f>_xlfn.XLOOKUP(A29,'Master Task &amp; KSA List'!$A$2:$A$10785,'Master Task &amp; KSA List'!$E$2:$E$10785)</f>
        <v>KSA</v>
      </c>
      <c r="D29" s="37" t="str">
        <f>_xlfn.XLOOKUP(A29,'Master Task &amp; KSA List'!$A$2:$A$10785,'Master Task &amp; KSA List'!$F$2:$F$10785)</f>
        <v xml:space="preserve">* Knowledge of national and international laws, regulations, policies, and ethics as they relate to cybersecurity. </v>
      </c>
      <c r="E29" s="53" t="s">
        <v>2391</v>
      </c>
    </row>
    <row r="30" spans="1:5" ht="16" x14ac:dyDescent="0.2">
      <c r="A30" s="40">
        <v>108</v>
      </c>
      <c r="B30" s="69" t="str">
        <f>T(_xlfn.XLOOKUP(A30,'Master Task &amp; KSA List'!$A$2:$A$10785,'Master Task &amp; KSA List'!$D$2:$D$10785,""))</f>
        <v>K0002</v>
      </c>
      <c r="C30" s="69" t="str">
        <f>_xlfn.XLOOKUP(A30,'Master Task &amp; KSA List'!$A$2:$A$10785,'Master Task &amp; KSA List'!$E$2:$E$10785)</f>
        <v>KSA</v>
      </c>
      <c r="D30" s="37" t="str">
        <f>_xlfn.XLOOKUP(A30,'Master Task &amp; KSA List'!$A$2:$A$10785,'Master Task &amp; KSA List'!$F$2:$F$10785)</f>
        <v>* Knowledge of risk management processes (e.g., methods for assessing and mitigating risk).</v>
      </c>
      <c r="E30" s="53" t="s">
        <v>2391</v>
      </c>
    </row>
    <row r="31" spans="1:5" ht="16" x14ac:dyDescent="0.2">
      <c r="A31" s="40">
        <v>6900</v>
      </c>
      <c r="B31" s="69" t="str">
        <f>T(_xlfn.XLOOKUP(A31,'Master Task &amp; KSA List'!$A$2:$A$10785,'Master Task &amp; KSA List'!$D$2:$D$10785,""))</f>
        <v>K0006</v>
      </c>
      <c r="C31" s="69" t="str">
        <f>_xlfn.XLOOKUP(A31,'Master Task &amp; KSA List'!$A$2:$A$10785,'Master Task &amp; KSA List'!$E$2:$E$10785)</f>
        <v>KSA</v>
      </c>
      <c r="D31" s="37" t="str">
        <f>_xlfn.XLOOKUP(A31,'Master Task &amp; KSA List'!$A$2:$A$10785,'Master Task &amp; KSA List'!$F$2:$F$10785)</f>
        <v>* Knowledge of specific operational impacts of cybersecurity lapses.</v>
      </c>
      <c r="E31" s="53" t="s">
        <v>2391</v>
      </c>
    </row>
    <row r="32" spans="1:5" ht="32" x14ac:dyDescent="0.2">
      <c r="A32" s="40">
        <v>6935</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 Knowledge of cloud computing service models Software as Service (SaaS), Infrastructure as a Service (IaaS), and Platform as a Service (PaaS).  </v>
      </c>
      <c r="E32" s="53" t="s">
        <v>2391</v>
      </c>
    </row>
    <row r="33" spans="1:5" ht="32" x14ac:dyDescent="0.2">
      <c r="A33" s="40">
        <v>6938</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 Knowledge of cloud computing deployment models in private, public, and hybrid environment and the difference between on-premises and off-premises environments. </v>
      </c>
      <c r="E33" s="53" t="s">
        <v>2391</v>
      </c>
    </row>
    <row r="34" spans="1:5" ht="16" x14ac:dyDescent="0.2">
      <c r="A34" s="26">
        <v>3059</v>
      </c>
      <c r="B34" s="69" t="str">
        <f>T(_xlfn.XLOOKUP(A34,'Master Task &amp; KSA List'!$A$2:$A$10785,'Master Task &amp; KSA List'!$D$2:$D$10785,""))</f>
        <v>A0095</v>
      </c>
      <c r="C34" s="69" t="str">
        <f>_xlfn.XLOOKUP(A34,'Master Task &amp; KSA List'!$A$2:$A$10785,'Master Task &amp; KSA List'!$E$2:$E$10785)</f>
        <v>KSA</v>
      </c>
      <c r="D34" s="37" t="str">
        <f>_xlfn.XLOOKUP(A34,'Master Task &amp; KSA List'!$A$2:$A$10785,'Master Task &amp; KSA List'!$F$2:$F$10785)</f>
        <v>Ability to interpret and translate customer requirements into operational action.</v>
      </c>
      <c r="E34" s="53" t="s">
        <v>2391</v>
      </c>
    </row>
    <row r="35" spans="1:5" ht="16" x14ac:dyDescent="0.2">
      <c r="A35" s="26" t="s">
        <v>4682</v>
      </c>
      <c r="B35" s="69" t="str">
        <f>T(_xlfn.XLOOKUP(A35,'Master Task &amp; KSA List'!$A$2:$A$10785,'Master Task &amp; KSA List'!$D$2:$D$10785,""))</f>
        <v>A0099</v>
      </c>
      <c r="C35" s="69" t="str">
        <f>_xlfn.XLOOKUP(A35,'Master Task &amp; KSA List'!$A$2:$A$10785,'Master Task &amp; KSA List'!$E$2:$E$10785)</f>
        <v>KSA</v>
      </c>
      <c r="D35" s="37" t="str">
        <f>_xlfn.XLOOKUP(A35,'Master Task &amp; KSA List'!$A$2:$A$10785,'Master Task &amp; KSA List'!$F$2:$F$10785)</f>
        <v>Ability to perform network collection tactics, techniques, and procedures to include decryption capabilities/tools.</v>
      </c>
      <c r="E35" s="53" t="s">
        <v>2391</v>
      </c>
    </row>
    <row r="36" spans="1:5" ht="16" x14ac:dyDescent="0.2">
      <c r="A36" s="26" t="s">
        <v>4679</v>
      </c>
      <c r="B36" s="69" t="str">
        <f>T(_xlfn.XLOOKUP(A36,'Master Task &amp; KSA List'!$A$2:$A$10785,'Master Task &amp; KSA List'!$D$2:$D$10785,""))</f>
        <v>A0100</v>
      </c>
      <c r="C36" s="69" t="str">
        <f>_xlfn.XLOOKUP(A36,'Master Task &amp; KSA List'!$A$2:$A$10785,'Master Task &amp; KSA List'!$E$2:$E$10785)</f>
        <v>KSA</v>
      </c>
      <c r="D36" s="37" t="str">
        <f>_xlfn.XLOOKUP(A36,'Master Task &amp; KSA List'!$A$2:$A$10785,'Master Task &amp; KSA List'!$F$2:$F$10785)</f>
        <v>Ability to perform wireless collection procedures to include decryption capabilities/tools.</v>
      </c>
      <c r="E36" s="53" t="s">
        <v>2391</v>
      </c>
    </row>
    <row r="37" spans="1:5" ht="16" x14ac:dyDescent="0.2">
      <c r="A37" s="26">
        <v>3130</v>
      </c>
      <c r="B37" s="69" t="str">
        <f>T(_xlfn.XLOOKUP(A37,'Master Task &amp; KSA List'!$A$2:$A$10785,'Master Task &amp; KSA List'!$D$2:$D$10785,""))</f>
        <v>K0363</v>
      </c>
      <c r="C37" s="69" t="str">
        <f>_xlfn.XLOOKUP(A37,'Master Task &amp; KSA List'!$A$2:$A$10785,'Master Task &amp; KSA List'!$E$2:$E$10785)</f>
        <v>KSA</v>
      </c>
      <c r="D37" s="37" t="str">
        <f>_xlfn.XLOOKUP(A37,'Master Task &amp; KSA List'!$A$2:$A$10785,'Master Task &amp; KSA List'!$F$2:$F$10785)</f>
        <v>Knowledge of auditing and logging procedures (including server-based logging).</v>
      </c>
      <c r="E37" s="53" t="s">
        <v>2391</v>
      </c>
    </row>
    <row r="38" spans="1:5" ht="32" x14ac:dyDescent="0.2">
      <c r="A38" s="36">
        <v>264</v>
      </c>
      <c r="B38" s="69" t="str">
        <f>T(_xlfn.XLOOKUP(A38,'Master Task &amp; KSA List'!$A$2:$A$10785,'Master Task &amp; KSA List'!$D$2:$D$10785,""))</f>
        <v>K0109</v>
      </c>
      <c r="C38" s="69" t="str">
        <f>_xlfn.XLOOKUP(A38,'Master Task &amp; KSA List'!$A$2:$A$10785,'Master Task &amp; KSA List'!$E$2:$E$10785)</f>
        <v>KSA</v>
      </c>
      <c r="D38" s="37" t="str">
        <f>_xlfn.XLOOKUP(A38,'Master Task &amp; KSA List'!$A$2:$A$10785,'Master Task &amp; KSA List'!$F$2:$F$10785)</f>
        <v>Knowledge of basic physical computer components and architectures, including the functions of various components and peripherals (e.g., CPUs, Network Interface Cards, data storage).</v>
      </c>
      <c r="E38" s="53" t="s">
        <v>2391</v>
      </c>
    </row>
    <row r="39" spans="1:5" ht="16" x14ac:dyDescent="0.2">
      <c r="A39" s="26">
        <v>3140</v>
      </c>
      <c r="B39" s="69" t="str">
        <f>T(_xlfn.XLOOKUP(A39,'Master Task &amp; KSA List'!$A$2:$A$10785,'Master Task &amp; KSA List'!$D$2:$D$10785,""))</f>
        <v>K0372</v>
      </c>
      <c r="C39" s="69" t="str">
        <f>_xlfn.XLOOKUP(A39,'Master Task &amp; KSA List'!$A$2:$A$10785,'Master Task &amp; KSA List'!$E$2:$E$10785)</f>
        <v>KSA</v>
      </c>
      <c r="D39" s="37" t="str">
        <f>_xlfn.XLOOKUP(A39,'Master Task &amp; KSA List'!$A$2:$A$10785,'Master Task &amp; KSA List'!$F$2:$F$10785)</f>
        <v>Knowledge of basic programming concepts (e.g., levels, structures, compiled vs. interpreted languages).</v>
      </c>
      <c r="E39" s="53" t="s">
        <v>2391</v>
      </c>
    </row>
    <row r="40" spans="1:5" ht="16" x14ac:dyDescent="0.2">
      <c r="A40" s="26">
        <v>3144</v>
      </c>
      <c r="B40" s="69" t="str">
        <f>T(_xlfn.XLOOKUP(A40,'Master Task &amp; KSA List'!$A$2:$A$10785,'Master Task &amp; KSA List'!$D$2:$D$10785,""))</f>
        <v>K0375</v>
      </c>
      <c r="C40" s="69" t="str">
        <f>_xlfn.XLOOKUP(A40,'Master Task &amp; KSA List'!$A$2:$A$10785,'Master Task &amp; KSA List'!$E$2:$E$10785)</f>
        <v>KSA</v>
      </c>
      <c r="D40" s="37" t="str">
        <f>_xlfn.XLOOKUP(A40,'Master Task &amp; KSA List'!$A$2:$A$10785,'Master Task &amp; KSA List'!$F$2:$F$10785)</f>
        <v>Knowledge of basic wireless applications, including vulnerabilities in various types of wireless applications.</v>
      </c>
      <c r="E40" s="53" t="s">
        <v>2391</v>
      </c>
    </row>
    <row r="41" spans="1:5" ht="16" x14ac:dyDescent="0.2">
      <c r="A41" s="36">
        <v>912</v>
      </c>
      <c r="B41" s="69" t="str">
        <f>T(_xlfn.XLOOKUP(A41,'Master Task &amp; KSA List'!$A$2:$A$10785,'Master Task &amp; KSA List'!$D$2:$D$10785,""))</f>
        <v>K0142</v>
      </c>
      <c r="C41" s="69" t="str">
        <f>_xlfn.XLOOKUP(A41,'Master Task &amp; KSA List'!$A$2:$A$10785,'Master Task &amp; KSA List'!$E$2:$E$10785)</f>
        <v>KSA</v>
      </c>
      <c r="D41" s="37" t="str">
        <f>_xlfn.XLOOKUP(A41,'Master Task &amp; KSA List'!$A$2:$A$10785,'Master Task &amp; KSA List'!$F$2:$F$10785)</f>
        <v>Knowledge of collection management processes, capabilities, and limitations.</v>
      </c>
      <c r="E41" s="53" t="s">
        <v>2391</v>
      </c>
    </row>
    <row r="42" spans="1:5" ht="16" x14ac:dyDescent="0.2">
      <c r="A42" s="26">
        <v>3627</v>
      </c>
      <c r="B42" s="69" t="str">
        <f>T(_xlfn.XLOOKUP(A42,'Master Task &amp; KSA List'!$A$2:$A$10785,'Master Task &amp; KSA List'!$D$2:$D$10785,""))</f>
        <v>K0403</v>
      </c>
      <c r="C42" s="69" t="str">
        <f>_xlfn.XLOOKUP(A42,'Master Task &amp; KSA List'!$A$2:$A$10785,'Master Task &amp; KSA List'!$E$2:$E$10785)</f>
        <v>KSA</v>
      </c>
      <c r="D42" s="37" t="str">
        <f>_xlfn.XLOOKUP(A42,'Master Task &amp; KSA List'!$A$2:$A$10785,'Master Task &amp; KSA List'!$F$2:$F$10785)</f>
        <v>Knowledge of cryptologic capabilities, limitations, and contributions to cyber operations.</v>
      </c>
      <c r="E42" s="53" t="s">
        <v>2391</v>
      </c>
    </row>
    <row r="43" spans="1:5" ht="16" x14ac:dyDescent="0.2">
      <c r="A43" s="26">
        <v>3206</v>
      </c>
      <c r="B43" s="69" t="str">
        <f>T(_xlfn.XLOOKUP(A43,'Master Task &amp; KSA List'!$A$2:$A$10785,'Master Task &amp; KSA List'!$D$2:$D$10785,""))</f>
        <v>K0406</v>
      </c>
      <c r="C43" s="69" t="str">
        <f>_xlfn.XLOOKUP(A43,'Master Task &amp; KSA List'!$A$2:$A$10785,'Master Task &amp; KSA List'!$E$2:$E$10785)</f>
        <v>KSA</v>
      </c>
      <c r="D43" s="37" t="str">
        <f>_xlfn.XLOOKUP(A43,'Master Task &amp; KSA List'!$A$2:$A$10785,'Master Task &amp; KSA List'!$F$2:$F$10785)</f>
        <v>Knowledge of current software and methodologies for active defense and system hardening.</v>
      </c>
      <c r="E43" s="53" t="s">
        <v>2391</v>
      </c>
    </row>
    <row r="44" spans="1:5" ht="16" x14ac:dyDescent="0.2">
      <c r="A44" s="26">
        <v>3267</v>
      </c>
      <c r="B44" s="69" t="str">
        <f>T(_xlfn.XLOOKUP(A44,'Master Task &amp; KSA List'!$A$2:$A$10785,'Master Task &amp; KSA List'!$D$2:$D$10785,""))</f>
        <v>K0423</v>
      </c>
      <c r="C44" s="69" t="str">
        <f>_xlfn.XLOOKUP(A44,'Master Task &amp; KSA List'!$A$2:$A$10785,'Master Task &amp; KSA List'!$E$2:$E$10785)</f>
        <v>KSA</v>
      </c>
      <c r="D44" s="37" t="str">
        <f>_xlfn.XLOOKUP(A44,'Master Task &amp; KSA List'!$A$2:$A$10785,'Master Task &amp; KSA List'!$F$2:$F$10785)</f>
        <v>Knowledge of deconfliction reporting to include external organization interaction.</v>
      </c>
      <c r="E44" s="53" t="s">
        <v>2391</v>
      </c>
    </row>
    <row r="45" spans="1:5" ht="16" x14ac:dyDescent="0.2">
      <c r="A45" s="26">
        <v>3253</v>
      </c>
      <c r="B45" s="69" t="str">
        <f>T(_xlfn.XLOOKUP(A45,'Master Task &amp; KSA List'!$A$2:$A$10785,'Master Task &amp; KSA List'!$D$2:$D$10785,""))</f>
        <v>K0427</v>
      </c>
      <c r="C45" s="69" t="str">
        <f>_xlfn.XLOOKUP(A45,'Master Task &amp; KSA List'!$A$2:$A$10785,'Master Task &amp; KSA List'!$E$2:$E$10785)</f>
        <v>KSA</v>
      </c>
      <c r="D45" s="37" t="str">
        <f>_xlfn.XLOOKUP(A45,'Master Task &amp; KSA List'!$A$2:$A$10785,'Master Task &amp; KSA List'!$F$2:$F$10785)</f>
        <v>Knowledge of encryption algorithms and cyber capabilities/tools (e.g., SSL, PGP).</v>
      </c>
      <c r="E45" s="53" t="s">
        <v>2391</v>
      </c>
    </row>
    <row r="46" spans="1:5" ht="16" x14ac:dyDescent="0.2">
      <c r="A46" s="26">
        <v>3254</v>
      </c>
      <c r="B46" s="69" t="str">
        <f>T(_xlfn.XLOOKUP(A46,'Master Task &amp; KSA List'!$A$2:$A$10785,'Master Task &amp; KSA List'!$D$2:$D$10785,""))</f>
        <v>K0428</v>
      </c>
      <c r="C46" s="69" t="str">
        <f>_xlfn.XLOOKUP(A46,'Master Task &amp; KSA List'!$A$2:$A$10785,'Master Task &amp; KSA List'!$E$2:$E$10785)</f>
        <v>KSA</v>
      </c>
      <c r="D46" s="37" t="str">
        <f>_xlfn.XLOOKUP(A46,'Master Task &amp; KSA List'!$A$2:$A$10785,'Master Task &amp; KSA List'!$F$2:$F$10785)</f>
        <v>Knowledge of encryption algorithms and tools for WLANs.</v>
      </c>
      <c r="E46" s="53" t="s">
        <v>2391</v>
      </c>
    </row>
    <row r="47" spans="1:5" ht="16" x14ac:dyDescent="0.2">
      <c r="A47" s="26">
        <v>3261</v>
      </c>
      <c r="B47" s="69" t="str">
        <f>T(_xlfn.XLOOKUP(A47,'Master Task &amp; KSA List'!$A$2:$A$10785,'Master Task &amp; KSA List'!$D$2:$D$10785,""))</f>
        <v>K0430</v>
      </c>
      <c r="C47" s="69" t="str">
        <f>_xlfn.XLOOKUP(A47,'Master Task &amp; KSA List'!$A$2:$A$10785,'Master Task &amp; KSA List'!$E$2:$E$10785)</f>
        <v>KSA</v>
      </c>
      <c r="D47" s="37" t="str">
        <f>_xlfn.XLOOKUP(A47,'Master Task &amp; KSA List'!$A$2:$A$10785,'Master Task &amp; KSA List'!$F$2:$F$10785)</f>
        <v>Knowledge of evasion strategies and techniques.</v>
      </c>
      <c r="E47" s="53" t="s">
        <v>2391</v>
      </c>
    </row>
    <row r="48" spans="1:5" ht="16" x14ac:dyDescent="0.2">
      <c r="A48" s="26">
        <v>3270</v>
      </c>
      <c r="B48" s="69" t="str">
        <f>T(_xlfn.XLOOKUP(A48,'Master Task &amp; KSA List'!$A$2:$A$10785,'Master Task &amp; KSA List'!$D$2:$D$10785,""))</f>
        <v>K0433</v>
      </c>
      <c r="C48" s="69" t="str">
        <f>_xlfn.XLOOKUP(A48,'Master Task &amp; KSA List'!$A$2:$A$10785,'Master Task &amp; KSA List'!$E$2:$E$10785)</f>
        <v>KSA</v>
      </c>
      <c r="D48" s="37" t="str">
        <f>_xlfn.XLOOKUP(A48,'Master Task &amp; KSA List'!$A$2:$A$10785,'Master Task &amp; KSA List'!$F$2:$F$10785)</f>
        <v>Knowledge of forensic implications of operating system structure and operations.</v>
      </c>
      <c r="E48" s="53" t="s">
        <v>2391</v>
      </c>
    </row>
    <row r="49" spans="1:5" ht="16" x14ac:dyDescent="0.2">
      <c r="A49" s="26">
        <v>3280</v>
      </c>
      <c r="B49" s="69" t="str">
        <f>T(_xlfn.XLOOKUP(A49,'Master Task &amp; KSA List'!$A$2:$A$10785,'Master Task &amp; KSA List'!$D$2:$D$10785,""))</f>
        <v>K0438</v>
      </c>
      <c r="C49" s="69" t="str">
        <f>_xlfn.XLOOKUP(A49,'Master Task &amp; KSA List'!$A$2:$A$10785,'Master Task &amp; KSA List'!$E$2:$E$10785)</f>
        <v>KSA</v>
      </c>
      <c r="D49" s="37" t="str">
        <f>_xlfn.XLOOKUP(A49,'Master Task &amp; KSA List'!$A$2:$A$10785,'Master Task &amp; KSA List'!$F$2:$F$10785)</f>
        <v>Knowledge of Global Systems for Mobile Communications (GSM) architecture.</v>
      </c>
      <c r="E49" s="53" t="s">
        <v>2391</v>
      </c>
    </row>
    <row r="50" spans="1:5" ht="16" x14ac:dyDescent="0.2">
      <c r="A50" s="26">
        <v>3286</v>
      </c>
      <c r="B50" s="69" t="str">
        <f>T(_xlfn.XLOOKUP(A50,'Master Task &amp; KSA List'!$A$2:$A$10785,'Master Task &amp; KSA List'!$D$2:$D$10785,""))</f>
        <v>K0440</v>
      </c>
      <c r="C50" s="69" t="str">
        <f>_xlfn.XLOOKUP(A50,'Master Task &amp; KSA List'!$A$2:$A$10785,'Master Task &amp; KSA List'!$E$2:$E$10785)</f>
        <v>KSA</v>
      </c>
      <c r="D50" s="37" t="str">
        <f>_xlfn.XLOOKUP(A50,'Master Task &amp; KSA List'!$A$2:$A$10785,'Master Task &amp; KSA List'!$F$2:$F$10785)</f>
        <v>Knowledge of host-based security products and how they affect exploitation and vulnerability.</v>
      </c>
      <c r="E50" s="53" t="s">
        <v>2391</v>
      </c>
    </row>
    <row r="51" spans="1:5" ht="32" x14ac:dyDescent="0.2">
      <c r="A51" s="26">
        <v>3317</v>
      </c>
      <c r="B51" s="69" t="str">
        <f>T(_xlfn.XLOOKUP(A51,'Master Task &amp; KSA List'!$A$2:$A$10785,'Master Task &amp; KSA List'!$D$2:$D$10785,""))</f>
        <v>K0452</v>
      </c>
      <c r="C51" s="69" t="str">
        <f>_xlfn.XLOOKUP(A51,'Master Task &amp; KSA List'!$A$2:$A$10785,'Master Task &amp; KSA List'!$E$2:$E$10785)</f>
        <v>KSA</v>
      </c>
      <c r="D51" s="37" t="str">
        <f>_xlfn.XLOOKUP(A51,'Master Task &amp; KSA List'!$A$2:$A$10785,'Master Task &amp; KSA List'!$F$2:$F$10785)</f>
        <v>Knowledge of implementing Unix and Windows systems that provide radius authentication and logging, DNS, mail, web service, FTP server, DHCP, firewall, and SNMP.</v>
      </c>
      <c r="E51" s="53" t="s">
        <v>2391</v>
      </c>
    </row>
    <row r="52" spans="1:5" ht="16" x14ac:dyDescent="0.2">
      <c r="A52" s="26">
        <v>3374</v>
      </c>
      <c r="B52" s="69" t="str">
        <f>T(_xlfn.XLOOKUP(A52,'Master Task &amp; KSA List'!$A$2:$A$10785,'Master Task &amp; KSA List'!$D$2:$D$10785,""))</f>
        <v>K0480</v>
      </c>
      <c r="C52" s="69" t="str">
        <f>_xlfn.XLOOKUP(A52,'Master Task &amp; KSA List'!$A$2:$A$10785,'Master Task &amp; KSA List'!$E$2:$E$10785)</f>
        <v>KSA</v>
      </c>
      <c r="D52" s="37" t="str">
        <f>_xlfn.XLOOKUP(A52,'Master Task &amp; KSA List'!$A$2:$A$10785,'Master Task &amp; KSA List'!$F$2:$F$10785)</f>
        <v>Knowledge of malware.</v>
      </c>
      <c r="E52" s="53" t="s">
        <v>2391</v>
      </c>
    </row>
    <row r="53" spans="1:5" ht="16" x14ac:dyDescent="0.2">
      <c r="A53" s="26">
        <v>3399</v>
      </c>
      <c r="B53" s="69" t="str">
        <f>T(_xlfn.XLOOKUP(A53,'Master Task &amp; KSA List'!$A$2:$A$10785,'Master Task &amp; KSA List'!$D$2:$D$10785,""))</f>
        <v>K0485</v>
      </c>
      <c r="C53" s="69" t="str">
        <f>_xlfn.XLOOKUP(A53,'Master Task &amp; KSA List'!$A$2:$A$10785,'Master Task &amp; KSA List'!$E$2:$E$10785)</f>
        <v>KSA</v>
      </c>
      <c r="D53" s="37" t="str">
        <f>_xlfn.XLOOKUP(A53,'Master Task &amp; KSA List'!$A$2:$A$10785,'Master Task &amp; KSA List'!$F$2:$F$10785)</f>
        <v>Knowledge of network administration.</v>
      </c>
      <c r="E53" s="53" t="s">
        <v>2391</v>
      </c>
    </row>
    <row r="54" spans="1:5" ht="16" x14ac:dyDescent="0.2">
      <c r="A54" s="69">
        <v>3658</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network collection procedures to include decryption capabilities/tools, techniques, and procedures.</v>
      </c>
      <c r="E54" s="53" t="s">
        <v>2391</v>
      </c>
    </row>
    <row r="55" spans="1:5" ht="16" x14ac:dyDescent="0.2">
      <c r="A55" s="26">
        <v>3402</v>
      </c>
      <c r="B55" s="69" t="str">
        <f>T(_xlfn.XLOOKUP(A55,'Master Task &amp; KSA List'!$A$2:$A$10785,'Master Task &amp; KSA List'!$D$2:$D$10785,""))</f>
        <v>K0486</v>
      </c>
      <c r="C55" s="69" t="str">
        <f>_xlfn.XLOOKUP(A55,'Master Task &amp; KSA List'!$A$2:$A$10785,'Master Task &amp; KSA List'!$E$2:$E$10785)</f>
        <v>KSA</v>
      </c>
      <c r="D55" s="37" t="str">
        <f>_xlfn.XLOOKUP(A55,'Master Task &amp; KSA List'!$A$2:$A$10785,'Master Task &amp; KSA List'!$F$2:$F$10785)</f>
        <v>Knowledge of network construction and topology.</v>
      </c>
      <c r="E55" s="53" t="s">
        <v>2391</v>
      </c>
    </row>
    <row r="56" spans="1:5" ht="16" x14ac:dyDescent="0.2">
      <c r="A56" s="26">
        <v>3441</v>
      </c>
      <c r="B56" s="69" t="str">
        <f>T(_xlfn.XLOOKUP(A56,'Master Task &amp; KSA List'!$A$2:$A$10785,'Master Task &amp; KSA List'!$D$2:$D$10785,""))</f>
        <v>K0516</v>
      </c>
      <c r="C56" s="69" t="str">
        <f>_xlfn.XLOOKUP(A56,'Master Task &amp; KSA List'!$A$2:$A$10785,'Master Task &amp; KSA List'!$E$2:$E$10785)</f>
        <v>KSA</v>
      </c>
      <c r="D56" s="37" t="str">
        <f>_xlfn.XLOOKUP(A56,'Master Task &amp; KSA List'!$A$2:$A$10785,'Master Task &amp; KSA List'!$F$2:$F$10785)</f>
        <v>Knowledge of physical and logical network devices and infrastructure to include hubs, switches, routers, firewalls, etc.</v>
      </c>
      <c r="E56" s="53" t="s">
        <v>2391</v>
      </c>
    </row>
    <row r="57" spans="1:5" ht="16" x14ac:dyDescent="0.2">
      <c r="A57" s="26">
        <v>3473</v>
      </c>
      <c r="B57" s="69" t="str">
        <f>T(_xlfn.XLOOKUP(A57,'Master Task &amp; KSA List'!$A$2:$A$10785,'Master Task &amp; KSA List'!$D$2:$D$10785,""))</f>
        <v>K0528</v>
      </c>
      <c r="C57" s="69" t="str">
        <f>_xlfn.XLOOKUP(A57,'Master Task &amp; KSA List'!$A$2:$A$10785,'Master Task &amp; KSA List'!$E$2:$E$10785)</f>
        <v>KSA</v>
      </c>
      <c r="D57" s="37" t="str">
        <f>_xlfn.XLOOKUP(A57,'Master Task &amp; KSA List'!$A$2:$A$10785,'Master Task &amp; KSA List'!$F$2:$F$10785)</f>
        <v>Knowledge of satellite-based communication systems.</v>
      </c>
      <c r="E57" s="53" t="s">
        <v>2391</v>
      </c>
    </row>
    <row r="58" spans="1:5" ht="32" x14ac:dyDescent="0.2">
      <c r="A58" s="26">
        <v>3479</v>
      </c>
      <c r="B58" s="69" t="str">
        <f>T(_xlfn.XLOOKUP(A58,'Master Task &amp; KSA List'!$A$2:$A$10785,'Master Task &amp; KSA List'!$D$2:$D$10785,""))</f>
        <v>K0530</v>
      </c>
      <c r="C58" s="69" t="str">
        <f>_xlfn.XLOOKUP(A58,'Master Task &amp; KSA List'!$A$2:$A$10785,'Master Task &amp; KSA List'!$E$2:$E$10785)</f>
        <v>KSA</v>
      </c>
      <c r="D58" s="37" t="str">
        <f>_xlfn.XLOOKUP(A58,'Master Task &amp; KSA List'!$A$2:$A$10785,'Master Task &amp; KSA List'!$F$2:$F$10785)</f>
        <v>Knowledge of security hardware and software options, including the network artifacts they induce and their effects on exploitation.</v>
      </c>
      <c r="E58" s="53" t="s">
        <v>2391</v>
      </c>
    </row>
    <row r="59" spans="1:5" ht="16" x14ac:dyDescent="0.2">
      <c r="A59" s="26">
        <v>3480</v>
      </c>
      <c r="B59" s="69" t="str">
        <f>T(_xlfn.XLOOKUP(A59,'Master Task &amp; KSA List'!$A$2:$A$10785,'Master Task &amp; KSA List'!$D$2:$D$10785,""))</f>
        <v>K0531</v>
      </c>
      <c r="C59" s="69" t="str">
        <f>_xlfn.XLOOKUP(A59,'Master Task &amp; KSA List'!$A$2:$A$10785,'Master Task &amp; KSA List'!$E$2:$E$10785)</f>
        <v>KSA</v>
      </c>
      <c r="D59" s="37" t="str">
        <f>_xlfn.XLOOKUP(A59,'Master Task &amp; KSA List'!$A$2:$A$10785,'Master Task &amp; KSA List'!$F$2:$F$10785)</f>
        <v>Knowledge of security implications of software configurations.</v>
      </c>
      <c r="E59" s="53" t="s">
        <v>2391</v>
      </c>
    </row>
    <row r="60" spans="1:5" ht="32" x14ac:dyDescent="0.2">
      <c r="A60" s="26">
        <v>3508</v>
      </c>
      <c r="B60" s="69" t="str">
        <f>T(_xlfn.XLOOKUP(A60,'Master Task &amp; KSA List'!$A$2:$A$10785,'Master Task &amp; KSA List'!$D$2:$D$10785,""))</f>
        <v>K0536</v>
      </c>
      <c r="C60" s="69" t="str">
        <f>_xlfn.XLOOKUP(A60,'Master Task &amp; KSA List'!$A$2:$A$10785,'Master Task &amp; KSA List'!$E$2:$E$10785)</f>
        <v>KSA</v>
      </c>
      <c r="D60" s="37" t="str">
        <f>_xlfn.XLOOKUP(A60,'Master Task &amp; KSA List'!$A$2:$A$10785,'Master Task &amp; KSA List'!$F$2:$F$10785)</f>
        <v>Knowledge of structure, approach, and strategy of exploitation tools (e.g., sniffers, keyloggers) and techniques (e.g., gaining backdoor access, collecting/exfiltrating data, conducting vulnerability analysis of other systems in the network).</v>
      </c>
      <c r="E60" s="53" t="s">
        <v>2391</v>
      </c>
    </row>
    <row r="61" spans="1:5" ht="16" x14ac:dyDescent="0.2">
      <c r="A61" s="36">
        <v>3513</v>
      </c>
      <c r="B61" s="69" t="str">
        <f>T(_xlfn.XLOOKUP(A61,'Master Task &amp; KSA List'!$A$2:$A$10785,'Master Task &amp; KSA List'!$D$2:$D$10785,""))</f>
        <v>K0224</v>
      </c>
      <c r="C61" s="69" t="str">
        <f>_xlfn.XLOOKUP(A61,'Master Task &amp; KSA List'!$A$2:$A$10785,'Master Task &amp; KSA List'!$E$2:$E$10785)</f>
        <v>KSA</v>
      </c>
      <c r="D61" s="37" t="str">
        <f>_xlfn.XLOOKUP(A61,'Master Task &amp; KSA List'!$A$2:$A$10785,'Master Task &amp; KSA List'!$F$2:$F$10785)</f>
        <v>Knowledge of system administration concepts for Unix/Linux and/or Windows operating systems.</v>
      </c>
      <c r="E61" s="53" t="s">
        <v>2391</v>
      </c>
    </row>
    <row r="62" spans="1:5" ht="16" x14ac:dyDescent="0.2">
      <c r="A62" s="26">
        <v>3543</v>
      </c>
      <c r="B62" s="69" t="str">
        <f>T(_xlfn.XLOOKUP(A62,'Master Task &amp; KSA List'!$A$2:$A$10785,'Master Task &amp; KSA List'!$D$2:$D$10785,""))</f>
        <v>K0560</v>
      </c>
      <c r="C62" s="69" t="str">
        <f>_xlfn.XLOOKUP(A62,'Master Task &amp; KSA List'!$A$2:$A$10785,'Master Task &amp; KSA List'!$E$2:$E$10785)</f>
        <v>KSA</v>
      </c>
      <c r="D62" s="37" t="str">
        <f>_xlfn.XLOOKUP(A62,'Master Task &amp; KSA List'!$A$2:$A$10785,'Master Task &amp; KSA List'!$F$2:$F$10785)</f>
        <v>Knowledge of the basic structure, architecture, and design of modern communication networks.</v>
      </c>
      <c r="E62" s="53" t="s">
        <v>2391</v>
      </c>
    </row>
    <row r="63" spans="1:5" ht="32" x14ac:dyDescent="0.2">
      <c r="A63" s="26">
        <v>3561</v>
      </c>
      <c r="B63" s="69" t="str">
        <f>T(_xlfn.XLOOKUP(A63,'Master Task &amp; KSA List'!$A$2:$A$10785,'Master Task &amp; KSA List'!$D$2:$D$10785,""))</f>
        <v>K0565</v>
      </c>
      <c r="C63" s="69" t="str">
        <f>_xlfn.XLOOKUP(A63,'Master Task &amp; KSA List'!$A$2:$A$10785,'Master Task &amp; KSA List'!$E$2:$E$10785)</f>
        <v>KSA</v>
      </c>
      <c r="D63" s="37" t="str">
        <f>_xlfn.XLOOKUP(A63,'Master Task &amp; KSA List'!$A$2:$A$10785,'Master Task &amp; KSA List'!$F$2:$F$10785)</f>
        <v>Knowledge of the common networking and routing protocols(e.g. TCP/IP), services (e.g., web, mail, DNS), and how they interact to provide network communications.</v>
      </c>
      <c r="E63" s="53" t="s">
        <v>2391</v>
      </c>
    </row>
    <row r="64" spans="1:5" ht="16" x14ac:dyDescent="0.2">
      <c r="A64" s="26">
        <v>3579</v>
      </c>
      <c r="B64" s="69" t="str">
        <f>T(_xlfn.XLOOKUP(A64,'Master Task &amp; KSA List'!$A$2:$A$10785,'Master Task &amp; KSA List'!$D$2:$D$10785,""))</f>
        <v>K0573</v>
      </c>
      <c r="C64" s="69" t="str">
        <f>_xlfn.XLOOKUP(A64,'Master Task &amp; KSA List'!$A$2:$A$10785,'Master Task &amp; KSA List'!$E$2:$E$10785)</f>
        <v>KSA</v>
      </c>
      <c r="D64" s="37" t="str">
        <f>_xlfn.XLOOKUP(A64,'Master Task &amp; KSA List'!$A$2:$A$10785,'Master Task &amp; KSA List'!$F$2:$F$10785)</f>
        <v>Knowledge of the fundamentals of digital forensics in order to extract actionable intelligence.</v>
      </c>
      <c r="E64" s="53" t="s">
        <v>2391</v>
      </c>
    </row>
    <row r="65" spans="1:5" ht="32" x14ac:dyDescent="0.2">
      <c r="A65" s="26">
        <v>3637</v>
      </c>
      <c r="B65" s="69" t="str">
        <f>T(_xlfn.XLOOKUP(A65,'Master Task &amp; KSA List'!$A$2:$A$10785,'Master Task &amp; KSA List'!$D$2:$D$10785,""))</f>
        <v>K0608</v>
      </c>
      <c r="C65" s="69" t="str">
        <f>_xlfn.XLOOKUP(A65,'Master Task &amp; KSA List'!$A$2:$A$10785,'Master Task &amp; KSA List'!$E$2:$E$10785)</f>
        <v>KSA</v>
      </c>
      <c r="D65" s="37" t="str">
        <f>_xlfn.XLOOKUP(A65,'Master Task &amp; KSA List'!$A$2:$A$10785,'Master Task &amp; KSA List'!$F$2:$F$10785)</f>
        <v>Knowledge of Unix/Linux and Windows operating systems structures and internals (e.g., process management, directory structure, installed applications).</v>
      </c>
      <c r="E65" s="53" t="s">
        <v>2391</v>
      </c>
    </row>
    <row r="66" spans="1:5" ht="16" x14ac:dyDescent="0.2">
      <c r="A66" s="26">
        <v>3644</v>
      </c>
      <c r="B66" s="69" t="str">
        <f>T(_xlfn.XLOOKUP(A66,'Master Task &amp; KSA List'!$A$2:$A$10785,'Master Task &amp; KSA List'!$D$2:$D$10785,""))</f>
        <v>K0609</v>
      </c>
      <c r="C66" s="69" t="str">
        <f>_xlfn.XLOOKUP(A66,'Master Task &amp; KSA List'!$A$2:$A$10785,'Master Task &amp; KSA List'!$E$2:$E$10785)</f>
        <v>KSA</v>
      </c>
      <c r="D66" s="37" t="str">
        <f>_xlfn.XLOOKUP(A66,'Master Task &amp; KSA List'!$A$2:$A$10785,'Master Task &amp; KSA List'!$F$2:$F$10785)</f>
        <v>Knowledge of virtual machine technologies.</v>
      </c>
      <c r="E66" s="53" t="s">
        <v>2391</v>
      </c>
    </row>
    <row r="67" spans="1:5" ht="16" x14ac:dyDescent="0.2">
      <c r="A67" s="26">
        <v>3677</v>
      </c>
      <c r="B67" s="69" t="str">
        <f>T(_xlfn.XLOOKUP(A67,'Master Task &amp; KSA List'!$A$2:$A$10785,'Master Task &amp; KSA List'!$D$2:$D$10785,""))</f>
        <v>S0182</v>
      </c>
      <c r="C67" s="69" t="str">
        <f>_xlfn.XLOOKUP(A67,'Master Task &amp; KSA List'!$A$2:$A$10785,'Master Task &amp; KSA List'!$E$2:$E$10785)</f>
        <v>KSA</v>
      </c>
      <c r="D67" s="37" t="str">
        <f>_xlfn.XLOOKUP(A67,'Master Task &amp; KSA List'!$A$2:$A$10785,'Master Task &amp; KSA List'!$F$2:$F$10785)</f>
        <v>Skill in analyzing target communications internals and externals collected from wireless LANs.</v>
      </c>
      <c r="E67" s="53" t="s">
        <v>2391</v>
      </c>
    </row>
    <row r="68" spans="1:5" ht="16" x14ac:dyDescent="0.2">
      <c r="A68" s="26">
        <v>3670</v>
      </c>
      <c r="B68" s="69" t="str">
        <f>T(_xlfn.XLOOKUP(A68,'Master Task &amp; KSA List'!$A$2:$A$10785,'Master Task &amp; KSA List'!$D$2:$D$10785,""))</f>
        <v>S0183</v>
      </c>
      <c r="C68" s="69" t="str">
        <f>_xlfn.XLOOKUP(A68,'Master Task &amp; KSA List'!$A$2:$A$10785,'Master Task &amp; KSA List'!$E$2:$E$10785)</f>
        <v>KSA</v>
      </c>
      <c r="D68" s="37" t="str">
        <f>_xlfn.XLOOKUP(A68,'Master Task &amp; KSA List'!$A$2:$A$10785,'Master Task &amp; KSA List'!$F$2:$F$10785)</f>
        <v>Skill in analyzing terminal or environment collection data.</v>
      </c>
      <c r="E68" s="53" t="s">
        <v>2391</v>
      </c>
    </row>
    <row r="69" spans="1:5" ht="16" x14ac:dyDescent="0.2">
      <c r="A69" s="26">
        <v>3690</v>
      </c>
      <c r="B69" s="69" t="str">
        <f>T(_xlfn.XLOOKUP(A69,'Master Task &amp; KSA List'!$A$2:$A$10785,'Master Task &amp; KSA List'!$D$2:$D$10785,""))</f>
        <v>S0190</v>
      </c>
      <c r="C69" s="69" t="str">
        <f>_xlfn.XLOOKUP(A69,'Master Task &amp; KSA List'!$A$2:$A$10785,'Master Task &amp; KSA List'!$E$2:$E$10785)</f>
        <v>KSA</v>
      </c>
      <c r="D69" s="37" t="str">
        <f>_xlfn.XLOOKUP(A69,'Master Task &amp; KSA List'!$A$2:$A$10785,'Master Task &amp; KSA List'!$F$2:$F$10785)</f>
        <v>Skill in assessing current tools to identify needed improvements.</v>
      </c>
      <c r="E69" s="53" t="s">
        <v>2391</v>
      </c>
    </row>
    <row r="70" spans="1:5" ht="16" x14ac:dyDescent="0.2">
      <c r="A70" s="26">
        <v>3740</v>
      </c>
      <c r="B70" s="69" t="str">
        <f>T(_xlfn.XLOOKUP(A70,'Master Task &amp; KSA List'!$A$2:$A$10785,'Master Task &amp; KSA List'!$D$2:$D$10785,""))</f>
        <v>S0206</v>
      </c>
      <c r="C70" s="69" t="str">
        <f>_xlfn.XLOOKUP(A70,'Master Task &amp; KSA List'!$A$2:$A$10785,'Master Task &amp; KSA List'!$E$2:$E$10785)</f>
        <v>KSA</v>
      </c>
      <c r="D70" s="37" t="str">
        <f>_xlfn.XLOOKUP(A70,'Master Task &amp; KSA List'!$A$2:$A$10785,'Master Task &amp; KSA List'!$F$2:$F$10785)</f>
        <v>Skill in determining installed patches on various operating systems and identifying patch signatures.</v>
      </c>
      <c r="E70" s="53" t="s">
        <v>2391</v>
      </c>
    </row>
    <row r="71" spans="1:5" ht="16" x14ac:dyDescent="0.2">
      <c r="A71" s="26">
        <v>3779</v>
      </c>
      <c r="B71" s="69" t="str">
        <f>T(_xlfn.XLOOKUP(A71,'Master Task &amp; KSA List'!$A$2:$A$10785,'Master Task &amp; KSA List'!$D$2:$D$10785,""))</f>
        <v>S0221</v>
      </c>
      <c r="C71" s="69" t="str">
        <f>_xlfn.XLOOKUP(A71,'Master Task &amp; KSA List'!$A$2:$A$10785,'Master Task &amp; KSA List'!$E$2:$E$10785)</f>
        <v>KSA</v>
      </c>
      <c r="D71" s="37" t="str">
        <f>_xlfn.XLOOKUP(A71,'Master Task &amp; KSA List'!$A$2:$A$10785,'Master Task &amp; KSA List'!$F$2:$F$10785)</f>
        <v>Skill in extracting information from packet captures.</v>
      </c>
      <c r="E71" s="53" t="s">
        <v>2391</v>
      </c>
    </row>
    <row r="72" spans="1:5" ht="16" x14ac:dyDescent="0.2">
      <c r="A72" s="26">
        <v>3801</v>
      </c>
      <c r="B72" s="69" t="str">
        <f>T(_xlfn.XLOOKUP(A72,'Master Task &amp; KSA List'!$A$2:$A$10785,'Master Task &amp; KSA List'!$D$2:$D$10785,""))</f>
        <v>S0236</v>
      </c>
      <c r="C72" s="69" t="str">
        <f>_xlfn.XLOOKUP(A72,'Master Task &amp; KSA List'!$A$2:$A$10785,'Master Task &amp; KSA List'!$E$2:$E$10785)</f>
        <v>KSA</v>
      </c>
      <c r="D72" s="37" t="str">
        <f>_xlfn.XLOOKUP(A72,'Master Task &amp; KSA List'!$A$2:$A$10785,'Master Task &amp; KSA List'!$F$2:$F$10785)</f>
        <v>Skill in identifying the devices that work at each level of protocol models.</v>
      </c>
      <c r="E72" s="53" t="s">
        <v>2391</v>
      </c>
    </row>
    <row r="73" spans="1:5" ht="16" x14ac:dyDescent="0.2">
      <c r="A73" s="26">
        <v>3815</v>
      </c>
      <c r="B73" s="69" t="str">
        <f>T(_xlfn.XLOOKUP(A73,'Master Task &amp; KSA List'!$A$2:$A$10785,'Master Task &amp; KSA List'!$D$2:$D$10785,""))</f>
        <v>S0242</v>
      </c>
      <c r="C73" s="69" t="str">
        <f>_xlfn.XLOOKUP(A73,'Master Task &amp; KSA List'!$A$2:$A$10785,'Master Task &amp; KSA List'!$E$2:$E$10785)</f>
        <v>KSA</v>
      </c>
      <c r="D73" s="37" t="str">
        <f>_xlfn.XLOOKUP(A73,'Master Task &amp; KSA List'!$A$2:$A$10785,'Master Task &amp; KSA List'!$F$2:$F$10785)</f>
        <v>Skill in interpreting vulnerability scanner results to identify vulnerabilities.</v>
      </c>
      <c r="E73" s="53" t="s">
        <v>2391</v>
      </c>
    </row>
    <row r="74" spans="1:5" ht="16" x14ac:dyDescent="0.2">
      <c r="A74" s="26">
        <v>3817</v>
      </c>
      <c r="B74" s="69" t="str">
        <f>T(_xlfn.XLOOKUP(A74,'Master Task &amp; KSA List'!$A$2:$A$10785,'Master Task &amp; KSA List'!$D$2:$D$10785,""))</f>
        <v>S0243</v>
      </c>
      <c r="C74" s="69" t="str">
        <f>_xlfn.XLOOKUP(A74,'Master Task &amp; KSA List'!$A$2:$A$10785,'Master Task &amp; KSA List'!$E$2:$E$10785)</f>
        <v>KSA</v>
      </c>
      <c r="D74" s="37" t="str">
        <f>_xlfn.XLOOKUP(A74,'Master Task &amp; KSA List'!$A$2:$A$10785,'Master Task &amp; KSA List'!$F$2:$F$10785)</f>
        <v>Skill in knowledge management, including technical documentation techniques (e.g., Wiki page).</v>
      </c>
      <c r="E74" s="53" t="s">
        <v>2391</v>
      </c>
    </row>
    <row r="75" spans="1:5" ht="16" x14ac:dyDescent="0.2">
      <c r="A75" s="26">
        <v>3848</v>
      </c>
      <c r="B75" s="69" t="str">
        <f>T(_xlfn.XLOOKUP(A75,'Master Task &amp; KSA List'!$A$2:$A$10785,'Master Task &amp; KSA List'!$D$2:$D$10785,""))</f>
        <v>S0252</v>
      </c>
      <c r="C75" s="69" t="str">
        <f>_xlfn.XLOOKUP(A75,'Master Task &amp; KSA List'!$A$2:$A$10785,'Master Task &amp; KSA List'!$E$2:$E$10785)</f>
        <v>KSA</v>
      </c>
      <c r="D75" s="37" t="str">
        <f>_xlfn.XLOOKUP(A75,'Master Task &amp; KSA List'!$A$2:$A$10785,'Master Task &amp; KSA List'!$F$2:$F$10785)</f>
        <v>Skill in processing collected data for follow-on analysis.</v>
      </c>
      <c r="E75" s="53" t="s">
        <v>2391</v>
      </c>
    </row>
    <row r="76" spans="1:5" ht="16" x14ac:dyDescent="0.2">
      <c r="A76" s="26">
        <v>3871</v>
      </c>
      <c r="B76" s="69" t="str">
        <f>T(_xlfn.XLOOKUP(A76,'Master Task &amp; KSA List'!$A$2:$A$10785,'Master Task &amp; KSA List'!$D$2:$D$10785,""))</f>
        <v>S0267</v>
      </c>
      <c r="C76" s="69" t="str">
        <f>_xlfn.XLOOKUP(A76,'Master Task &amp; KSA List'!$A$2:$A$10785,'Master Task &amp; KSA List'!$E$2:$E$10785)</f>
        <v>KSA</v>
      </c>
      <c r="D76" s="37" t="str">
        <f>_xlfn.XLOOKUP(A76,'Master Task &amp; KSA List'!$A$2:$A$10785,'Master Task &amp; KSA List'!$F$2:$F$10785)</f>
        <v>Skill in remote command line and Graphic User Interface (GUI) tool usage.</v>
      </c>
      <c r="E76" s="53" t="s">
        <v>2391</v>
      </c>
    </row>
    <row r="77" spans="1:5" ht="16" x14ac:dyDescent="0.2">
      <c r="A77" s="26">
        <v>3889</v>
      </c>
      <c r="B77" s="69" t="str">
        <f>T(_xlfn.XLOOKUP(A77,'Master Task &amp; KSA List'!$A$2:$A$10785,'Master Task &amp; KSA List'!$D$2:$D$10785,""))</f>
        <v>S0276</v>
      </c>
      <c r="C77" s="69" t="str">
        <f>_xlfn.XLOOKUP(A77,'Master Task &amp; KSA List'!$A$2:$A$10785,'Master Task &amp; KSA List'!$E$2:$E$10785)</f>
        <v>KSA</v>
      </c>
      <c r="D77" s="37" t="str">
        <f>_xlfn.XLOOKUP(A77,'Master Task &amp; KSA List'!$A$2:$A$10785,'Master Task &amp; KSA List'!$F$2:$F$10785)</f>
        <v>Skill in survey, collection, and analysis of wireless LAN metadata.</v>
      </c>
      <c r="E77" s="53" t="s">
        <v>2391</v>
      </c>
    </row>
    <row r="78" spans="1:5" ht="16" x14ac:dyDescent="0.2">
      <c r="A78" s="69" t="s">
        <v>4697</v>
      </c>
      <c r="B78" s="69"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Skill in using tools, techniques, and procedures to exploit a target.</v>
      </c>
      <c r="E78" s="53" t="s">
        <v>2391</v>
      </c>
    </row>
    <row r="79" spans="1:5" ht="16" x14ac:dyDescent="0.2">
      <c r="A79" s="26">
        <v>3948</v>
      </c>
      <c r="B79" s="69" t="str">
        <f>T(_xlfn.XLOOKUP(A79,'Master Task &amp; KSA List'!$A$2:$A$10785,'Master Task &amp; KSA List'!$D$2:$D$10785,""))</f>
        <v>S0298</v>
      </c>
      <c r="C79" s="69" t="str">
        <f>_xlfn.XLOOKUP(A79,'Master Task &amp; KSA List'!$A$2:$A$10785,'Master Task &amp; KSA List'!$E$2:$E$10785)</f>
        <v>KSA</v>
      </c>
      <c r="D79" s="37" t="str">
        <f>_xlfn.XLOOKUP(A79,'Master Task &amp; KSA List'!$A$2:$A$10785,'Master Task &amp; KSA List'!$F$2:$F$10785)</f>
        <v>Skill in verifying the integrity of all files.</v>
      </c>
      <c r="E79" s="53" t="s">
        <v>2391</v>
      </c>
    </row>
    <row r="80" spans="1:5" ht="16" x14ac:dyDescent="0.2">
      <c r="A80" s="26">
        <v>3949</v>
      </c>
      <c r="B80" s="69" t="str">
        <f>T(_xlfn.XLOOKUP(A80,'Master Task &amp; KSA List'!$A$2:$A$10785,'Master Task &amp; KSA List'!$D$2:$D$10785,""))</f>
        <v>S0299</v>
      </c>
      <c r="C80" s="69" t="str">
        <f>_xlfn.XLOOKUP(A80,'Master Task &amp; KSA List'!$A$2:$A$10785,'Master Task &amp; KSA List'!$E$2:$E$10785)</f>
        <v>KSA</v>
      </c>
      <c r="D80" s="37" t="str">
        <f>_xlfn.XLOOKUP(A80,'Master Task &amp; KSA List'!$A$2:$A$10785,'Master Task &amp; KSA List'!$F$2:$F$10785)</f>
        <v>Skill in wireless network target analysis, templating, and geolocation.</v>
      </c>
      <c r="E80" s="53" t="s">
        <v>2391</v>
      </c>
    </row>
    <row r="81" spans="1:5" ht="16" x14ac:dyDescent="0.2">
      <c r="A81" s="26">
        <v>3141</v>
      </c>
      <c r="B81" s="69" t="str">
        <f>T(_xlfn.XLOOKUP(A81,'Master Task &amp; KSA List'!$A$2:$A$10785,'Master Task &amp; KSA List'!$D$2:$D$10785,""))</f>
        <v>K0373</v>
      </c>
      <c r="C81" s="69" t="str">
        <f>_xlfn.XLOOKUP(A81,'Master Task &amp; KSA List'!$A$2:$A$10785,'Master Task &amp; KSA List'!$E$2:$E$10785)</f>
        <v>KSA</v>
      </c>
      <c r="D81" s="37" t="str">
        <f>_xlfn.XLOOKUP(A81,'Master Task &amp; KSA List'!$A$2:$A$10785,'Master Task &amp; KSA List'!$F$2:$F$10785)</f>
        <v>Knowledge of basic software applications (e.g., data storage and backup, database applications) and their vulnerabilities.</v>
      </c>
      <c r="E81" s="53" t="s">
        <v>2384</v>
      </c>
    </row>
    <row r="82" spans="1:5" ht="16" x14ac:dyDescent="0.2">
      <c r="A82" s="26">
        <v>3155</v>
      </c>
      <c r="B82" s="69" t="str">
        <f>T(_xlfn.XLOOKUP(A82,'Master Task &amp; KSA List'!$A$2:$A$10785,'Master Task &amp; KSA List'!$D$2:$D$10785,""))</f>
        <v>K0379</v>
      </c>
      <c r="C82" s="69" t="str">
        <f>_xlfn.XLOOKUP(A82,'Master Task &amp; KSA List'!$A$2:$A$10785,'Master Task &amp; KSA List'!$E$2:$E$10785)</f>
        <v>KSA</v>
      </c>
      <c r="D82" s="37" t="str">
        <f>_xlfn.XLOOKUP(A82,'Master Task &amp; KSA List'!$A$2:$A$10785,'Master Task &amp; KSA List'!$F$2:$F$10785)</f>
        <v>Knowledge of client organizations, including information needs, objectives, structure, capabilities, etc.</v>
      </c>
      <c r="E82" s="53" t="s">
        <v>2384</v>
      </c>
    </row>
    <row r="83" spans="1:5" ht="16" x14ac:dyDescent="0.2">
      <c r="A83" s="26">
        <v>3883</v>
      </c>
      <c r="B83" s="69" t="str">
        <f>T(_xlfn.XLOOKUP(A83,'Master Task &amp; KSA List'!$A$2:$A$10785,'Master Task &amp; KSA List'!$D$2:$D$10785,""))</f>
        <v>S0275</v>
      </c>
      <c r="C83" s="69" t="str">
        <f>_xlfn.XLOOKUP(A83,'Master Task &amp; KSA List'!$A$2:$A$10785,'Master Task &amp; KSA List'!$E$2:$E$10785)</f>
        <v>KSA</v>
      </c>
      <c r="D83" s="37" t="str">
        <f>_xlfn.XLOOKUP(A83,'Master Task &amp; KSA List'!$A$2:$A$10785,'Master Task &amp; KSA List'!$F$2:$F$10785)</f>
        <v>Skill in server administration.</v>
      </c>
      <c r="E83" s="53" t="s">
        <v>2384</v>
      </c>
    </row>
    <row r="84" spans="1:5" ht="16" x14ac:dyDescent="0.2">
      <c r="A84" s="26">
        <v>3899</v>
      </c>
      <c r="B84" s="69" t="str">
        <f>T(_xlfn.XLOOKUP(A84,'Master Task &amp; KSA List'!$A$2:$A$10785,'Master Task &amp; KSA List'!$D$2:$D$10785,""))</f>
        <v>S0282</v>
      </c>
      <c r="C84" s="69" t="str">
        <f>_xlfn.XLOOKUP(A84,'Master Task &amp; KSA List'!$A$2:$A$10785,'Master Task &amp; KSA List'!$E$2:$E$10785)</f>
        <v>KSA</v>
      </c>
      <c r="D84" s="37" t="str">
        <f>_xlfn.XLOOKUP(A84,'Master Task &amp; KSA List'!$A$2:$A$10785,'Master Task &amp; KSA List'!$F$2:$F$10785)</f>
        <v>Skill in testing and evaluating tools for implementation.</v>
      </c>
      <c r="E84" s="53" t="s">
        <v>2384</v>
      </c>
    </row>
    <row r="85" spans="1:5" ht="16" x14ac:dyDescent="0.2">
      <c r="A85" s="26">
        <v>3931</v>
      </c>
      <c r="B85" s="69" t="str">
        <f>T(_xlfn.XLOOKUP(A85,'Master Task &amp; KSA List'!$A$2:$A$10785,'Master Task &amp; KSA List'!$D$2:$D$10785,""))</f>
        <v>S0295</v>
      </c>
      <c r="C85" s="69" t="str">
        <f>_xlfn.XLOOKUP(A85,'Master Task &amp; KSA List'!$A$2:$A$10785,'Master Task &amp; KSA List'!$E$2:$E$10785)</f>
        <v>KSA</v>
      </c>
      <c r="D85" s="37" t="str">
        <f>_xlfn.XLOOKUP(A85,'Master Task &amp; KSA List'!$A$2:$A$10785,'Master Task &amp; KSA List'!$F$2:$F$10785)</f>
        <v>Skill in using various open source data collection tools (online trade, DNS, mail, etc.).</v>
      </c>
      <c r="E85" s="53" t="s">
        <v>2384</v>
      </c>
    </row>
  </sheetData>
  <mergeCells count="4">
    <mergeCell ref="A2:C2"/>
    <mergeCell ref="A3:C3"/>
    <mergeCell ref="A4:C4"/>
    <mergeCell ref="A5:C5"/>
  </mergeCells>
  <conditionalFormatting sqref="A7">
    <cfRule type="duplicateValues" dxfId="2544" priority="141"/>
    <cfRule type="duplicateValues" dxfId="2543" priority="140"/>
  </conditionalFormatting>
  <conditionalFormatting sqref="A8">
    <cfRule type="duplicateValues" dxfId="2542" priority="139"/>
    <cfRule type="duplicateValues" dxfId="2541" priority="138"/>
  </conditionalFormatting>
  <conditionalFormatting sqref="A9">
    <cfRule type="duplicateValues" dxfId="2540" priority="137"/>
    <cfRule type="duplicateValues" dxfId="2539" priority="136"/>
  </conditionalFormatting>
  <conditionalFormatting sqref="A10">
    <cfRule type="duplicateValues" dxfId="2538" priority="135"/>
    <cfRule type="duplicateValues" dxfId="2537" priority="134"/>
  </conditionalFormatting>
  <conditionalFormatting sqref="A11">
    <cfRule type="duplicateValues" dxfId="2536" priority="133"/>
    <cfRule type="duplicateValues" dxfId="2535" priority="132"/>
  </conditionalFormatting>
  <conditionalFormatting sqref="A12">
    <cfRule type="duplicateValues" dxfId="2534" priority="131"/>
    <cfRule type="duplicateValues" dxfId="2533" priority="130"/>
  </conditionalFormatting>
  <conditionalFormatting sqref="A13">
    <cfRule type="duplicateValues" dxfId="2532" priority="129"/>
    <cfRule type="duplicateValues" dxfId="2531" priority="128"/>
  </conditionalFormatting>
  <conditionalFormatting sqref="A14">
    <cfRule type="duplicateValues" dxfId="2530" priority="127"/>
    <cfRule type="duplicateValues" dxfId="2529" priority="126"/>
  </conditionalFormatting>
  <conditionalFormatting sqref="A15">
    <cfRule type="duplicateValues" dxfId="2528" priority="125"/>
    <cfRule type="duplicateValues" dxfId="2527" priority="124"/>
  </conditionalFormatting>
  <conditionalFormatting sqref="A16">
    <cfRule type="duplicateValues" dxfId="2526" priority="123"/>
    <cfRule type="duplicateValues" dxfId="2525" priority="122"/>
  </conditionalFormatting>
  <conditionalFormatting sqref="A17">
    <cfRule type="duplicateValues" dxfId="2524" priority="121"/>
    <cfRule type="duplicateValues" dxfId="2523" priority="120"/>
  </conditionalFormatting>
  <conditionalFormatting sqref="A18">
    <cfRule type="duplicateValues" dxfId="2522" priority="118"/>
    <cfRule type="duplicateValues" dxfId="2521" priority="119"/>
  </conditionalFormatting>
  <conditionalFormatting sqref="A19">
    <cfRule type="duplicateValues" dxfId="2520" priority="117"/>
    <cfRule type="duplicateValues" dxfId="2519" priority="116"/>
  </conditionalFormatting>
  <conditionalFormatting sqref="A20">
    <cfRule type="duplicateValues" dxfId="2518" priority="115"/>
    <cfRule type="duplicateValues" dxfId="2517" priority="114"/>
  </conditionalFormatting>
  <conditionalFormatting sqref="A21">
    <cfRule type="duplicateValues" dxfId="2516" priority="113"/>
    <cfRule type="duplicateValues" dxfId="2515" priority="112"/>
  </conditionalFormatting>
  <conditionalFormatting sqref="A22">
    <cfRule type="duplicateValues" dxfId="2514" priority="111"/>
    <cfRule type="duplicateValues" dxfId="2513" priority="110"/>
  </conditionalFormatting>
  <conditionalFormatting sqref="A23">
    <cfRule type="duplicateValues" dxfId="2512" priority="109"/>
    <cfRule type="duplicateValues" dxfId="2511" priority="108"/>
  </conditionalFormatting>
  <conditionalFormatting sqref="A24">
    <cfRule type="duplicateValues" dxfId="2510" priority="107"/>
  </conditionalFormatting>
  <conditionalFormatting sqref="A26">
    <cfRule type="duplicateValues" dxfId="2509" priority="106"/>
    <cfRule type="duplicateValues" dxfId="2508" priority="105"/>
  </conditionalFormatting>
  <conditionalFormatting sqref="A27">
    <cfRule type="duplicateValues" dxfId="2507" priority="104"/>
    <cfRule type="duplicateValues" dxfId="2506" priority="103"/>
  </conditionalFormatting>
  <conditionalFormatting sqref="A28">
    <cfRule type="duplicateValues" dxfId="2505" priority="102"/>
    <cfRule type="duplicateValues" dxfId="2504" priority="101"/>
  </conditionalFormatting>
  <conditionalFormatting sqref="A29">
    <cfRule type="duplicateValues" dxfId="2503" priority="100"/>
    <cfRule type="duplicateValues" dxfId="2502" priority="99"/>
  </conditionalFormatting>
  <conditionalFormatting sqref="A30">
    <cfRule type="duplicateValues" dxfId="2501" priority="98"/>
    <cfRule type="duplicateValues" dxfId="2500" priority="97"/>
  </conditionalFormatting>
  <conditionalFormatting sqref="A31">
    <cfRule type="duplicateValues" dxfId="2499" priority="96"/>
    <cfRule type="duplicateValues" dxfId="2498" priority="95"/>
  </conditionalFormatting>
  <conditionalFormatting sqref="A32:A33">
    <cfRule type="duplicateValues" dxfId="2497" priority="1"/>
    <cfRule type="duplicateValues" dxfId="2496" priority="2"/>
  </conditionalFormatting>
  <conditionalFormatting sqref="A34">
    <cfRule type="duplicateValues" dxfId="2495" priority="93"/>
    <cfRule type="duplicateValues" dxfId="2494" priority="94"/>
  </conditionalFormatting>
  <conditionalFormatting sqref="A35">
    <cfRule type="duplicateValues" dxfId="2493" priority="92"/>
    <cfRule type="duplicateValues" dxfId="2492" priority="91"/>
  </conditionalFormatting>
  <conditionalFormatting sqref="A36">
    <cfRule type="duplicateValues" dxfId="2491" priority="90"/>
    <cfRule type="duplicateValues" dxfId="2490" priority="89"/>
  </conditionalFormatting>
  <conditionalFormatting sqref="A37">
    <cfRule type="duplicateValues" dxfId="2489" priority="88"/>
    <cfRule type="duplicateValues" dxfId="2488" priority="87"/>
  </conditionalFormatting>
  <conditionalFormatting sqref="A38">
    <cfRule type="duplicateValues" dxfId="2487" priority="86"/>
    <cfRule type="duplicateValues" dxfId="2486" priority="85"/>
  </conditionalFormatting>
  <conditionalFormatting sqref="A39">
    <cfRule type="duplicateValues" dxfId="2485" priority="84"/>
    <cfRule type="duplicateValues" dxfId="2484" priority="83"/>
  </conditionalFormatting>
  <conditionalFormatting sqref="A40">
    <cfRule type="duplicateValues" dxfId="2483" priority="82"/>
    <cfRule type="duplicateValues" dxfId="2482" priority="81"/>
  </conditionalFormatting>
  <conditionalFormatting sqref="A41">
    <cfRule type="duplicateValues" dxfId="2481" priority="80"/>
    <cfRule type="duplicateValues" dxfId="2480" priority="79"/>
  </conditionalFormatting>
  <conditionalFormatting sqref="A42">
    <cfRule type="duplicateValues" dxfId="2479" priority="78"/>
    <cfRule type="duplicateValues" dxfId="2478" priority="77"/>
  </conditionalFormatting>
  <conditionalFormatting sqref="A43">
    <cfRule type="duplicateValues" dxfId="2477" priority="76"/>
    <cfRule type="duplicateValues" dxfId="2476" priority="75"/>
  </conditionalFormatting>
  <conditionalFormatting sqref="A44">
    <cfRule type="duplicateValues" dxfId="2475" priority="73"/>
    <cfRule type="duplicateValues" dxfId="2474" priority="74"/>
  </conditionalFormatting>
  <conditionalFormatting sqref="A45">
    <cfRule type="duplicateValues" dxfId="2473" priority="71"/>
    <cfRule type="duplicateValues" dxfId="2472" priority="72"/>
  </conditionalFormatting>
  <conditionalFormatting sqref="A46">
    <cfRule type="duplicateValues" dxfId="2471" priority="70"/>
    <cfRule type="duplicateValues" dxfId="2470" priority="69"/>
  </conditionalFormatting>
  <conditionalFormatting sqref="A47">
    <cfRule type="duplicateValues" dxfId="2469" priority="68"/>
    <cfRule type="duplicateValues" dxfId="2468" priority="67"/>
  </conditionalFormatting>
  <conditionalFormatting sqref="A48">
    <cfRule type="duplicateValues" dxfId="2467" priority="66"/>
    <cfRule type="duplicateValues" dxfId="2466" priority="65"/>
  </conditionalFormatting>
  <conditionalFormatting sqref="A49">
    <cfRule type="duplicateValues" dxfId="2465" priority="64"/>
    <cfRule type="duplicateValues" dxfId="2464" priority="63"/>
  </conditionalFormatting>
  <conditionalFormatting sqref="A50">
    <cfRule type="duplicateValues" dxfId="2463" priority="62"/>
    <cfRule type="duplicateValues" dxfId="2462" priority="61"/>
  </conditionalFormatting>
  <conditionalFormatting sqref="A51">
    <cfRule type="duplicateValues" dxfId="2461" priority="60"/>
    <cfRule type="duplicateValues" dxfId="2460" priority="59"/>
  </conditionalFormatting>
  <conditionalFormatting sqref="A52">
    <cfRule type="duplicateValues" dxfId="2459" priority="58"/>
    <cfRule type="duplicateValues" dxfId="2458" priority="57"/>
  </conditionalFormatting>
  <conditionalFormatting sqref="A53">
    <cfRule type="duplicateValues" dxfId="2457" priority="56"/>
    <cfRule type="duplicateValues" dxfId="2456" priority="55"/>
  </conditionalFormatting>
  <conditionalFormatting sqref="A54">
    <cfRule type="duplicateValues" dxfId="2455" priority="54"/>
    <cfRule type="duplicateValues" dxfId="2454" priority="53"/>
  </conditionalFormatting>
  <conditionalFormatting sqref="A55">
    <cfRule type="duplicateValues" dxfId="2453" priority="52"/>
    <cfRule type="duplicateValues" dxfId="2452" priority="51"/>
  </conditionalFormatting>
  <conditionalFormatting sqref="A56">
    <cfRule type="duplicateValues" dxfId="2451" priority="49"/>
    <cfRule type="duplicateValues" dxfId="2450" priority="50"/>
  </conditionalFormatting>
  <conditionalFormatting sqref="A57">
    <cfRule type="duplicateValues" dxfId="2449" priority="47"/>
    <cfRule type="duplicateValues" dxfId="2448" priority="48"/>
  </conditionalFormatting>
  <conditionalFormatting sqref="A58">
    <cfRule type="duplicateValues" dxfId="2447" priority="46"/>
    <cfRule type="duplicateValues" dxfId="2446" priority="45"/>
  </conditionalFormatting>
  <conditionalFormatting sqref="A59">
    <cfRule type="duplicateValues" dxfId="2445" priority="44"/>
    <cfRule type="duplicateValues" dxfId="2444" priority="43"/>
  </conditionalFormatting>
  <conditionalFormatting sqref="A60">
    <cfRule type="duplicateValues" dxfId="2443" priority="42"/>
    <cfRule type="duplicateValues" dxfId="2442" priority="41"/>
  </conditionalFormatting>
  <conditionalFormatting sqref="A61">
    <cfRule type="duplicateValues" dxfId="2441" priority="40"/>
    <cfRule type="duplicateValues" dxfId="2440" priority="39"/>
  </conditionalFormatting>
  <conditionalFormatting sqref="A62">
    <cfRule type="duplicateValues" dxfId="2439" priority="38"/>
    <cfRule type="duplicateValues" dxfId="2438" priority="37"/>
  </conditionalFormatting>
  <conditionalFormatting sqref="A63">
    <cfRule type="duplicateValues" dxfId="2437" priority="36"/>
    <cfRule type="duplicateValues" dxfId="2436" priority="35"/>
  </conditionalFormatting>
  <conditionalFormatting sqref="A64">
    <cfRule type="duplicateValues" dxfId="2435" priority="34"/>
    <cfRule type="duplicateValues" dxfId="2434" priority="33"/>
  </conditionalFormatting>
  <conditionalFormatting sqref="A65">
    <cfRule type="duplicateValues" dxfId="2433" priority="32"/>
    <cfRule type="duplicateValues" dxfId="2432" priority="31"/>
  </conditionalFormatting>
  <conditionalFormatting sqref="A66">
    <cfRule type="duplicateValues" dxfId="2431" priority="30"/>
    <cfRule type="duplicateValues" dxfId="2430" priority="29"/>
  </conditionalFormatting>
  <conditionalFormatting sqref="A67">
    <cfRule type="duplicateValues" dxfId="2429" priority="28"/>
    <cfRule type="duplicateValues" dxfId="2428" priority="27"/>
  </conditionalFormatting>
  <conditionalFormatting sqref="A68">
    <cfRule type="duplicateValues" dxfId="2427" priority="26"/>
    <cfRule type="duplicateValues" dxfId="2426" priority="25"/>
  </conditionalFormatting>
  <conditionalFormatting sqref="A69">
    <cfRule type="duplicateValues" dxfId="2425" priority="23"/>
    <cfRule type="duplicateValues" dxfId="2424" priority="24"/>
  </conditionalFormatting>
  <conditionalFormatting sqref="A70">
    <cfRule type="duplicateValues" dxfId="2423" priority="21"/>
    <cfRule type="duplicateValues" dxfId="2422" priority="22"/>
  </conditionalFormatting>
  <conditionalFormatting sqref="A71">
    <cfRule type="duplicateValues" dxfId="2421" priority="20"/>
    <cfRule type="duplicateValues" dxfId="2420" priority="19"/>
  </conditionalFormatting>
  <conditionalFormatting sqref="A72">
    <cfRule type="duplicateValues" dxfId="2419" priority="18"/>
    <cfRule type="duplicateValues" dxfId="2418" priority="17"/>
  </conditionalFormatting>
  <conditionalFormatting sqref="A73">
    <cfRule type="duplicateValues" dxfId="2417" priority="16"/>
    <cfRule type="duplicateValues" dxfId="2416" priority="15"/>
  </conditionalFormatting>
  <conditionalFormatting sqref="A74">
    <cfRule type="duplicateValues" dxfId="2415" priority="14"/>
  </conditionalFormatting>
  <conditionalFormatting sqref="A75">
    <cfRule type="duplicateValues" dxfId="2414" priority="13"/>
  </conditionalFormatting>
  <conditionalFormatting sqref="A76">
    <cfRule type="duplicateValues" dxfId="2413" priority="12"/>
  </conditionalFormatting>
  <conditionalFormatting sqref="A77">
    <cfRule type="duplicateValues" dxfId="2412" priority="11"/>
  </conditionalFormatting>
  <conditionalFormatting sqref="A78">
    <cfRule type="duplicateValues" dxfId="2411" priority="10"/>
  </conditionalFormatting>
  <conditionalFormatting sqref="A79">
    <cfRule type="duplicateValues" dxfId="2410" priority="9"/>
  </conditionalFormatting>
  <conditionalFormatting sqref="A80">
    <cfRule type="duplicateValues" dxfId="2409" priority="8"/>
  </conditionalFormatting>
  <conditionalFormatting sqref="A81">
    <cfRule type="duplicateValues" dxfId="2408" priority="7"/>
  </conditionalFormatting>
  <conditionalFormatting sqref="A82">
    <cfRule type="duplicateValues" dxfId="2407" priority="6"/>
  </conditionalFormatting>
  <conditionalFormatting sqref="A83">
    <cfRule type="duplicateValues" dxfId="2406" priority="5"/>
  </conditionalFormatting>
  <conditionalFormatting sqref="A84">
    <cfRule type="duplicateValues" dxfId="2405" priority="4"/>
  </conditionalFormatting>
  <conditionalFormatting sqref="A85">
    <cfRule type="duplicateValues" dxfId="2404" priority="3"/>
  </conditionalFormatting>
  <hyperlinks>
    <hyperlink ref="A1" location="'DCWF Roles'!A1" display="DCWF Roles" xr:uid="{F5B93F65-C921-4F92-A680-F103CDAFDCBF}"/>
  </hyperlink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2BD6-965F-4CB2-B356-6280D704D7DF}">
  <dimension ref="A1:E248"/>
  <sheetViews>
    <sheetView zoomScaleNormal="100" workbookViewId="0">
      <selection activeCell="D4" sqref="D4"/>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Roles'!C46," (",'DCWF Roles'!D46,")")</f>
        <v>Cyberspace Operator (322)</v>
      </c>
      <c r="E3" s="62" t="s">
        <v>4909</v>
      </c>
    </row>
    <row r="4" spans="1:5" ht="48" x14ac:dyDescent="0.2">
      <c r="A4" s="171"/>
      <c r="B4" s="172"/>
      <c r="C4" s="173"/>
      <c r="D4" s="97" t="str">
        <f>'DCWF Roles'!F46</f>
        <v>Cyberspace Operators use a wide range of software applications for network navigation, tactical forensic analysis, surveillance and reconnaissance, and executing on-net operations in support of offensive cyberspace operations when directed.</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8184</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 xml:space="preserve">Record and document activities during cyberspace operations.                                                                                                 </v>
      </c>
      <c r="E7" s="146"/>
    </row>
    <row r="8" spans="1:5" ht="16" x14ac:dyDescent="0.2">
      <c r="A8" s="26">
        <v>8113</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Identify the appropriate operating authorities and guidance</v>
      </c>
      <c r="E8" s="146"/>
    </row>
    <row r="9" spans="1:5" ht="16" x14ac:dyDescent="0.2">
      <c r="A9" s="26">
        <v>8040</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 xml:space="preserve">Conduct pre-operation research and prep.                                                     </v>
      </c>
      <c r="E9" s="146"/>
    </row>
    <row r="10" spans="1:5" ht="16" x14ac:dyDescent="0.2">
      <c r="A10" s="26">
        <v>8017</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As authorized, train cyberspace operators at one’s certification level or below.</v>
      </c>
      <c r="E10" s="146"/>
    </row>
    <row r="11" spans="1:5" ht="16" x14ac:dyDescent="0.2">
      <c r="A11" s="26">
        <v>8170</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Provide input to pre-mission planning.</v>
      </c>
      <c r="E11" s="146"/>
    </row>
    <row r="12" spans="1:5" ht="16" x14ac:dyDescent="0.2">
      <c r="A12" s="26">
        <v>8039</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Conduct pre-mission actions</v>
      </c>
      <c r="E12" s="146"/>
    </row>
    <row r="13" spans="1:5" ht="16" x14ac:dyDescent="0.2">
      <c r="A13" s="26">
        <v>8167</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Provide input to mission debrief.</v>
      </c>
      <c r="E13" s="146"/>
    </row>
    <row r="14" spans="1:5" ht="16" x14ac:dyDescent="0.2">
      <c r="A14" s="26">
        <v>8037</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Conduct post-mission actions.</v>
      </c>
      <c r="E14" s="146"/>
    </row>
    <row r="15" spans="1:5" ht="16" x14ac:dyDescent="0.2">
      <c r="A15" s="26">
        <v>8130</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 xml:space="preserve">Maintain operational and technical situational awareness during operations  </v>
      </c>
      <c r="E15" s="146"/>
    </row>
    <row r="16" spans="1:5" ht="16" x14ac:dyDescent="0.2">
      <c r="A16" s="26">
        <v>8175</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Provide quality control of operations and cyberspace operator products at one’s certification level or below.</v>
      </c>
      <c r="E16" s="146"/>
    </row>
    <row r="17" spans="1:5" ht="16" x14ac:dyDescent="0.2">
      <c r="A17" s="26">
        <v>8020</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Assess the technical health of the cyberspace operator work role.</v>
      </c>
      <c r="E17" s="146"/>
    </row>
    <row r="18" spans="1:5" ht="16" x14ac:dyDescent="0.2">
      <c r="A18" s="26">
        <v>8192</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Steward the cyberspace operator work role.</v>
      </c>
      <c r="E18" s="146"/>
    </row>
    <row r="19" spans="1:5" ht="16" x14ac:dyDescent="0.2">
      <c r="A19" s="26">
        <v>8067</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Develop and/or inform risk assessments.</v>
      </c>
      <c r="E19" s="146"/>
    </row>
    <row r="20" spans="1:5" ht="16" x14ac:dyDescent="0.2">
      <c r="A20" s="26">
        <v>8074</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Develop risk assessments for non-standard events and ad hoc tradecraft.</v>
      </c>
      <c r="E20" s="146"/>
    </row>
    <row r="21" spans="1:5" ht="16" x14ac:dyDescent="0.2">
      <c r="A21" s="26">
        <v>8112</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 xml:space="preserve">Identify targets of opportunity in order to influence operational planning.   </v>
      </c>
      <c r="E21" s="146"/>
    </row>
    <row r="22" spans="1:5" ht="16" x14ac:dyDescent="0.2">
      <c r="A22" s="26">
        <v>8021</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Assess, recommend, and evaluate remediation actions.</v>
      </c>
      <c r="E22" s="146"/>
    </row>
    <row r="23" spans="1:5" ht="16" x14ac:dyDescent="0.2">
      <c r="A23" s="26">
        <v>8073</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Develop remediation actions.</v>
      </c>
      <c r="E23" s="146"/>
    </row>
    <row r="24" spans="1:5" ht="16" x14ac:dyDescent="0.2">
      <c r="A24" s="26">
        <v>8015</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Approve remediation actions.</v>
      </c>
      <c r="E24" s="146"/>
    </row>
    <row r="25" spans="1:5" ht="16" x14ac:dyDescent="0.2">
      <c r="A25" s="26">
        <v>8181</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Recognize and respond to indicators of compromise (IOC).</v>
      </c>
      <c r="E25" s="146"/>
    </row>
    <row r="26" spans="1:5" ht="16" x14ac:dyDescent="0.2">
      <c r="A26" s="26">
        <v>8183</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 xml:space="preserve">Recongnize and respond to events that change risk.                   </v>
      </c>
      <c r="E26" s="146"/>
    </row>
    <row r="27" spans="1:5" ht="16" x14ac:dyDescent="0.2">
      <c r="A27" s="26">
        <v>8097</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Evaluate cyberspace operator performance at one’s certification level or below.</v>
      </c>
      <c r="E27" s="146"/>
    </row>
    <row r="28" spans="1:5" ht="16" x14ac:dyDescent="0.2">
      <c r="A28" s="26">
        <v>8169</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 xml:space="preserve">Provide input to post mission planning.     </v>
      </c>
      <c r="E28" s="146"/>
    </row>
    <row r="29" spans="1:5" ht="16" x14ac:dyDescent="0.2">
      <c r="A29" s="26">
        <v>8158</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 xml:space="preserve">Produce strategy to inform commander's decision making process.     </v>
      </c>
      <c r="E29" s="146"/>
    </row>
    <row r="30" spans="1:5" ht="16" x14ac:dyDescent="0.2">
      <c r="A30" s="26">
        <v>8030</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 xml:space="preserve">Conduct cyber activities to deny, degrade, disrupt, destroy, manipulate, (D4M).  </v>
      </c>
      <c r="E30" s="146"/>
    </row>
    <row r="31" spans="1:5" ht="16" x14ac:dyDescent="0.2">
      <c r="A31" s="26">
        <v>8083</v>
      </c>
      <c r="B31" s="69" t="str">
        <f>T(_xlfn.XLOOKUP(A31,'Master Task &amp; KSA List'!$A$2:$A$10785,'Master Task &amp; KSA List'!$D$2:$D$10785,""))</f>
        <v/>
      </c>
      <c r="C31" s="69" t="str">
        <f>_xlfn.XLOOKUP(A31,'Master Task &amp; KSA List'!$A$2:$A$10785,'Master Task &amp; KSA List'!$E$2:$E$10785)</f>
        <v>Task</v>
      </c>
      <c r="D31" s="37" t="str">
        <f>_xlfn.XLOOKUP(A31,'Master Task &amp; KSA List'!$A$2:$A$10785,'Master Task &amp; KSA List'!$F$2:$F$10785)</f>
        <v xml:space="preserve">Employ collection TTPs in cyberspace operations.   </v>
      </c>
      <c r="E31" s="146"/>
    </row>
    <row r="32" spans="1:5" ht="16" x14ac:dyDescent="0.2">
      <c r="A32" s="26">
        <v>8087</v>
      </c>
      <c r="B32" s="69" t="str">
        <f>T(_xlfn.XLOOKUP(A32,'Master Task &amp; KSA List'!$A$2:$A$10785,'Master Task &amp; KSA List'!$D$2:$D$10785,""))</f>
        <v/>
      </c>
      <c r="C32" s="69" t="str">
        <f>_xlfn.XLOOKUP(A32,'Master Task &amp; KSA List'!$A$2:$A$10785,'Master Task &amp; KSA List'!$E$2:$E$10785)</f>
        <v>Task</v>
      </c>
      <c r="D32" s="37" t="str">
        <f>_xlfn.XLOOKUP(A32,'Master Task &amp; KSA List'!$A$2:$A$10785,'Master Task &amp; KSA List'!$F$2:$F$10785)</f>
        <v>Employ exfiltration TTPs in cyberspace operations.</v>
      </c>
      <c r="E32" s="146"/>
    </row>
    <row r="33" spans="1:5" ht="16" x14ac:dyDescent="0.2">
      <c r="A33" s="26">
        <v>8088</v>
      </c>
      <c r="B33" s="69" t="str">
        <f>T(_xlfn.XLOOKUP(A33,'Master Task &amp; KSA List'!$A$2:$A$10785,'Master Task &amp; KSA List'!$D$2:$D$10785,""))</f>
        <v/>
      </c>
      <c r="C33" s="69" t="str">
        <f>_xlfn.XLOOKUP(A33,'Master Task &amp; KSA List'!$A$2:$A$10785,'Master Task &amp; KSA List'!$E$2:$E$10785)</f>
        <v>Task</v>
      </c>
      <c r="D33" s="37" t="str">
        <f>_xlfn.XLOOKUP(A33,'Master Task &amp; KSA List'!$A$2:$A$10785,'Master Task &amp; KSA List'!$F$2:$F$10785)</f>
        <v>Employ lateral movement TTPs in cyberspace operations.</v>
      </c>
      <c r="E33" s="146"/>
    </row>
    <row r="34" spans="1:5" ht="16" x14ac:dyDescent="0.2">
      <c r="A34" s="26">
        <v>8086</v>
      </c>
      <c r="B34" s="69" t="str">
        <f>T(_xlfn.XLOOKUP(A34,'Master Task &amp; KSA List'!$A$2:$A$10785,'Master Task &amp; KSA List'!$D$2:$D$10785,""))</f>
        <v/>
      </c>
      <c r="C34" s="69" t="str">
        <f>_xlfn.XLOOKUP(A34,'Master Task &amp; KSA List'!$A$2:$A$10785,'Master Task &amp; KSA List'!$E$2:$E$10785)</f>
        <v>Task</v>
      </c>
      <c r="D34" s="37" t="str">
        <f>_xlfn.XLOOKUP(A34,'Master Task &amp; KSA List'!$A$2:$A$10785,'Master Task &amp; KSA List'!$F$2:$F$10785)</f>
        <v>Employ discovery TTPs in cyberspace operations.</v>
      </c>
      <c r="E34" s="146"/>
    </row>
    <row r="35" spans="1:5" ht="16" x14ac:dyDescent="0.2">
      <c r="A35" s="26">
        <v>8084</v>
      </c>
      <c r="B35" s="69" t="str">
        <f>T(_xlfn.XLOOKUP(A35,'Master Task &amp; KSA List'!$A$2:$A$10785,'Master Task &amp; KSA List'!$D$2:$D$10785,""))</f>
        <v/>
      </c>
      <c r="C35" s="69" t="str">
        <f>_xlfn.XLOOKUP(A35,'Master Task &amp; KSA List'!$A$2:$A$10785,'Master Task &amp; KSA List'!$E$2:$E$10785)</f>
        <v>Task</v>
      </c>
      <c r="D35" s="37" t="str">
        <f>_xlfn.XLOOKUP(A35,'Master Task &amp; KSA List'!$A$2:$A$10785,'Master Task &amp; KSA List'!$F$2:$F$10785)</f>
        <v>Employ credential access TTPs in cyberspace operations.</v>
      </c>
      <c r="E35" s="146"/>
    </row>
    <row r="36" spans="1:5" ht="16" x14ac:dyDescent="0.2">
      <c r="A36" s="26">
        <v>8071</v>
      </c>
      <c r="B36" s="69" t="str">
        <f>T(_xlfn.XLOOKUP(A36,'Master Task &amp; KSA List'!$A$2:$A$10785,'Master Task &amp; KSA List'!$D$2:$D$10785,""))</f>
        <v/>
      </c>
      <c r="C36" s="69" t="str">
        <f>_xlfn.XLOOKUP(A36,'Master Task &amp; KSA List'!$A$2:$A$10785,'Master Task &amp; KSA List'!$E$2:$E$10785)</f>
        <v>Task</v>
      </c>
      <c r="D36" s="37" t="str">
        <f>_xlfn.XLOOKUP(A36,'Master Task &amp; KSA List'!$A$2:$A$10785,'Master Task &amp; KSA List'!$F$2:$F$10785)</f>
        <v>Develop Operational Training Solultions.</v>
      </c>
      <c r="E36" s="146"/>
    </row>
    <row r="37" spans="1:5" ht="16" x14ac:dyDescent="0.2">
      <c r="A37" s="26">
        <v>8001</v>
      </c>
      <c r="B37" s="69" t="str">
        <f>T(_xlfn.XLOOKUP(A37,'Master Task &amp; KSA List'!$A$2:$A$10785,'Master Task &amp; KSA List'!$D$2:$D$10785,""))</f>
        <v/>
      </c>
      <c r="C37" s="69" t="str">
        <f>_xlfn.XLOOKUP(A37,'Master Task &amp; KSA List'!$A$2:$A$10785,'Master Task &amp; KSA List'!$E$2:$E$10785)</f>
        <v>Task</v>
      </c>
      <c r="D37" s="37" t="str">
        <f>_xlfn.XLOOKUP(A37,'Master Task &amp; KSA List'!$A$2:$A$10785,'Master Task &amp; KSA List'!$F$2:$F$10785)</f>
        <v xml:space="preserve">Advise leadership on operational tradecraft, emerging technology, and technical health of the force.  </v>
      </c>
      <c r="E37" s="146"/>
    </row>
    <row r="38" spans="1:5" ht="16" x14ac:dyDescent="0.2">
      <c r="A38" s="26">
        <v>8168</v>
      </c>
      <c r="B38" s="69" t="str">
        <f>T(_xlfn.XLOOKUP(A38,'Master Task &amp; KSA List'!$A$2:$A$10785,'Master Task &amp; KSA List'!$D$2:$D$10785,""))</f>
        <v/>
      </c>
      <c r="C38" s="69" t="str">
        <f>_xlfn.XLOOKUP(A38,'Master Task &amp; KSA List'!$A$2:$A$10785,'Master Task &amp; KSA List'!$E$2:$E$10785)</f>
        <v>Task</v>
      </c>
      <c r="D38" s="37" t="str">
        <f>_xlfn.XLOOKUP(A38,'Master Task &amp; KSA List'!$A$2:$A$10785,'Master Task &amp; KSA List'!$F$2:$F$10785)</f>
        <v xml:space="preserve">Provide input to operational policy.    </v>
      </c>
      <c r="E38" s="146"/>
    </row>
    <row r="39" spans="1:5" ht="16" x14ac:dyDescent="0.2">
      <c r="A39" s="26">
        <v>8089</v>
      </c>
      <c r="B39" s="69" t="str">
        <f>T(_xlfn.XLOOKUP(A39,'Master Task &amp; KSA List'!$A$2:$A$10785,'Master Task &amp; KSA List'!$D$2:$D$10785,""))</f>
        <v/>
      </c>
      <c r="C39" s="69" t="str">
        <f>_xlfn.XLOOKUP(A39,'Master Task &amp; KSA List'!$A$2:$A$10785,'Master Task &amp; KSA List'!$E$2:$E$10785)</f>
        <v>Task</v>
      </c>
      <c r="D39" s="37" t="str">
        <f>_xlfn.XLOOKUP(A39,'Master Task &amp; KSA List'!$A$2:$A$10785,'Master Task &amp; KSA List'!$F$2:$F$10785)</f>
        <v>Employ TTPs in categories at one’s certification level or below.</v>
      </c>
      <c r="E39" s="146"/>
    </row>
    <row r="40" spans="1:5" ht="16" x14ac:dyDescent="0.2">
      <c r="A40" s="26">
        <v>8197</v>
      </c>
      <c r="B40" s="69" t="str">
        <f>T(_xlfn.XLOOKUP(A40,'Master Task &amp; KSA List'!$A$2:$A$10785,'Master Task &amp; KSA List'!$D$2:$D$10785,""))</f>
        <v/>
      </c>
      <c r="C40" s="69" t="str">
        <f>_xlfn.XLOOKUP(A40,'Master Task &amp; KSA List'!$A$2:$A$10785,'Master Task &amp; KSA List'!$E$2:$E$10785)</f>
        <v>Task</v>
      </c>
      <c r="D40" s="37" t="str">
        <f>_xlfn.XLOOKUP(A40,'Master Task &amp; KSA List'!$A$2:$A$10785,'Master Task &amp; KSA List'!$F$2:$F$10785)</f>
        <v>Train cyberspace operators at their certified level or below.</v>
      </c>
      <c r="E40" s="146"/>
    </row>
    <row r="41" spans="1:5" ht="16" x14ac:dyDescent="0.2">
      <c r="A41" s="26">
        <v>8052</v>
      </c>
      <c r="B41" s="69" t="str">
        <f>T(_xlfn.XLOOKUP(A41,'Master Task &amp; KSA List'!$A$2:$A$10785,'Master Task &amp; KSA List'!$D$2:$D$10785,""))</f>
        <v/>
      </c>
      <c r="C41" s="69" t="str">
        <f>_xlfn.XLOOKUP(A41,'Master Task &amp; KSA List'!$A$2:$A$10785,'Master Task &amp; KSA List'!$E$2:$E$10785)</f>
        <v>Task</v>
      </c>
      <c r="D41" s="37" t="str">
        <f>_xlfn.XLOOKUP(A41,'Master Task &amp; KSA List'!$A$2:$A$10785,'Master Task &amp; KSA List'!$F$2:$F$10785)</f>
        <v>Create/normalize/document/evaluate TTPs in cyberspace operations.</v>
      </c>
      <c r="E41" s="146"/>
    </row>
    <row r="42" spans="1:5" ht="16" x14ac:dyDescent="0.2">
      <c r="A42" s="26">
        <v>2020</v>
      </c>
      <c r="B42" s="69" t="str">
        <f>T(_xlfn.XLOOKUP(A42,'Master Task &amp; KSA List'!$A$2:$A$10785,'Master Task &amp; KSA List'!$D$2:$D$10785,""))</f>
        <v>T0566</v>
      </c>
      <c r="C42" s="69" t="str">
        <f>_xlfn.XLOOKUP(A42,'Master Task &amp; KSA List'!$A$2:$A$10785,'Master Task &amp; KSA List'!$E$2:$E$10785)</f>
        <v>Task</v>
      </c>
      <c r="D42" s="37" t="str">
        <f>_xlfn.XLOOKUP(A42,'Master Task &amp; KSA List'!$A$2:$A$10785,'Master Task &amp; KSA List'!$F$2:$F$10785)</f>
        <v>Analyze internal operational architecture, tools, and procedures for ways to improve performance.</v>
      </c>
      <c r="E42" s="69"/>
    </row>
    <row r="43" spans="1:5" ht="16" x14ac:dyDescent="0.2">
      <c r="A43" s="26" t="s">
        <v>1885</v>
      </c>
      <c r="B43" s="69" t="str">
        <f>T(_xlfn.XLOOKUP(A43,'Master Task &amp; KSA List'!$A$2:$A$10785,'Master Task &amp; KSA List'!$D$2:$D$10785,""))</f>
        <v>T0567</v>
      </c>
      <c r="C43" s="69" t="str">
        <f>_xlfn.XLOOKUP(A43,'Master Task &amp; KSA List'!$A$2:$A$10785,'Master Task &amp; KSA List'!$E$2:$E$10785)</f>
        <v>Task</v>
      </c>
      <c r="D43" s="37" t="str">
        <f>_xlfn.XLOOKUP(A43,'Master Task &amp; KSA List'!$A$2:$A$10785,'Master Task &amp; KSA List'!$F$2:$F$10785)</f>
        <v>Analyze target operational architecture for ways to gain access.</v>
      </c>
      <c r="E43" s="69"/>
    </row>
    <row r="44" spans="1:5" ht="16" x14ac:dyDescent="0.2">
      <c r="A44" s="26">
        <v>2088</v>
      </c>
      <c r="B44" s="69" t="str">
        <f>T(_xlfn.XLOOKUP(A44,'Master Task &amp; KSA List'!$A$2:$A$10785,'Master Task &amp; KSA List'!$D$2:$D$10785,""))</f>
        <v>T0598</v>
      </c>
      <c r="C44" s="69" t="str">
        <f>_xlfn.XLOOKUP(A44,'Master Task &amp; KSA List'!$A$2:$A$10785,'Master Task &amp; KSA List'!$E$2:$E$10785)</f>
        <v>Task</v>
      </c>
      <c r="D44" s="37" t="str">
        <f>_xlfn.XLOOKUP(A44,'Master Task &amp; KSA List'!$A$2:$A$10785,'Master Task &amp; KSA List'!$F$2:$F$10785)</f>
        <v>Collaborate with development organizations to create and deploy the tools needed to achieve objectives.</v>
      </c>
      <c r="E44" s="69"/>
    </row>
    <row r="45" spans="1:5" ht="16" x14ac:dyDescent="0.2">
      <c r="A45" s="26">
        <v>2119</v>
      </c>
      <c r="B45" s="69" t="str">
        <f>T(_xlfn.XLOOKUP(A45,'Master Task &amp; KSA List'!$A$2:$A$10785,'Master Task &amp; KSA List'!$D$2:$D$10785,""))</f>
        <v>T0616</v>
      </c>
      <c r="C45" s="69" t="str">
        <f>_xlfn.XLOOKUP(A45,'Master Task &amp; KSA List'!$A$2:$A$10785,'Master Task &amp; KSA List'!$E$2:$E$10785)</f>
        <v>Task</v>
      </c>
      <c r="D45" s="37" t="str">
        <f>_xlfn.XLOOKUP(A45,'Master Task &amp; KSA List'!$A$2:$A$10785,'Master Task &amp; KSA List'!$F$2:$F$10785)</f>
        <v>Conduct network scouting and vulnerability analyses of systems within a network.</v>
      </c>
      <c r="E45" s="69"/>
    </row>
    <row r="46" spans="1:5" ht="16" x14ac:dyDescent="0.2">
      <c r="A46" s="26">
        <v>2122</v>
      </c>
      <c r="B46" s="69" t="str">
        <f>T(_xlfn.XLOOKUP(A46,'Master Task &amp; KSA List'!$A$2:$A$10785,'Master Task &amp; KSA List'!$D$2:$D$10785,""))</f>
        <v>T0618</v>
      </c>
      <c r="C46" s="69" t="str">
        <f>_xlfn.XLOOKUP(A46,'Master Task &amp; KSA List'!$A$2:$A$10785,'Master Task &amp; KSA List'!$E$2:$E$10785)</f>
        <v>Task</v>
      </c>
      <c r="D46" s="37" t="str">
        <f>_xlfn.XLOOKUP(A46,'Master Task &amp; KSA List'!$A$2:$A$10785,'Master Task &amp; KSA List'!$F$2:$F$10785)</f>
        <v>Conduct on-net activities to control and exfiltrate data from deployed technologies.</v>
      </c>
      <c r="E46" s="69"/>
    </row>
    <row r="47" spans="1:5" ht="16" x14ac:dyDescent="0.2">
      <c r="A47" s="26">
        <v>2123</v>
      </c>
      <c r="B47" s="69" t="str">
        <f>T(_xlfn.XLOOKUP(A47,'Master Task &amp; KSA List'!$A$2:$A$10785,'Master Task &amp; KSA List'!$D$2:$D$10785,""))</f>
        <v>T0619</v>
      </c>
      <c r="C47" s="69" t="str">
        <f>_xlfn.XLOOKUP(A47,'Master Task &amp; KSA List'!$A$2:$A$10785,'Master Task &amp; KSA List'!$E$2:$E$10785)</f>
        <v>Task</v>
      </c>
      <c r="D47" s="37" t="str">
        <f>_xlfn.XLOOKUP(A47,'Master Task &amp; KSA List'!$A$2:$A$10785,'Master Task &amp; KSA List'!$F$2:$F$10785)</f>
        <v>Conduct on-net and off-net activities to control, and exfiltrate data from deployed, automated technologies.</v>
      </c>
      <c r="E47" s="69"/>
    </row>
    <row r="48" spans="1:5" ht="16" x14ac:dyDescent="0.2">
      <c r="A48" s="26">
        <v>2124</v>
      </c>
      <c r="B48" s="69" t="str">
        <f>T(_xlfn.XLOOKUP(A48,'Master Task &amp; KSA List'!$A$2:$A$10785,'Master Task &amp; KSA List'!$D$2:$D$10785,""))</f>
        <v>T0620</v>
      </c>
      <c r="C48" s="69" t="str">
        <f>_xlfn.XLOOKUP(A48,'Master Task &amp; KSA List'!$A$2:$A$10785,'Master Task &amp; KSA List'!$E$2:$E$10785)</f>
        <v>Task</v>
      </c>
      <c r="D48" s="37" t="str">
        <f>_xlfn.XLOOKUP(A48,'Master Task &amp; KSA List'!$A$2:$A$10785,'Master Task &amp; KSA List'!$F$2:$F$10785)</f>
        <v>Conduct open source data collection via various online tools.</v>
      </c>
      <c r="E48" s="69"/>
    </row>
    <row r="49" spans="1:5" ht="16" x14ac:dyDescent="0.2">
      <c r="A49" s="26">
        <v>2133</v>
      </c>
      <c r="B49" s="69" t="str">
        <f>T(_xlfn.XLOOKUP(A49,'Master Task &amp; KSA List'!$A$2:$A$10785,'Master Task &amp; KSA List'!$D$2:$D$10785,""))</f>
        <v>T0623</v>
      </c>
      <c r="C49" s="69" t="str">
        <f>_xlfn.XLOOKUP(A49,'Master Task &amp; KSA List'!$A$2:$A$10785,'Master Task &amp; KSA List'!$E$2:$E$10785)</f>
        <v>Task</v>
      </c>
      <c r="D49" s="37" t="str">
        <f>_xlfn.XLOOKUP(A49,'Master Task &amp; KSA List'!$A$2:$A$10785,'Master Task &amp; KSA List'!$F$2:$F$10785)</f>
        <v>Conduct survey of computer and digital networks.</v>
      </c>
      <c r="E49" s="69"/>
    </row>
    <row r="50" spans="1:5" ht="16" x14ac:dyDescent="0.2">
      <c r="A50" s="26">
        <v>2205</v>
      </c>
      <c r="B50" s="69" t="str">
        <f>T(_xlfn.XLOOKUP(A50,'Master Task &amp; KSA List'!$A$2:$A$10785,'Master Task &amp; KSA List'!$D$2:$D$10785,""))</f>
        <v>T0643</v>
      </c>
      <c r="C50" s="69" t="str">
        <f>_xlfn.XLOOKUP(A50,'Master Task &amp; KSA List'!$A$2:$A$10785,'Master Task &amp; KSA List'!$E$2:$E$10785)</f>
        <v>Task</v>
      </c>
      <c r="D50" s="37" t="str">
        <f>_xlfn.XLOOKUP(A50,'Master Task &amp; KSA List'!$A$2:$A$10785,'Master Task &amp; KSA List'!$F$2:$F$10785)</f>
        <v>Deploy tools to a target and utilize them once deployed (e.g., backdoors, sniffers).</v>
      </c>
      <c r="E50" s="69"/>
    </row>
    <row r="51" spans="1:5" ht="16" x14ac:dyDescent="0.2">
      <c r="A51" s="26">
        <v>2226</v>
      </c>
      <c r="B51" s="69" t="str">
        <f>T(_xlfn.XLOOKUP(A51,'Master Task &amp; KSA List'!$A$2:$A$10785,'Master Task &amp; KSA List'!$D$2:$D$10785,""))</f>
        <v>T0644</v>
      </c>
      <c r="C51" s="69" t="str">
        <f>_xlfn.XLOOKUP(A51,'Master Task &amp; KSA List'!$A$2:$A$10785,'Master Task &amp; KSA List'!$E$2:$E$10785)</f>
        <v>Task</v>
      </c>
      <c r="D51" s="37" t="str">
        <f>_xlfn.XLOOKUP(A51,'Master Task &amp; KSA List'!$A$2:$A$10785,'Master Task &amp; KSA List'!$F$2:$F$10785)</f>
        <v>Detect exploits against targeted networks and hosts and react accordingly.</v>
      </c>
      <c r="E51" s="69"/>
    </row>
    <row r="52" spans="1:5" ht="16" x14ac:dyDescent="0.2">
      <c r="A52" s="26">
        <v>2353</v>
      </c>
      <c r="B52" s="69" t="str">
        <f>T(_xlfn.XLOOKUP(A52,'Master Task &amp; KSA List'!$A$2:$A$10785,'Master Task &amp; KSA List'!$D$2:$D$10785,""))</f>
        <v>T0677</v>
      </c>
      <c r="C52" s="69" t="str">
        <f>_xlfn.XLOOKUP(A52,'Master Task &amp; KSA List'!$A$2:$A$10785,'Master Task &amp; KSA List'!$E$2:$E$10785)</f>
        <v>Task</v>
      </c>
      <c r="D52" s="37" t="str">
        <f>_xlfn.XLOOKUP(A52,'Master Task &amp; KSA List'!$A$2:$A$10785,'Master Task &amp; KSA List'!$F$2:$F$10785)</f>
        <v>Edit or execute simple scripts (e.g., PERL, VBS) on Windows and UNIX systems.</v>
      </c>
      <c r="E52" s="69"/>
    </row>
    <row r="53" spans="1:5" ht="16" x14ac:dyDescent="0.2">
      <c r="A53" s="26">
        <v>2477</v>
      </c>
      <c r="B53" s="69" t="str">
        <f>T(_xlfn.XLOOKUP(A53,'Master Task &amp; KSA List'!$A$2:$A$10785,'Master Task &amp; KSA List'!$D$2:$D$10785,""))</f>
        <v>T0724</v>
      </c>
      <c r="C53" s="69" t="str">
        <f>_xlfn.XLOOKUP(A53,'Master Task &amp; KSA List'!$A$2:$A$10785,'Master Task &amp; KSA List'!$E$2:$E$10785)</f>
        <v>Task</v>
      </c>
      <c r="D53" s="37" t="str">
        <f>_xlfn.XLOOKUP(A53,'Master Task &amp; KSA List'!$A$2:$A$10785,'Master Task &amp; KSA List'!$F$2:$F$10785)</f>
        <v>Identify potential points of strength and vulnerability within a network.</v>
      </c>
      <c r="E53" s="69"/>
    </row>
    <row r="54" spans="1:5" ht="16" x14ac:dyDescent="0.2">
      <c r="A54" s="26">
        <v>2559</v>
      </c>
      <c r="B54" s="69" t="str">
        <f>T(_xlfn.XLOOKUP(A54,'Master Task &amp; KSA List'!$A$2:$A$10785,'Master Task &amp; KSA List'!$D$2:$D$10785,""))</f>
        <v>T0740</v>
      </c>
      <c r="C54" s="69" t="str">
        <f>_xlfn.XLOOKUP(A54,'Master Task &amp; KSA List'!$A$2:$A$10785,'Master Task &amp; KSA List'!$E$2:$E$10785)</f>
        <v>Task</v>
      </c>
      <c r="D54" s="37" t="str">
        <f>_xlfn.XLOOKUP(A54,'Master Task &amp; KSA List'!$A$2:$A$10785,'Master Task &amp; KSA List'!$F$2:$F$10785)</f>
        <v>Maintain situational awareness and functionality of organic operational infrastructure.</v>
      </c>
      <c r="E54" s="69"/>
    </row>
    <row r="55" spans="1:5" ht="16" x14ac:dyDescent="0.2">
      <c r="A55" s="26">
        <v>2660</v>
      </c>
      <c r="B55" s="69" t="str">
        <f>T(_xlfn.XLOOKUP(A55,'Master Task &amp; KSA List'!$A$2:$A$10785,'Master Task &amp; KSA List'!$D$2:$D$10785,""))</f>
        <v>T0768</v>
      </c>
      <c r="C55" s="69" t="str">
        <f>_xlfn.XLOOKUP(A55,'Master Task &amp; KSA List'!$A$2:$A$10785,'Master Task &amp; KSA List'!$E$2:$E$10785)</f>
        <v>Task</v>
      </c>
      <c r="D55" s="37" t="str">
        <f>_xlfn.XLOOKUP(A55,'Master Task &amp; KSA List'!$A$2:$A$10785,'Master Task &amp; KSA List'!$F$2:$F$10785)</f>
        <v>Conduct cyber activities to degrade/remove information resident in computers and computer networks.</v>
      </c>
      <c r="E55" s="69"/>
    </row>
    <row r="56" spans="1:5" ht="16" x14ac:dyDescent="0.2">
      <c r="A56" s="26">
        <v>2708</v>
      </c>
      <c r="B56" s="69" t="str">
        <f>T(_xlfn.XLOOKUP(A56,'Master Task &amp; KSA List'!$A$2:$A$10785,'Master Task &amp; KSA List'!$D$2:$D$10785,""))</f>
        <v>T0774</v>
      </c>
      <c r="C56" s="69" t="str">
        <f>_xlfn.XLOOKUP(A56,'Master Task &amp; KSA List'!$A$2:$A$10785,'Master Task &amp; KSA List'!$E$2:$E$10785)</f>
        <v>Task</v>
      </c>
      <c r="D56" s="37" t="str">
        <f>_xlfn.XLOOKUP(A56,'Master Task &amp; KSA List'!$A$2:$A$10785,'Master Task &amp; KSA List'!$F$2:$F$10785)</f>
        <v>Process exfiltrated data for analysis and/or dissemination to customers.</v>
      </c>
      <c r="E56" s="69"/>
    </row>
    <row r="57" spans="1:5" x14ac:dyDescent="0.2">
      <c r="A57" s="56"/>
      <c r="B57" s="96"/>
      <c r="C57" s="96"/>
      <c r="D57" s="93"/>
      <c r="E57" s="96"/>
    </row>
    <row r="58" spans="1:5" ht="16" x14ac:dyDescent="0.2">
      <c r="A58" s="40">
        <v>4571</v>
      </c>
      <c r="B58" s="24"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the Plan, Brief, Execute, and Debrief process</v>
      </c>
      <c r="E58" s="146"/>
    </row>
    <row r="59" spans="1:5" ht="32" x14ac:dyDescent="0.2">
      <c r="A59" s="40">
        <v>4393</v>
      </c>
      <c r="B59" s="24"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Knowledge of appropriate/inappropriate information to include in operational documentation (e.g., OPNOTES, technical summaries, action maps, etc.)</v>
      </c>
      <c r="E59" s="146"/>
    </row>
    <row r="60" spans="1:5" ht="16" x14ac:dyDescent="0.2">
      <c r="A60" s="40">
        <v>4395</v>
      </c>
      <c r="B60" s="24"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basic client software applications and their attack surfaces.</v>
      </c>
      <c r="E60" s="146"/>
    </row>
    <row r="61" spans="1:5" ht="16" x14ac:dyDescent="0.2">
      <c r="A61" s="40">
        <v>4403</v>
      </c>
      <c r="B61" s="24"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basic server software applications and their attack surfaces.</v>
      </c>
      <c r="E61" s="146"/>
    </row>
    <row r="62" spans="1:5" ht="16" x14ac:dyDescent="0.2">
      <c r="A62" s="40">
        <v>4414</v>
      </c>
      <c r="B62" s="24"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 xml:space="preserve">Knowledge of common network administration best practices and the impact to operations.  </v>
      </c>
      <c r="E62" s="146"/>
    </row>
    <row r="63" spans="1:5" ht="16" x14ac:dyDescent="0.2">
      <c r="A63" s="40">
        <v>4419</v>
      </c>
      <c r="B63" s="24" t="str">
        <f>T(_xlfn.XLOOKUP(A63,'Master Task &amp; KSA List'!$A$2:$A$10785,'Master Task &amp; KSA List'!$D$2:$D$10785,""))</f>
        <v/>
      </c>
      <c r="C63" s="69" t="str">
        <f>_xlfn.XLOOKUP(A63,'Master Task &amp; KSA List'!$A$2:$A$10785,'Master Task &amp; KSA List'!$E$2:$E$10785)</f>
        <v>KSA</v>
      </c>
      <c r="D63" s="37" t="str">
        <f>_xlfn.XLOOKUP(A63,'Master Task &amp; KSA List'!$A$2:$A$10785,'Master Task &amp; KSA List'!$F$2:$F$10785)</f>
        <v>Knowledge of credential sources and restrictions related to credential usage</v>
      </c>
      <c r="E63" s="146"/>
    </row>
    <row r="64" spans="1:5" ht="16" x14ac:dyDescent="0.2">
      <c r="A64" s="40">
        <v>4437</v>
      </c>
      <c r="B64" s="24"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Knowledge of device reboots, including when they occur and their impact on tool functionality</v>
      </c>
      <c r="E64" s="146"/>
    </row>
    <row r="65" spans="1:5" ht="16" x14ac:dyDescent="0.2">
      <c r="A65" s="40">
        <v>4444</v>
      </c>
      <c r="B65" s="24" t="str">
        <f>T(_xlfn.XLOOKUP(A65,'Master Task &amp; KSA List'!$A$2:$A$10785,'Master Task &amp; KSA List'!$D$2:$D$10785,""))</f>
        <v/>
      </c>
      <c r="C65" s="69" t="str">
        <f>_xlfn.XLOOKUP(A65,'Master Task &amp; KSA List'!$A$2:$A$10785,'Master Task &amp; KSA List'!$E$2:$E$10785)</f>
        <v>KSA</v>
      </c>
      <c r="D65" s="37" t="str">
        <f>_xlfn.XLOOKUP(A65,'Master Task &amp; KSA List'!$A$2:$A$10785,'Master Task &amp; KSA List'!$F$2:$F$10785)</f>
        <v>Knowledge of evolving technologies.</v>
      </c>
      <c r="E65" s="146"/>
    </row>
    <row r="66" spans="1:5" ht="16" x14ac:dyDescent="0.2">
      <c r="A66" s="40">
        <v>4447</v>
      </c>
      <c r="B66" s="24" t="str">
        <f>T(_xlfn.XLOOKUP(A66,'Master Task &amp; KSA List'!$A$2:$A$10785,'Master Task &amp; KSA List'!$D$2:$D$10785,""))</f>
        <v/>
      </c>
      <c r="C66" s="69" t="str">
        <f>_xlfn.XLOOKUP(A66,'Master Task &amp; KSA List'!$A$2:$A$10785,'Master Task &amp; KSA List'!$E$2:$E$10785)</f>
        <v>KSA</v>
      </c>
      <c r="D66" s="37" t="str">
        <f>_xlfn.XLOOKUP(A66,'Master Task &amp; KSA List'!$A$2:$A$10785,'Master Task &amp; KSA List'!$F$2:$F$10785)</f>
        <v>Knowledge of factors that would suspend or abort an operation.</v>
      </c>
      <c r="E66" s="146"/>
    </row>
    <row r="67" spans="1:5" ht="32" x14ac:dyDescent="0.2">
      <c r="A67" s="40">
        <v>4458</v>
      </c>
      <c r="B67" s="24"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Knowledge of historical data relating to particular targets and projects, prior to an operation to include reviewing TECHSUMs, previous OPNOTEs, etc.</v>
      </c>
      <c r="E67" s="146"/>
    </row>
    <row r="68" spans="1:5" ht="16" x14ac:dyDescent="0.2">
      <c r="A68" s="40">
        <v>4463</v>
      </c>
      <c r="B68" s="24"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Knowledge of how computer programs are executed</v>
      </c>
      <c r="E68" s="146"/>
    </row>
    <row r="69" spans="1:5" ht="16" x14ac:dyDescent="0.2">
      <c r="A69" s="40">
        <v>4464</v>
      </c>
      <c r="B69" s="24"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Knowledge of how host-based security products, logging, and malware may affect tool functionality</v>
      </c>
      <c r="E69" s="146"/>
    </row>
    <row r="70" spans="1:5" ht="16" x14ac:dyDescent="0.2">
      <c r="A70" s="40">
        <v>4465</v>
      </c>
      <c r="B70" s="24"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Knowledge of how other actors may affect operations</v>
      </c>
      <c r="E70" s="146"/>
    </row>
    <row r="71" spans="1:5" ht="16" x14ac:dyDescent="0.2">
      <c r="A71" s="40">
        <v>4482</v>
      </c>
      <c r="B71" s="24"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 xml:space="preserve">Knowledge of malware triage.    </v>
      </c>
      <c r="E71" s="146"/>
    </row>
    <row r="72" spans="1:5" ht="16" x14ac:dyDescent="0.2">
      <c r="A72" s="40">
        <v>4485</v>
      </c>
      <c r="B72" s="24"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Knowledge of methods and procedures for sending a payload via an existing implant</v>
      </c>
      <c r="E72" s="146"/>
    </row>
    <row r="73" spans="1:5" ht="32" x14ac:dyDescent="0.2">
      <c r="A73" s="40">
        <v>4486</v>
      </c>
      <c r="B73" s="24"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Knowledge of methods, strategies, and techniques of evading detection while conducting operations, such as noise, stealth, situational awareness, etc.</v>
      </c>
      <c r="E73" s="146"/>
    </row>
    <row r="74" spans="1:5" ht="16" x14ac:dyDescent="0.2">
      <c r="A74" s="40">
        <v>4487</v>
      </c>
      <c r="B74" s="24"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Knowledge of methods, tools, and procedures for collecting information, including accessing databases and file systems</v>
      </c>
      <c r="E74" s="146"/>
    </row>
    <row r="75" spans="1:5" ht="16" x14ac:dyDescent="0.2">
      <c r="A75" s="40">
        <v>4488</v>
      </c>
      <c r="B75" s="24"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Knowledge of methods, tools, and procedures for exploiting target systems</v>
      </c>
      <c r="E75" s="146"/>
    </row>
    <row r="76" spans="1:5" ht="32" x14ac:dyDescent="0.2">
      <c r="A76" s="40">
        <v>4489</v>
      </c>
      <c r="B76" s="24"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Knowledge of methods, tools, and techniques used to determine the path to a target host/network (e.g., identify satellite hops).</v>
      </c>
      <c r="E76" s="146"/>
    </row>
    <row r="77" spans="1:5" ht="32" x14ac:dyDescent="0.2">
      <c r="A77" s="40">
        <v>4498</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 xml:space="preserve">Knowledge of modes of communication used by a target, such as cable, fiber optic, satellite, microwave, VSAT, or combinations of these.  </v>
      </c>
      <c r="E77" s="146"/>
    </row>
    <row r="78" spans="1:5" ht="16" x14ac:dyDescent="0.2">
      <c r="A78" s="40">
        <v>4503</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Knowledge of operating system command shells, configuration data.</v>
      </c>
      <c r="E78" s="146"/>
    </row>
    <row r="79" spans="1:5" ht="16" x14ac:dyDescent="0.2">
      <c r="A79" s="40">
        <v>4505</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Knowledge of operational infrastructure</v>
      </c>
      <c r="E79" s="146"/>
    </row>
    <row r="80" spans="1:5" ht="16" x14ac:dyDescent="0.2">
      <c r="A80" s="40">
        <v>4508</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 xml:space="preserve">Knowledge of operational security, logging, admin concepts, and troubleshooting.                                               </v>
      </c>
      <c r="E80" s="146"/>
    </row>
    <row r="81" spans="1:5" ht="16" x14ac:dyDescent="0.2">
      <c r="A81" s="40">
        <v>4510</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 xml:space="preserve">Knowledge of password cracking techniques.   </v>
      </c>
      <c r="E81" s="146"/>
    </row>
    <row r="82" spans="1:5" ht="16" x14ac:dyDescent="0.2">
      <c r="A82" s="40">
        <v>4402</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Knowledge of basic redirection techniques (e.g. IP Tables, SSH Tunneling, netsh)</v>
      </c>
      <c r="E82" s="146"/>
    </row>
    <row r="83" spans="1:5" ht="16" x14ac:dyDescent="0.2">
      <c r="A83" s="40">
        <v>4391</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Knowledge of advanced redirection techniques.</v>
      </c>
      <c r="E83" s="146"/>
    </row>
    <row r="84" spans="1:5" ht="16" x14ac:dyDescent="0.2">
      <c r="A84" s="40">
        <v>4540</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 xml:space="preserve">Knowledge of system administration concepts for distributed or managed operating environments. </v>
      </c>
      <c r="E84" s="146"/>
    </row>
    <row r="85" spans="1:5" ht="16" x14ac:dyDescent="0.2">
      <c r="A85" s="40">
        <v>4541</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 xml:space="preserve">Knowledge of system administration concepts for stand alone operating systems.  </v>
      </c>
      <c r="E85" s="146"/>
    </row>
    <row r="86" spans="1:5" ht="16" x14ac:dyDescent="0.2">
      <c r="A86" s="40">
        <v>4542</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Knowledge of system calls</v>
      </c>
      <c r="E86" s="146"/>
    </row>
    <row r="87" spans="1:5" ht="16" x14ac:dyDescent="0.2">
      <c r="A87" s="40">
        <v>4388</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 xml:space="preserve">Knowledge of access control models (Role Based Access Control, Attribute Based Access Control).  </v>
      </c>
      <c r="E87" s="146"/>
    </row>
    <row r="88" spans="1:5" ht="16" x14ac:dyDescent="0.2">
      <c r="A88" s="40">
        <v>4404</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Knowledge of code injection and its employment in cyberspace operations.</v>
      </c>
      <c r="E88" s="146"/>
    </row>
    <row r="89" spans="1:5" ht="16" x14ac:dyDescent="0.2">
      <c r="A89" s="40">
        <v>4466</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Knowledge of how race conditions occur and can be employed to compromise shared resources</v>
      </c>
      <c r="E89" s="146"/>
    </row>
    <row r="90" spans="1:5" ht="16" x14ac:dyDescent="0.2">
      <c r="A90" s="40">
        <v>4553</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Knowledge of the concept of an advanced persistent threat (APT)</v>
      </c>
      <c r="E90" s="146"/>
    </row>
    <row r="91" spans="1:5" ht="16" x14ac:dyDescent="0.2">
      <c r="A91" s="40">
        <v>4552</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Knowledge of the components of an authentication system.</v>
      </c>
      <c r="E91" s="146"/>
    </row>
    <row r="92" spans="1:5" ht="16" x14ac:dyDescent="0.2">
      <c r="A92" s="40">
        <v>4496</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Knowledge of models for examining cyber threats (e.g. cyber kill chain, MITRE ATT&amp;CK).</v>
      </c>
      <c r="E92" s="146"/>
    </row>
    <row r="93" spans="1:5" ht="16" x14ac:dyDescent="0.2">
      <c r="A93" s="40">
        <v>4565</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 xml:space="preserve">Knowledge of the methods of persistence.  </v>
      </c>
      <c r="E93" s="146"/>
    </row>
    <row r="94" spans="1:5" ht="16" x14ac:dyDescent="0.2">
      <c r="A94" s="40">
        <v>4519</v>
      </c>
      <c r="B94" s="24"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Knowledge of process migration</v>
      </c>
      <c r="E94" s="146"/>
    </row>
    <row r="95" spans="1:5" ht="16" x14ac:dyDescent="0.2">
      <c r="A95" s="40">
        <v>4563</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Knowledge of the location and use of tool documentation.</v>
      </c>
      <c r="E95" s="146"/>
    </row>
    <row r="96" spans="1:5" ht="16" x14ac:dyDescent="0.2">
      <c r="A96" s="40">
        <v>4564</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Knowledge of the methods and procedures for communicating with tools/modules, including the use of listening posts.</v>
      </c>
      <c r="E96" s="146"/>
    </row>
    <row r="97" spans="1:5" ht="16" x14ac:dyDescent="0.2">
      <c r="A97" s="40">
        <v>4581</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Knowledge of the tactics development process</v>
      </c>
      <c r="E97" s="146"/>
    </row>
    <row r="98" spans="1:5" ht="16" x14ac:dyDescent="0.2">
      <c r="A98" s="40">
        <v>4567</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Knowledge of the Mission Improvement Process</v>
      </c>
      <c r="E98" s="146"/>
    </row>
    <row r="99" spans="1:5" ht="16" x14ac:dyDescent="0.2">
      <c r="A99" s="40">
        <v>4586</v>
      </c>
      <c r="B99" s="24"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 xml:space="preserve">Knowledge of threats to OPSEC when installing, using, modifying, and uninstalling tools.  </v>
      </c>
      <c r="E99" s="146"/>
    </row>
    <row r="100" spans="1:5" ht="16" x14ac:dyDescent="0.2">
      <c r="A100" s="40">
        <v>4587</v>
      </c>
      <c r="B100" s="24"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Knowledge of tool release/testing process</v>
      </c>
      <c r="E100" s="146"/>
    </row>
    <row r="101" spans="1:5" ht="16" x14ac:dyDescent="0.2">
      <c r="A101" s="40">
        <v>4593</v>
      </c>
      <c r="B101" s="24"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 xml:space="preserve">Knowledge of VPNs, their purpose, and how they can be leveraged.   </v>
      </c>
      <c r="E101" s="146"/>
    </row>
    <row r="102" spans="1:5" ht="16" x14ac:dyDescent="0.2">
      <c r="A102" s="40">
        <v>4399</v>
      </c>
      <c r="B102" s="24"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Knowledge of basic Embedded Systems concepts.</v>
      </c>
      <c r="E102" s="146"/>
    </row>
    <row r="103" spans="1:5" ht="16" x14ac:dyDescent="0.2">
      <c r="A103" s="40">
        <v>4396</v>
      </c>
      <c r="B103" s="24"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Knowledge of basic cloud based technologies and concepts.</v>
      </c>
      <c r="E103" s="146"/>
    </row>
    <row r="104" spans="1:5" ht="16" x14ac:dyDescent="0.2">
      <c r="A104" s="40">
        <v>4502</v>
      </c>
      <c r="B104" s="24" t="str">
        <f>T(_xlfn.XLOOKUP(A104,'Master Task &amp; KSA List'!$A$2:$A$10785,'Master Task &amp; KSA List'!$D$2:$D$10785,""))</f>
        <v/>
      </c>
      <c r="C104" s="69" t="str">
        <f>_xlfn.XLOOKUP(A104,'Master Task &amp; KSA List'!$A$2:$A$10785,'Master Task &amp; KSA List'!$E$2:$E$10785)</f>
        <v>KSA</v>
      </c>
      <c r="D104" s="37" t="str">
        <f>_xlfn.XLOOKUP(A104,'Master Task &amp; KSA List'!$A$2:$A$10785,'Master Task &amp; KSA List'!$F$2:$F$10785)</f>
        <v>Knowledge of open source tactics that enable initial access (e.g. social engineering, phishing)</v>
      </c>
      <c r="E104" s="146"/>
    </row>
    <row r="105" spans="1:5" ht="16" x14ac:dyDescent="0.2">
      <c r="A105" s="40">
        <v>4663</v>
      </c>
      <c r="B105" s="24" t="str">
        <f>T(_xlfn.XLOOKUP(A105,'Master Task &amp; KSA List'!$A$2:$A$10785,'Master Task &amp; KSA List'!$D$2:$D$10785,""))</f>
        <v/>
      </c>
      <c r="C105" s="69" t="str">
        <f>_xlfn.XLOOKUP(A105,'Master Task &amp; KSA List'!$A$2:$A$10785,'Master Task &amp; KSA List'!$E$2:$E$10785)</f>
        <v>KSA</v>
      </c>
      <c r="D105" s="37" t="str">
        <f>_xlfn.XLOOKUP(A105,'Master Task &amp; KSA List'!$A$2:$A$10785,'Master Task &amp; KSA List'!$F$2:$F$10785)</f>
        <v>Skill in retrieving memory resident data.</v>
      </c>
      <c r="E105" s="146"/>
    </row>
    <row r="106" spans="1:5" ht="16" x14ac:dyDescent="0.2">
      <c r="A106" s="40">
        <v>4674</v>
      </c>
      <c r="B106" s="24" t="str">
        <f>T(_xlfn.XLOOKUP(A106,'Master Task &amp; KSA List'!$A$2:$A$10785,'Master Task &amp; KSA List'!$D$2:$D$10785,""))</f>
        <v/>
      </c>
      <c r="C106" s="69" t="str">
        <f>_xlfn.XLOOKUP(A106,'Master Task &amp; KSA List'!$A$2:$A$10785,'Master Task &amp; KSA List'!$E$2:$E$10785)</f>
        <v>KSA</v>
      </c>
      <c r="D106" s="37" t="str">
        <f>_xlfn.XLOOKUP(A106,'Master Task &amp; KSA List'!$A$2:$A$10785,'Master Task &amp; KSA List'!$F$2:$F$10785)</f>
        <v>Skill in using network enumeration and analysis tools, both active and passive.</v>
      </c>
      <c r="E106" s="146"/>
    </row>
    <row r="107" spans="1:5" ht="16" x14ac:dyDescent="0.2">
      <c r="A107" s="40">
        <v>4628</v>
      </c>
      <c r="B107" s="24" t="str">
        <f>T(_xlfn.XLOOKUP(A107,'Master Task &amp; KSA List'!$A$2:$A$10785,'Master Task &amp; KSA List'!$D$2:$D$10785,""))</f>
        <v/>
      </c>
      <c r="C107" s="69" t="str">
        <f>_xlfn.XLOOKUP(A107,'Master Task &amp; KSA List'!$A$2:$A$10785,'Master Task &amp; KSA List'!$E$2:$E$10785)</f>
        <v>KSA</v>
      </c>
      <c r="D107" s="37" t="str">
        <f>_xlfn.XLOOKUP(A107,'Master Task &amp; KSA List'!$A$2:$A$10785,'Master Task &amp; KSA List'!$F$2:$F$10785)</f>
        <v>Skill in enumerating a host (e.g. file systems, host meta data host characteristics).</v>
      </c>
      <c r="E107" s="146"/>
    </row>
    <row r="108" spans="1:5" ht="16" x14ac:dyDescent="0.2">
      <c r="A108" s="40">
        <v>4641</v>
      </c>
      <c r="B108" s="24" t="str">
        <f>T(_xlfn.XLOOKUP(A108,'Master Task &amp; KSA List'!$A$2:$A$10785,'Master Task &amp; KSA List'!$D$2:$D$10785,""))</f>
        <v/>
      </c>
      <c r="C108" s="69" t="str">
        <f>_xlfn.XLOOKUP(A108,'Master Task &amp; KSA List'!$A$2:$A$10785,'Master Task &amp; KSA List'!$E$2:$E$10785)</f>
        <v>KSA</v>
      </c>
      <c r="D108" s="37" t="str">
        <f>_xlfn.XLOOKUP(A108,'Master Task &amp; KSA List'!$A$2:$A$10785,'Master Task &amp; KSA List'!$F$2:$F$10785)</f>
        <v>Skill in manipulating firewall/host based security configuration and rulesets.</v>
      </c>
      <c r="E108" s="146"/>
    </row>
    <row r="109" spans="1:5" ht="16" x14ac:dyDescent="0.2">
      <c r="A109" s="40">
        <v>4670</v>
      </c>
      <c r="B109" s="24"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Skill in transfering files to target devices (e.g., scp, tftp, http, ftp).</v>
      </c>
      <c r="E109" s="146"/>
    </row>
    <row r="110" spans="1:5" ht="16" x14ac:dyDescent="0.2">
      <c r="A110" s="40">
        <v>4271</v>
      </c>
      <c r="B110" s="24"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Ability to identify capability gaps (e.g., insufficient tools, training, or infrastructure)</v>
      </c>
      <c r="E110" s="146"/>
    </row>
    <row r="111" spans="1:5" ht="16" x14ac:dyDescent="0.2">
      <c r="A111" s="40">
        <v>4276</v>
      </c>
      <c r="B111" s="24" t="str">
        <f>T(_xlfn.XLOOKUP(A111,'Master Task &amp; KSA List'!$A$2:$A$10785,'Master Task &amp; KSA List'!$D$2:$D$10785,""))</f>
        <v/>
      </c>
      <c r="C111" s="69" t="str">
        <f>_xlfn.XLOOKUP(A111,'Master Task &amp; KSA List'!$A$2:$A$10785,'Master Task &amp; KSA List'!$E$2:$E$10785)</f>
        <v>KSA</v>
      </c>
      <c r="D111" s="37" t="str">
        <f>_xlfn.XLOOKUP(A111,'Master Task &amp; KSA List'!$A$2:$A$10785,'Master Task &amp; KSA List'!$F$2:$F$10785)</f>
        <v xml:space="preserve">Ability to identify files containing information critical to operational objectives.   </v>
      </c>
      <c r="E111" s="146"/>
    </row>
    <row r="112" spans="1:5" ht="16" x14ac:dyDescent="0.2">
      <c r="A112" s="40">
        <v>4278</v>
      </c>
      <c r="B112" s="24" t="str">
        <f>T(_xlfn.XLOOKUP(A112,'Master Task &amp; KSA List'!$A$2:$A$10785,'Master Task &amp; KSA List'!$D$2:$D$10785,""))</f>
        <v/>
      </c>
      <c r="C112" s="69" t="str">
        <f>_xlfn.XLOOKUP(A112,'Master Task &amp; KSA List'!$A$2:$A$10785,'Master Task &amp; KSA List'!$E$2:$E$10785)</f>
        <v>KSA</v>
      </c>
      <c r="D112" s="37" t="str">
        <f>_xlfn.XLOOKUP(A112,'Master Task &amp; KSA List'!$A$2:$A$10785,'Master Task &amp; KSA List'!$F$2:$F$10785)</f>
        <v>Ability to identify legal, policy, and technical limitations when conducting cyberspace operations.</v>
      </c>
      <c r="E112" s="146"/>
    </row>
    <row r="113" spans="1:5" ht="16" x14ac:dyDescent="0.2">
      <c r="A113" s="40">
        <v>4279</v>
      </c>
      <c r="B113" s="24" t="str">
        <f>T(_xlfn.XLOOKUP(A113,'Master Task &amp; KSA List'!$A$2:$A$10785,'Master Task &amp; KSA List'!$D$2:$D$10785,""))</f>
        <v/>
      </c>
      <c r="C113" s="69" t="str">
        <f>_xlfn.XLOOKUP(A113,'Master Task &amp; KSA List'!$A$2:$A$10785,'Master Task &amp; KSA List'!$E$2:$E$10785)</f>
        <v>KSA</v>
      </c>
      <c r="D113" s="37" t="str">
        <f>_xlfn.XLOOKUP(A113,'Master Task &amp; KSA List'!$A$2:$A$10785,'Master Task &amp; KSA List'!$F$2:$F$10785)</f>
        <v>Ability to identify logging capabilities on host</v>
      </c>
      <c r="E113" s="146"/>
    </row>
    <row r="114" spans="1:5" ht="16" x14ac:dyDescent="0.2">
      <c r="A114" s="40">
        <v>4285</v>
      </c>
      <c r="B114" s="24" t="str">
        <f>T(_xlfn.XLOOKUP(A114,'Master Task &amp; KSA List'!$A$2:$A$10785,'Master Task &amp; KSA List'!$D$2:$D$10785,""))</f>
        <v/>
      </c>
      <c r="C114" s="69" t="str">
        <f>_xlfn.XLOOKUP(A114,'Master Task &amp; KSA List'!$A$2:$A$10785,'Master Task &amp; KSA List'!$E$2:$E$10785)</f>
        <v>KSA</v>
      </c>
      <c r="D114" s="37" t="str">
        <f>_xlfn.XLOOKUP(A114,'Master Task &amp; KSA List'!$A$2:$A$10785,'Master Task &amp; KSA List'!$F$2:$F$10785)</f>
        <v>Ability to identify what tools or Tactics, Techniques, and Procedures (TTPs) are applicable to a given situation</v>
      </c>
      <c r="E114" s="146"/>
    </row>
    <row r="115" spans="1:5" ht="16" x14ac:dyDescent="0.2">
      <c r="A115" s="40">
        <v>4292</v>
      </c>
      <c r="B115" s="24" t="str">
        <f>T(_xlfn.XLOOKUP(A115,'Master Task &amp; KSA List'!$A$2:$A$10785,'Master Task &amp; KSA List'!$D$2:$D$10785,""))</f>
        <v/>
      </c>
      <c r="C115" s="69" t="str">
        <f>_xlfn.XLOOKUP(A115,'Master Task &amp; KSA List'!$A$2:$A$10785,'Master Task &amp; KSA List'!$E$2:$E$10785)</f>
        <v>KSA</v>
      </c>
      <c r="D115" s="37" t="str">
        <f>_xlfn.XLOOKUP(A115,'Master Task &amp; KSA List'!$A$2:$A$10785,'Master Task &amp; KSA List'!$F$2:$F$10785)</f>
        <v>Ability to improve the performance of cyberspace operators by providing constructive (positive and negative) feedback.</v>
      </c>
      <c r="E115" s="146"/>
    </row>
    <row r="116" spans="1:5" ht="16" x14ac:dyDescent="0.2">
      <c r="A116" s="40">
        <v>4293</v>
      </c>
      <c r="B116" s="24" t="str">
        <f>T(_xlfn.XLOOKUP(A116,'Master Task &amp; KSA List'!$A$2:$A$10785,'Master Task &amp; KSA List'!$D$2:$D$10785,""))</f>
        <v/>
      </c>
      <c r="C116" s="69" t="str">
        <f>_xlfn.XLOOKUP(A116,'Master Task &amp; KSA List'!$A$2:$A$10785,'Master Task &amp; KSA List'!$E$2:$E$10785)</f>
        <v>KSA</v>
      </c>
      <c r="D116" s="37" t="str">
        <f>_xlfn.XLOOKUP(A116,'Master Task &amp; KSA List'!$A$2:$A$10785,'Master Task &amp; KSA List'!$F$2:$F$10785)</f>
        <v xml:space="preserve">Ability to install/modify/uninstall tools on target systems in accordance with current policies and procedures.   </v>
      </c>
      <c r="E116" s="146"/>
    </row>
    <row r="117" spans="1:5" ht="16" x14ac:dyDescent="0.2">
      <c r="A117" s="40">
        <v>4296</v>
      </c>
      <c r="B117" s="24" t="str">
        <f>T(_xlfn.XLOOKUP(A117,'Master Task &amp; KSA List'!$A$2:$A$10785,'Master Task &amp; KSA List'!$D$2:$D$10785,""))</f>
        <v/>
      </c>
      <c r="C117" s="69" t="str">
        <f>_xlfn.XLOOKUP(A117,'Master Task &amp; KSA List'!$A$2:$A$10785,'Master Task &amp; KSA List'!$E$2:$E$10785)</f>
        <v>KSA</v>
      </c>
      <c r="D117" s="37" t="str">
        <f>_xlfn.XLOOKUP(A117,'Master Task &amp; KSA List'!$A$2:$A$10785,'Master Task &amp; KSA List'!$F$2:$F$10785)</f>
        <v xml:space="preserve">Ability to interpret device configurations.   </v>
      </c>
      <c r="E117" s="146"/>
    </row>
    <row r="118" spans="1:5" ht="16" x14ac:dyDescent="0.2">
      <c r="A118" s="40">
        <v>4340</v>
      </c>
      <c r="B118" s="24" t="str">
        <f>T(_xlfn.XLOOKUP(A118,'Master Task &amp; KSA List'!$A$2:$A$10785,'Master Task &amp; KSA List'!$D$2:$D$10785,""))</f>
        <v/>
      </c>
      <c r="C118" s="69" t="str">
        <f>_xlfn.XLOOKUP(A118,'Master Task &amp; KSA List'!$A$2:$A$10785,'Master Task &amp; KSA List'!$E$2:$E$10785)</f>
        <v>KSA</v>
      </c>
      <c r="D118" s="37" t="str">
        <f>_xlfn.XLOOKUP(A118,'Master Task &amp; KSA List'!$A$2:$A$10785,'Master Task &amp; KSA List'!$F$2:$F$10785)</f>
        <v xml:space="preserve">Ability to provide technical leadership within an organization.                                                                                  </v>
      </c>
      <c r="E118" s="146"/>
    </row>
    <row r="119" spans="1:5" ht="16" x14ac:dyDescent="0.2">
      <c r="A119" s="40">
        <v>4298</v>
      </c>
      <c r="B119" s="24" t="str">
        <f>T(_xlfn.XLOOKUP(A119,'Master Task &amp; KSA List'!$A$2:$A$10785,'Master Task &amp; KSA List'!$D$2:$D$10785,""))</f>
        <v/>
      </c>
      <c r="C119" s="69" t="str">
        <f>_xlfn.XLOOKUP(A119,'Master Task &amp; KSA List'!$A$2:$A$10785,'Master Task &amp; KSA List'!$E$2:$E$10785)</f>
        <v>KSA</v>
      </c>
      <c r="D119" s="37" t="str">
        <f>_xlfn.XLOOKUP(A119,'Master Task &amp; KSA List'!$A$2:$A$10785,'Master Task &amp; KSA List'!$F$2:$F$10785)</f>
        <v>Ability to maintain situational awareness of target environment</v>
      </c>
      <c r="E119" s="146"/>
    </row>
    <row r="120" spans="1:5" ht="16" x14ac:dyDescent="0.2">
      <c r="A120" s="40">
        <v>4324</v>
      </c>
      <c r="B120" s="24" t="str">
        <f>T(_xlfn.XLOOKUP(A120,'Master Task &amp; KSA List'!$A$2:$A$10785,'Master Task &amp; KSA List'!$D$2:$D$10785,""))</f>
        <v/>
      </c>
      <c r="C120" s="69" t="str">
        <f>_xlfn.XLOOKUP(A120,'Master Task &amp; KSA List'!$A$2:$A$10785,'Master Task &amp; KSA List'!$E$2:$E$10785)</f>
        <v>KSA</v>
      </c>
      <c r="D120" s="37" t="str">
        <f>_xlfn.XLOOKUP(A120,'Master Task &amp; KSA List'!$A$2:$A$10785,'Master Task &amp; KSA List'!$F$2:$F$10785)</f>
        <v>Ability to perform masquerade operations.</v>
      </c>
      <c r="E120" s="146"/>
    </row>
    <row r="121" spans="1:5" ht="16" x14ac:dyDescent="0.2">
      <c r="A121" s="40">
        <v>4325</v>
      </c>
      <c r="B121" s="24" t="str">
        <f>T(_xlfn.XLOOKUP(A121,'Master Task &amp; KSA List'!$A$2:$A$10785,'Master Task &amp; KSA List'!$D$2:$D$10785,""))</f>
        <v/>
      </c>
      <c r="C121" s="69" t="str">
        <f>_xlfn.XLOOKUP(A121,'Master Task &amp; KSA List'!$A$2:$A$10785,'Master Task &amp; KSA List'!$E$2:$E$10785)</f>
        <v>KSA</v>
      </c>
      <c r="D121" s="37" t="str">
        <f>_xlfn.XLOOKUP(A121,'Master Task &amp; KSA List'!$A$2:$A$10785,'Master Task &amp; KSA List'!$F$2:$F$10785)</f>
        <v>Ability to perform privilege escalation</v>
      </c>
      <c r="E121" s="146"/>
    </row>
    <row r="122" spans="1:5" ht="16" x14ac:dyDescent="0.2">
      <c r="A122" s="40">
        <v>4334</v>
      </c>
      <c r="B122" s="24" t="str">
        <f>T(_xlfn.XLOOKUP(A122,'Master Task &amp; KSA List'!$A$2:$A$10785,'Master Task &amp; KSA List'!$D$2:$D$10785,""))</f>
        <v/>
      </c>
      <c r="C122" s="69" t="str">
        <f>_xlfn.XLOOKUP(A122,'Master Task &amp; KSA List'!$A$2:$A$10785,'Master Task &amp; KSA List'!$E$2:$E$10785)</f>
        <v>KSA</v>
      </c>
      <c r="D122" s="37" t="str">
        <f>_xlfn.XLOOKUP(A122,'Master Task &amp; KSA List'!$A$2:$A$10785,'Master Task &amp; KSA List'!$F$2:$F$10785)</f>
        <v>Ability to promote and enable organizational change</v>
      </c>
      <c r="E122" s="146"/>
    </row>
    <row r="123" spans="1:5" ht="16" x14ac:dyDescent="0.2">
      <c r="A123" s="40">
        <v>4335</v>
      </c>
      <c r="B123" s="24" t="str">
        <f>T(_xlfn.XLOOKUP(A123,'Master Task &amp; KSA List'!$A$2:$A$10785,'Master Task &amp; KSA List'!$D$2:$D$10785,""))</f>
        <v/>
      </c>
      <c r="C123" s="69" t="str">
        <f>_xlfn.XLOOKUP(A123,'Master Task &amp; KSA List'!$A$2:$A$10785,'Master Task &amp; KSA List'!$E$2:$E$10785)</f>
        <v>KSA</v>
      </c>
      <c r="D123" s="37" t="str">
        <f>_xlfn.XLOOKUP(A123,'Master Task &amp; KSA List'!$A$2:$A$10785,'Master Task &amp; KSA List'!$F$2:$F$10785)</f>
        <v>Ability to provide advice and guidance to various stakeholders regarding technical issues, capabilities, and approaches</v>
      </c>
      <c r="E123" s="146"/>
    </row>
    <row r="124" spans="1:5" ht="16" x14ac:dyDescent="0.2">
      <c r="A124" s="40">
        <v>4336</v>
      </c>
      <c r="B124" s="24" t="str">
        <f>T(_xlfn.XLOOKUP(A124,'Master Task &amp; KSA List'!$A$2:$A$10785,'Master Task &amp; KSA List'!$D$2:$D$10785,""))</f>
        <v/>
      </c>
      <c r="C124" s="69" t="str">
        <f>_xlfn.XLOOKUP(A124,'Master Task &amp; KSA List'!$A$2:$A$10785,'Master Task &amp; KSA List'!$E$2:$E$10785)</f>
        <v>KSA</v>
      </c>
      <c r="D124" s="37" t="str">
        <f>_xlfn.XLOOKUP(A124,'Master Task &amp; KSA List'!$A$2:$A$10785,'Master Task &amp; KSA List'!$F$2:$F$10785)</f>
        <v>Ability to provide feedback to developers if a tool requires continued development</v>
      </c>
      <c r="E124" s="146"/>
    </row>
    <row r="125" spans="1:5" ht="16" x14ac:dyDescent="0.2">
      <c r="A125" s="40">
        <v>4297</v>
      </c>
      <c r="B125" s="24" t="str">
        <f>T(_xlfn.XLOOKUP(A125,'Master Task &amp; KSA List'!$A$2:$A$10785,'Master Task &amp; KSA List'!$D$2:$D$10785,""))</f>
        <v/>
      </c>
      <c r="C125" s="69" t="str">
        <f>_xlfn.XLOOKUP(A125,'Master Task &amp; KSA List'!$A$2:$A$10785,'Master Task &amp; KSA List'!$E$2:$E$10785)</f>
        <v>KSA</v>
      </c>
      <c r="D125" s="37" t="str">
        <f>_xlfn.XLOOKUP(A125,'Master Task &amp; KSA List'!$A$2:$A$10785,'Master Task &amp; KSA List'!$F$2:$F$10785)</f>
        <v>Ability to interpret cyberspace technical materials and documentation (e.g. CVEs, API).</v>
      </c>
      <c r="E125" s="146"/>
    </row>
    <row r="126" spans="1:5" ht="16" x14ac:dyDescent="0.2">
      <c r="A126" s="40">
        <v>4341</v>
      </c>
      <c r="B126" s="24" t="str">
        <f>T(_xlfn.XLOOKUP(A126,'Master Task &amp; KSA List'!$A$2:$A$10785,'Master Task &amp; KSA List'!$D$2:$D$10785,""))</f>
        <v/>
      </c>
      <c r="C126" s="69" t="str">
        <f>_xlfn.XLOOKUP(A126,'Master Task &amp; KSA List'!$A$2:$A$10785,'Master Task &amp; KSA List'!$E$2:$E$10785)</f>
        <v>KSA</v>
      </c>
      <c r="D126" s="37" t="str">
        <f>_xlfn.XLOOKUP(A126,'Master Task &amp; KSA List'!$A$2:$A$10785,'Master Task &amp; KSA List'!$F$2:$F$10785)</f>
        <v>Ability to read, write, modify, and execute compiled languages (e.g., C).</v>
      </c>
      <c r="E126" s="146"/>
    </row>
    <row r="127" spans="1:5" ht="16" x14ac:dyDescent="0.2">
      <c r="A127" s="40">
        <v>4381</v>
      </c>
      <c r="B127" s="24" t="str">
        <f>T(_xlfn.XLOOKUP(A127,'Master Task &amp; KSA List'!$A$2:$A$10785,'Master Task &amp; KSA List'!$D$2:$D$10785,""))</f>
        <v/>
      </c>
      <c r="C127" s="69" t="str">
        <f>_xlfn.XLOOKUP(A127,'Master Task &amp; KSA List'!$A$2:$A$10785,'Master Task &amp; KSA List'!$E$2:$E$10785)</f>
        <v>KSA</v>
      </c>
      <c r="D127" s="37" t="str">
        <f>_xlfn.XLOOKUP(A127,'Master Task &amp; KSA List'!$A$2:$A$10785,'Master Task &amp; KSA List'!$F$2:$F$10785)</f>
        <v>Ability to write and modify source code (e.g., C).</v>
      </c>
      <c r="E127" s="146"/>
    </row>
    <row r="128" spans="1:5" ht="16" x14ac:dyDescent="0.2">
      <c r="A128" s="40">
        <v>4342</v>
      </c>
      <c r="B128" s="24" t="str">
        <f>T(_xlfn.XLOOKUP(A128,'Master Task &amp; KSA List'!$A$2:$A$10785,'Master Task &amp; KSA List'!$D$2:$D$10785,""))</f>
        <v/>
      </c>
      <c r="C128" s="69" t="str">
        <f>_xlfn.XLOOKUP(A128,'Master Task &amp; KSA List'!$A$2:$A$10785,'Master Task &amp; KSA List'!$E$2:$E$10785)</f>
        <v>KSA</v>
      </c>
      <c r="D128" s="37" t="str">
        <f>_xlfn.XLOOKUP(A128,'Master Task &amp; KSA List'!$A$2:$A$10785,'Master Task &amp; KSA List'!$F$2:$F$10785)</f>
        <v xml:space="preserve">Ability to extract specific information from large data set (e.g., grep, regex).  </v>
      </c>
      <c r="E128" s="146"/>
    </row>
    <row r="129" spans="1:5" ht="32" x14ac:dyDescent="0.2">
      <c r="A129" s="40">
        <v>4343</v>
      </c>
      <c r="B129" s="24" t="str">
        <f>T(_xlfn.XLOOKUP(A129,'Master Task &amp; KSA List'!$A$2:$A$10785,'Master Task &amp; KSA List'!$D$2:$D$10785,""))</f>
        <v/>
      </c>
      <c r="C129" s="69" t="str">
        <f>_xlfn.XLOOKUP(A129,'Master Task &amp; KSA List'!$A$2:$A$10785,'Master Task &amp; KSA List'!$E$2:$E$10785)</f>
        <v>KSA</v>
      </c>
      <c r="D129" s="37" t="str">
        <f>_xlfn.XLOOKUP(A129,'Master Task &amp; KSA List'!$A$2:$A$10785,'Master Task &amp; KSA List'!$F$2:$F$10785)</f>
        <v>Ability to recognize and report mistakes or poor tradecraft to appropriate leadership in accordance with Standard Operating Procedures (SOPs)</v>
      </c>
      <c r="E129" s="146"/>
    </row>
    <row r="130" spans="1:5" ht="16" x14ac:dyDescent="0.2">
      <c r="A130" s="40">
        <v>4344</v>
      </c>
      <c r="B130" s="24" t="str">
        <f>T(_xlfn.XLOOKUP(A130,'Master Task &amp; KSA List'!$A$2:$A$10785,'Master Task &amp; KSA List'!$D$2:$D$10785,""))</f>
        <v/>
      </c>
      <c r="C130" s="69" t="str">
        <f>_xlfn.XLOOKUP(A130,'Master Task &amp; KSA List'!$A$2:$A$10785,'Master Task &amp; KSA List'!$E$2:$E$10785)</f>
        <v>KSA</v>
      </c>
      <c r="D130" s="37" t="str">
        <f>_xlfn.XLOOKUP(A130,'Master Task &amp; KSA List'!$A$2:$A$10785,'Master Task &amp; KSA List'!$F$2:$F$10785)</f>
        <v>Ability to recognize and respond appropriately to Non-Standard Events.</v>
      </c>
      <c r="E130" s="146"/>
    </row>
    <row r="131" spans="1:5" ht="16" x14ac:dyDescent="0.2">
      <c r="A131" s="40">
        <v>4345</v>
      </c>
      <c r="B131" s="24" t="str">
        <f>T(_xlfn.XLOOKUP(A131,'Master Task &amp; KSA List'!$A$2:$A$10785,'Master Task &amp; KSA List'!$D$2:$D$10785,""))</f>
        <v/>
      </c>
      <c r="C131" s="69" t="str">
        <f>_xlfn.XLOOKUP(A131,'Master Task &amp; KSA List'!$A$2:$A$10785,'Master Task &amp; KSA List'!$E$2:$E$10785)</f>
        <v>KSA</v>
      </c>
      <c r="D131" s="37" t="str">
        <f>_xlfn.XLOOKUP(A131,'Master Task &amp; KSA List'!$A$2:$A$10785,'Master Task &amp; KSA List'!$F$2:$F$10785)</f>
        <v>Ability to redirect and tunnel through target systems</v>
      </c>
      <c r="E131" s="146"/>
    </row>
    <row r="132" spans="1:5" ht="16" x14ac:dyDescent="0.2">
      <c r="A132" s="40">
        <v>4347</v>
      </c>
      <c r="B132" s="24" t="str">
        <f>T(_xlfn.XLOOKUP(A132,'Master Task &amp; KSA List'!$A$2:$A$10785,'Master Task &amp; KSA List'!$D$2:$D$10785,""))</f>
        <v/>
      </c>
      <c r="C132" s="69" t="str">
        <f>_xlfn.XLOOKUP(A132,'Master Task &amp; KSA List'!$A$2:$A$10785,'Master Task &amp; KSA List'!$E$2:$E$10785)</f>
        <v>KSA</v>
      </c>
      <c r="D132" s="37" t="str">
        <f>_xlfn.XLOOKUP(A132,'Master Task &amp; KSA List'!$A$2:$A$10785,'Master Task &amp; KSA List'!$F$2:$F$10785)</f>
        <v>Ability to research non-standards within a project.</v>
      </c>
      <c r="E132" s="146"/>
    </row>
    <row r="133" spans="1:5" ht="16" x14ac:dyDescent="0.2">
      <c r="A133" s="40">
        <v>4359</v>
      </c>
      <c r="B133" s="24" t="str">
        <f>T(_xlfn.XLOOKUP(A133,'Master Task &amp; KSA List'!$A$2:$A$10785,'Master Task &amp; KSA List'!$D$2:$D$10785,""))</f>
        <v/>
      </c>
      <c r="C133" s="69" t="str">
        <f>_xlfn.XLOOKUP(A133,'Master Task &amp; KSA List'!$A$2:$A$10785,'Master Task &amp; KSA List'!$E$2:$E$10785)</f>
        <v>KSA</v>
      </c>
      <c r="D133" s="37" t="str">
        <f>_xlfn.XLOOKUP(A133,'Master Task &amp; KSA List'!$A$2:$A$10785,'Master Task &amp; KSA List'!$F$2:$F$10785)</f>
        <v>Ability to train other cyberspace operators.</v>
      </c>
      <c r="E133" s="146"/>
    </row>
    <row r="134" spans="1:5" ht="16" x14ac:dyDescent="0.2">
      <c r="A134" s="40">
        <v>4361</v>
      </c>
      <c r="B134" s="24" t="str">
        <f>T(_xlfn.XLOOKUP(A134,'Master Task &amp; KSA List'!$A$2:$A$10785,'Master Task &amp; KSA List'!$D$2:$D$10785,""))</f>
        <v/>
      </c>
      <c r="C134" s="69" t="str">
        <f>_xlfn.XLOOKUP(A134,'Master Task &amp; KSA List'!$A$2:$A$10785,'Master Task &amp; KSA List'!$E$2:$E$10785)</f>
        <v>KSA</v>
      </c>
      <c r="D134" s="37" t="str">
        <f>_xlfn.XLOOKUP(A134,'Master Task &amp; KSA List'!$A$2:$A$10785,'Master Task &amp; KSA List'!$F$2:$F$10785)</f>
        <v>Ability to troubleshoot technical problems</v>
      </c>
      <c r="E134" s="146"/>
    </row>
    <row r="135" spans="1:5" ht="16" x14ac:dyDescent="0.2">
      <c r="A135" s="40">
        <v>4367</v>
      </c>
      <c r="B135" s="24" t="str">
        <f>T(_xlfn.XLOOKUP(A135,'Master Task &amp; KSA List'!$A$2:$A$10785,'Master Task &amp; KSA List'!$D$2:$D$10785,""))</f>
        <v/>
      </c>
      <c r="C135" s="69" t="str">
        <f>_xlfn.XLOOKUP(A135,'Master Task &amp; KSA List'!$A$2:$A$10785,'Master Task &amp; KSA List'!$E$2:$E$10785)</f>
        <v>KSA</v>
      </c>
      <c r="D135" s="37" t="str">
        <f>_xlfn.XLOOKUP(A135,'Master Task &amp; KSA List'!$A$2:$A$10785,'Master Task &amp; KSA List'!$F$2:$F$10785)</f>
        <v xml:space="preserve">Ability to use core toolset (e.g., implants, remote access tools).  </v>
      </c>
      <c r="E135" s="146"/>
    </row>
    <row r="136" spans="1:5" ht="16" x14ac:dyDescent="0.2">
      <c r="A136" s="40">
        <v>4244</v>
      </c>
      <c r="B136" s="24" t="str">
        <f>T(_xlfn.XLOOKUP(A136,'Master Task &amp; KSA List'!$A$2:$A$10785,'Master Task &amp; KSA List'!$D$2:$D$10785,""))</f>
        <v/>
      </c>
      <c r="C136" s="69" t="str">
        <f>_xlfn.XLOOKUP(A136,'Master Task &amp; KSA List'!$A$2:$A$10785,'Master Task &amp; KSA List'!$E$2:$E$10785)</f>
        <v>KSA</v>
      </c>
      <c r="D136" s="37" t="str">
        <f>_xlfn.XLOOKUP(A136,'Master Task &amp; KSA List'!$A$2:$A$10785,'Master Task &amp; KSA List'!$F$2:$F$10785)</f>
        <v>Ability to enumerate a network.</v>
      </c>
      <c r="E136" s="146"/>
    </row>
    <row r="137" spans="1:5" ht="16" x14ac:dyDescent="0.2">
      <c r="A137" s="40">
        <v>4327</v>
      </c>
      <c r="B137" s="24" t="str">
        <f>T(_xlfn.XLOOKUP(A137,'Master Task &amp; KSA List'!$A$2:$A$10785,'Master Task &amp; KSA List'!$D$2:$D$10785,""))</f>
        <v/>
      </c>
      <c r="C137" s="69" t="str">
        <f>_xlfn.XLOOKUP(A137,'Master Task &amp; KSA List'!$A$2:$A$10785,'Master Task &amp; KSA List'!$E$2:$E$10785)</f>
        <v>KSA</v>
      </c>
      <c r="D137" s="37" t="str">
        <f>_xlfn.XLOOKUP(A137,'Master Task &amp; KSA List'!$A$2:$A$10785,'Master Task &amp; KSA List'!$F$2:$F$10785)</f>
        <v xml:space="preserve">Ability to persist access to a target. </v>
      </c>
      <c r="E137" s="146"/>
    </row>
    <row r="138" spans="1:5" ht="16" x14ac:dyDescent="0.2">
      <c r="A138" s="40">
        <v>4370</v>
      </c>
      <c r="B138" s="24" t="str">
        <f>T(_xlfn.XLOOKUP(A138,'Master Task &amp; KSA List'!$A$2:$A$10785,'Master Task &amp; KSA List'!$D$2:$D$10785,""))</f>
        <v/>
      </c>
      <c r="C138" s="69" t="str">
        <f>_xlfn.XLOOKUP(A138,'Master Task &amp; KSA List'!$A$2:$A$10785,'Master Task &amp; KSA List'!$E$2:$E$10785)</f>
        <v>KSA</v>
      </c>
      <c r="D138" s="37" t="str">
        <f>_xlfn.XLOOKUP(A138,'Master Task &amp; KSA List'!$A$2:$A$10785,'Master Task &amp; KSA List'!$F$2:$F$10785)</f>
        <v>Ability to use enterprise tools to enumerate target information</v>
      </c>
      <c r="E138" s="146"/>
    </row>
    <row r="139" spans="1:5" ht="16" x14ac:dyDescent="0.2">
      <c r="A139" s="40">
        <v>4378</v>
      </c>
      <c r="B139" s="24" t="str">
        <f>T(_xlfn.XLOOKUP(A139,'Master Task &amp; KSA List'!$A$2:$A$10785,'Master Task &amp; KSA List'!$D$2:$D$10785,""))</f>
        <v/>
      </c>
      <c r="C139" s="69" t="str">
        <f>_xlfn.XLOOKUP(A139,'Master Task &amp; KSA List'!$A$2:$A$10785,'Master Task &amp; KSA List'!$E$2:$E$10785)</f>
        <v>KSA</v>
      </c>
      <c r="D139" s="37" t="str">
        <f>_xlfn.XLOOKUP(A139,'Master Task &amp; KSA List'!$A$2:$A$10785,'Master Task &amp; KSA List'!$F$2:$F$10785)</f>
        <v>Ability to verify file integrity for both uploads and downloads</v>
      </c>
      <c r="E139" s="146"/>
    </row>
    <row r="140" spans="1:5" ht="16" x14ac:dyDescent="0.2">
      <c r="A140" s="40">
        <v>4379</v>
      </c>
      <c r="B140" s="24" t="str">
        <f>T(_xlfn.XLOOKUP(A140,'Master Task &amp; KSA List'!$A$2:$A$10785,'Master Task &amp; KSA List'!$D$2:$D$10785,""))</f>
        <v/>
      </c>
      <c r="C140" s="69" t="str">
        <f>_xlfn.XLOOKUP(A140,'Master Task &amp; KSA List'!$A$2:$A$10785,'Master Task &amp; KSA List'!$E$2:$E$10785)</f>
        <v>KSA</v>
      </c>
      <c r="D140" s="37" t="str">
        <f>_xlfn.XLOOKUP(A140,'Master Task &amp; KSA List'!$A$2:$A$10785,'Master Task &amp; KSA List'!$F$2:$F$10785)</f>
        <v>Ability to weaken a target to facilitate/enable future access</v>
      </c>
      <c r="E140" s="146"/>
    </row>
    <row r="141" spans="1:5" ht="16" x14ac:dyDescent="0.2">
      <c r="A141" s="40">
        <v>4380</v>
      </c>
      <c r="B141" s="24" t="str">
        <f>T(_xlfn.XLOOKUP(A141,'Master Task &amp; KSA List'!$A$2:$A$10785,'Master Task &amp; KSA List'!$D$2:$D$10785,""))</f>
        <v/>
      </c>
      <c r="C141" s="69" t="str">
        <f>_xlfn.XLOOKUP(A141,'Master Task &amp; KSA List'!$A$2:$A$10785,'Master Task &amp; KSA List'!$E$2:$E$10785)</f>
        <v>KSA</v>
      </c>
      <c r="D141" s="37" t="str">
        <f>_xlfn.XLOOKUP(A141,'Master Task &amp; KSA List'!$A$2:$A$10785,'Master Task &amp; KSA List'!$F$2:$F$10785)</f>
        <v xml:space="preserve">Ability to write and modify markup languages (e.g., HTML, XML).  </v>
      </c>
      <c r="E141" s="146"/>
    </row>
    <row r="142" spans="1:5" ht="16" x14ac:dyDescent="0.2">
      <c r="A142" s="40">
        <v>4369</v>
      </c>
      <c r="B142" s="24" t="str">
        <f>T(_xlfn.XLOOKUP(A142,'Master Task &amp; KSA List'!$A$2:$A$10785,'Master Task &amp; KSA List'!$D$2:$D$10785,""))</f>
        <v/>
      </c>
      <c r="C142" s="69" t="str">
        <f>_xlfn.XLOOKUP(A142,'Master Task &amp; KSA List'!$A$2:$A$10785,'Master Task &amp; KSA List'!$E$2:$E$10785)</f>
        <v>KSA</v>
      </c>
      <c r="D142" s="37" t="str">
        <f>_xlfn.XLOOKUP(A142,'Master Task &amp; KSA List'!$A$2:$A$10785,'Master Task &amp; KSA List'!$F$2:$F$10785)</f>
        <v>Ability to use dynamic analysis tools (e.g. process monitor, process explorer, and registry analysis)</v>
      </c>
      <c r="E142" s="146"/>
    </row>
    <row r="143" spans="1:5" ht="32" x14ac:dyDescent="0.2">
      <c r="A143" s="40">
        <v>4204</v>
      </c>
      <c r="B143" s="24" t="str">
        <f>T(_xlfn.XLOOKUP(A143,'Master Task &amp; KSA List'!$A$2:$A$10785,'Master Task &amp; KSA List'!$D$2:$D$10785,""))</f>
        <v/>
      </c>
      <c r="C143" s="69" t="str">
        <f>_xlfn.XLOOKUP(A143,'Master Task &amp; KSA List'!$A$2:$A$10785,'Master Task &amp; KSA List'!$E$2:$E$10785)</f>
        <v>KSA</v>
      </c>
      <c r="D143" s="37" t="str">
        <f>_xlfn.XLOOKUP(A143,'Master Task &amp; KSA List'!$A$2:$A$10785,'Master Task &amp; KSA List'!$F$2:$F$10785)</f>
        <v>Ability to communicate operational plans and actions and provide feedback regarding OPSEC and tradecraft during mission pre-brief</v>
      </c>
      <c r="E143" s="146"/>
    </row>
    <row r="144" spans="1:5" ht="16" x14ac:dyDescent="0.2">
      <c r="A144" s="40">
        <v>4219</v>
      </c>
      <c r="B144" s="24" t="str">
        <f>T(_xlfn.XLOOKUP(A144,'Master Task &amp; KSA List'!$A$2:$A$10785,'Master Task &amp; KSA List'!$D$2:$D$10785,""))</f>
        <v/>
      </c>
      <c r="C144" s="69" t="str">
        <f>_xlfn.XLOOKUP(A144,'Master Task &amp; KSA List'!$A$2:$A$10785,'Master Task &amp; KSA List'!$E$2:$E$10785)</f>
        <v>KSA</v>
      </c>
      <c r="D144" s="37" t="str">
        <f>_xlfn.XLOOKUP(A144,'Master Task &amp; KSA List'!$A$2:$A$10785,'Master Task &amp; KSA List'!$F$2:$F$10785)</f>
        <v xml:space="preserve">Ability to construct a COA using available tools and techniques.  </v>
      </c>
      <c r="E144" s="146"/>
    </row>
    <row r="145" spans="1:5" ht="16" x14ac:dyDescent="0.2">
      <c r="A145" s="40">
        <v>4243</v>
      </c>
      <c r="B145" s="24" t="str">
        <f>T(_xlfn.XLOOKUP(A145,'Master Task &amp; KSA List'!$A$2:$A$10785,'Master Task &amp; KSA List'!$D$2:$D$10785,""))</f>
        <v/>
      </c>
      <c r="C145" s="69" t="str">
        <f>_xlfn.XLOOKUP(A145,'Master Task &amp; KSA List'!$A$2:$A$10785,'Master Task &amp; KSA List'!$E$2:$E$10785)</f>
        <v>KSA</v>
      </c>
      <c r="D145" s="37" t="str">
        <f>_xlfn.XLOOKUP(A145,'Master Task &amp; KSA List'!$A$2:$A$10785,'Master Task &amp; KSA List'!$F$2:$F$10785)</f>
        <v xml:space="preserve">Ability to ensure collected data is transferred to the appropriate storage locations. </v>
      </c>
      <c r="E145" s="146"/>
    </row>
    <row r="146" spans="1:5" ht="16" x14ac:dyDescent="0.2">
      <c r="A146" s="40">
        <v>4305</v>
      </c>
      <c r="B146" s="24" t="str">
        <f>T(_xlfn.XLOOKUP(A146,'Master Task &amp; KSA List'!$A$2:$A$10785,'Master Task &amp; KSA List'!$D$2:$D$10785,""))</f>
        <v/>
      </c>
      <c r="C146" s="69" t="str">
        <f>_xlfn.XLOOKUP(A146,'Master Task &amp; KSA List'!$A$2:$A$10785,'Master Task &amp; KSA List'!$E$2:$E$10785)</f>
        <v>KSA</v>
      </c>
      <c r="D146" s="37" t="str">
        <f>_xlfn.XLOOKUP(A146,'Master Task &amp; KSA List'!$A$2:$A$10785,'Master Task &amp; KSA List'!$F$2:$F$10785)</f>
        <v>Ability to model a simulated environment to conduct mission rehearsal and mitigate risk of actions taken during operations</v>
      </c>
      <c r="E146" s="146"/>
    </row>
    <row r="147" spans="1:5" ht="16" x14ac:dyDescent="0.2">
      <c r="A147" s="40">
        <v>4350</v>
      </c>
      <c r="B147" s="24" t="str">
        <f>T(_xlfn.XLOOKUP(A147,'Master Task &amp; KSA List'!$A$2:$A$10785,'Master Task &amp; KSA List'!$D$2:$D$10785,""))</f>
        <v/>
      </c>
      <c r="C147" s="69" t="str">
        <f>_xlfn.XLOOKUP(A147,'Master Task &amp; KSA List'!$A$2:$A$10785,'Master Task &amp; KSA List'!$E$2:$E$10785)</f>
        <v>KSA</v>
      </c>
      <c r="D147" s="37" t="str">
        <f>_xlfn.XLOOKUP(A147,'Master Task &amp; KSA List'!$A$2:$A$10785,'Master Task &amp; KSA List'!$F$2:$F$10785)</f>
        <v>Ability to retrieve historical operational data.</v>
      </c>
      <c r="E147" s="146"/>
    </row>
    <row r="148" spans="1:5" ht="16" x14ac:dyDescent="0.2">
      <c r="A148" s="40">
        <v>4213</v>
      </c>
      <c r="B148" s="24" t="str">
        <f>T(_xlfn.XLOOKUP(A148,'Master Task &amp; KSA List'!$A$2:$A$10785,'Master Task &amp; KSA List'!$D$2:$D$10785,""))</f>
        <v/>
      </c>
      <c r="C148" s="69" t="str">
        <f>_xlfn.XLOOKUP(A148,'Master Task &amp; KSA List'!$A$2:$A$10785,'Master Task &amp; KSA List'!$E$2:$E$10785)</f>
        <v>KSA</v>
      </c>
      <c r="D148" s="37" t="str">
        <f>_xlfn.XLOOKUP(A148,'Master Task &amp; KSA List'!$A$2:$A$10785,'Master Task &amp; KSA List'!$F$2:$F$10785)</f>
        <v>Ability to conduct open source research.</v>
      </c>
      <c r="E148" s="146"/>
    </row>
    <row r="149" spans="1:5" ht="16" x14ac:dyDescent="0.2">
      <c r="A149" s="40">
        <v>4346</v>
      </c>
      <c r="B149" s="24" t="str">
        <f>T(_xlfn.XLOOKUP(A149,'Master Task &amp; KSA List'!$A$2:$A$10785,'Master Task &amp; KSA List'!$D$2:$D$10785,""))</f>
        <v/>
      </c>
      <c r="C149" s="69" t="str">
        <f>_xlfn.XLOOKUP(A149,'Master Task &amp; KSA List'!$A$2:$A$10785,'Master Task &amp; KSA List'!$E$2:$E$10785)</f>
        <v>KSA</v>
      </c>
      <c r="D149" s="37" t="str">
        <f>_xlfn.XLOOKUP(A149,'Master Task &amp; KSA List'!$A$2:$A$10785,'Master Task &amp; KSA List'!$F$2:$F$10785)</f>
        <v>Ability to remediate indicators of compromise.</v>
      </c>
      <c r="E149" s="146"/>
    </row>
    <row r="150" spans="1:5" ht="16" x14ac:dyDescent="0.2">
      <c r="A150" s="40">
        <v>4308</v>
      </c>
      <c r="B150" s="24" t="str">
        <f>T(_xlfn.XLOOKUP(A150,'Master Task &amp; KSA List'!$A$2:$A$10785,'Master Task &amp; KSA List'!$D$2:$D$10785,""))</f>
        <v/>
      </c>
      <c r="C150" s="69" t="str">
        <f>_xlfn.XLOOKUP(A150,'Master Task &amp; KSA List'!$A$2:$A$10785,'Master Task &amp; KSA List'!$E$2:$E$10785)</f>
        <v>KSA</v>
      </c>
      <c r="D150" s="37" t="str">
        <f>_xlfn.XLOOKUP(A150,'Master Task &amp; KSA List'!$A$2:$A$10785,'Master Task &amp; KSA List'!$F$2:$F$10785)</f>
        <v>Ability to operate automated systems to interact with target environment</v>
      </c>
      <c r="E150" s="146"/>
    </row>
    <row r="151" spans="1:5" ht="16" x14ac:dyDescent="0.2">
      <c r="A151" s="40">
        <v>4330</v>
      </c>
      <c r="B151" s="24" t="str">
        <f>T(_xlfn.XLOOKUP(A151,'Master Task &amp; KSA List'!$A$2:$A$10785,'Master Task &amp; KSA List'!$D$2:$D$10785,""))</f>
        <v/>
      </c>
      <c r="C151" s="69" t="str">
        <f>_xlfn.XLOOKUP(A151,'Master Task &amp; KSA List'!$A$2:$A$10785,'Master Task &amp; KSA List'!$E$2:$E$10785)</f>
        <v>KSA</v>
      </c>
      <c r="D151" s="37" t="str">
        <f>_xlfn.XLOOKUP(A151,'Master Task &amp; KSA List'!$A$2:$A$10785,'Master Task &amp; KSA List'!$F$2:$F$10785)</f>
        <v>Ability to plan, brief, execute, and debrief a mission</v>
      </c>
      <c r="E151" s="146"/>
    </row>
    <row r="152" spans="1:5" ht="16" x14ac:dyDescent="0.2">
      <c r="A152" s="40">
        <v>4199</v>
      </c>
      <c r="B152" s="24" t="str">
        <f>T(_xlfn.XLOOKUP(A152,'Master Task &amp; KSA List'!$A$2:$A$10785,'Master Task &amp; KSA List'!$D$2:$D$10785,""))</f>
        <v/>
      </c>
      <c r="C152" s="69" t="str">
        <f>_xlfn.XLOOKUP(A152,'Master Task &amp; KSA List'!$A$2:$A$10785,'Master Task &amp; KSA List'!$E$2:$E$10785)</f>
        <v>KSA</v>
      </c>
      <c r="D152" s="37" t="str">
        <f>_xlfn.XLOOKUP(A152,'Master Task &amp; KSA List'!$A$2:$A$10785,'Master Task &amp; KSA List'!$F$2:$F$10785)</f>
        <v xml:space="preserve">Ability to characterize a target admin/user's technical abilities, habits, and skills.   </v>
      </c>
      <c r="E152" s="146"/>
    </row>
    <row r="153" spans="1:5" ht="16" x14ac:dyDescent="0.2">
      <c r="A153" s="40">
        <v>4222</v>
      </c>
      <c r="B153" s="24" t="str">
        <f>T(_xlfn.XLOOKUP(A153,'Master Task &amp; KSA List'!$A$2:$A$10785,'Master Task &amp; KSA List'!$D$2:$D$10785,""))</f>
        <v/>
      </c>
      <c r="C153" s="69" t="str">
        <f>_xlfn.XLOOKUP(A153,'Master Task &amp; KSA List'!$A$2:$A$10785,'Master Task &amp; KSA List'!$E$2:$E$10785)</f>
        <v>KSA</v>
      </c>
      <c r="D153" s="37" t="str">
        <f>_xlfn.XLOOKUP(A153,'Master Task &amp; KSA List'!$A$2:$A$10785,'Master Task &amp; KSA List'!$F$2:$F$10785)</f>
        <v>Ability to continually research and develop new tools/techniques</v>
      </c>
      <c r="E153" s="146"/>
    </row>
    <row r="154" spans="1:5" ht="16" x14ac:dyDescent="0.2">
      <c r="A154" s="40">
        <v>4229</v>
      </c>
      <c r="B154" s="24" t="str">
        <f>T(_xlfn.XLOOKUP(A154,'Master Task &amp; KSA List'!$A$2:$A$10785,'Master Task &amp; KSA List'!$D$2:$D$10785,""))</f>
        <v/>
      </c>
      <c r="C154" s="69" t="str">
        <f>_xlfn.XLOOKUP(A154,'Master Task &amp; KSA List'!$A$2:$A$10785,'Master Task &amp; KSA List'!$E$2:$E$10785)</f>
        <v>KSA</v>
      </c>
      <c r="D154" s="37" t="str">
        <f>_xlfn.XLOOKUP(A154,'Master Task &amp; KSA List'!$A$2:$A$10785,'Master Task &amp; KSA List'!$F$2:$F$10785)</f>
        <v>Ability to create rules and filters (e.g., Berkeley Packet Filter, Regular Expression).</v>
      </c>
      <c r="E154" s="146"/>
    </row>
    <row r="155" spans="1:5" ht="16" x14ac:dyDescent="0.2">
      <c r="A155" s="40">
        <v>4191</v>
      </c>
      <c r="B155" s="24" t="str">
        <f>T(_xlfn.XLOOKUP(A155,'Master Task &amp; KSA List'!$A$2:$A$10785,'Master Task &amp; KSA List'!$D$2:$D$10785,""))</f>
        <v/>
      </c>
      <c r="C155" s="69" t="str">
        <f>_xlfn.XLOOKUP(A155,'Master Task &amp; KSA List'!$A$2:$A$10785,'Master Task &amp; KSA List'!$E$2:$E$10785)</f>
        <v>KSA</v>
      </c>
      <c r="D155" s="37" t="str">
        <f>_xlfn.XLOOKUP(A155,'Master Task &amp; KSA List'!$A$2:$A$10785,'Master Task &amp; KSA List'!$F$2:$F$10785)</f>
        <v>Ability to apply tradecraft to minimize risk of detection, mitigate risk, and minimize creation of behavioral signature</v>
      </c>
      <c r="E155" s="146"/>
    </row>
    <row r="156" spans="1:5" ht="16" x14ac:dyDescent="0.2">
      <c r="A156" s="40">
        <v>4248</v>
      </c>
      <c r="B156" s="24" t="str">
        <f>T(_xlfn.XLOOKUP(A156,'Master Task &amp; KSA List'!$A$2:$A$10785,'Master Task &amp; KSA List'!$D$2:$D$10785,""))</f>
        <v/>
      </c>
      <c r="C156" s="69" t="str">
        <f>_xlfn.XLOOKUP(A156,'Master Task &amp; KSA List'!$A$2:$A$10785,'Master Task &amp; KSA List'!$E$2:$E$10785)</f>
        <v>KSA</v>
      </c>
      <c r="D156" s="37" t="str">
        <f>_xlfn.XLOOKUP(A156,'Master Task &amp; KSA List'!$A$2:$A$10785,'Master Task &amp; KSA List'!$F$2:$F$10785)</f>
        <v>Ability to enumerate user permissions and privileges.</v>
      </c>
      <c r="E156" s="146"/>
    </row>
    <row r="157" spans="1:5" ht="16" x14ac:dyDescent="0.2">
      <c r="A157" s="40">
        <v>4249</v>
      </c>
      <c r="B157" s="24" t="str">
        <f>T(_xlfn.XLOOKUP(A157,'Master Task &amp; KSA List'!$A$2:$A$10785,'Master Task &amp; KSA List'!$D$2:$D$10785,""))</f>
        <v/>
      </c>
      <c r="C157" s="69" t="str">
        <f>_xlfn.XLOOKUP(A157,'Master Task &amp; KSA List'!$A$2:$A$10785,'Master Task &amp; KSA List'!$E$2:$E$10785)</f>
        <v>KSA</v>
      </c>
      <c r="D157" s="37" t="str">
        <f>_xlfn.XLOOKUP(A157,'Master Task &amp; KSA List'!$A$2:$A$10785,'Master Task &amp; KSA List'!$F$2:$F$10785)</f>
        <v>Ability to evade or counter security products or host based defenses.</v>
      </c>
      <c r="E157" s="146"/>
    </row>
    <row r="158" spans="1:5" ht="16" x14ac:dyDescent="0.2">
      <c r="A158" s="40">
        <v>4261</v>
      </c>
      <c r="B158" s="24" t="str">
        <f>T(_xlfn.XLOOKUP(A158,'Master Task &amp; KSA List'!$A$2:$A$10785,'Master Task &amp; KSA List'!$D$2:$D$10785,""))</f>
        <v/>
      </c>
      <c r="C158" s="69" t="str">
        <f>_xlfn.XLOOKUP(A158,'Master Task &amp; KSA List'!$A$2:$A$10785,'Master Task &amp; KSA List'!$E$2:$E$10785)</f>
        <v>KSA</v>
      </c>
      <c r="D158" s="37" t="str">
        <f>_xlfn.XLOOKUP(A158,'Master Task &amp; KSA List'!$A$2:$A$10785,'Master Task &amp; KSA List'!$F$2:$F$10785)</f>
        <v xml:space="preserve">Ability to exploit vulnerabilities to gain additional access.                                                                                             </v>
      </c>
      <c r="E158" s="146"/>
    </row>
    <row r="159" spans="1:5" ht="16" x14ac:dyDescent="0.2">
      <c r="A159" s="40">
        <v>4263</v>
      </c>
      <c r="B159" s="24" t="str">
        <f>T(_xlfn.XLOOKUP(A159,'Master Task &amp; KSA List'!$A$2:$A$10785,'Master Task &amp; KSA List'!$D$2:$D$10785,""))</f>
        <v/>
      </c>
      <c r="C159" s="69" t="str">
        <f>_xlfn.XLOOKUP(A159,'Master Task &amp; KSA List'!$A$2:$A$10785,'Master Task &amp; KSA List'!$E$2:$E$10785)</f>
        <v>KSA</v>
      </c>
      <c r="D159" s="37" t="str">
        <f>_xlfn.XLOOKUP(A159,'Master Task &amp; KSA List'!$A$2:$A$10785,'Master Task &amp; KSA List'!$F$2:$F$10785)</f>
        <v>Ability to extract credentials from hosts</v>
      </c>
      <c r="E159" s="146"/>
    </row>
    <row r="160" spans="1:5" ht="32" x14ac:dyDescent="0.2">
      <c r="A160" s="40">
        <v>6935</v>
      </c>
      <c r="B160" s="24" t="str">
        <f>T(_xlfn.XLOOKUP(A160,'Master Task &amp; KSA List'!$A$2:$A$10785,'Master Task &amp; KSA List'!$D$2:$D$10785,""))</f>
        <v/>
      </c>
      <c r="C160" s="69" t="str">
        <f>_xlfn.XLOOKUP(A160,'Master Task &amp; KSA List'!$A$2:$A$10785,'Master Task &amp; KSA List'!$E$2:$E$10785)</f>
        <v>KSA</v>
      </c>
      <c r="D160" s="37" t="str">
        <f>_xlfn.XLOOKUP(A160,'Master Task &amp; KSA List'!$A$2:$A$10785,'Master Task &amp; KSA List'!$F$2:$F$10785)</f>
        <v>* Knowledge of cloud computing service models Software as Service (SaaS), Infrastructure as a Service (IaaS), and Platform as a Service (PaaS).  </v>
      </c>
      <c r="E160" s="146" t="s">
        <v>2391</v>
      </c>
    </row>
    <row r="161" spans="1:5" ht="32" x14ac:dyDescent="0.2">
      <c r="A161" s="40">
        <v>6938</v>
      </c>
      <c r="B161" s="24" t="str">
        <f>T(_xlfn.XLOOKUP(A161,'Master Task &amp; KSA List'!$A$2:$A$10785,'Master Task &amp; KSA List'!$D$2:$D$10785,""))</f>
        <v/>
      </c>
      <c r="C161" s="69" t="str">
        <f>_xlfn.XLOOKUP(A161,'Master Task &amp; KSA List'!$A$2:$A$10785,'Master Task &amp; KSA List'!$E$2:$E$10785)</f>
        <v>KSA</v>
      </c>
      <c r="D161" s="37" t="str">
        <f>_xlfn.XLOOKUP(A161,'Master Task &amp; KSA List'!$A$2:$A$10785,'Master Task &amp; KSA List'!$F$2:$F$10785)</f>
        <v>* Knowledge of cloud computing deployment models in private, public, and hybrid environment and the difference between on-premises and off-premises environments. </v>
      </c>
      <c r="E161" s="146" t="s">
        <v>2391</v>
      </c>
    </row>
    <row r="162" spans="1:5" ht="16" x14ac:dyDescent="0.2">
      <c r="A162" s="40">
        <v>22</v>
      </c>
      <c r="B162" s="69" t="str">
        <f>T(_xlfn.XLOOKUP(A162,'Master Task &amp; KSA List'!$A$2:$A$10785,'Master Task &amp; KSA List'!$D$2:$D$10785,""))</f>
        <v>K0001</v>
      </c>
      <c r="C162" s="69" t="str">
        <f>_xlfn.XLOOKUP(A162,'Master Task &amp; KSA List'!$A$2:$A$10785,'Master Task &amp; KSA List'!$E$2:$E$10785)</f>
        <v>KSA</v>
      </c>
      <c r="D162" s="37" t="str">
        <f>_xlfn.XLOOKUP(A162,'Master Task &amp; KSA List'!$A$2:$A$10785,'Master Task &amp; KSA List'!$F$2:$F$10785)</f>
        <v xml:space="preserve">* Knowledge of computer networking concepts and protocols, and network security methodologies. </v>
      </c>
      <c r="E162" s="53" t="s">
        <v>2391</v>
      </c>
    </row>
    <row r="163" spans="1:5" ht="16" x14ac:dyDescent="0.2">
      <c r="A163" s="40">
        <v>1159</v>
      </c>
      <c r="B163" s="69" t="str">
        <f>T(_xlfn.XLOOKUP(A163,'Master Task &amp; KSA List'!$A$2:$A$10785,'Master Task &amp; KSA List'!$D$2:$D$10785,""))</f>
        <v>K0005</v>
      </c>
      <c r="C163" s="69" t="str">
        <f>_xlfn.XLOOKUP(A163,'Master Task &amp; KSA List'!$A$2:$A$10785,'Master Task &amp; KSA List'!$E$2:$E$10785)</f>
        <v>KSA</v>
      </c>
      <c r="D163" s="37" t="str">
        <f>_xlfn.XLOOKUP(A163,'Master Task &amp; KSA List'!$A$2:$A$10785,'Master Task &amp; KSA List'!$F$2:$F$10785)</f>
        <v xml:space="preserve">* Knowledge of cyber threats and vulnerabilities. </v>
      </c>
      <c r="E163" s="53" t="s">
        <v>2391</v>
      </c>
    </row>
    <row r="164" spans="1:5" ht="16" x14ac:dyDescent="0.2">
      <c r="A164" s="40">
        <v>1158</v>
      </c>
      <c r="B164" s="69" t="str">
        <f>T(_xlfn.XLOOKUP(A164,'Master Task &amp; KSA List'!$A$2:$A$10785,'Master Task &amp; KSA List'!$D$2:$D$10785,""))</f>
        <v>K0004</v>
      </c>
      <c r="C164" s="69" t="str">
        <f>_xlfn.XLOOKUP(A164,'Master Task &amp; KSA List'!$A$2:$A$10785,'Master Task &amp; KSA List'!$E$2:$E$10785)</f>
        <v>KSA</v>
      </c>
      <c r="D164" s="37" t="str">
        <f>_xlfn.XLOOKUP(A164,'Master Task &amp; KSA List'!$A$2:$A$10785,'Master Task &amp; KSA List'!$F$2:$F$10785)</f>
        <v>* Knowledge of cybersecurity principles.</v>
      </c>
      <c r="E164" s="53" t="s">
        <v>2391</v>
      </c>
    </row>
    <row r="165" spans="1:5" ht="16" x14ac:dyDescent="0.2">
      <c r="A165" s="40">
        <v>1157</v>
      </c>
      <c r="B165" s="69" t="str">
        <f>T(_xlfn.XLOOKUP(A165,'Master Task &amp; KSA List'!$A$2:$A$10785,'Master Task &amp; KSA List'!$D$2:$D$10785,""))</f>
        <v>K0003</v>
      </c>
      <c r="C165" s="69" t="str">
        <f>_xlfn.XLOOKUP(A165,'Master Task &amp; KSA List'!$A$2:$A$10785,'Master Task &amp; KSA List'!$E$2:$E$10785)</f>
        <v>KSA</v>
      </c>
      <c r="D165" s="37" t="str">
        <f>_xlfn.XLOOKUP(A165,'Master Task &amp; KSA List'!$A$2:$A$10785,'Master Task &amp; KSA List'!$F$2:$F$10785)</f>
        <v xml:space="preserve">* Knowledge of national and international laws, regulations, policies, and ethics as they relate to cybersecurity. </v>
      </c>
      <c r="E165" s="53" t="s">
        <v>2391</v>
      </c>
    </row>
    <row r="166" spans="1:5" ht="16" x14ac:dyDescent="0.2">
      <c r="A166" s="40">
        <v>108</v>
      </c>
      <c r="B166" s="69" t="str">
        <f>T(_xlfn.XLOOKUP(A166,'Master Task &amp; KSA List'!$A$2:$A$10785,'Master Task &amp; KSA List'!$D$2:$D$10785,""))</f>
        <v>K0002</v>
      </c>
      <c r="C166" s="69" t="str">
        <f>_xlfn.XLOOKUP(A166,'Master Task &amp; KSA List'!$A$2:$A$10785,'Master Task &amp; KSA List'!$E$2:$E$10785)</f>
        <v>KSA</v>
      </c>
      <c r="D166" s="37" t="str">
        <f>_xlfn.XLOOKUP(A166,'Master Task &amp; KSA List'!$A$2:$A$10785,'Master Task &amp; KSA List'!$F$2:$F$10785)</f>
        <v>* Knowledge of risk management processes (e.g., methods for assessing and mitigating risk).</v>
      </c>
      <c r="E166" s="53" t="s">
        <v>2391</v>
      </c>
    </row>
    <row r="167" spans="1:5" ht="16" x14ac:dyDescent="0.2">
      <c r="A167" s="40">
        <v>6900</v>
      </c>
      <c r="B167" s="69" t="str">
        <f>T(_xlfn.XLOOKUP(A167,'Master Task &amp; KSA List'!$A$2:$A$10785,'Master Task &amp; KSA List'!$D$2:$D$10785,""))</f>
        <v>K0006</v>
      </c>
      <c r="C167" s="69" t="str">
        <f>_xlfn.XLOOKUP(A167,'Master Task &amp; KSA List'!$A$2:$A$10785,'Master Task &amp; KSA List'!$E$2:$E$10785)</f>
        <v>KSA</v>
      </c>
      <c r="D167" s="37" t="str">
        <f>_xlfn.XLOOKUP(A167,'Master Task &amp; KSA List'!$A$2:$A$10785,'Master Task &amp; KSA List'!$F$2:$F$10785)</f>
        <v>* Knowledge of specific operational impacts of cybersecurity lapses.</v>
      </c>
      <c r="E167" s="53" t="s">
        <v>2391</v>
      </c>
    </row>
    <row r="168" spans="1:5" ht="16" x14ac:dyDescent="0.2">
      <c r="A168" s="40">
        <v>49</v>
      </c>
      <c r="B168" s="69" t="str">
        <f>T(_xlfn.XLOOKUP(A168,'Master Task &amp; KSA List'!$A$2:$A$10785,'Master Task &amp; KSA List'!$D$2:$D$10785,""))</f>
        <v>K0033</v>
      </c>
      <c r="C168" s="69" t="str">
        <f>_xlfn.XLOOKUP(A168,'Master Task &amp; KSA List'!$A$2:$A$10785,'Master Task &amp; KSA List'!$E$2:$E$10785)</f>
        <v>KSA</v>
      </c>
      <c r="D168" s="37" t="str">
        <f>_xlfn.XLOOKUP(A168,'Master Task &amp; KSA List'!$A$2:$A$10785,'Master Task &amp; KSA List'!$F$2:$F$10785)</f>
        <v>Knowledge of host/network access control mechanisms (e.g., access control list).</v>
      </c>
      <c r="E168" s="36"/>
    </row>
    <row r="169" spans="1:5" ht="32" x14ac:dyDescent="0.2">
      <c r="A169" s="40" t="s">
        <v>4786</v>
      </c>
      <c r="B169" s="69" t="str">
        <f>T(_xlfn.XLOOKUP(A169,'Master Task &amp; KSA List'!$A$2:$A$10785,'Master Task &amp; KSA List'!$D$2:$D$10785,""))</f>
        <v>K0332</v>
      </c>
      <c r="C169" s="69" t="str">
        <f>_xlfn.XLOOKUP(A169,'Master Task &amp; KSA List'!$A$2:$A$10785,'Master Task &amp; KSA List'!$E$2:$E$10785)</f>
        <v>KSA</v>
      </c>
      <c r="D169" s="37" t="str">
        <f>_xlfn.XLOOKUP(A169,'Master Task &amp; KSA List'!$A$2:$A$10785,'Master Task &amp; KSA List'!$F$2:$F$10785)</f>
        <v>Knowledge of network protocols such as TCP/IP, Dynamic Host Configuration, Domain Name System (DNS), and directory services.</v>
      </c>
      <c r="E169" s="36"/>
    </row>
    <row r="170" spans="1:5" ht="48" x14ac:dyDescent="0.2">
      <c r="A170" s="40">
        <v>105</v>
      </c>
      <c r="B170" s="69" t="str">
        <f>T(_xlfn.XLOOKUP(A170,'Master Task &amp; KSA List'!$A$2:$A$10785,'Master Task &amp; KSA List'!$D$2:$D$10785,""))</f>
        <v>K0070</v>
      </c>
      <c r="C170" s="69" t="str">
        <f>_xlfn.XLOOKUP(A170,'Master Task &amp; KSA List'!$A$2:$A$10785,'Master Task &amp; KSA List'!$E$2:$E$10785)</f>
        <v>KSA</v>
      </c>
      <c r="D170" s="37" t="str">
        <f>_xlfn.XLOOKUP(A170,'Master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170" s="36"/>
    </row>
    <row r="171" spans="1:5" ht="32" x14ac:dyDescent="0.2">
      <c r="A171" s="40">
        <v>264</v>
      </c>
      <c r="B171" s="69" t="str">
        <f>T(_xlfn.XLOOKUP(A171,'Master Task &amp; KSA List'!$A$2:$A$10785,'Master Task &amp; KSA List'!$D$2:$D$10785,""))</f>
        <v>K0109</v>
      </c>
      <c r="C171" s="69" t="str">
        <f>_xlfn.XLOOKUP(A171,'Master Task &amp; KSA List'!$A$2:$A$10785,'Master Task &amp; KSA List'!$E$2:$E$10785)</f>
        <v>KSA</v>
      </c>
      <c r="D171" s="37" t="str">
        <f>_xlfn.XLOOKUP(A171,'Master Task &amp; KSA List'!$A$2:$A$10785,'Master Task &amp; KSA List'!$F$2:$F$10785)</f>
        <v>Knowledge of basic physical computer components and architectures, including the functions of various components and peripherals (e.g., CPUs, Network Interface Cards, data storage).</v>
      </c>
      <c r="E171" s="36"/>
    </row>
    <row r="172" spans="1:5" ht="16" x14ac:dyDescent="0.2">
      <c r="A172" s="40">
        <v>286</v>
      </c>
      <c r="B172" s="69" t="str">
        <f>T(_xlfn.XLOOKUP(A172,'Master Task &amp; KSA List'!$A$2:$A$10785,'Master Task &amp; KSA List'!$D$2:$D$10785,""))</f>
        <v>K0116</v>
      </c>
      <c r="C172" s="69" t="str">
        <f>_xlfn.XLOOKUP(A172,'Master Task &amp; KSA List'!$A$2:$A$10785,'Master Task &amp; KSA List'!$E$2:$E$10785)</f>
        <v>KSA</v>
      </c>
      <c r="D172" s="37" t="str">
        <f>_xlfn.XLOOKUP(A172,'Master Task &amp; KSA List'!$A$2:$A$10785,'Master Task &amp; KSA List'!$F$2:$F$10785)</f>
        <v>Knowledge of file extensions (e.g., .dll, .bat, .zip, .pcap, .gzip).</v>
      </c>
      <c r="E172" s="36"/>
    </row>
    <row r="173" spans="1:5" ht="32" x14ac:dyDescent="0.2">
      <c r="A173" s="40">
        <v>287</v>
      </c>
      <c r="B173" s="69" t="str">
        <f>T(_xlfn.XLOOKUP(A173,'Master Task &amp; KSA List'!$A$2:$A$10785,'Master Task &amp; KSA List'!$D$2:$D$10785,""))</f>
        <v>K0117</v>
      </c>
      <c r="C173" s="69" t="str">
        <f>_xlfn.XLOOKUP(A173,'Master Task &amp; KSA List'!$A$2:$A$10785,'Master Task &amp; KSA List'!$E$2:$E$10785)</f>
        <v>KSA</v>
      </c>
      <c r="D173" s="37" t="str">
        <f>_xlfn.XLOOKUP(A173,'Master Task &amp; KSA List'!$A$2:$A$10785,'Master Task &amp; KSA List'!$F$2:$F$10785)</f>
        <v>Knowledge of file system implementations (e.g., New Technology File System [NTFS], File Allocation Table [FAT], File Extension [EXT]).</v>
      </c>
      <c r="E173" s="36"/>
    </row>
    <row r="174" spans="1:5" ht="16" x14ac:dyDescent="0.2">
      <c r="A174" s="40">
        <v>344</v>
      </c>
      <c r="B174" s="69" t="str">
        <f>T(_xlfn.XLOOKUP(A174,'Master Task &amp; KSA List'!$A$2:$A$10785,'Master Task &amp; KSA List'!$D$2:$D$10785,""))</f>
        <v>K0130</v>
      </c>
      <c r="C174" s="69" t="str">
        <f>_xlfn.XLOOKUP(A174,'Master Task &amp; KSA List'!$A$2:$A$10785,'Master Task &amp; KSA List'!$E$2:$E$10785)</f>
        <v>KSA</v>
      </c>
      <c r="D174" s="37" t="str">
        <f>_xlfn.XLOOKUP(A174,'Master Task &amp; KSA List'!$A$2:$A$10785,'Master Task &amp; KSA List'!$F$2:$F$10785)</f>
        <v>Knowledge of virtualization technologies and virtual machine development and maintenance.</v>
      </c>
      <c r="E174" s="36"/>
    </row>
    <row r="175" spans="1:5" ht="16" x14ac:dyDescent="0.2">
      <c r="A175" s="40">
        <v>1033</v>
      </c>
      <c r="B175" s="69" t="str">
        <f>T(_xlfn.XLOOKUP(A175,'Master Task &amp; KSA List'!$A$2:$A$10785,'Master Task &amp; KSA List'!$D$2:$D$10785,""))</f>
        <v>K0167</v>
      </c>
      <c r="C175" s="69" t="str">
        <f>_xlfn.XLOOKUP(A175,'Master Task &amp; KSA List'!$A$2:$A$10785,'Master Task &amp; KSA List'!$E$2:$E$10785)</f>
        <v>KSA</v>
      </c>
      <c r="D175" s="37" t="str">
        <f>_xlfn.XLOOKUP(A175,'Master Task &amp; KSA List'!$A$2:$A$10785,'Master Task &amp; KSA List'!$F$2:$F$10785)</f>
        <v>Knowledge of basic system administration, network, and operating system hardening techniques.</v>
      </c>
      <c r="E175" s="36"/>
    </row>
    <row r="176" spans="1:5" ht="32" x14ac:dyDescent="0.2">
      <c r="A176" s="40" t="s">
        <v>4380</v>
      </c>
      <c r="B176" s="69" t="str">
        <f>T(_xlfn.XLOOKUP(A176,'Master Task &amp; KSA List'!$A$2:$A$10785,'Master Task &amp; KSA List'!$D$2:$D$10785,""))</f>
        <v>K0271</v>
      </c>
      <c r="C176" s="69" t="str">
        <f>_xlfn.XLOOKUP(A176,'Master Task &amp; KSA List'!$A$2:$A$10785,'Master Task &amp; KSA List'!$E$2:$E$10785)</f>
        <v>KSA</v>
      </c>
      <c r="D176" s="37" t="str">
        <f>_xlfn.XLOOKUP(A176,'Master Task &amp; KSA List'!$A$2:$A$10785,'Master Task &amp; KSA List'!$F$2:$F$10785)</f>
        <v>Knowledge of operating system structures and internals (e.g., process management, directory structure, installed applications).</v>
      </c>
      <c r="E176" s="36"/>
    </row>
    <row r="177" spans="1:5" ht="16" x14ac:dyDescent="0.2">
      <c r="A177" s="40">
        <v>1064</v>
      </c>
      <c r="B177" s="69" t="str">
        <f>T(_xlfn.XLOOKUP(A177,'Master Task &amp; KSA List'!$A$2:$A$10785,'Master Task &amp; KSA List'!$D$2:$D$10785,""))</f>
        <v>K0176</v>
      </c>
      <c r="C177" s="69" t="str">
        <f>_xlfn.XLOOKUP(A177,'Master Task &amp; KSA List'!$A$2:$A$10785,'Master Task &amp; KSA List'!$E$2:$E$10785)</f>
        <v>KSA</v>
      </c>
      <c r="D177" s="37" t="str">
        <f>_xlfn.XLOOKUP(A177,'Master Task &amp; KSA List'!$A$2:$A$10785,'Master Task &amp; KSA List'!$F$2:$F$10785)</f>
        <v>Knowledge of Extensible Markup Language (XML) schemas.</v>
      </c>
      <c r="E177" s="36"/>
    </row>
    <row r="178" spans="1:5" ht="16" x14ac:dyDescent="0.2">
      <c r="A178" s="40">
        <v>1094</v>
      </c>
      <c r="B178" s="69" t="str">
        <f>T(_xlfn.XLOOKUP(A178,'Master Task &amp; KSA List'!$A$2:$A$10785,'Master Task &amp; KSA List'!$D$2:$D$10785,""))</f>
        <v>K0186</v>
      </c>
      <c r="C178" s="69" t="str">
        <f>_xlfn.XLOOKUP(A178,'Master Task &amp; KSA List'!$A$2:$A$10785,'Master Task &amp; KSA List'!$E$2:$E$10785)</f>
        <v>KSA</v>
      </c>
      <c r="D178" s="37" t="str">
        <f>_xlfn.XLOOKUP(A178,'Master Task &amp; KSA List'!$A$2:$A$10785,'Master Task &amp; KSA List'!$F$2:$F$10785)</f>
        <v>Knowledge of debugging procedures and tools.</v>
      </c>
      <c r="E178" s="36"/>
    </row>
    <row r="179" spans="1:5" ht="16" x14ac:dyDescent="0.2">
      <c r="A179" s="40" t="s">
        <v>4422</v>
      </c>
      <c r="B179" s="69" t="str">
        <f>T(_xlfn.XLOOKUP(A179,'Master Task &amp; KSA List'!$A$2:$A$10785,'Master Task &amp; KSA List'!$D$2:$D$10785,""))</f>
        <v>K0279</v>
      </c>
      <c r="C179" s="69" t="str">
        <f>_xlfn.XLOOKUP(A179,'Master Task &amp; KSA List'!$A$2:$A$10785,'Master Task &amp; KSA List'!$E$2:$E$10785)</f>
        <v>KSA</v>
      </c>
      <c r="D179" s="37" t="str">
        <f>_xlfn.XLOOKUP(A179,'Master Task &amp; KSA List'!$A$2:$A$10785,'Master Task &amp; KSA List'!$F$2:$F$10785)</f>
        <v>Knowledge of database access application programming interfaces (APIs) (e.g., Java Database Connectivity [JDBC]).</v>
      </c>
      <c r="E179" s="36"/>
    </row>
    <row r="180" spans="1:5" ht="16" x14ac:dyDescent="0.2">
      <c r="A180" s="40">
        <v>3125</v>
      </c>
      <c r="B180" s="69" t="str">
        <f>T(_xlfn.XLOOKUP(A180,'Master Task &amp; KSA List'!$A$2:$A$10785,'Master Task &amp; KSA List'!$D$2:$D$10785,""))</f>
        <v>K0360</v>
      </c>
      <c r="C180" s="69" t="str">
        <f>_xlfn.XLOOKUP(A180,'Master Task &amp; KSA List'!$A$2:$A$10785,'Master Task &amp; KSA List'!$E$2:$E$10785)</f>
        <v>KSA</v>
      </c>
      <c r="D180" s="37" t="str">
        <f>_xlfn.XLOOKUP(A180,'Master Task &amp; KSA List'!$A$2:$A$10785,'Master Task &amp; KSA List'!$F$2:$F$10785)</f>
        <v>Knowledge of assembly code.</v>
      </c>
      <c r="E180" s="36"/>
    </row>
    <row r="181" spans="1:5" ht="16" x14ac:dyDescent="0.2">
      <c r="A181" s="40">
        <v>3130</v>
      </c>
      <c r="B181" s="69" t="str">
        <f>T(_xlfn.XLOOKUP(A181,'Master Task &amp; KSA List'!$A$2:$A$10785,'Master Task &amp; KSA List'!$D$2:$D$10785,""))</f>
        <v>K0363</v>
      </c>
      <c r="C181" s="69" t="str">
        <f>_xlfn.XLOOKUP(A181,'Master Task &amp; KSA List'!$A$2:$A$10785,'Master Task &amp; KSA List'!$E$2:$E$10785)</f>
        <v>KSA</v>
      </c>
      <c r="D181" s="37" t="str">
        <f>_xlfn.XLOOKUP(A181,'Master Task &amp; KSA List'!$A$2:$A$10785,'Master Task &amp; KSA List'!$F$2:$F$10785)</f>
        <v>Knowledge of auditing and logging procedures (including server-based logging).</v>
      </c>
      <c r="E181" s="36"/>
    </row>
    <row r="182" spans="1:5" ht="16" x14ac:dyDescent="0.2">
      <c r="A182" s="40">
        <v>3133</v>
      </c>
      <c r="B182" s="69" t="str">
        <f>T(_xlfn.XLOOKUP(A182,'Master Task &amp; KSA List'!$A$2:$A$10785,'Master Task &amp; KSA List'!$D$2:$D$10785,""))</f>
        <v>K0365</v>
      </c>
      <c r="C182" s="69" t="str">
        <f>_xlfn.XLOOKUP(A182,'Master Task &amp; KSA List'!$A$2:$A$10785,'Master Task &amp; KSA List'!$E$2:$E$10785)</f>
        <v>KSA</v>
      </c>
      <c r="D182" s="37" t="str">
        <f>_xlfn.XLOOKUP(A182,'Master Task &amp; KSA List'!$A$2:$A$10785,'Master Task &amp; KSA List'!$F$2:$F$10785)</f>
        <v>Knowledge of basic back-up and recovery procedures including different types of backups (e.g., full, incremental).</v>
      </c>
      <c r="E182" s="36"/>
    </row>
    <row r="183" spans="1:5" ht="16" x14ac:dyDescent="0.2">
      <c r="A183" s="40">
        <v>3140</v>
      </c>
      <c r="B183" s="69" t="str">
        <f>T(_xlfn.XLOOKUP(A183,'Master Task &amp; KSA List'!$A$2:$A$10785,'Master Task &amp; KSA List'!$D$2:$D$10785,""))</f>
        <v>K0372</v>
      </c>
      <c r="C183" s="69" t="str">
        <f>_xlfn.XLOOKUP(A183,'Master Task &amp; KSA List'!$A$2:$A$10785,'Master Task &amp; KSA List'!$E$2:$E$10785)</f>
        <v>KSA</v>
      </c>
      <c r="D183" s="37" t="str">
        <f>_xlfn.XLOOKUP(A183,'Master Task &amp; KSA List'!$A$2:$A$10785,'Master Task &amp; KSA List'!$F$2:$F$10785)</f>
        <v>Knowledge of basic programming concepts (e.g., levels, structures, compiled vs. interpreted languages).</v>
      </c>
      <c r="E183" s="36"/>
    </row>
    <row r="184" spans="1:5" ht="16" x14ac:dyDescent="0.2">
      <c r="A184" s="40">
        <v>3141</v>
      </c>
      <c r="B184" s="69" t="str">
        <f>T(_xlfn.XLOOKUP(A184,'Master Task &amp; KSA List'!$A$2:$A$10785,'Master Task &amp; KSA List'!$D$2:$D$10785,""))</f>
        <v>K0373</v>
      </c>
      <c r="C184" s="69" t="str">
        <f>_xlfn.XLOOKUP(A184,'Master Task &amp; KSA List'!$A$2:$A$10785,'Master Task &amp; KSA List'!$E$2:$E$10785)</f>
        <v>KSA</v>
      </c>
      <c r="D184" s="37" t="str">
        <f>_xlfn.XLOOKUP(A184,'Master Task &amp; KSA List'!$A$2:$A$10785,'Master Task &amp; KSA List'!$F$2:$F$10785)</f>
        <v>Knowledge of basic software applications (e.g., data storage and backup, database applications) and their vulnerabilities.</v>
      </c>
      <c r="E184" s="36"/>
    </row>
    <row r="185" spans="1:5" ht="16" x14ac:dyDescent="0.2">
      <c r="A185" s="40">
        <v>3144</v>
      </c>
      <c r="B185" s="69" t="str">
        <f>T(_xlfn.XLOOKUP(A185,'Master Task &amp; KSA List'!$A$2:$A$10785,'Master Task &amp; KSA List'!$D$2:$D$10785,""))</f>
        <v>K0375</v>
      </c>
      <c r="C185" s="69" t="str">
        <f>_xlfn.XLOOKUP(A185,'Master Task &amp; KSA List'!$A$2:$A$10785,'Master Task &amp; KSA List'!$E$2:$E$10785)</f>
        <v>KSA</v>
      </c>
      <c r="D185" s="37" t="str">
        <f>_xlfn.XLOOKUP(A185,'Master Task &amp; KSA List'!$A$2:$A$10785,'Master Task &amp; KSA List'!$F$2:$F$10785)</f>
        <v>Knowledge of basic wireless applications, including vulnerabilities in various types of wireless applications.</v>
      </c>
      <c r="E185" s="36"/>
    </row>
    <row r="186" spans="1:5" ht="16" x14ac:dyDescent="0.2">
      <c r="A186" s="40">
        <v>3206</v>
      </c>
      <c r="B186" s="69" t="str">
        <f>T(_xlfn.XLOOKUP(A186,'Master Task &amp; KSA List'!$A$2:$A$10785,'Master Task &amp; KSA List'!$D$2:$D$10785,""))</f>
        <v>K0406</v>
      </c>
      <c r="C186" s="69" t="str">
        <f>_xlfn.XLOOKUP(A186,'Master Task &amp; KSA List'!$A$2:$A$10785,'Master Task &amp; KSA List'!$E$2:$E$10785)</f>
        <v>KSA</v>
      </c>
      <c r="D186" s="37" t="str">
        <f>_xlfn.XLOOKUP(A186,'Master Task &amp; KSA List'!$A$2:$A$10785,'Master Task &amp; KSA List'!$F$2:$F$10785)</f>
        <v>Knowledge of current software and methodologies for active defense and system hardening.</v>
      </c>
      <c r="E186" s="36"/>
    </row>
    <row r="187" spans="1:5" ht="16" x14ac:dyDescent="0.2">
      <c r="A187" s="40">
        <v>3235</v>
      </c>
      <c r="B187" s="69" t="str">
        <f>T(_xlfn.XLOOKUP(A187,'Master Task &amp; KSA List'!$A$2:$A$10785,'Master Task &amp; KSA List'!$D$2:$D$10785,""))</f>
        <v>K0422</v>
      </c>
      <c r="C187" s="69" t="str">
        <f>_xlfn.XLOOKUP(A187,'Master Task &amp; KSA List'!$A$2:$A$10785,'Master Task &amp; KSA List'!$E$2:$E$10785)</f>
        <v>KSA</v>
      </c>
      <c r="D187" s="37" t="str">
        <f>_xlfn.XLOOKUP(A187,'Master Task &amp; KSA List'!$A$2:$A$10785,'Master Task &amp; KSA List'!$F$2:$F$10785)</f>
        <v>Knowledge of deconfliction processes and procedures.</v>
      </c>
      <c r="E187" s="36"/>
    </row>
    <row r="188" spans="1:5" ht="16" x14ac:dyDescent="0.2">
      <c r="A188" s="40">
        <v>3253</v>
      </c>
      <c r="B188" s="69" t="str">
        <f>T(_xlfn.XLOOKUP(A188,'Master Task &amp; KSA List'!$A$2:$A$10785,'Master Task &amp; KSA List'!$D$2:$D$10785,""))</f>
        <v>K0427</v>
      </c>
      <c r="C188" s="69" t="str">
        <f>_xlfn.XLOOKUP(A188,'Master Task &amp; KSA List'!$A$2:$A$10785,'Master Task &amp; KSA List'!$E$2:$E$10785)</f>
        <v>KSA</v>
      </c>
      <c r="D188" s="37" t="str">
        <f>_xlfn.XLOOKUP(A188,'Master Task &amp; KSA List'!$A$2:$A$10785,'Master Task &amp; KSA List'!$F$2:$F$10785)</f>
        <v>Knowledge of encryption algorithms and cyber capabilities/tools (e.g., SSL, PGP).</v>
      </c>
      <c r="E188" s="36"/>
    </row>
    <row r="189" spans="1:5" ht="16" x14ac:dyDescent="0.2">
      <c r="A189" s="40">
        <v>3259</v>
      </c>
      <c r="B189" s="69" t="str">
        <f>T(_xlfn.XLOOKUP(A189,'Master Task &amp; KSA List'!$A$2:$A$10785,'Master Task &amp; KSA List'!$D$2:$D$10785,""))</f>
        <v>K0429</v>
      </c>
      <c r="C189" s="69" t="str">
        <f>_xlfn.XLOOKUP(A189,'Master Task &amp; KSA List'!$A$2:$A$10785,'Master Task &amp; KSA List'!$E$2:$E$10785)</f>
        <v>KSA</v>
      </c>
      <c r="D189" s="37" t="str">
        <f>_xlfn.XLOOKUP(A189,'Master Task &amp; KSA List'!$A$2:$A$10785,'Master Task &amp; KSA List'!$F$2:$F$10785)</f>
        <v>Knowledge of enterprise-wide information management.</v>
      </c>
      <c r="E189" s="36"/>
    </row>
    <row r="190" spans="1:5" ht="16" x14ac:dyDescent="0.2">
      <c r="A190" s="40">
        <v>3261</v>
      </c>
      <c r="B190" s="69" t="str">
        <f>T(_xlfn.XLOOKUP(A190,'Master Task &amp; KSA List'!$A$2:$A$10785,'Master Task &amp; KSA List'!$D$2:$D$10785,""))</f>
        <v>K0430</v>
      </c>
      <c r="C190" s="69" t="str">
        <f>_xlfn.XLOOKUP(A190,'Master Task &amp; KSA List'!$A$2:$A$10785,'Master Task &amp; KSA List'!$E$2:$E$10785)</f>
        <v>KSA</v>
      </c>
      <c r="D190" s="37" t="str">
        <f>_xlfn.XLOOKUP(A190,'Master Task &amp; KSA List'!$A$2:$A$10785,'Master Task &amp; KSA List'!$F$2:$F$10785)</f>
        <v>Knowledge of evasion strategies and techniques.</v>
      </c>
      <c r="E190" s="36"/>
    </row>
    <row r="191" spans="1:5" ht="16" x14ac:dyDescent="0.2">
      <c r="A191" s="40">
        <v>3267</v>
      </c>
      <c r="B191" s="69" t="str">
        <f>T(_xlfn.XLOOKUP(A191,'Master Task &amp; KSA List'!$A$2:$A$10785,'Master Task &amp; KSA List'!$D$2:$D$10785,""))</f>
        <v>K0423</v>
      </c>
      <c r="C191" s="69" t="str">
        <f>_xlfn.XLOOKUP(A191,'Master Task &amp; KSA List'!$A$2:$A$10785,'Master Task &amp; KSA List'!$E$2:$E$10785)</f>
        <v>KSA</v>
      </c>
      <c r="D191" s="37" t="str">
        <f>_xlfn.XLOOKUP(A191,'Master Task &amp; KSA List'!$A$2:$A$10785,'Master Task &amp; KSA List'!$F$2:$F$10785)</f>
        <v>Knowledge of deconfliction reporting to include external organization interaction.</v>
      </c>
      <c r="E191" s="36"/>
    </row>
    <row r="192" spans="1:5" ht="16" x14ac:dyDescent="0.2">
      <c r="A192" s="40" t="s">
        <v>4652</v>
      </c>
      <c r="B192" s="69" t="str">
        <f>T(_xlfn.XLOOKUP(A192,'Master Task &amp; KSA List'!$A$2:$A$10785,'Master Task &amp; KSA List'!$D$2:$D$10785,""))</f>
        <v>K0468</v>
      </c>
      <c r="C192" s="69" t="str">
        <f>_xlfn.XLOOKUP(A192,'Master Task &amp; KSA List'!$A$2:$A$10785,'Master Task &amp; KSA List'!$E$2:$E$10785)</f>
        <v>KSA</v>
      </c>
      <c r="D192" s="37" t="str">
        <f>_xlfn.XLOOKUP(A192,'Master Task &amp; KSA List'!$A$2:$A$10785,'Master Task &amp; KSA List'!$F$2:$F$10785)</f>
        <v>Knowledge of internal and external partner reporting.</v>
      </c>
      <c r="E192" s="36"/>
    </row>
    <row r="193" spans="1:5" ht="16" x14ac:dyDescent="0.2">
      <c r="A193" s="40">
        <v>3270</v>
      </c>
      <c r="B193" s="69" t="str">
        <f>T(_xlfn.XLOOKUP(A193,'Master Task &amp; KSA List'!$A$2:$A$10785,'Master Task &amp; KSA List'!$D$2:$D$10785,""))</f>
        <v>K0433</v>
      </c>
      <c r="C193" s="69" t="str">
        <f>_xlfn.XLOOKUP(A193,'Master Task &amp; KSA List'!$A$2:$A$10785,'Master Task &amp; KSA List'!$E$2:$E$10785)</f>
        <v>KSA</v>
      </c>
      <c r="D193" s="37" t="str">
        <f>_xlfn.XLOOKUP(A193,'Master Task &amp; KSA List'!$A$2:$A$10785,'Master Task &amp; KSA List'!$F$2:$F$10785)</f>
        <v>Knowledge of forensic implications of operating system structure and operations.</v>
      </c>
      <c r="E193" s="36"/>
    </row>
    <row r="194" spans="1:5" ht="16" x14ac:dyDescent="0.2">
      <c r="A194" s="40">
        <v>3286</v>
      </c>
      <c r="B194" s="69" t="str">
        <f>T(_xlfn.XLOOKUP(A194,'Master Task &amp; KSA List'!$A$2:$A$10785,'Master Task &amp; KSA List'!$D$2:$D$10785,""))</f>
        <v>K0440</v>
      </c>
      <c r="C194" s="69" t="str">
        <f>_xlfn.XLOOKUP(A194,'Master Task &amp; KSA List'!$A$2:$A$10785,'Master Task &amp; KSA List'!$E$2:$E$10785)</f>
        <v>KSA</v>
      </c>
      <c r="D194" s="37" t="str">
        <f>_xlfn.XLOOKUP(A194,'Master Task &amp; KSA List'!$A$2:$A$10785,'Master Task &amp; KSA List'!$F$2:$F$10785)</f>
        <v>Knowledge of host-based security products and how they affect exploitation and vulnerability.</v>
      </c>
      <c r="E194" s="36"/>
    </row>
    <row r="195" spans="1:5" ht="32" x14ac:dyDescent="0.2">
      <c r="A195" s="40">
        <v>3317</v>
      </c>
      <c r="B195" s="69" t="str">
        <f>T(_xlfn.XLOOKUP(A195,'Master Task &amp; KSA List'!$A$2:$A$10785,'Master Task &amp; KSA List'!$D$2:$D$10785,""))</f>
        <v>K0452</v>
      </c>
      <c r="C195" s="69" t="str">
        <f>_xlfn.XLOOKUP(A195,'Master Task &amp; KSA List'!$A$2:$A$10785,'Master Task &amp; KSA List'!$E$2:$E$10785)</f>
        <v>KSA</v>
      </c>
      <c r="D195" s="37" t="str">
        <f>_xlfn.XLOOKUP(A195,'Master Task &amp; KSA List'!$A$2:$A$10785,'Master Task &amp; KSA List'!$F$2:$F$10785)</f>
        <v>Knowledge of implementing Unix and Windows systems that provide radius authentication and logging, DNS, mail, web service, FTP server, DHCP, firewall, and SNMP.</v>
      </c>
      <c r="E195" s="36"/>
    </row>
    <row r="196" spans="1:5" ht="16" x14ac:dyDescent="0.2">
      <c r="A196" s="40">
        <v>3346</v>
      </c>
      <c r="B196" s="69" t="str">
        <f>T(_xlfn.XLOOKUP(A196,'Master Task &amp; KSA List'!$A$2:$A$10785,'Master Task &amp; KSA List'!$D$2:$D$10785,""))</f>
        <v>K0470</v>
      </c>
      <c r="C196" s="69" t="str">
        <f>_xlfn.XLOOKUP(A196,'Master Task &amp; KSA List'!$A$2:$A$10785,'Master Task &amp; KSA List'!$E$2:$E$10785)</f>
        <v>KSA</v>
      </c>
      <c r="D196" s="37" t="str">
        <f>_xlfn.XLOOKUP(A196,'Master Task &amp; KSA List'!$A$2:$A$10785,'Master Task &amp; KSA List'!$F$2:$F$10785)</f>
        <v>Knowledge of Internet and routing protocols.</v>
      </c>
      <c r="E196" s="36"/>
    </row>
    <row r="197" spans="1:5" ht="16" x14ac:dyDescent="0.2">
      <c r="A197" s="40">
        <v>3374</v>
      </c>
      <c r="B197" s="69" t="str">
        <f>T(_xlfn.XLOOKUP(A197,'Master Task &amp; KSA List'!$A$2:$A$10785,'Master Task &amp; KSA List'!$D$2:$D$10785,""))</f>
        <v>K0480</v>
      </c>
      <c r="C197" s="69" t="str">
        <f>_xlfn.XLOOKUP(A197,'Master Task &amp; KSA List'!$A$2:$A$10785,'Master Task &amp; KSA List'!$E$2:$E$10785)</f>
        <v>KSA</v>
      </c>
      <c r="D197" s="37" t="str">
        <f>_xlfn.XLOOKUP(A197,'Master Task &amp; KSA List'!$A$2:$A$10785,'Master Task &amp; KSA List'!$F$2:$F$10785)</f>
        <v>Knowledge of malware.</v>
      </c>
      <c r="E197" s="36"/>
    </row>
    <row r="198" spans="1:5" ht="16" x14ac:dyDescent="0.2">
      <c r="A198" s="40">
        <v>3378</v>
      </c>
      <c r="B198" s="69" t="str">
        <f>T(_xlfn.XLOOKUP(A198,'Master Task &amp; KSA List'!$A$2:$A$10785,'Master Task &amp; KSA List'!$D$2:$D$10785,""))</f>
        <v>K0481</v>
      </c>
      <c r="C198" s="69" t="str">
        <f>_xlfn.XLOOKUP(A198,'Master Task &amp; KSA List'!$A$2:$A$10785,'Master Task &amp; KSA List'!$E$2:$E$10785)</f>
        <v>KSA</v>
      </c>
      <c r="D198" s="37" t="str">
        <f>_xlfn.XLOOKUP(A198,'Master Task &amp; KSA List'!$A$2:$A$10785,'Master Task &amp; KSA List'!$F$2:$F$10785)</f>
        <v>Knowledge of methods and techniques used to detect various exploitation activities.</v>
      </c>
      <c r="E198" s="36"/>
    </row>
    <row r="199" spans="1:5" ht="16" x14ac:dyDescent="0.2">
      <c r="A199" s="40">
        <v>3399</v>
      </c>
      <c r="B199" s="69" t="str">
        <f>T(_xlfn.XLOOKUP(A199,'Master Task &amp; KSA List'!$A$2:$A$10785,'Master Task &amp; KSA List'!$D$2:$D$10785,""))</f>
        <v>K0485</v>
      </c>
      <c r="C199" s="69" t="str">
        <f>_xlfn.XLOOKUP(A199,'Master Task &amp; KSA List'!$A$2:$A$10785,'Master Task &amp; KSA List'!$E$2:$E$10785)</f>
        <v>KSA</v>
      </c>
      <c r="D199" s="37" t="str">
        <f>_xlfn.XLOOKUP(A199,'Master Task &amp; KSA List'!$A$2:$A$10785,'Master Task &amp; KSA List'!$F$2:$F$10785)</f>
        <v>Knowledge of network administration.</v>
      </c>
      <c r="E199" s="36"/>
    </row>
    <row r="200" spans="1:5" ht="16" x14ac:dyDescent="0.2">
      <c r="A200" s="40">
        <v>3402</v>
      </c>
      <c r="B200" s="69" t="str">
        <f>T(_xlfn.XLOOKUP(A200,'Master Task &amp; KSA List'!$A$2:$A$10785,'Master Task &amp; KSA List'!$D$2:$D$10785,""))</f>
        <v>K0486</v>
      </c>
      <c r="C200" s="69" t="str">
        <f>_xlfn.XLOOKUP(A200,'Master Task &amp; KSA List'!$A$2:$A$10785,'Master Task &amp; KSA List'!$E$2:$E$10785)</f>
        <v>KSA</v>
      </c>
      <c r="D200" s="37" t="str">
        <f>_xlfn.XLOOKUP(A200,'Master Task &amp; KSA List'!$A$2:$A$10785,'Master Task &amp; KSA List'!$F$2:$F$10785)</f>
        <v>Knowledge of network construction and topology.</v>
      </c>
      <c r="E200" s="36"/>
    </row>
    <row r="201" spans="1:5" ht="16" x14ac:dyDescent="0.2">
      <c r="A201" s="40">
        <v>3441</v>
      </c>
      <c r="B201" s="69" t="str">
        <f>T(_xlfn.XLOOKUP(A201,'Master Task &amp; KSA List'!$A$2:$A$10785,'Master Task &amp; KSA List'!$D$2:$D$10785,""))</f>
        <v>K0516</v>
      </c>
      <c r="C201" s="69" t="str">
        <f>_xlfn.XLOOKUP(A201,'Master Task &amp; KSA List'!$A$2:$A$10785,'Master Task &amp; KSA List'!$E$2:$E$10785)</f>
        <v>KSA</v>
      </c>
      <c r="D201" s="37" t="str">
        <f>_xlfn.XLOOKUP(A201,'Master Task &amp; KSA List'!$A$2:$A$10785,'Master Task &amp; KSA List'!$F$2:$F$10785)</f>
        <v>Knowledge of physical and logical network devices and infrastructure to include hubs, switches, routers, firewalls, etc.</v>
      </c>
      <c r="E201" s="36"/>
    </row>
    <row r="202" spans="1:5" ht="32" x14ac:dyDescent="0.2">
      <c r="A202" s="40">
        <v>3454</v>
      </c>
      <c r="B202" s="69" t="str">
        <f>T(_xlfn.XLOOKUP(A202,'Master Task &amp; KSA List'!$A$2:$A$10785,'Master Task &amp; KSA List'!$D$2:$D$10785,""))</f>
        <v>K0523</v>
      </c>
      <c r="C202" s="69" t="str">
        <f>_xlfn.XLOOKUP(A202,'Master Task &amp; KSA List'!$A$2:$A$10785,'Master Task &amp; KSA List'!$E$2:$E$10785)</f>
        <v>KSA</v>
      </c>
      <c r="D202" s="37" t="str">
        <f>_xlfn.XLOOKUP(A202,'Master Task &amp; KSA List'!$A$2:$A$10785,'Master Task &amp; KSA List'!$F$2:$F$10785)</f>
        <v>Knowledge of products and nomenclature of major vendors (e.g., security suites - Trend Micro, Symantec, McAfee, Outpost, Panda, Kaspersky) and how differences affect exploitation/vulnerabilities.</v>
      </c>
      <c r="E202" s="36"/>
    </row>
    <row r="203" spans="1:5" ht="16" x14ac:dyDescent="0.2">
      <c r="A203" s="40">
        <v>3473</v>
      </c>
      <c r="B203" s="69" t="str">
        <f>T(_xlfn.XLOOKUP(A203,'Master Task &amp; KSA List'!$A$2:$A$10785,'Master Task &amp; KSA List'!$D$2:$D$10785,""))</f>
        <v>K0528</v>
      </c>
      <c r="C203" s="69" t="str">
        <f>_xlfn.XLOOKUP(A203,'Master Task &amp; KSA List'!$A$2:$A$10785,'Master Task &amp; KSA List'!$E$2:$E$10785)</f>
        <v>KSA</v>
      </c>
      <c r="D203" s="37" t="str">
        <f>_xlfn.XLOOKUP(A203,'Master Task &amp; KSA List'!$A$2:$A$10785,'Master Task &amp; KSA List'!$F$2:$F$10785)</f>
        <v>Knowledge of satellite-based communication systems.</v>
      </c>
      <c r="E203" s="36"/>
    </row>
    <row r="204" spans="1:5" ht="32" x14ac:dyDescent="0.2">
      <c r="A204" s="40">
        <v>3479</v>
      </c>
      <c r="B204" s="69" t="str">
        <f>T(_xlfn.XLOOKUP(A204,'Master Task &amp; KSA List'!$A$2:$A$10785,'Master Task &amp; KSA List'!$D$2:$D$10785,""))</f>
        <v>K0530</v>
      </c>
      <c r="C204" s="69" t="str">
        <f>_xlfn.XLOOKUP(A204,'Master Task &amp; KSA List'!$A$2:$A$10785,'Master Task &amp; KSA List'!$E$2:$E$10785)</f>
        <v>KSA</v>
      </c>
      <c r="D204" s="37" t="str">
        <f>_xlfn.XLOOKUP(A204,'Master Task &amp; KSA List'!$A$2:$A$10785,'Master Task &amp; KSA List'!$F$2:$F$10785)</f>
        <v>Knowledge of security hardware and software options, including the network artifacts they induce and their effects on exploitation.</v>
      </c>
      <c r="E204" s="36"/>
    </row>
    <row r="205" spans="1:5" ht="16" x14ac:dyDescent="0.2">
      <c r="A205" s="40">
        <v>3480</v>
      </c>
      <c r="B205" s="69" t="str">
        <f>T(_xlfn.XLOOKUP(A205,'Master Task &amp; KSA List'!$A$2:$A$10785,'Master Task &amp; KSA List'!$D$2:$D$10785,""))</f>
        <v>K0531</v>
      </c>
      <c r="C205" s="69" t="str">
        <f>_xlfn.XLOOKUP(A205,'Master Task &amp; KSA List'!$A$2:$A$10785,'Master Task &amp; KSA List'!$E$2:$E$10785)</f>
        <v>KSA</v>
      </c>
      <c r="D205" s="37" t="str">
        <f>_xlfn.XLOOKUP(A205,'Master Task &amp; KSA List'!$A$2:$A$10785,'Master Task &amp; KSA List'!$F$2:$F$10785)</f>
        <v>Knowledge of security implications of software configurations.</v>
      </c>
      <c r="E205" s="36"/>
    </row>
    <row r="206" spans="1:5" ht="32" x14ac:dyDescent="0.2">
      <c r="A206" s="40">
        <v>3508</v>
      </c>
      <c r="B206" s="69" t="str">
        <f>T(_xlfn.XLOOKUP(A206,'Master Task &amp; KSA List'!$A$2:$A$10785,'Master Task &amp; KSA List'!$D$2:$D$10785,""))</f>
        <v>K0536</v>
      </c>
      <c r="C206" s="69" t="str">
        <f>_xlfn.XLOOKUP(A206,'Master Task &amp; KSA List'!$A$2:$A$10785,'Master Task &amp; KSA List'!$E$2:$E$10785)</f>
        <v>KSA</v>
      </c>
      <c r="D206" s="37" t="str">
        <f>_xlfn.XLOOKUP(A206,'Master Task &amp; KSA List'!$A$2:$A$10785,'Master Task &amp; KSA List'!$F$2:$F$10785)</f>
        <v>Knowledge of structure, approach, and strategy of exploitation tools (e.g., sniffers, keyloggers) and techniques (e.g., gaining backdoor access, collecting/exfiltrating data, conducting vulnerability analysis of other systems in the network).</v>
      </c>
      <c r="E206" s="36"/>
    </row>
    <row r="207" spans="1:5" ht="16" x14ac:dyDescent="0.2">
      <c r="A207" s="40">
        <v>3513</v>
      </c>
      <c r="B207" s="69" t="str">
        <f>T(_xlfn.XLOOKUP(A207,'Master Task &amp; KSA List'!$A$2:$A$10785,'Master Task &amp; KSA List'!$D$2:$D$10785,""))</f>
        <v>K0224</v>
      </c>
      <c r="C207" s="69" t="str">
        <f>_xlfn.XLOOKUP(A207,'Master Task &amp; KSA List'!$A$2:$A$10785,'Master Task &amp; KSA List'!$E$2:$E$10785)</f>
        <v>KSA</v>
      </c>
      <c r="D207" s="37" t="str">
        <f>_xlfn.XLOOKUP(A207,'Master Task &amp; KSA List'!$A$2:$A$10785,'Master Task &amp; KSA List'!$F$2:$F$10785)</f>
        <v>Knowledge of system administration concepts for Unix/Linux and/or Windows operating systems.</v>
      </c>
      <c r="E207" s="36"/>
    </row>
    <row r="208" spans="1:5" ht="16" x14ac:dyDescent="0.2">
      <c r="A208" s="40">
        <v>3525</v>
      </c>
      <c r="B208" s="69" t="str">
        <f>T(_xlfn.XLOOKUP(A208,'Master Task &amp; KSA List'!$A$2:$A$10785,'Master Task &amp; KSA List'!$D$2:$D$10785,""))</f>
        <v>K0510</v>
      </c>
      <c r="C208" s="69" t="str">
        <f>_xlfn.XLOOKUP(A208,'Master Task &amp; KSA List'!$A$2:$A$10785,'Master Task &amp; KSA List'!$E$2:$E$10785)</f>
        <v>KSA</v>
      </c>
      <c r="D208" s="37" t="str">
        <f>_xlfn.XLOOKUP(A208,'Master Task &amp; KSA List'!$A$2:$A$10785,'Master Task &amp; KSA List'!$F$2:$F$10785)</f>
        <v>Knowledge of organizational and partner policies, tools, capabilities, and procedures.</v>
      </c>
      <c r="E208" s="36"/>
    </row>
    <row r="209" spans="1:5" ht="32" x14ac:dyDescent="0.2">
      <c r="A209" s="40">
        <v>3534</v>
      </c>
      <c r="B209" s="69" t="str">
        <f>T(_xlfn.XLOOKUP(A209,'Master Task &amp; KSA List'!$A$2:$A$10785,'Master Task &amp; KSA List'!$D$2:$D$10785,""))</f>
        <v>K0550</v>
      </c>
      <c r="C209" s="69" t="str">
        <f>_xlfn.XLOOKUP(A209,'Master Task &amp; KSA List'!$A$2:$A$10785,'Master Task &amp; KSA List'!$E$2:$E$10785)</f>
        <v>KSA</v>
      </c>
      <c r="D209" s="37" t="str">
        <f>_xlfn.XLOOKUP(A209,'Master Task &amp; KSA List'!$A$2:$A$10785,'Master Task &amp; KSA List'!$F$2:$F$10785)</f>
        <v>Knowledge of target, including related current events, communication profile, actors, and history (language, culture) and/or frame of reference.</v>
      </c>
      <c r="E209" s="36"/>
    </row>
    <row r="210" spans="1:5" ht="16" x14ac:dyDescent="0.2">
      <c r="A210" s="40">
        <v>3543</v>
      </c>
      <c r="B210" s="69" t="str">
        <f>T(_xlfn.XLOOKUP(A210,'Master Task &amp; KSA List'!$A$2:$A$10785,'Master Task &amp; KSA List'!$D$2:$D$10785,""))</f>
        <v>K0560</v>
      </c>
      <c r="C210" s="69" t="str">
        <f>_xlfn.XLOOKUP(A210,'Master Task &amp; KSA List'!$A$2:$A$10785,'Master Task &amp; KSA List'!$E$2:$E$10785)</f>
        <v>KSA</v>
      </c>
      <c r="D210" s="37" t="str">
        <f>_xlfn.XLOOKUP(A210,'Master Task &amp; KSA List'!$A$2:$A$10785,'Master Task &amp; KSA List'!$F$2:$F$10785)</f>
        <v>Knowledge of the basic structure, architecture, and design of modern communication networks.</v>
      </c>
      <c r="E210" s="36"/>
    </row>
    <row r="211" spans="1:5" ht="32" x14ac:dyDescent="0.2">
      <c r="A211" s="40">
        <v>3561</v>
      </c>
      <c r="B211" s="69" t="str">
        <f>T(_xlfn.XLOOKUP(A211,'Master Task &amp; KSA List'!$A$2:$A$10785,'Master Task &amp; KSA List'!$D$2:$D$10785,""))</f>
        <v>K0565</v>
      </c>
      <c r="C211" s="69" t="str">
        <f>_xlfn.XLOOKUP(A211,'Master Task &amp; KSA List'!$A$2:$A$10785,'Master Task &amp; KSA List'!$E$2:$E$10785)</f>
        <v>KSA</v>
      </c>
      <c r="D211" s="37" t="str">
        <f>_xlfn.XLOOKUP(A211,'Master Task &amp; KSA List'!$A$2:$A$10785,'Master Task &amp; KSA List'!$F$2:$F$10785)</f>
        <v>Knowledge of the common networking and routing protocols(e.g. TCP/IP), services (e.g., web, mail, DNS), and how they interact to provide network communications.</v>
      </c>
      <c r="E211" s="36"/>
    </row>
    <row r="212" spans="1:5" ht="16" x14ac:dyDescent="0.2">
      <c r="A212" s="40">
        <v>3579</v>
      </c>
      <c r="B212" s="69" t="str">
        <f>T(_xlfn.XLOOKUP(A212,'Master Task &amp; KSA List'!$A$2:$A$10785,'Master Task &amp; KSA List'!$D$2:$D$10785,""))</f>
        <v>K0573</v>
      </c>
      <c r="C212" s="69" t="str">
        <f>_xlfn.XLOOKUP(A212,'Master Task &amp; KSA List'!$A$2:$A$10785,'Master Task &amp; KSA List'!$E$2:$E$10785)</f>
        <v>KSA</v>
      </c>
      <c r="D212" s="37" t="str">
        <f>_xlfn.XLOOKUP(A212,'Master Task &amp; KSA List'!$A$2:$A$10785,'Master Task &amp; KSA List'!$F$2:$F$10785)</f>
        <v>Knowledge of the fundamentals of digital forensics in order to extract actionable intelligence.</v>
      </c>
      <c r="E212" s="36"/>
    </row>
    <row r="213" spans="1:5" ht="16" x14ac:dyDescent="0.2">
      <c r="A213" s="40">
        <v>3587</v>
      </c>
      <c r="B213" s="69" t="str">
        <f>T(_xlfn.XLOOKUP(A213,'Master Task &amp; KSA List'!$A$2:$A$10785,'Master Task &amp; KSA List'!$D$2:$D$10785,""))</f>
        <v>K0551</v>
      </c>
      <c r="C213" s="69" t="str">
        <f>_xlfn.XLOOKUP(A213,'Master Task &amp; KSA List'!$A$2:$A$10785,'Master Task &amp; KSA List'!$E$2:$E$10785)</f>
        <v>KSA</v>
      </c>
      <c r="D213" s="37" t="str">
        <f>_xlfn.XLOOKUP(A213,'Master Task &amp; KSA List'!$A$2:$A$10785,'Master Task &amp; KSA List'!$F$2:$F$10785)</f>
        <v>Knowledge of targeting cycles.</v>
      </c>
      <c r="E213" s="36"/>
    </row>
    <row r="214" spans="1:5" ht="32" x14ac:dyDescent="0.2">
      <c r="A214" s="40">
        <v>3631</v>
      </c>
      <c r="B214" s="69" t="str">
        <f>T(_xlfn.XLOOKUP(A214,'Master Task &amp; KSA List'!$A$2:$A$10785,'Master Task &amp; KSA List'!$D$2:$D$10785,""))</f>
        <v>K0467</v>
      </c>
      <c r="C214" s="69" t="str">
        <f>_xlfn.XLOOKUP(A214,'Master Task &amp; KSA List'!$A$2:$A$10785,'Master Task &amp; KSA List'!$E$2:$E$10785)</f>
        <v>KSA</v>
      </c>
      <c r="D214" s="37" t="str">
        <f>_xlfn.XLOOKUP(A214,'Master Task &amp; KSA List'!$A$2:$A$10785,'Master Task &amp; KSA List'!$F$2:$F$10785)</f>
        <v>Knowledge of internal and external partner organization capabilities and limitations (those with tasking, collection, processing, exploitation and dissemination responsibilities).</v>
      </c>
      <c r="E214" s="36"/>
    </row>
    <row r="215" spans="1:5" ht="32" x14ac:dyDescent="0.2">
      <c r="A215" s="40">
        <v>3637</v>
      </c>
      <c r="B215" s="69" t="str">
        <f>T(_xlfn.XLOOKUP(A215,'Master Task &amp; KSA List'!$A$2:$A$10785,'Master Task &amp; KSA List'!$D$2:$D$10785,""))</f>
        <v>K0608</v>
      </c>
      <c r="C215" s="69" t="str">
        <f>_xlfn.XLOOKUP(A215,'Master Task &amp; KSA List'!$A$2:$A$10785,'Master Task &amp; KSA List'!$E$2:$E$10785)</f>
        <v>KSA</v>
      </c>
      <c r="D215" s="37" t="str">
        <f>_xlfn.XLOOKUP(A215,'Master Task &amp; KSA List'!$A$2:$A$10785,'Master Task &amp; KSA List'!$F$2:$F$10785)</f>
        <v>Knowledge of Unix/Linux and Windows operating systems structures and internals (e.g., process management, directory structure, installed applications).</v>
      </c>
      <c r="E215" s="36"/>
    </row>
    <row r="216" spans="1:5" ht="16" x14ac:dyDescent="0.2">
      <c r="A216" s="40">
        <v>3642</v>
      </c>
      <c r="B216" s="69" t="str">
        <f>T(_xlfn.XLOOKUP(A216,'Master Task &amp; KSA List'!$A$2:$A$10785,'Master Task &amp; KSA List'!$D$2:$D$10785,""))</f>
        <v>K0227</v>
      </c>
      <c r="C216" s="69" t="str">
        <f>_xlfn.XLOOKUP(A216,'Master Task &amp; KSA List'!$A$2:$A$10785,'Master Task &amp; KSA List'!$E$2:$E$10785)</f>
        <v>KSA</v>
      </c>
      <c r="D216" s="37" t="str">
        <f>_xlfn.XLOOKUP(A216,'Master Task &amp; KSA List'!$A$2:$A$10785,'Master Task &amp; KSA List'!$F$2:$F$10785)</f>
        <v>Knowledge of various types of computer architectures.</v>
      </c>
      <c r="E216" s="36"/>
    </row>
    <row r="217" spans="1:5" ht="16" x14ac:dyDescent="0.2">
      <c r="A217" s="40">
        <v>3644</v>
      </c>
      <c r="B217" s="69" t="str">
        <f>T(_xlfn.XLOOKUP(A217,'Master Task &amp; KSA List'!$A$2:$A$10785,'Master Task &amp; KSA List'!$D$2:$D$10785,""))</f>
        <v>K0609</v>
      </c>
      <c r="C217" s="69" t="str">
        <f>_xlfn.XLOOKUP(A217,'Master Task &amp; KSA List'!$A$2:$A$10785,'Master Task &amp; KSA List'!$E$2:$E$10785)</f>
        <v>KSA</v>
      </c>
      <c r="D217" s="37" t="str">
        <f>_xlfn.XLOOKUP(A217,'Master Task &amp; KSA List'!$A$2:$A$10785,'Master Task &amp; KSA List'!$F$2:$F$10785)</f>
        <v>Knowledge of virtual machine technologies.</v>
      </c>
      <c r="E217" s="36"/>
    </row>
    <row r="218" spans="1:5" ht="16" x14ac:dyDescent="0.2">
      <c r="A218" s="40">
        <v>3658</v>
      </c>
      <c r="B218" s="69" t="str">
        <f>T(_xlfn.XLOOKUP(A218,'Master Task &amp; KSA List'!$A$2:$A$10785,'Master Task &amp; KSA List'!$D$2:$D$10785,""))</f>
        <v/>
      </c>
      <c r="C218" s="69" t="str">
        <f>_xlfn.XLOOKUP(A218,'Master Task &amp; KSA List'!$A$2:$A$10785,'Master Task &amp; KSA List'!$E$2:$E$10785)</f>
        <v>KSA</v>
      </c>
      <c r="D218" s="37" t="str">
        <f>_xlfn.XLOOKUP(A218,'Master Task &amp; KSA List'!$A$2:$A$10785,'Master Task &amp; KSA List'!$F$2:$F$10785)</f>
        <v>Knowledge of network collection procedures to include decryption capabilities/tools, techniques, and procedures.</v>
      </c>
      <c r="E218" s="36"/>
    </row>
    <row r="219" spans="1:5" ht="16" x14ac:dyDescent="0.2">
      <c r="A219" s="40">
        <v>4086</v>
      </c>
      <c r="B219" s="69" t="str">
        <f>T(_xlfn.XLOOKUP(A219,'Master Task &amp; KSA List'!$A$2:$A$10785,'Master Task &amp; KSA List'!$D$2:$D$10785,""))</f>
        <v>K0524</v>
      </c>
      <c r="C219" s="69" t="str">
        <f>_xlfn.XLOOKUP(A219,'Master Task &amp; KSA List'!$A$2:$A$10785,'Master Task &amp; KSA List'!$E$2:$E$10785)</f>
        <v>KSA</v>
      </c>
      <c r="D219" s="37" t="str">
        <f>_xlfn.XLOOKUP(A219,'Master Task &amp; KSA List'!$A$2:$A$10785,'Master Task &amp; KSA List'!$F$2:$F$10785)</f>
        <v>Knowledge of relevant laws, regulations, and policies.</v>
      </c>
      <c r="E219" s="36"/>
    </row>
    <row r="220" spans="1:5" ht="16" x14ac:dyDescent="0.2">
      <c r="A220" s="40">
        <v>350</v>
      </c>
      <c r="B220" s="69" t="str">
        <f>T(_xlfn.XLOOKUP(A220,'Master Task &amp; KSA List'!$A$2:$A$10785,'Master Task &amp; KSA List'!$D$2:$D$10785,""))</f>
        <v>S0062</v>
      </c>
      <c r="C220" s="69" t="str">
        <f>_xlfn.XLOOKUP(A220,'Master Task &amp; KSA List'!$A$2:$A$10785,'Master Task &amp; KSA List'!$E$2:$E$10785)</f>
        <v>KSA</v>
      </c>
      <c r="D220" s="37" t="str">
        <f>_xlfn.XLOOKUP(A220,'Master Task &amp; KSA List'!$A$2:$A$10785,'Master Task &amp; KSA List'!$F$2:$F$10785)</f>
        <v>Skill in analyzing memory dumps to extract information.</v>
      </c>
      <c r="E220" s="36"/>
    </row>
    <row r="221" spans="1:5" ht="16" x14ac:dyDescent="0.2">
      <c r="A221" s="40">
        <v>3670</v>
      </c>
      <c r="B221" s="69" t="str">
        <f>T(_xlfn.XLOOKUP(A221,'Master Task &amp; KSA List'!$A$2:$A$10785,'Master Task &amp; KSA List'!$D$2:$D$10785,""))</f>
        <v>S0183</v>
      </c>
      <c r="C221" s="69" t="str">
        <f>_xlfn.XLOOKUP(A221,'Master Task &amp; KSA List'!$A$2:$A$10785,'Master Task &amp; KSA List'!$E$2:$E$10785)</f>
        <v>KSA</v>
      </c>
      <c r="D221" s="37" t="str">
        <f>_xlfn.XLOOKUP(A221,'Master Task &amp; KSA List'!$A$2:$A$10785,'Master Task &amp; KSA List'!$F$2:$F$10785)</f>
        <v>Skill in analyzing terminal or environment collection data.</v>
      </c>
      <c r="E221" s="36"/>
    </row>
    <row r="222" spans="1:5" ht="16" x14ac:dyDescent="0.2">
      <c r="A222" s="40">
        <v>3690</v>
      </c>
      <c r="B222" s="69" t="str">
        <f>T(_xlfn.XLOOKUP(A222,'Master Task &amp; KSA List'!$A$2:$A$10785,'Master Task &amp; KSA List'!$D$2:$D$10785,""))</f>
        <v>S0190</v>
      </c>
      <c r="C222" s="69" t="str">
        <f>_xlfn.XLOOKUP(A222,'Master Task &amp; KSA List'!$A$2:$A$10785,'Master Task &amp; KSA List'!$E$2:$E$10785)</f>
        <v>KSA</v>
      </c>
      <c r="D222" s="37" t="str">
        <f>_xlfn.XLOOKUP(A222,'Master Task &amp; KSA List'!$A$2:$A$10785,'Master Task &amp; KSA List'!$F$2:$F$10785)</f>
        <v>Skill in assessing current tools to identify needed improvements.</v>
      </c>
      <c r="E222" s="36"/>
    </row>
    <row r="223" spans="1:5" ht="16" x14ac:dyDescent="0.2">
      <c r="A223" s="40">
        <v>3695</v>
      </c>
      <c r="B223" s="69" t="str">
        <f>T(_xlfn.XLOOKUP(A223,'Master Task &amp; KSA List'!$A$2:$A$10785,'Master Task &amp; KSA List'!$D$2:$D$10785,""))</f>
        <v>S0192</v>
      </c>
      <c r="C223" s="69" t="str">
        <f>_xlfn.XLOOKUP(A223,'Master Task &amp; KSA List'!$A$2:$A$10785,'Master Task &amp; KSA List'!$E$2:$E$10785)</f>
        <v>KSA</v>
      </c>
      <c r="D223" s="37" t="str">
        <f>_xlfn.XLOOKUP(A223,'Master Task &amp; KSA List'!$A$2:$A$10785,'Master Task &amp; KSA List'!$F$2:$F$10785)</f>
        <v>Skill in auditing firewalls, perimeters, routers, and intrusion detection systems.</v>
      </c>
      <c r="E223" s="36"/>
    </row>
    <row r="224" spans="1:5" ht="16" x14ac:dyDescent="0.2">
      <c r="A224" s="40">
        <v>3722</v>
      </c>
      <c r="B224" s="69" t="str">
        <f>T(_xlfn.XLOOKUP(A224,'Master Task &amp; KSA List'!$A$2:$A$10785,'Master Task &amp; KSA List'!$D$2:$D$10785,""))</f>
        <v>S0202</v>
      </c>
      <c r="C224" s="69" t="str">
        <f>_xlfn.XLOOKUP(A224,'Master Task &amp; KSA List'!$A$2:$A$10785,'Master Task &amp; KSA List'!$E$2:$E$10785)</f>
        <v>KSA</v>
      </c>
      <c r="D224" s="37" t="str">
        <f>_xlfn.XLOOKUP(A224,'Master Task &amp; KSA List'!$A$2:$A$10785,'Master Task &amp; KSA List'!$F$2:$F$10785)</f>
        <v>Skill in data mining techniques (e.g., searching file systems) and analysis.</v>
      </c>
      <c r="E224" s="36"/>
    </row>
    <row r="225" spans="1:5" ht="16" x14ac:dyDescent="0.2">
      <c r="A225" s="40">
        <v>3740</v>
      </c>
      <c r="B225" s="69" t="str">
        <f>T(_xlfn.XLOOKUP(A225,'Master Task &amp; KSA List'!$A$2:$A$10785,'Master Task &amp; KSA List'!$D$2:$D$10785,""))</f>
        <v>S0206</v>
      </c>
      <c r="C225" s="69" t="str">
        <f>_xlfn.XLOOKUP(A225,'Master Task &amp; KSA List'!$A$2:$A$10785,'Master Task &amp; KSA List'!$E$2:$E$10785)</f>
        <v>KSA</v>
      </c>
      <c r="D225" s="37" t="str">
        <f>_xlfn.XLOOKUP(A225,'Master Task &amp; KSA List'!$A$2:$A$10785,'Master Task &amp; KSA List'!$F$2:$F$10785)</f>
        <v>Skill in determining installed patches on various operating systems and identifying patch signatures.</v>
      </c>
      <c r="E225" s="36"/>
    </row>
    <row r="226" spans="1:5" ht="32" x14ac:dyDescent="0.2">
      <c r="A226" s="40">
        <v>3777</v>
      </c>
      <c r="B226" s="69" t="str">
        <f>T(_xlfn.XLOOKUP(A226,'Master Task &amp; KSA List'!$A$2:$A$10785,'Master Task &amp; KSA List'!$D$2:$D$10785,""))</f>
        <v>S0270</v>
      </c>
      <c r="C226" s="69" t="str">
        <f>_xlfn.XLOOKUP(A226,'Master Task &amp; KSA List'!$A$2:$A$10785,'Master Task &amp; KSA List'!$E$2:$E$10785)</f>
        <v>KSA</v>
      </c>
      <c r="D226" s="37" t="str">
        <f>_xlfn.XLOOKUP(A226,'Master Task &amp; KSA List'!$A$2:$A$10785,'Master Task &amp; KSA List'!$F$2:$F$10785)</f>
        <v>Skill in reverse engineering (e.g., hex editing, binary packaging utilities, debugging, and strings analysis) to identify function and ownership of remote tools.</v>
      </c>
      <c r="E226" s="36"/>
    </row>
    <row r="227" spans="1:5" ht="16" x14ac:dyDescent="0.2">
      <c r="A227" s="40">
        <v>3779</v>
      </c>
      <c r="B227" s="69" t="str">
        <f>T(_xlfn.XLOOKUP(A227,'Master Task &amp; KSA List'!$A$2:$A$10785,'Master Task &amp; KSA List'!$D$2:$D$10785,""))</f>
        <v>S0221</v>
      </c>
      <c r="C227" s="69" t="str">
        <f>_xlfn.XLOOKUP(A227,'Master Task &amp; KSA List'!$A$2:$A$10785,'Master Task &amp; KSA List'!$E$2:$E$10785)</f>
        <v>KSA</v>
      </c>
      <c r="D227" s="37" t="str">
        <f>_xlfn.XLOOKUP(A227,'Master Task &amp; KSA List'!$A$2:$A$10785,'Master Task &amp; KSA List'!$F$2:$F$10785)</f>
        <v>Skill in extracting information from packet captures.</v>
      </c>
      <c r="E227" s="36"/>
    </row>
    <row r="228" spans="1:5" ht="16" x14ac:dyDescent="0.2">
      <c r="A228" s="40">
        <v>3801</v>
      </c>
      <c r="B228" s="69" t="str">
        <f>T(_xlfn.XLOOKUP(A228,'Master Task &amp; KSA List'!$A$2:$A$10785,'Master Task &amp; KSA List'!$D$2:$D$10785,""))</f>
        <v>S0236</v>
      </c>
      <c r="C228" s="69" t="str">
        <f>_xlfn.XLOOKUP(A228,'Master Task &amp; KSA List'!$A$2:$A$10785,'Master Task &amp; KSA List'!$E$2:$E$10785)</f>
        <v>KSA</v>
      </c>
      <c r="D228" s="37" t="str">
        <f>_xlfn.XLOOKUP(A228,'Master Task &amp; KSA List'!$A$2:$A$10785,'Master Task &amp; KSA List'!$F$2:$F$10785)</f>
        <v>Skill in identifying the devices that work at each level of protocol models.</v>
      </c>
      <c r="E228" s="36"/>
    </row>
    <row r="229" spans="1:5" ht="16" x14ac:dyDescent="0.2">
      <c r="A229" s="40">
        <v>3815</v>
      </c>
      <c r="B229" s="69" t="str">
        <f>T(_xlfn.XLOOKUP(A229,'Master Task &amp; KSA List'!$A$2:$A$10785,'Master Task &amp; KSA List'!$D$2:$D$10785,""))</f>
        <v>S0242</v>
      </c>
      <c r="C229" s="69" t="str">
        <f>_xlfn.XLOOKUP(A229,'Master Task &amp; KSA List'!$A$2:$A$10785,'Master Task &amp; KSA List'!$E$2:$E$10785)</f>
        <v>KSA</v>
      </c>
      <c r="D229" s="37" t="str">
        <f>_xlfn.XLOOKUP(A229,'Master Task &amp; KSA List'!$A$2:$A$10785,'Master Task &amp; KSA List'!$F$2:$F$10785)</f>
        <v>Skill in interpreting vulnerability scanner results to identify vulnerabilities.</v>
      </c>
      <c r="E229" s="36"/>
    </row>
    <row r="230" spans="1:5" ht="16" x14ac:dyDescent="0.2">
      <c r="A230" s="40">
        <v>3817</v>
      </c>
      <c r="B230" s="69" t="str">
        <f>T(_xlfn.XLOOKUP(A230,'Master Task &amp; KSA List'!$A$2:$A$10785,'Master Task &amp; KSA List'!$D$2:$D$10785,""))</f>
        <v>S0243</v>
      </c>
      <c r="C230" s="69" t="str">
        <f>_xlfn.XLOOKUP(A230,'Master Task &amp; KSA List'!$A$2:$A$10785,'Master Task &amp; KSA List'!$E$2:$E$10785)</f>
        <v>KSA</v>
      </c>
      <c r="D230" s="37" t="str">
        <f>_xlfn.XLOOKUP(A230,'Master Task &amp; KSA List'!$A$2:$A$10785,'Master Task &amp; KSA List'!$F$2:$F$10785)</f>
        <v>Skill in knowledge management, including technical documentation techniques (e.g., Wiki page).</v>
      </c>
      <c r="E230" s="36"/>
    </row>
    <row r="231" spans="1:5" ht="48" x14ac:dyDescent="0.2">
      <c r="A231" s="40">
        <v>3859</v>
      </c>
      <c r="B231" s="69" t="str">
        <f>T(_xlfn.XLOOKUP(A231,'Master Task &amp; KSA List'!$A$2:$A$10785,'Master Task &amp; KSA List'!$D$2:$D$10785,""))</f>
        <v>S0257</v>
      </c>
      <c r="C231" s="69" t="str">
        <f>_xlfn.XLOOKUP(A231,'Master Task &amp; KSA List'!$A$2:$A$10785,'Master Task &amp; KSA List'!$E$2:$E$10785)</f>
        <v>KSA</v>
      </c>
      <c r="D231" s="37" t="str">
        <f>_xlfn.XLOOKUP(A231,'Master Task &amp; KSA List'!$A$2:$A$10785,'Master Task &amp; KSA List'!$F$2:$F$10785)</f>
        <v>Skill in reading, interpreting, writing, modifying, and executing simple scripts (e.g., PERL, VBS) on Windows and Unix systems (e.g., those that perform tasks like parsing large data files, automating manual tasks, and fetching/processing remote data).</v>
      </c>
      <c r="E231" s="36"/>
    </row>
    <row r="232" spans="1:5" ht="16" x14ac:dyDescent="0.2">
      <c r="A232" s="40">
        <v>3871</v>
      </c>
      <c r="B232" s="69" t="str">
        <f>T(_xlfn.XLOOKUP(A232,'Master Task &amp; KSA List'!$A$2:$A$10785,'Master Task &amp; KSA List'!$D$2:$D$10785,""))</f>
        <v>S0267</v>
      </c>
      <c r="C232" s="69" t="str">
        <f>_xlfn.XLOOKUP(A232,'Master Task &amp; KSA List'!$A$2:$A$10785,'Master Task &amp; KSA List'!$E$2:$E$10785)</f>
        <v>KSA</v>
      </c>
      <c r="D232" s="37" t="str">
        <f>_xlfn.XLOOKUP(A232,'Master Task &amp; KSA List'!$A$2:$A$10785,'Master Task &amp; KSA List'!$F$2:$F$10785)</f>
        <v>Skill in remote command line and Graphic User Interface (GUI) tool usage.</v>
      </c>
      <c r="E232" s="36"/>
    </row>
    <row r="233" spans="1:5" ht="16" x14ac:dyDescent="0.2">
      <c r="A233" s="40">
        <v>3883</v>
      </c>
      <c r="B233" s="69" t="str">
        <f>T(_xlfn.XLOOKUP(A233,'Master Task &amp; KSA List'!$A$2:$A$10785,'Master Task &amp; KSA List'!$D$2:$D$10785,""))</f>
        <v>S0275</v>
      </c>
      <c r="C233" s="69" t="str">
        <f>_xlfn.XLOOKUP(A233,'Master Task &amp; KSA List'!$A$2:$A$10785,'Master Task &amp; KSA List'!$E$2:$E$10785)</f>
        <v>KSA</v>
      </c>
      <c r="D233" s="37" t="str">
        <f>_xlfn.XLOOKUP(A233,'Master Task &amp; KSA List'!$A$2:$A$10785,'Master Task &amp; KSA List'!$F$2:$F$10785)</f>
        <v>Skill in server administration.</v>
      </c>
      <c r="E233" s="36"/>
    </row>
    <row r="234" spans="1:5" ht="16" x14ac:dyDescent="0.2">
      <c r="A234" s="40">
        <v>3897</v>
      </c>
      <c r="B234" s="69" t="str">
        <f>T(_xlfn.XLOOKUP(A234,'Master Task &amp; KSA List'!$A$2:$A$10785,'Master Task &amp; KSA List'!$D$2:$D$10785,""))</f>
        <v>S0281</v>
      </c>
      <c r="C234" s="69" t="str">
        <f>_xlfn.XLOOKUP(A234,'Master Task &amp; KSA List'!$A$2:$A$10785,'Master Task &amp; KSA List'!$E$2:$E$10785)</f>
        <v>KSA</v>
      </c>
      <c r="D234" s="37" t="str">
        <f>_xlfn.XLOOKUP(A234,'Master Task &amp; KSA List'!$A$2:$A$10785,'Master Task &amp; KSA List'!$F$2:$F$10785)</f>
        <v>Skill in technical writing.</v>
      </c>
      <c r="E234" s="36"/>
    </row>
    <row r="235" spans="1:5" ht="16" x14ac:dyDescent="0.2">
      <c r="A235" s="40">
        <v>3899</v>
      </c>
      <c r="B235" s="69" t="str">
        <f>T(_xlfn.XLOOKUP(A235,'Master Task &amp; KSA List'!$A$2:$A$10785,'Master Task &amp; KSA List'!$D$2:$D$10785,""))</f>
        <v>S0282</v>
      </c>
      <c r="C235" s="69" t="str">
        <f>_xlfn.XLOOKUP(A235,'Master Task &amp; KSA List'!$A$2:$A$10785,'Master Task &amp; KSA List'!$E$2:$E$10785)</f>
        <v>KSA</v>
      </c>
      <c r="D235" s="37" t="str">
        <f>_xlfn.XLOOKUP(A235,'Master Task &amp; KSA List'!$A$2:$A$10785,'Master Task &amp; KSA List'!$F$2:$F$10785)</f>
        <v>Skill in testing and evaluating tools for implementation.</v>
      </c>
      <c r="E235" s="36"/>
    </row>
    <row r="236" spans="1:5" ht="16" x14ac:dyDescent="0.2">
      <c r="A236" s="40">
        <v>3929</v>
      </c>
      <c r="B236" s="69" t="str">
        <f>T(_xlfn.XLOOKUP(A236,'Master Task &amp; KSA List'!$A$2:$A$10785,'Master Task &amp; KSA List'!$D$2:$D$10785,""))</f>
        <v>S0293</v>
      </c>
      <c r="C236" s="69" t="str">
        <f>_xlfn.XLOOKUP(A236,'Master Task &amp; KSA List'!$A$2:$A$10785,'Master Task &amp; KSA List'!$E$2:$E$10785)</f>
        <v>KSA</v>
      </c>
      <c r="D236" s="37" t="str">
        <f>_xlfn.XLOOKUP(A236,'Master Task &amp; KSA List'!$A$2:$A$10785,'Master Task &amp; KSA List'!$F$2:$F$10785)</f>
        <v>Skill in using tools, techniques, and procedures to remotely exploit and establish persistence on a target.</v>
      </c>
      <c r="E236" s="36"/>
    </row>
    <row r="237" spans="1:5" ht="16" x14ac:dyDescent="0.2">
      <c r="A237" s="40" t="s">
        <v>4697</v>
      </c>
      <c r="B237" s="69" t="str">
        <f>T(_xlfn.XLOOKUP(A237,'Master Task &amp; KSA List'!$A$2:$A$10785,'Master Task &amp; KSA List'!$D$2:$D$10785,""))</f>
        <v/>
      </c>
      <c r="C237" s="69" t="str">
        <f>_xlfn.XLOOKUP(A237,'Master Task &amp; KSA List'!$A$2:$A$10785,'Master Task &amp; KSA List'!$E$2:$E$10785)</f>
        <v>KSA</v>
      </c>
      <c r="D237" s="37" t="str">
        <f>_xlfn.XLOOKUP(A237,'Master Task &amp; KSA List'!$A$2:$A$10785,'Master Task &amp; KSA List'!$F$2:$F$10785)</f>
        <v>Skill in using tools, techniques, and procedures to exploit a target.</v>
      </c>
      <c r="E237" s="36"/>
    </row>
    <row r="238" spans="1:5" ht="16" x14ac:dyDescent="0.2">
      <c r="A238" s="40">
        <v>3948</v>
      </c>
      <c r="B238" s="69" t="str">
        <f>T(_xlfn.XLOOKUP(A238,'Master Task &amp; KSA List'!$A$2:$A$10785,'Master Task &amp; KSA List'!$D$2:$D$10785,""))</f>
        <v>S0298</v>
      </c>
      <c r="C238" s="69" t="str">
        <f>_xlfn.XLOOKUP(A238,'Master Task &amp; KSA List'!$A$2:$A$10785,'Master Task &amp; KSA List'!$E$2:$E$10785)</f>
        <v>KSA</v>
      </c>
      <c r="D238" s="37" t="str">
        <f>_xlfn.XLOOKUP(A238,'Master Task &amp; KSA List'!$A$2:$A$10785,'Master Task &amp; KSA List'!$F$2:$F$10785)</f>
        <v>Skill in verifying the integrity of all files.</v>
      </c>
      <c r="E238" s="36"/>
    </row>
    <row r="239" spans="1:5" ht="16" x14ac:dyDescent="0.2">
      <c r="A239" s="40">
        <v>3003</v>
      </c>
      <c r="B239" s="69" t="str">
        <f>T(_xlfn.XLOOKUP(A239,'Master Task &amp; KSA List'!$A$2:$A$10785,'Master Task &amp; KSA List'!$D$2:$D$10785,""))</f>
        <v>A0067</v>
      </c>
      <c r="C239" s="69" t="str">
        <f>_xlfn.XLOOKUP(A239,'Master Task &amp; KSA List'!$A$2:$A$10785,'Master Task &amp; KSA List'!$E$2:$E$10785)</f>
        <v>KSA</v>
      </c>
      <c r="D239" s="37" t="str">
        <f>_xlfn.XLOOKUP(A239,'Master Task &amp; KSA List'!$A$2:$A$10785,'Master Task &amp; KSA List'!$F$2:$F$10785)</f>
        <v>Ability to adjust to and operate in a diverse, unpredictable, challenging, and fast-paced work environment.</v>
      </c>
      <c r="E239" s="36"/>
    </row>
    <row r="240" spans="1:5" ht="16" x14ac:dyDescent="0.2">
      <c r="A240" s="40">
        <v>3007</v>
      </c>
      <c r="B240" s="69" t="str">
        <f>T(_xlfn.XLOOKUP(A240,'Master Task &amp; KSA List'!$A$2:$A$10785,'Master Task &amp; KSA List'!$D$2:$D$10785,""))</f>
        <v>A0010</v>
      </c>
      <c r="C240" s="69" t="str">
        <f>_xlfn.XLOOKUP(A240,'Master Task &amp; KSA List'!$A$2:$A$10785,'Master Task &amp; KSA List'!$E$2:$E$10785)</f>
        <v>KSA</v>
      </c>
      <c r="D240" s="37" t="str">
        <f>_xlfn.XLOOKUP(A240,'Master Task &amp; KSA List'!$A$2:$A$10785,'Master Task &amp; KSA List'!$F$2:$F$10785)</f>
        <v>Ability to analyze malware.</v>
      </c>
      <c r="E240" s="36"/>
    </row>
    <row r="241" spans="1:5" ht="32" x14ac:dyDescent="0.2">
      <c r="A241" s="40">
        <v>3022</v>
      </c>
      <c r="B241" s="69" t="str">
        <f>T(_xlfn.XLOOKUP(A241,'Master Task &amp; KSA List'!$A$2:$A$10785,'Master Task &amp; KSA List'!$D$2:$D$10785,""))</f>
        <v>A0013</v>
      </c>
      <c r="C241" s="69" t="str">
        <f>_xlfn.XLOOKUP(A241,'Master Task &amp; KSA List'!$A$2:$A$10785,'Master Task &amp; KSA List'!$E$2:$E$10785)</f>
        <v>KSA</v>
      </c>
      <c r="D241" s="37" t="str">
        <f>_xlfn.XLOOKUP(A241,'Master Task &amp; KSA List'!$A$2:$A$10785,'Master Task &amp; KSA List'!$F$2:$F$10785)</f>
        <v>Ability to communicate complex information, concepts, or ideas in a confident and well-organized manner through verbal, written, and/or visual means.</v>
      </c>
      <c r="E241" s="36"/>
    </row>
    <row r="242" spans="1:5" ht="16" x14ac:dyDescent="0.2">
      <c r="A242" s="40">
        <v>3059</v>
      </c>
      <c r="B242" s="69" t="str">
        <f>T(_xlfn.XLOOKUP(A242,'Master Task &amp; KSA List'!$A$2:$A$10785,'Master Task &amp; KSA List'!$D$2:$D$10785,""))</f>
        <v>A0095</v>
      </c>
      <c r="C242" s="69" t="str">
        <f>_xlfn.XLOOKUP(A242,'Master Task &amp; KSA List'!$A$2:$A$10785,'Master Task &amp; KSA List'!$E$2:$E$10785)</f>
        <v>KSA</v>
      </c>
      <c r="D242" s="37" t="str">
        <f>_xlfn.XLOOKUP(A242,'Master Task &amp; KSA List'!$A$2:$A$10785,'Master Task &amp; KSA List'!$F$2:$F$10785)</f>
        <v>Ability to interpret and translate customer requirements into operational action.</v>
      </c>
      <c r="E242" s="36"/>
    </row>
    <row r="243" spans="1:5" ht="32" x14ac:dyDescent="0.2">
      <c r="A243" s="40">
        <v>3063</v>
      </c>
      <c r="B243" s="69" t="str">
        <f>T(_xlfn.XLOOKUP(A243,'Master Task &amp; KSA List'!$A$2:$A$10785,'Master Task &amp; KSA List'!$D$2:$D$10785,""))</f>
        <v>A0097</v>
      </c>
      <c r="C243" s="69" t="str">
        <f>_xlfn.XLOOKUP(A243,'Master Task &amp; KSA List'!$A$2:$A$10785,'Master Task &amp; KSA List'!$E$2:$E$10785)</f>
        <v>KSA</v>
      </c>
      <c r="D243" s="37" t="str">
        <f>_xlfn.XLOOKUP(A243,'Master Task &amp; KSA List'!$A$2:$A$10785,'Master Task &amp; KSA List'!$F$2:$F$10785)</f>
        <v xml:space="preserve">Ability to monitor system operations and react to events in response to triggers and/or observation of trends or unusual activity. </v>
      </c>
      <c r="E243" s="36"/>
    </row>
    <row r="244" spans="1:5" ht="16" x14ac:dyDescent="0.2">
      <c r="A244" s="40">
        <v>3069</v>
      </c>
      <c r="B244" s="69" t="str">
        <f>T(_xlfn.XLOOKUP(A244,'Master Task &amp; KSA List'!$A$2:$A$10785,'Master Task &amp; KSA List'!$D$2:$D$10785,""))</f>
        <v>A0019</v>
      </c>
      <c r="C244" s="69" t="str">
        <f>_xlfn.XLOOKUP(A244,'Master Task &amp; KSA List'!$A$2:$A$10785,'Master Task &amp; KSA List'!$E$2:$E$10785)</f>
        <v>KSA</v>
      </c>
      <c r="D244" s="37" t="str">
        <f>_xlfn.XLOOKUP(A244,'Master Task &amp; KSA List'!$A$2:$A$10785,'Master Task &amp; KSA List'!$F$2:$F$10785)</f>
        <v>Ability to produce technical documentation.</v>
      </c>
      <c r="E244" s="36"/>
    </row>
    <row r="245" spans="1:5" ht="16" x14ac:dyDescent="0.2">
      <c r="A245" s="40" t="s">
        <v>4640</v>
      </c>
      <c r="B245" s="69" t="str">
        <f>T(_xlfn.XLOOKUP(A245,'Master Task &amp; KSA List'!$A$2:$A$10785,'Master Task &amp; KSA List'!$D$2:$D$10785,""))</f>
        <v>A0092</v>
      </c>
      <c r="C245" s="69" t="str">
        <f>_xlfn.XLOOKUP(A245,'Master Task &amp; KSA List'!$A$2:$A$10785,'Master Task &amp; KSA List'!$E$2:$E$10785)</f>
        <v>KSA</v>
      </c>
      <c r="D245" s="37" t="str">
        <f>_xlfn.XLOOKUP(A245,'Master Task &amp; KSA List'!$A$2:$A$10785,'Master Task &amp; KSA List'!$F$2:$F$10785)</f>
        <v>Ability to identify/describe target vulnerability.</v>
      </c>
      <c r="E245" s="36"/>
    </row>
    <row r="246" spans="1:5" ht="16" x14ac:dyDescent="0.2">
      <c r="A246" s="40" t="s">
        <v>4682</v>
      </c>
      <c r="B246" s="69" t="str">
        <f>T(_xlfn.XLOOKUP(A246,'Master Task &amp; KSA List'!$A$2:$A$10785,'Master Task &amp; KSA List'!$D$2:$D$10785,""))</f>
        <v>A0099</v>
      </c>
      <c r="C246" s="69" t="str">
        <f>_xlfn.XLOOKUP(A246,'Master Task &amp; KSA List'!$A$2:$A$10785,'Master Task &amp; KSA List'!$E$2:$E$10785)</f>
        <v>KSA</v>
      </c>
      <c r="D246" s="37" t="str">
        <f>_xlfn.XLOOKUP(A246,'Master Task &amp; KSA List'!$A$2:$A$10785,'Master Task &amp; KSA List'!$F$2:$F$10785)</f>
        <v>Ability to perform network collection tactics, techniques, and procedures to include decryption capabilities/tools.</v>
      </c>
      <c r="E246" s="36"/>
    </row>
    <row r="247" spans="1:5" ht="32" x14ac:dyDescent="0.2">
      <c r="A247" s="40" t="s">
        <v>4692</v>
      </c>
      <c r="B247" s="69" t="str">
        <f>T(_xlfn.XLOOKUP(A247,'Master Task &amp; KSA List'!$A$2:$A$10785,'Master Task &amp; KSA List'!$D$2:$D$10785,""))</f>
        <v/>
      </c>
      <c r="C247" s="69" t="str">
        <f>_xlfn.XLOOKUP(A247,'Master Task &amp; KSA List'!$A$2:$A$10785,'Master Task &amp; KSA List'!$E$2:$E$10785)</f>
        <v>KSA</v>
      </c>
      <c r="D247" s="37" t="str">
        <f>_xlfn.XLOOKUP(A247,'Master Task &amp; KSA List'!$A$2:$A$10785,'Master Task &amp; KSA List'!$F$2:$F$10785)</f>
        <v>Ability to read, interpret, write, modify, and execute simple scripts (e.g. PERL, VBS) on Windows and Unix systems (e.g., those that perform tasks like parsing large data files, automating manual tasks, and fetching/processing remote data).</v>
      </c>
      <c r="E247" s="36"/>
    </row>
    <row r="248" spans="1:5" ht="32" x14ac:dyDescent="0.2">
      <c r="A248" s="40">
        <v>6100</v>
      </c>
      <c r="B248" s="69" t="str">
        <f>T(_xlfn.XLOOKUP(A248,'Master Task &amp; KSA List'!$A$2:$A$10785,'Master Task &amp; KSA List'!$D$2:$D$10785,""))</f>
        <v>A0033</v>
      </c>
      <c r="C248" s="69" t="str">
        <f>_xlfn.XLOOKUP(A248,'Master Task &amp; KSA List'!$A$2:$A$10785,'Master Task &amp; KSA List'!$E$2:$E$10785)</f>
        <v>KSA</v>
      </c>
      <c r="D248" s="37" t="str">
        <f>_xlfn.XLOOKUP(A248,'Master Task &amp; KSA List'!$A$2:$A$10785,'Master Task &amp; KSA List'!$F$2:$F$10785)</f>
        <v>Ability to develop policy, plans, and strategy in compliance with laws, regulations, policies, and standards in support of organizational cyber activities.</v>
      </c>
      <c r="E248" s="36"/>
    </row>
  </sheetData>
  <mergeCells count="4">
    <mergeCell ref="A2:C2"/>
    <mergeCell ref="A3:C3"/>
    <mergeCell ref="A4:C4"/>
    <mergeCell ref="A5:C5"/>
  </mergeCells>
  <conditionalFormatting sqref="A1:A1048576">
    <cfRule type="duplicateValues" dxfId="2403" priority="1"/>
  </conditionalFormatting>
  <conditionalFormatting sqref="A7:A56">
    <cfRule type="duplicateValues" dxfId="2402" priority="435"/>
  </conditionalFormatting>
  <conditionalFormatting sqref="A58:A159">
    <cfRule type="duplicateValues" dxfId="2401" priority="16"/>
    <cfRule type="duplicateValues" dxfId="2400" priority="17"/>
  </conditionalFormatting>
  <conditionalFormatting sqref="A160:A161">
    <cfRule type="duplicateValues" dxfId="2399" priority="2"/>
    <cfRule type="duplicateValues" dxfId="2398" priority="3"/>
  </conditionalFormatting>
  <conditionalFormatting sqref="A162">
    <cfRule type="duplicateValues" dxfId="2397" priority="14"/>
    <cfRule type="duplicateValues" dxfId="2396" priority="15"/>
  </conditionalFormatting>
  <conditionalFormatting sqref="A163">
    <cfRule type="duplicateValues" dxfId="2395" priority="12"/>
    <cfRule type="duplicateValues" dxfId="2394" priority="13"/>
  </conditionalFormatting>
  <conditionalFormatting sqref="A164">
    <cfRule type="duplicateValues" dxfId="2393" priority="10"/>
    <cfRule type="duplicateValues" dxfId="2392" priority="11"/>
  </conditionalFormatting>
  <conditionalFormatting sqref="A165">
    <cfRule type="duplicateValues" dxfId="2391" priority="8"/>
    <cfRule type="duplicateValues" dxfId="2390" priority="9"/>
  </conditionalFormatting>
  <conditionalFormatting sqref="A166">
    <cfRule type="duplicateValues" dxfId="2389" priority="6"/>
    <cfRule type="duplicateValues" dxfId="2388" priority="7"/>
  </conditionalFormatting>
  <conditionalFormatting sqref="A167:A248">
    <cfRule type="duplicateValues" dxfId="2387" priority="397"/>
  </conditionalFormatting>
  <hyperlinks>
    <hyperlink ref="A1" location="'DCWF Roles'!A1" display="DCWF Roles" xr:uid="{B9184B16-9DB0-4F56-A723-9B4804233EAC}"/>
  </hyperlinks>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C13F1-9B45-47E0-82EA-73EE6259327F}">
  <dimension ref="A1:E142"/>
  <sheetViews>
    <sheetView topLeftCell="A82" zoomScaleNormal="100" workbookViewId="0">
      <selection activeCell="A89" sqref="A89:A9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Roles'!C47," (",'DCWF Roles'!D47,")")</f>
        <v>Cyber Operations Planner (332)</v>
      </c>
      <c r="E3" s="62" t="s">
        <v>4909</v>
      </c>
    </row>
    <row r="4" spans="1:5" ht="128" x14ac:dyDescent="0.2">
      <c r="A4" s="171"/>
      <c r="B4" s="172"/>
      <c r="C4" s="173"/>
      <c r="D4" s="97" t="str">
        <f>'DCWF Roles'!F47</f>
        <v>The Cyberspace Operations Planner applies in-depth knowledge of the JOPP to develop detailed plans and orders supporting CCMD cyberspace operation requirements. Uses Joint, Service, and interagency planning and operational experience to conduct strategic and operational level planning across the full range of military operations for integrated information and cyberspace operations. Develops and maintains deliberate and crisis action planning products. Collaborates with cyberspace operators to identify and levy requirements for intelligence collection and analysis. Participates in targeting selection, validation, synchronization, and execution of complex cyberspace operations. Has sufficient technical knowledge to understand cyberspace operations capabilities, target vulnerabilities, and effects. Collaborates with cyberspace operators, analysts, enablers and planners to gain access and technical intelligence to meet planning objectives.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8070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Develop detailed operational and tactical plans and orders supporting cyberspace operations requirements at the tactical levels of warfare.</v>
      </c>
      <c r="E7" s="146"/>
    </row>
    <row r="8" spans="1:5" ht="16" x14ac:dyDescent="0.2">
      <c r="A8" s="26">
        <v>8069</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 xml:space="preserve">Develop cyberspace operations TTPs for integration into operational and tactical levels of planning. </v>
      </c>
      <c r="E8" s="146"/>
    </row>
    <row r="9" spans="1:5" ht="16" x14ac:dyDescent="0.2">
      <c r="A9" s="26">
        <v>8188</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 xml:space="preserve">Review cyberspace operations TTPs for integration into operational and tactical levels of planning.   </v>
      </c>
      <c r="E9" s="146"/>
    </row>
    <row r="10" spans="1:5" ht="16" x14ac:dyDescent="0.2">
      <c r="A10" s="26">
        <v>8142</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Participate in planning efforts with other DOD and non-DOD cyberspace operations partners.   </v>
      </c>
      <c r="E10" s="146"/>
    </row>
    <row r="11" spans="1:5" ht="16" x14ac:dyDescent="0.2">
      <c r="A11" s="26">
        <v>8126</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 xml:space="preserve">Lead planning efforts with other DOD and non-DOD cyberspace operations partners.   </v>
      </c>
      <c r="E11" s="146"/>
    </row>
    <row r="12" spans="1:5" ht="16" x14ac:dyDescent="0.2">
      <c r="A12" s="26">
        <v>8004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 xml:space="preserve">Analyze data (e.g., MOEs, MOPs) to determine mission effectiveness.    </v>
      </c>
      <c r="E12" s="146"/>
    </row>
    <row r="13" spans="1:5" ht="16" x14ac:dyDescent="0.2">
      <c r="A13" s="26">
        <v>8127</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Lead the planning effort within cyberspace exercises and wargames. </v>
      </c>
      <c r="E13" s="146"/>
    </row>
    <row r="14" spans="1:5" ht="16" x14ac:dyDescent="0.2">
      <c r="A14" s="26">
        <v>8123</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Interpret cyberspace base plans (BPLANs), concept plans (CONPLANs).</v>
      </c>
      <c r="E14" s="146"/>
    </row>
    <row r="15" spans="1:5" ht="16" x14ac:dyDescent="0.2">
      <c r="A15" s="26">
        <v>8044</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Contribute to cyberspace base plans (BPLANs), concept plans (CONPLANs).</v>
      </c>
      <c r="E15" s="146"/>
    </row>
    <row r="16" spans="1:5" ht="16" x14ac:dyDescent="0.2">
      <c r="A16" s="26">
        <v>8043</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 xml:space="preserve">Contribute to and oversee cyberspace operational plans (OPLANs) to include annexes.  </v>
      </c>
      <c r="E16" s="146"/>
    </row>
    <row r="17" spans="1:5" ht="16" x14ac:dyDescent="0.2">
      <c r="A17" s="26">
        <v>8125</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Interpret cyberspace Warning Orders (WARNORDs), Alert Orders (ALERTORD), and Fragmentary Orders (FRAGORDs).</v>
      </c>
      <c r="E17" s="146"/>
    </row>
    <row r="18" spans="1:5" ht="16" x14ac:dyDescent="0.2">
      <c r="A18" s="26">
        <v>8124</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 xml:space="preserve">Interpret cyberspace Operational Orders (OPORDs).  </v>
      </c>
      <c r="E18" s="146"/>
    </row>
    <row r="19" spans="1:5" ht="16" x14ac:dyDescent="0.2">
      <c r="A19" s="26">
        <v>8046</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 xml:space="preserve">Contribute to cyberspace Operational Orders (OPORDs).  </v>
      </c>
      <c r="E19" s="146"/>
    </row>
    <row r="20" spans="1:5" ht="16" x14ac:dyDescent="0.2">
      <c r="A20" s="26">
        <v>8045</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 xml:space="preserve">Contribute to cyberspace Execution Orders (EXORDs).    </v>
      </c>
      <c r="E20" s="146"/>
    </row>
    <row r="21" spans="1:5" ht="16" x14ac:dyDescent="0.2">
      <c r="A21" s="26">
        <v>8105</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 xml:space="preserve">Gather data to support the synchronization of effects into the joint targeting cycle. </v>
      </c>
      <c r="E21" s="146"/>
    </row>
    <row r="22" spans="1:5" ht="16" x14ac:dyDescent="0.2">
      <c r="A22" s="26">
        <v>8098</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 xml:space="preserve">Evaluate reporting (e.g., BDA, MOEs, MISREP) in order to support commanders decisions.     </v>
      </c>
      <c r="E22" s="146"/>
    </row>
    <row r="23" spans="1:5" ht="16" x14ac:dyDescent="0.2">
      <c r="A23" s="26">
        <v>8018</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 xml:space="preserve">Assess data to determine whether an event meets CCIR criteria.     </v>
      </c>
      <c r="E23" s="146"/>
    </row>
    <row r="24" spans="1:5" ht="16" x14ac:dyDescent="0.2">
      <c r="A24" s="26">
        <v>8154</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 xml:space="preserve">Prepare COAs to address CCIR events.   </v>
      </c>
      <c r="E24" s="146"/>
    </row>
    <row r="25" spans="1:5" ht="16" x14ac:dyDescent="0.2">
      <c r="A25" s="26">
        <v>8163</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 xml:space="preserve">Provide briefings regarding mission activities to stakeholders.                                                                              </v>
      </c>
      <c r="E25" s="146"/>
    </row>
    <row r="26" spans="1:5" ht="16" x14ac:dyDescent="0.2">
      <c r="A26" s="26">
        <v>8146</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 xml:space="preserve">Perform operational design.  </v>
      </c>
      <c r="E26" s="146"/>
    </row>
    <row r="27" spans="1:5" ht="16" x14ac:dyDescent="0.2">
      <c r="A27" s="26">
        <v>8119</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 xml:space="preserve">Integrate cyberspace operations planning efforts with domestic and foreign partners.   </v>
      </c>
      <c r="E27" s="146"/>
    </row>
    <row r="28" spans="1:5" ht="16" x14ac:dyDescent="0.2">
      <c r="A28" s="26">
        <v>8104</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 xml:space="preserve">Facilitate the development of partnership agreements.   </v>
      </c>
      <c r="E28" s="146"/>
    </row>
    <row r="29" spans="1:5" ht="16" x14ac:dyDescent="0.2">
      <c r="A29" s="26">
        <v>8132</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 xml:space="preserve">Maintain situational awareness of the adversary.    </v>
      </c>
      <c r="E29" s="146"/>
    </row>
    <row r="30" spans="1:5" ht="16" x14ac:dyDescent="0.2">
      <c r="A30" s="26">
        <v>8048</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 xml:space="preserve">Coordinate operational planning teams (OPTs), coordination groups, and task forces as necessary.    </v>
      </c>
      <c r="E30" s="146"/>
    </row>
    <row r="31" spans="1:5" ht="16" x14ac:dyDescent="0.2">
      <c r="A31" s="26">
        <v>8122</v>
      </c>
      <c r="B31" s="69" t="str">
        <f>T(_xlfn.XLOOKUP(A31,'Master Task &amp; KSA List'!$A$2:$A$10785,'Master Task &amp; KSA List'!$D$2:$D$10785,""))</f>
        <v/>
      </c>
      <c r="C31" s="69" t="str">
        <f>_xlfn.XLOOKUP(A31,'Master Task &amp; KSA List'!$A$2:$A$10785,'Master Task &amp; KSA List'!$E$2:$E$10785)</f>
        <v>Task</v>
      </c>
      <c r="D31" s="37" t="str">
        <f>_xlfn.XLOOKUP(A31,'Master Task &amp; KSA List'!$A$2:$A$10785,'Master Task &amp; KSA List'!$F$2:$F$10785)</f>
        <v>Interpret complex and rapidly evolving concepts.</v>
      </c>
      <c r="E31" s="146"/>
    </row>
    <row r="32" spans="1:5" ht="16" x14ac:dyDescent="0.2">
      <c r="A32" s="26">
        <v>2009</v>
      </c>
      <c r="B32" s="69" t="str">
        <f>T(_xlfn.XLOOKUP(A32,'Master Task &amp; KSA List'!$A$2:$A$10785,'Master Task &amp; KSA List'!$D$2:$D$10785,""))</f>
        <v>T0563</v>
      </c>
      <c r="C32" s="69" t="str">
        <f>_xlfn.XLOOKUP(A32,'Master Task &amp; KSA List'!$A$2:$A$10785,'Master Task &amp; KSA List'!$E$2:$E$10785)</f>
        <v>Task</v>
      </c>
      <c r="D32" s="37" t="str">
        <f>_xlfn.XLOOKUP(A32,'Master Task &amp; KSA List'!$A$2:$A$10785,'Master Task &amp; KSA List'!$F$2:$F$10785)</f>
        <v>Provide input to the analysis, design, development or acquisition of capabilities used for meeting objectives.</v>
      </c>
      <c r="E32" s="69"/>
    </row>
    <row r="33" spans="1:5" ht="16" x14ac:dyDescent="0.2">
      <c r="A33" s="26">
        <v>2052</v>
      </c>
      <c r="B33" s="69" t="str">
        <f>T(_xlfn.XLOOKUP(A33,'Master Task &amp; KSA List'!$A$2:$A$10785,'Master Task &amp; KSA List'!$D$2:$D$10785,""))</f>
        <v>T0579</v>
      </c>
      <c r="C33" s="69" t="str">
        <f>_xlfn.XLOOKUP(A33,'Master Task &amp; KSA List'!$A$2:$A$10785,'Master Task &amp; KSA List'!$E$2:$E$10785)</f>
        <v>Task</v>
      </c>
      <c r="D33" s="37" t="str">
        <f>_xlfn.XLOOKUP(A33,'Master Task &amp; KSA List'!$A$2:$A$10785,'Master Task &amp; KSA List'!$F$2:$F$10785)</f>
        <v>Assess target vulnerabilities and/or operational capabilities to determine course of action.</v>
      </c>
      <c r="E33" s="69"/>
    </row>
    <row r="34" spans="1:5" ht="16" x14ac:dyDescent="0.2">
      <c r="A34" s="26">
        <v>2159</v>
      </c>
      <c r="B34" s="69" t="str">
        <f>T(_xlfn.XLOOKUP(A34,'Master Task &amp; KSA List'!$A$2:$A$10785,'Master Task &amp; KSA List'!$D$2:$D$10785,""))</f>
        <v>T0627</v>
      </c>
      <c r="C34" s="69" t="str">
        <f>_xlfn.XLOOKUP(A34,'Master Task &amp; KSA List'!$A$2:$A$10785,'Master Task &amp; KSA List'!$E$2:$E$10785)</f>
        <v>Task</v>
      </c>
      <c r="D34" s="37" t="str">
        <f>_xlfn.XLOOKUP(A34,'Master Task &amp; KSA List'!$A$2:$A$10785,'Master Task &amp; KSA List'!$F$2:$F$10785)</f>
        <v>Contribute to crisis action planning for cyber operations.</v>
      </c>
      <c r="E34" s="69"/>
    </row>
    <row r="35" spans="1:5" ht="32" x14ac:dyDescent="0.2">
      <c r="A35" s="26">
        <v>2272</v>
      </c>
      <c r="B35" s="69" t="str">
        <f>T(_xlfn.XLOOKUP(A35,'Master Task &amp; KSA List'!$A$2:$A$10785,'Master Task &amp; KSA List'!$D$2:$D$10785,""))</f>
        <v>T0658</v>
      </c>
      <c r="C35" s="69" t="str">
        <f>_xlfn.XLOOKUP(A35,'Master Task &amp; KSA List'!$A$2:$A$10785,'Master Task &amp; KSA List'!$E$2:$E$10785)</f>
        <v>Task</v>
      </c>
      <c r="D35" s="37" t="str">
        <f>_xlfn.XLOOKUP(A35,'Master Task &amp; KSA List'!$A$2:$A$10785,'Master Task &amp; KSA List'!$F$2:$F$10785)</f>
        <v>Develop cyber operations plans and guidance to ensure that execution and resource allocation decisions align with organization objectives.</v>
      </c>
      <c r="E35" s="69"/>
    </row>
    <row r="36" spans="1:5" ht="16" x14ac:dyDescent="0.2">
      <c r="A36" s="26">
        <v>2386</v>
      </c>
      <c r="B36" s="69" t="str">
        <f>T(_xlfn.XLOOKUP(A36,'Master Task &amp; KSA List'!$A$2:$A$10785,'Master Task &amp; KSA List'!$D$2:$D$10785,""))</f>
        <v>T0690</v>
      </c>
      <c r="C36" s="69" t="str">
        <f>_xlfn.XLOOKUP(A36,'Master Task &amp; KSA List'!$A$2:$A$10785,'Master Task &amp; KSA List'!$E$2:$E$10785)</f>
        <v>Task</v>
      </c>
      <c r="D36" s="37" t="str">
        <f>_xlfn.XLOOKUP(A36,'Master Task &amp; KSA List'!$A$2:$A$10785,'Master Task &amp; KSA List'!$F$2:$F$10785)</f>
        <v>Evaluate intelligence estimates to support the planning cycle.</v>
      </c>
      <c r="E36" s="69"/>
    </row>
    <row r="37" spans="1:5" ht="16" x14ac:dyDescent="0.2">
      <c r="A37" s="26">
        <v>2424</v>
      </c>
      <c r="B37" s="69" t="str">
        <f>T(_xlfn.XLOOKUP(A37,'Master Task &amp; KSA List'!$A$2:$A$10785,'Master Task &amp; KSA List'!$D$2:$D$10785,""))</f>
        <v>T0704</v>
      </c>
      <c r="C37" s="69" t="str">
        <f>_xlfn.XLOOKUP(A37,'Master Task &amp; KSA List'!$A$2:$A$10785,'Master Task &amp; KSA List'!$E$2:$E$10785)</f>
        <v>Task</v>
      </c>
      <c r="D37" s="37" t="str">
        <f>_xlfn.XLOOKUP(A37,'Master Task &amp; KSA List'!$A$2:$A$10785,'Master Task &amp; KSA List'!$F$2:$F$10785)</f>
        <v>Incorporate cyber operations and communications security support plans into organization objectives.</v>
      </c>
      <c r="E37" s="69"/>
    </row>
    <row r="38" spans="1:5" ht="16" x14ac:dyDescent="0.2">
      <c r="A38" s="26">
        <v>2425</v>
      </c>
      <c r="B38" s="69" t="str">
        <f>T(_xlfn.XLOOKUP(A38,'Master Task &amp; KSA List'!$A$2:$A$10785,'Master Task &amp; KSA List'!$D$2:$D$10785,""))</f>
        <v>T0705</v>
      </c>
      <c r="C38" s="69" t="str">
        <f>_xlfn.XLOOKUP(A38,'Master Task &amp; KSA List'!$A$2:$A$10785,'Master Task &amp; KSA List'!$E$2:$E$10785)</f>
        <v>Task</v>
      </c>
      <c r="D38" s="37" t="str">
        <f>_xlfn.XLOOKUP(A38,'Master Task &amp; KSA List'!$A$2:$A$10785,'Master Task &amp; KSA List'!$F$2:$F$10785)</f>
        <v>Incorporate intelligence and counterintelligence to support plan development.</v>
      </c>
      <c r="E38" s="69"/>
    </row>
    <row r="39" spans="1:5" ht="16" x14ac:dyDescent="0.2">
      <c r="A39" s="26">
        <v>2446</v>
      </c>
      <c r="B39" s="69" t="str">
        <f>T(_xlfn.XLOOKUP(A39,'Master Task &amp; KSA List'!$A$2:$A$10785,'Master Task &amp; KSA List'!$D$2:$D$10785,""))</f>
        <v>T0713</v>
      </c>
      <c r="C39" s="69" t="str">
        <f>_xlfn.XLOOKUP(A39,'Master Task &amp; KSA List'!$A$2:$A$10785,'Master Task &amp; KSA List'!$E$2:$E$10785)</f>
        <v>Task</v>
      </c>
      <c r="D39" s="37" t="str">
        <f>_xlfn.XLOOKUP(A39,'Master Task &amp; KSA List'!$A$2:$A$10785,'Master Task &amp; KSA List'!$F$2:$F$10785)</f>
        <v>Identify and submit intelligence requirements for the purposes of designating priority information requirements.</v>
      </c>
      <c r="E39" s="69"/>
    </row>
    <row r="40" spans="1:5" ht="16" x14ac:dyDescent="0.2">
      <c r="A40" s="26">
        <v>2459</v>
      </c>
      <c r="B40" s="69" t="str">
        <f>T(_xlfn.XLOOKUP(A40,'Master Task &amp; KSA List'!$A$2:$A$10785,'Master Task &amp; KSA List'!$D$2:$D$10785,""))</f>
        <v>T0718</v>
      </c>
      <c r="C40" s="69" t="str">
        <f>_xlfn.XLOOKUP(A40,'Master Task &amp; KSA List'!$A$2:$A$10785,'Master Task &amp; KSA List'!$E$2:$E$10785)</f>
        <v>Task</v>
      </c>
      <c r="D40" s="37" t="str">
        <f>_xlfn.XLOOKUP(A40,'Master Task &amp; KSA List'!$A$2:$A$10785,'Master Task &amp; KSA List'!$F$2:$F$10785)</f>
        <v>Identify intelligence gaps and shortfalls.</v>
      </c>
      <c r="E40" s="69"/>
    </row>
    <row r="41" spans="1:5" ht="16" x14ac:dyDescent="0.2">
      <c r="A41" s="26">
        <v>2509</v>
      </c>
      <c r="B41" s="69" t="str">
        <f>T(_xlfn.XLOOKUP(A41,'Master Task &amp; KSA List'!$A$2:$A$10785,'Master Task &amp; KSA List'!$D$2:$D$10785,""))</f>
        <v>T0728</v>
      </c>
      <c r="C41" s="69" t="str">
        <f>_xlfn.XLOOKUP(A41,'Master Task &amp; KSA List'!$A$2:$A$10785,'Master Task &amp; KSA List'!$E$2:$E$10785)</f>
        <v>Task</v>
      </c>
      <c r="D41" s="37" t="str">
        <f>_xlfn.XLOOKUP(A41,'Master Task &amp; KSA List'!$A$2:$A$10785,'Master Task &amp; KSA List'!$F$2:$F$10785)</f>
        <v>Provide input to or develop courses of action based on threat factors.</v>
      </c>
      <c r="E41" s="69"/>
    </row>
    <row r="42" spans="1:5" ht="16" x14ac:dyDescent="0.2">
      <c r="A42" s="26">
        <v>2528</v>
      </c>
      <c r="B42" s="69" t="str">
        <f>T(_xlfn.XLOOKUP(A42,'Master Task &amp; KSA List'!$A$2:$A$10785,'Master Task &amp; KSA List'!$D$2:$D$10785,""))</f>
        <v>T0733</v>
      </c>
      <c r="C42" s="69" t="str">
        <f>_xlfn.XLOOKUP(A42,'Master Task &amp; KSA List'!$A$2:$A$10785,'Master Task &amp; KSA List'!$E$2:$E$10785)</f>
        <v>Task</v>
      </c>
      <c r="D42" s="37" t="str">
        <f>_xlfn.XLOOKUP(A42,'Master Task &amp; KSA List'!$A$2:$A$10785,'Master Task &amp; KSA List'!$F$2:$F$10785)</f>
        <v>Interpret environment preparations assessments to determine a course of action.</v>
      </c>
      <c r="E42" s="69"/>
    </row>
    <row r="43" spans="1:5" ht="16" x14ac:dyDescent="0.2">
      <c r="A43" s="26">
        <v>2529</v>
      </c>
      <c r="B43" s="69" t="str">
        <f>T(_xlfn.XLOOKUP(A43,'Master Task &amp; KSA List'!$A$2:$A$10785,'Master Task &amp; KSA List'!$D$2:$D$10785,""))</f>
        <v>T0734</v>
      </c>
      <c r="C43" s="69" t="str">
        <f>_xlfn.XLOOKUP(A43,'Master Task &amp; KSA List'!$A$2:$A$10785,'Master Task &amp; KSA List'!$E$2:$E$10785)</f>
        <v>Task</v>
      </c>
      <c r="D43" s="37" t="str">
        <f>_xlfn.XLOOKUP(A43,'Master Task &amp; KSA List'!$A$2:$A$10785,'Master Task &amp; KSA List'!$F$2:$F$10785)</f>
        <v>Issue requests for information.</v>
      </c>
      <c r="E43" s="69"/>
    </row>
    <row r="44" spans="1:5" ht="16" x14ac:dyDescent="0.2">
      <c r="A44" s="26">
        <v>2561</v>
      </c>
      <c r="B44" s="69" t="str">
        <f>T(_xlfn.XLOOKUP(A44,'Master Task &amp; KSA List'!$A$2:$A$10785,'Master Task &amp; KSA List'!$D$2:$D$10785,""))</f>
        <v>T0741</v>
      </c>
      <c r="C44" s="69" t="str">
        <f>_xlfn.XLOOKUP(A44,'Master Task &amp; KSA List'!$A$2:$A$10785,'Master Task &amp; KSA List'!$E$2:$E$10785)</f>
        <v>Task</v>
      </c>
      <c r="D44" s="37" t="str">
        <f>_xlfn.XLOOKUP(A44,'Master Task &amp; KSA List'!$A$2:$A$10785,'Master Task &amp; KSA List'!$F$2:$F$10785)</f>
        <v>Maintain situational awareness of cyber-related intelligence requirements and associated tasking.</v>
      </c>
      <c r="E44" s="69"/>
    </row>
    <row r="45" spans="1:5" ht="16" x14ac:dyDescent="0.2">
      <c r="A45" s="26">
        <v>2562</v>
      </c>
      <c r="B45" s="69" t="str">
        <f>T(_xlfn.XLOOKUP(A45,'Master Task &amp; KSA List'!$A$2:$A$10785,'Master Task &amp; KSA List'!$D$2:$D$10785,""))</f>
        <v>T0742</v>
      </c>
      <c r="C45" s="69" t="str">
        <f>_xlfn.XLOOKUP(A45,'Master Task &amp; KSA List'!$A$2:$A$10785,'Master Task &amp; KSA List'!$E$2:$E$10785)</f>
        <v>Task</v>
      </c>
      <c r="D45" s="37" t="str">
        <f>_xlfn.XLOOKUP(A45,'Master Task &amp; KSA List'!$A$2:$A$10785,'Master Task &amp; KSA List'!$F$2:$F$10785)</f>
        <v>Maintain situational awareness of partner capabilities and activities.</v>
      </c>
      <c r="E45" s="69"/>
    </row>
    <row r="46" spans="1:5" ht="16" x14ac:dyDescent="0.2">
      <c r="A46" s="26">
        <v>2590</v>
      </c>
      <c r="B46" s="69" t="str">
        <f>T(_xlfn.XLOOKUP(A46,'Master Task &amp; KSA List'!$A$2:$A$10785,'Master Task &amp; KSA List'!$D$2:$D$10785,""))</f>
        <v>T0747</v>
      </c>
      <c r="C46" s="69" t="str">
        <f>_xlfn.XLOOKUP(A46,'Master Task &amp; KSA List'!$A$2:$A$10785,'Master Task &amp; KSA List'!$E$2:$E$10785)</f>
        <v>Task</v>
      </c>
      <c r="D46" s="37" t="str">
        <f>_xlfn.XLOOKUP(A46,'Master Task &amp; KSA List'!$A$2:$A$10785,'Master Task &amp; KSA List'!$F$2:$F$10785)</f>
        <v>Monitor and evaluate integrated cyber operations to identify opportunities to meet organization objectives.</v>
      </c>
      <c r="E46" s="69"/>
    </row>
    <row r="47" spans="1:5" ht="16" x14ac:dyDescent="0.2">
      <c r="A47" s="26">
        <v>2628</v>
      </c>
      <c r="B47" s="69" t="str">
        <f>T(_xlfn.XLOOKUP(A47,'Master Task &amp; KSA List'!$A$2:$A$10785,'Master Task &amp; KSA List'!$D$2:$D$10785,""))</f>
        <v/>
      </c>
      <c r="C47" s="69" t="str">
        <f>_xlfn.XLOOKUP(A47,'Master Task &amp; KSA List'!$A$2:$A$10785,'Master Task &amp; KSA List'!$E$2:$E$10785)</f>
        <v>Task</v>
      </c>
      <c r="D47" s="37" t="str">
        <f>_xlfn.XLOOKUP(A47,'Master Task &amp; KSA List'!$A$2:$A$10785,'Master Task &amp; KSA List'!$F$2:$F$10785)</f>
        <v>Participate in exercises.</v>
      </c>
      <c r="E47" s="69"/>
    </row>
    <row r="48" spans="1:5" ht="16" x14ac:dyDescent="0.2">
      <c r="A48" s="26">
        <v>2752</v>
      </c>
      <c r="B48" s="69" t="str">
        <f>T(_xlfn.XLOOKUP(A48,'Master Task &amp; KSA List'!$A$2:$A$10785,'Master Task &amp; KSA List'!$D$2:$D$10785,""))</f>
        <v>T0791</v>
      </c>
      <c r="C48" s="69" t="str">
        <f>_xlfn.XLOOKUP(A48,'Master Task &amp; KSA List'!$A$2:$A$10785,'Master Task &amp; KSA List'!$E$2:$E$10785)</f>
        <v>Task</v>
      </c>
      <c r="D48" s="37" t="str">
        <f>_xlfn.XLOOKUP(A48,'Master Task &amp; KSA List'!$A$2:$A$10785,'Master Task &amp; KSA List'!$F$2:$F$10785)</f>
        <v>Provide input to the administrative and logistical elements of an operational support plan.</v>
      </c>
      <c r="E48" s="69"/>
    </row>
    <row r="49" spans="1:5" ht="16" x14ac:dyDescent="0.2">
      <c r="A49" s="26">
        <v>2806</v>
      </c>
      <c r="B49" s="69" t="str">
        <f>T(_xlfn.XLOOKUP(A49,'Master Task &amp; KSA List'!$A$2:$A$10785,'Master Task &amp; KSA List'!$D$2:$D$10785,""))</f>
        <v>T0808</v>
      </c>
      <c r="C49" s="69" t="str">
        <f>_xlfn.XLOOKUP(A49,'Master Task &amp; KSA List'!$A$2:$A$10785,'Master Task &amp; KSA List'!$E$2:$E$10785)</f>
        <v>Task</v>
      </c>
      <c r="D49" s="37" t="str">
        <f>_xlfn.XLOOKUP(A49,'Master Task &amp; KSA List'!$A$2:$A$10785,'Master Task &amp; KSA List'!$F$2:$F$10785)</f>
        <v>Review and comprehend organizational leadership objectives and guidance for planning.</v>
      </c>
      <c r="E49" s="69"/>
    </row>
    <row r="50" spans="1:5" ht="16" x14ac:dyDescent="0.2">
      <c r="A50" s="26">
        <v>2837</v>
      </c>
      <c r="B50" s="69" t="str">
        <f>T(_xlfn.XLOOKUP(A50,'Master Task &amp; KSA List'!$A$2:$A$10785,'Master Task &amp; KSA List'!$D$2:$D$10785,""))</f>
        <v>T0823</v>
      </c>
      <c r="C50" s="69" t="str">
        <f>_xlfn.XLOOKUP(A50,'Master Task &amp; KSA List'!$A$2:$A$10785,'Master Task &amp; KSA List'!$E$2:$E$10785)</f>
        <v>Task</v>
      </c>
      <c r="D50" s="37" t="str">
        <f>_xlfn.XLOOKUP(A50,'Master Task &amp; KSA List'!$A$2:$A$10785,'Master Task &amp; KSA List'!$F$2:$F$10785)</f>
        <v>Submit or respond to requests for deconfliction of cyber operations.</v>
      </c>
      <c r="E50" s="69"/>
    </row>
    <row r="51" spans="1:5" ht="16" x14ac:dyDescent="0.2">
      <c r="A51" s="26">
        <v>2888</v>
      </c>
      <c r="B51" s="69" t="str">
        <f>T(_xlfn.XLOOKUP(A51,'Master Task &amp; KSA List'!$A$2:$A$10785,'Master Task &amp; KSA List'!$D$2:$D$10785,""))</f>
        <v>T0836</v>
      </c>
      <c r="C51" s="69" t="str">
        <f>_xlfn.XLOOKUP(A51,'Master Task &amp; KSA List'!$A$2:$A$10785,'Master Task &amp; KSA List'!$E$2:$E$10785)</f>
        <v>Task</v>
      </c>
      <c r="D51" s="37" t="str">
        <f>_xlfn.XLOOKUP(A51,'Master Task &amp; KSA List'!$A$2:$A$10785,'Master Task &amp; KSA List'!$F$2:$F$10785)</f>
        <v>Document lessons learned that convey the results of events and/or exercises.</v>
      </c>
      <c r="E51" s="69"/>
    </row>
    <row r="52" spans="1:5" ht="16" x14ac:dyDescent="0.2">
      <c r="A52" s="26">
        <v>2073</v>
      </c>
      <c r="B52" s="69" t="str">
        <f>T(_xlfn.XLOOKUP(A52,'Master Task &amp; KSA List'!$A$2:$A$10785,'Master Task &amp; KSA List'!$D$2:$D$10785,""))</f>
        <v>T0592</v>
      </c>
      <c r="C52" s="69" t="str">
        <f>_xlfn.XLOOKUP(A52,'Master Task &amp; KSA List'!$A$2:$A$10785,'Master Task &amp; KSA List'!$E$2:$E$10785)</f>
        <v>Task</v>
      </c>
      <c r="D52" s="37" t="str">
        <f>_xlfn.XLOOKUP(A52,'Master Task &amp; KSA List'!$A$2:$A$10785,'Master Task &amp; KSA List'!$F$2:$F$10785)</f>
        <v>Provide input to the identification of cyber-related success criteria.</v>
      </c>
      <c r="E52" s="69"/>
    </row>
    <row r="53" spans="1:5" ht="16" x14ac:dyDescent="0.2">
      <c r="A53" s="26">
        <v>2130</v>
      </c>
      <c r="B53" s="69" t="str">
        <f>T(_xlfn.XLOOKUP(A53,'Master Task &amp; KSA List'!$A$2:$A$10785,'Master Task &amp; KSA List'!$D$2:$D$10785,""))</f>
        <v>T0622</v>
      </c>
      <c r="C53" s="69" t="str">
        <f>_xlfn.XLOOKUP(A53,'Master Task &amp; KSA List'!$A$2:$A$10785,'Master Task &amp; KSA List'!$E$2:$E$10785)</f>
        <v>Task</v>
      </c>
      <c r="D53" s="37" t="str">
        <f>_xlfn.XLOOKUP(A53,'Master Task &amp; KSA List'!$A$2:$A$10785,'Master Task &amp; KSA List'!$F$2:$F$10785)</f>
        <v>Develop, review and implement all levels of planning guidance in support of cyber operations.</v>
      </c>
      <c r="E53" s="69"/>
    </row>
    <row r="54" spans="1:5" ht="16" x14ac:dyDescent="0.2">
      <c r="A54" s="26">
        <v>2186</v>
      </c>
      <c r="B54" s="69" t="str">
        <f>T(_xlfn.XLOOKUP(A54,'Master Task &amp; KSA List'!$A$2:$A$10785,'Master Task &amp; KSA List'!$D$2:$D$10785,""))</f>
        <v>T0638</v>
      </c>
      <c r="C54" s="69" t="str">
        <f>_xlfn.XLOOKUP(A54,'Master Task &amp; KSA List'!$A$2:$A$10785,'Master Task &amp; KSA List'!$E$2:$E$10785)</f>
        <v>Task</v>
      </c>
      <c r="D54" s="37" t="str">
        <f>_xlfn.XLOOKUP(A54,'Master Task &amp; KSA List'!$A$2:$A$10785,'Master Task &amp; KSA List'!$F$2:$F$10785)</f>
        <v>Coordinate, produce and track intelligence requirements.</v>
      </c>
      <c r="E54" s="69"/>
    </row>
    <row r="55" spans="1:5" ht="16" x14ac:dyDescent="0.2">
      <c r="A55" s="26">
        <v>2237</v>
      </c>
      <c r="B55" s="69" t="str">
        <f>T(_xlfn.XLOOKUP(A55,'Master Task &amp; KSA List'!$A$2:$A$10785,'Master Task &amp; KSA List'!$D$2:$D$10785,""))</f>
        <v>T0648</v>
      </c>
      <c r="C55" s="69" t="str">
        <f>_xlfn.XLOOKUP(A55,'Master Task &amp; KSA List'!$A$2:$A$10785,'Master Task &amp; KSA List'!$E$2:$E$10785)</f>
        <v>Task</v>
      </c>
      <c r="D55" s="37" t="str">
        <f>_xlfn.XLOOKUP(A55,'Master Task &amp; KSA List'!$A$2:$A$10785,'Master Task &amp; KSA List'!$F$2:$F$10785)</f>
        <v>Determine indicators (e.g., measures of effectiveness) that are best suited to specific cyber operation objectives.</v>
      </c>
      <c r="E55" s="69"/>
    </row>
    <row r="56" spans="1:5" ht="16" x14ac:dyDescent="0.2">
      <c r="A56" s="26">
        <v>2265</v>
      </c>
      <c r="B56" s="69" t="str">
        <f>T(_xlfn.XLOOKUP(A56,'Master Task &amp; KSA List'!$A$2:$A$10785,'Master Task &amp; KSA List'!$D$2:$D$10785,""))</f>
        <v>T0654</v>
      </c>
      <c r="C56" s="69" t="str">
        <f>_xlfn.XLOOKUP(A56,'Master Task &amp; KSA List'!$A$2:$A$10785,'Master Task &amp; KSA List'!$E$2:$E$10785)</f>
        <v>Task</v>
      </c>
      <c r="D56" s="37" t="str">
        <f>_xlfn.XLOOKUP(A56,'Master Task &amp; KSA List'!$A$2:$A$10785,'Master Task &amp; KSA List'!$F$2:$F$10785)</f>
        <v>Develop and maintain deliberate and/or crisis plans.</v>
      </c>
      <c r="E56" s="69"/>
    </row>
    <row r="57" spans="1:5" ht="16" x14ac:dyDescent="0.2">
      <c r="A57" s="26">
        <v>2266</v>
      </c>
      <c r="B57" s="69" t="str">
        <f>T(_xlfn.XLOOKUP(A57,'Master Task &amp; KSA List'!$A$2:$A$10785,'Master Task &amp; KSA List'!$D$2:$D$10785,""))</f>
        <v>T0655</v>
      </c>
      <c r="C57" s="69" t="str">
        <f>_xlfn.XLOOKUP(A57,'Master Task &amp; KSA List'!$A$2:$A$10785,'Master Task &amp; KSA List'!$E$2:$E$10785)</f>
        <v>Task</v>
      </c>
      <c r="D57" s="37" t="str">
        <f>_xlfn.XLOOKUP(A57,'Master Task &amp; KSA List'!$A$2:$A$10785,'Master Task &amp; KSA List'!$F$2:$F$10785)</f>
        <v>Develop and review specific cyber operations guidance for integration into broader planning activities.</v>
      </c>
      <c r="E57" s="69"/>
    </row>
    <row r="58" spans="1:5" ht="16" x14ac:dyDescent="0.2">
      <c r="A58" s="26">
        <v>2327</v>
      </c>
      <c r="B58" s="69" t="str">
        <f>T(_xlfn.XLOOKUP(A58,'Master Task &amp; KSA List'!$A$2:$A$10785,'Master Task &amp; KSA List'!$D$2:$D$10785,""))</f>
        <v>T0670</v>
      </c>
      <c r="C58" s="69" t="str">
        <f>_xlfn.XLOOKUP(A58,'Master Task &amp; KSA List'!$A$2:$A$10785,'Master Task &amp; KSA List'!$E$2:$E$10785)</f>
        <v>Task</v>
      </c>
      <c r="D58" s="37" t="str">
        <f>_xlfn.XLOOKUP(A58,'Master Task &amp; KSA List'!$A$2:$A$10785,'Master Task &amp; KSA List'!$F$2:$F$10785)</f>
        <v>Develop, implement, and recommend changes to appropriate planning procedures and policies.</v>
      </c>
      <c r="E58" s="69"/>
    </row>
    <row r="59" spans="1:5" ht="16" x14ac:dyDescent="0.2">
      <c r="A59" s="26">
        <v>2365</v>
      </c>
      <c r="B59" s="69" t="str">
        <f>T(_xlfn.XLOOKUP(A59,'Master Task &amp; KSA List'!$A$2:$A$10785,'Master Task &amp; KSA List'!$D$2:$D$10785,""))</f>
        <v>T0679</v>
      </c>
      <c r="C59" s="69" t="str">
        <f>_xlfn.XLOOKUP(A59,'Master Task &amp; KSA List'!$A$2:$A$10785,'Master Task &amp; KSA List'!$E$2:$E$10785)</f>
        <v>Task</v>
      </c>
      <c r="D59" s="37" t="str">
        <f>_xlfn.XLOOKUP(A59,'Master Task &amp; KSA List'!$A$2:$A$10785,'Master Task &amp; KSA List'!$F$2:$F$10785)</f>
        <v>Ensure operational planning efforts are effectively transitioned to current operations.</v>
      </c>
      <c r="E59" s="69"/>
    </row>
    <row r="60" spans="1:5" ht="16" x14ac:dyDescent="0.2">
      <c r="A60" s="26">
        <v>2368</v>
      </c>
      <c r="B60" s="69" t="str">
        <f>T(_xlfn.XLOOKUP(A60,'Master Task &amp; KSA List'!$A$2:$A$10785,'Master Task &amp; KSA List'!$D$2:$D$10785,""))</f>
        <v>T0680</v>
      </c>
      <c r="C60" s="69" t="str">
        <f>_xlfn.XLOOKUP(A60,'Master Task &amp; KSA List'!$A$2:$A$10785,'Master Task &amp; KSA List'!$E$2:$E$10785)</f>
        <v>Task</v>
      </c>
      <c r="D60" s="37" t="str">
        <f>_xlfn.XLOOKUP(A60,'Master Task &amp; KSA List'!$A$2:$A$10785,'Master Task &amp; KSA List'!$F$2:$F$10785)</f>
        <v>Ensure that intelligence planning activities are integrated and synchronized with operational planning timelines.</v>
      </c>
      <c r="E60" s="69"/>
    </row>
    <row r="61" spans="1:5" ht="16" x14ac:dyDescent="0.2">
      <c r="A61" s="26">
        <v>2417</v>
      </c>
      <c r="B61" s="69" t="str">
        <f>T(_xlfn.XLOOKUP(A61,'Master Task &amp; KSA List'!$A$2:$A$10785,'Master Task &amp; KSA List'!$D$2:$D$10785,""))</f>
        <v>T0700</v>
      </c>
      <c r="C61" s="69" t="str">
        <f>_xlfn.XLOOKUP(A61,'Master Task &amp; KSA List'!$A$2:$A$10785,'Master Task &amp; KSA List'!$E$2:$E$10785)</f>
        <v>Task</v>
      </c>
      <c r="D61" s="37" t="str">
        <f>_xlfn.XLOOKUP(A61,'Master Task &amp; KSA List'!$A$2:$A$10785,'Master Task &amp; KSA List'!$F$2:$F$10785)</f>
        <v>Facilitate the sharing of “best practices” and “lessons learned” throughout the cyber operations community.</v>
      </c>
      <c r="E61" s="69"/>
    </row>
    <row r="62" spans="1:5" ht="16" x14ac:dyDescent="0.2">
      <c r="A62" s="26">
        <v>2621</v>
      </c>
      <c r="B62" s="69" t="str">
        <f>T(_xlfn.XLOOKUP(A62,'Master Task &amp; KSA List'!$A$2:$A$10785,'Master Task &amp; KSA List'!$D$2:$D$10785,""))</f>
        <v>T0761</v>
      </c>
      <c r="C62" s="69" t="str">
        <f>_xlfn.XLOOKUP(A62,'Master Task &amp; KSA List'!$A$2:$A$10785,'Master Task &amp; KSA List'!$E$2:$E$10785)</f>
        <v>Task</v>
      </c>
      <c r="D62" s="37" t="str">
        <f>_xlfn.XLOOKUP(A62,'Master Task &amp; KSA List'!$A$2:$A$10785,'Master Task &amp; KSA List'!$F$2:$F$10785)</f>
        <v>Provide SME and support to planning/developmental forums and working groups as appropriate.</v>
      </c>
      <c r="E62" s="69"/>
    </row>
    <row r="63" spans="1:5" ht="16" x14ac:dyDescent="0.2">
      <c r="A63" s="26">
        <v>2626</v>
      </c>
      <c r="B63" s="69" t="str">
        <f>T(_xlfn.XLOOKUP(A63,'Master Task &amp; KSA List'!$A$2:$A$10785,'Master Task &amp; KSA List'!$D$2:$D$10785,""))</f>
        <v>T0764</v>
      </c>
      <c r="C63" s="69" t="str">
        <f>_xlfn.XLOOKUP(A63,'Master Task &amp; KSA List'!$A$2:$A$10785,'Master Task &amp; KSA List'!$E$2:$E$10785)</f>
        <v>Task</v>
      </c>
      <c r="D63" s="37" t="str">
        <f>_xlfn.XLOOKUP(A63,'Master Task &amp; KSA List'!$A$2:$A$10785,'Master Task &amp; KSA List'!$F$2:$F$10785)</f>
        <v>Provide subject matter expertise to planning efforts with internal and external cyber operations partners.</v>
      </c>
      <c r="E63" s="69"/>
    </row>
    <row r="64" spans="1:5" ht="16" x14ac:dyDescent="0.2">
      <c r="A64" s="26">
        <v>2524</v>
      </c>
      <c r="B64" s="69" t="str">
        <f>T(_xlfn.XLOOKUP(A64,'Master Task &amp; KSA List'!$A$2:$A$10785,'Master Task &amp; KSA List'!$D$2:$D$10785,""))</f>
        <v>T0732</v>
      </c>
      <c r="C64" s="69" t="str">
        <f>_xlfn.XLOOKUP(A64,'Master Task &amp; KSA List'!$A$2:$A$10785,'Master Task &amp; KSA List'!$E$2:$E$10785)</f>
        <v>Task</v>
      </c>
      <c r="D64" s="37" t="str">
        <f>_xlfn.XLOOKUP(A64,'Master Task &amp; KSA List'!$A$2:$A$10785,'Master Task &amp; KSA List'!$F$2:$F$10785)</f>
        <v>Integrate cyber planning/targeting efforts with other organizations.</v>
      </c>
      <c r="E64" s="69"/>
    </row>
    <row r="65" spans="1:5" ht="16" x14ac:dyDescent="0.2">
      <c r="A65" s="26">
        <v>2770</v>
      </c>
      <c r="B65" s="69" t="str">
        <f>T(_xlfn.XLOOKUP(A65,'Master Task &amp; KSA List'!$A$2:$A$10785,'Master Task &amp; KSA List'!$D$2:$D$10785,""))</f>
        <v>T0799</v>
      </c>
      <c r="C65" s="69" t="str">
        <f>_xlfn.XLOOKUP(A65,'Master Task &amp; KSA List'!$A$2:$A$10785,'Master Task &amp; KSA List'!$E$2:$E$10785)</f>
        <v>Task</v>
      </c>
      <c r="D65" s="37" t="str">
        <f>_xlfn.XLOOKUP(A65,'Master Task &amp; KSA List'!$A$2:$A$10785,'Master Task &amp; KSA List'!$F$2:$F$10785)</f>
        <v xml:space="preserve">Provide time sensitive targeting support. </v>
      </c>
      <c r="E65" s="69"/>
    </row>
    <row r="66" spans="1:5" x14ac:dyDescent="0.2">
      <c r="A66" s="56"/>
      <c r="B66" s="96"/>
      <c r="C66" s="96"/>
      <c r="D66" s="93"/>
      <c r="E66" s="96"/>
    </row>
    <row r="67" spans="1:5" ht="16" x14ac:dyDescent="0.2">
      <c r="A67" s="40">
        <v>4504</v>
      </c>
      <c r="B67" s="24"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Knowledge of operational assessment (i.e., BDA and Restrike Recommendation (RR)).</v>
      </c>
      <c r="E67" s="146"/>
    </row>
    <row r="68" spans="1:5" ht="32" x14ac:dyDescent="0.2">
      <c r="A68" s="40">
        <v>4582</v>
      </c>
      <c r="B68" s="24"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Knowledge of the U.S. SIGINT System (USSS) authorities, responsibilities, and contributions to the cyberspace operations mission.</v>
      </c>
      <c r="E68" s="146"/>
    </row>
    <row r="69" spans="1:5" ht="32" x14ac:dyDescent="0.2">
      <c r="A69" s="40">
        <v>4451</v>
      </c>
      <c r="B69" s="24"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Knowledge of the full spectrum of cyberspace operational missions (e.g., DODIN Operations, DCO, OCO), principles, capabilities, limitations, and effects.</v>
      </c>
      <c r="E69" s="146"/>
    </row>
    <row r="70" spans="1:5" ht="16" x14ac:dyDescent="0.2">
      <c r="A70" s="40">
        <v>4449</v>
      </c>
      <c r="B70" s="24"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 xml:space="preserve">Knowledge of formal coordination procedures.  </v>
      </c>
      <c r="E70" s="146"/>
    </row>
    <row r="71" spans="1:5" ht="16" x14ac:dyDescent="0.2">
      <c r="A71" s="40">
        <v>4446</v>
      </c>
      <c r="B71" s="24"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Knowledge of exploitation methods.</v>
      </c>
      <c r="E71" s="146"/>
    </row>
    <row r="72" spans="1:5" ht="16" x14ac:dyDescent="0.2">
      <c r="A72" s="40">
        <v>4454</v>
      </c>
      <c r="B72" s="24"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 xml:space="preserve">Knowledge of hacker methodology.  </v>
      </c>
      <c r="E72" s="146"/>
    </row>
    <row r="73" spans="1:5" ht="32" x14ac:dyDescent="0.2">
      <c r="A73" s="40">
        <v>4425</v>
      </c>
      <c r="B73" s="24"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 xml:space="preserve">Knowledge of cyber laws, legal considerations—to include the law of armed conflict (LOAC) and designated rules of engagement (ROE)—and their effect on cyberspece operations.                                                         </v>
      </c>
      <c r="E73" s="146"/>
    </row>
    <row r="74" spans="1:5" ht="16" x14ac:dyDescent="0.2">
      <c r="A74" s="40">
        <v>4471</v>
      </c>
      <c r="B74" s="24"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 xml:space="preserve">Knowledge of intelligence/SIGINT reporting and dissemination procedures.  </v>
      </c>
      <c r="E74" s="146"/>
    </row>
    <row r="75" spans="1:5" ht="16" x14ac:dyDescent="0.2">
      <c r="A75" s="40">
        <v>4459</v>
      </c>
      <c r="B75" s="24"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 xml:space="preserve">Knowledge of host and network security.   </v>
      </c>
      <c r="E75" s="146"/>
    </row>
    <row r="76" spans="1:5" ht="32" x14ac:dyDescent="0.2">
      <c r="A76" s="40">
        <v>4579</v>
      </c>
      <c r="B76" s="24"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 xml:space="preserve">Knowledge of the structure and intent of USCYBERCOM and its subordinate organizations specific plans, orders, and standing rules of engagement. </v>
      </c>
      <c r="E76" s="146"/>
    </row>
    <row r="77" spans="1:5" ht="16" x14ac:dyDescent="0.2">
      <c r="A77" s="40">
        <v>4474</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 xml:space="preserve">Knowledge of joint doctrine and joint planning concepts, to include knowledge of the JPP (JP 5-0).      </v>
      </c>
      <c r="E77" s="146"/>
    </row>
    <row r="78" spans="1:5" ht="16" x14ac:dyDescent="0.2">
      <c r="A78" s="40">
        <v>4476</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 xml:space="preserve">Knowledge of joint doctrine intelligence concepts (JP 2-0).  </v>
      </c>
      <c r="E78" s="146"/>
    </row>
    <row r="79" spans="1:5" ht="16" x14ac:dyDescent="0.2">
      <c r="A79" s="40">
        <v>4477</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 xml:space="preserve">Knowledge of joint doctrine operations concepts (JP 3-0).                    </v>
      </c>
      <c r="E79" s="146"/>
    </row>
    <row r="80" spans="1:5" ht="16" x14ac:dyDescent="0.2">
      <c r="A80" s="40">
        <v>4478</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 xml:space="preserve">Knowledge of joint doctrine targeting concepts (JP 3-60).                    </v>
      </c>
      <c r="E80" s="146"/>
    </row>
    <row r="81" spans="1:5" ht="16" x14ac:dyDescent="0.2">
      <c r="A81" s="40">
        <v>4475</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 xml:space="preserve">Knowledge of joint doctrine for information activities (JP 3-04).            </v>
      </c>
      <c r="E81" s="146"/>
    </row>
    <row r="82" spans="1:5" ht="32" x14ac:dyDescent="0.2">
      <c r="A82" s="40">
        <v>4389</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 xml:space="preserve">Knowledge of accessing a network remotely (e.g. bypassing IDS/IPS, credential harvesting, vulnerability analysis, COTS toolkit employment).  </v>
      </c>
      <c r="E82" s="146"/>
    </row>
    <row r="83" spans="1:5" ht="16" x14ac:dyDescent="0.2">
      <c r="A83" s="40">
        <v>4512</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 xml:space="preserve">Knowledge of persistence tools and methods (e.g. Implants/Rootkits, Tunneling, Native Actions).   </v>
      </c>
      <c r="E83" s="146"/>
    </row>
    <row r="84" spans="1:5" ht="16" x14ac:dyDescent="0.2">
      <c r="A84" s="40">
        <v>4515</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 xml:space="preserve">Knowledge of Post-Exploitation TTPs (e.g. data exfiltration, privilege escalation, operational prep of the environment).   </v>
      </c>
      <c r="E84" s="146"/>
    </row>
    <row r="85" spans="1:5" ht="16" x14ac:dyDescent="0.2">
      <c r="A85" s="40">
        <v>4507</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 xml:space="preserve">Knowledge of operational platforms.  </v>
      </c>
      <c r="E85" s="146"/>
    </row>
    <row r="86" spans="1:5" ht="16" x14ac:dyDescent="0.2">
      <c r="A86" s="40">
        <v>4590</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Knowledge of USCYBERCOM cyberspace operations terminology.</v>
      </c>
      <c r="E86" s="146"/>
    </row>
    <row r="87" spans="1:5" ht="16" x14ac:dyDescent="0.2">
      <c r="A87" s="40">
        <v>4190</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 xml:space="preserve">Ability to apply the Joint Planning Process (JPP).  </v>
      </c>
      <c r="E87" s="146"/>
    </row>
    <row r="88" spans="1:5" ht="16" x14ac:dyDescent="0.2">
      <c r="A88" s="40">
        <v>4355</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Ability to solve complex problems.</v>
      </c>
      <c r="E88" s="146"/>
    </row>
    <row r="89" spans="1:5" ht="32" x14ac:dyDescent="0.2">
      <c r="A89" s="40">
        <v>6935</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 Knowledge of cloud computing service models Software as Service (SaaS), Infrastructure as a Service (IaaS), and Platform as a Service (PaaS).  </v>
      </c>
      <c r="E89" s="146" t="s">
        <v>2391</v>
      </c>
    </row>
    <row r="90" spans="1:5" ht="32" x14ac:dyDescent="0.2">
      <c r="A90" s="40">
        <v>6938</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 Knowledge of cloud computing deployment models in private, public, and hybrid environment and the difference between on-premises and off-premises environments. </v>
      </c>
      <c r="E90" s="146" t="s">
        <v>2391</v>
      </c>
    </row>
    <row r="91" spans="1:5" ht="16" x14ac:dyDescent="0.2">
      <c r="A91" s="40">
        <v>22</v>
      </c>
      <c r="B91" s="69" t="str">
        <f>T(_xlfn.XLOOKUP(A91,'Master Task &amp; KSA List'!$A$2:$A$10785,'Master Task &amp; KSA List'!$D$2:$D$10785,""))</f>
        <v>K0001</v>
      </c>
      <c r="C91" s="69" t="str">
        <f>_xlfn.XLOOKUP(A91,'Master Task &amp; KSA List'!$A$2:$A$10785,'Master Task &amp; KSA List'!$E$2:$E$10785)</f>
        <v>KSA</v>
      </c>
      <c r="D91" s="37" t="str">
        <f>_xlfn.XLOOKUP(A91,'Master Task &amp; KSA List'!$A$2:$A$10785,'Master Task &amp; KSA List'!$F$2:$F$10785)</f>
        <v xml:space="preserve">* Knowledge of computer networking concepts and protocols, and network security methodologies. </v>
      </c>
      <c r="E91" s="53" t="s">
        <v>2391</v>
      </c>
    </row>
    <row r="92" spans="1:5" ht="16" x14ac:dyDescent="0.2">
      <c r="A92" s="40">
        <v>1159</v>
      </c>
      <c r="B92" s="69" t="str">
        <f>T(_xlfn.XLOOKUP(A92,'Master Task &amp; KSA List'!$A$2:$A$10785,'Master Task &amp; KSA List'!$D$2:$D$10785,""))</f>
        <v>K0005</v>
      </c>
      <c r="C92" s="69" t="str">
        <f>_xlfn.XLOOKUP(A92,'Master Task &amp; KSA List'!$A$2:$A$10785,'Master Task &amp; KSA List'!$E$2:$E$10785)</f>
        <v>KSA</v>
      </c>
      <c r="D92" s="37" t="str">
        <f>_xlfn.XLOOKUP(A92,'Master Task &amp; KSA List'!$A$2:$A$10785,'Master Task &amp; KSA List'!$F$2:$F$10785)</f>
        <v xml:space="preserve">* Knowledge of cyber threats and vulnerabilities. </v>
      </c>
      <c r="E92" s="53" t="s">
        <v>2391</v>
      </c>
    </row>
    <row r="93" spans="1:5" ht="16" x14ac:dyDescent="0.2">
      <c r="A93" s="40">
        <v>1158</v>
      </c>
      <c r="B93" s="69" t="str">
        <f>T(_xlfn.XLOOKUP(A93,'Master Task &amp; KSA List'!$A$2:$A$10785,'Master Task &amp; KSA List'!$D$2:$D$10785,""))</f>
        <v>K0004</v>
      </c>
      <c r="C93" s="69" t="str">
        <f>_xlfn.XLOOKUP(A93,'Master Task &amp; KSA List'!$A$2:$A$10785,'Master Task &amp; KSA List'!$E$2:$E$10785)</f>
        <v>KSA</v>
      </c>
      <c r="D93" s="37" t="str">
        <f>_xlfn.XLOOKUP(A93,'Master Task &amp; KSA List'!$A$2:$A$10785,'Master Task &amp; KSA List'!$F$2:$F$10785)</f>
        <v>* Knowledge of cybersecurity principles.</v>
      </c>
      <c r="E93" s="53" t="s">
        <v>2391</v>
      </c>
    </row>
    <row r="94" spans="1:5" ht="16" x14ac:dyDescent="0.2">
      <c r="A94" s="40">
        <v>1157</v>
      </c>
      <c r="B94" s="69" t="str">
        <f>T(_xlfn.XLOOKUP(A94,'Master Task &amp; KSA List'!$A$2:$A$10785,'Master Task &amp; KSA List'!$D$2:$D$10785,""))</f>
        <v>K0003</v>
      </c>
      <c r="C94" s="69" t="str">
        <f>_xlfn.XLOOKUP(A94,'Master Task &amp; KSA List'!$A$2:$A$10785,'Master Task &amp; KSA List'!$E$2:$E$10785)</f>
        <v>KSA</v>
      </c>
      <c r="D94" s="37" t="str">
        <f>_xlfn.XLOOKUP(A94,'Master Task &amp; KSA List'!$A$2:$A$10785,'Master Task &amp; KSA List'!$F$2:$F$10785)</f>
        <v xml:space="preserve">* Knowledge of national and international laws, regulations, policies, and ethics as they relate to cybersecurity. </v>
      </c>
      <c r="E94" s="53" t="s">
        <v>2391</v>
      </c>
    </row>
    <row r="95" spans="1:5" ht="16" x14ac:dyDescent="0.2">
      <c r="A95" s="40">
        <v>108</v>
      </c>
      <c r="B95" s="69" t="str">
        <f>T(_xlfn.XLOOKUP(A95,'Master Task &amp; KSA List'!$A$2:$A$10785,'Master Task &amp; KSA List'!$D$2:$D$10785,""))</f>
        <v>K0002</v>
      </c>
      <c r="C95" s="69" t="str">
        <f>_xlfn.XLOOKUP(A95,'Master Task &amp; KSA List'!$A$2:$A$10785,'Master Task &amp; KSA List'!$E$2:$E$10785)</f>
        <v>KSA</v>
      </c>
      <c r="D95" s="37" t="str">
        <f>_xlfn.XLOOKUP(A95,'Master Task &amp; KSA List'!$A$2:$A$10785,'Master Task &amp; KSA List'!$F$2:$F$10785)</f>
        <v>* Knowledge of risk management processes (e.g., methods for assessing and mitigating risk).</v>
      </c>
      <c r="E95" s="53" t="s">
        <v>2391</v>
      </c>
    </row>
    <row r="96" spans="1:5" ht="16" x14ac:dyDescent="0.2">
      <c r="A96" s="40">
        <v>6900</v>
      </c>
      <c r="B96" s="69" t="str">
        <f>T(_xlfn.XLOOKUP(A96,'Master Task &amp; KSA List'!$A$2:$A$10785,'Master Task &amp; KSA List'!$D$2:$D$10785,""))</f>
        <v>K0006</v>
      </c>
      <c r="C96" s="69" t="str">
        <f>_xlfn.XLOOKUP(A96,'Master Task &amp; KSA List'!$A$2:$A$10785,'Master Task &amp; KSA List'!$E$2:$E$10785)</f>
        <v>KSA</v>
      </c>
      <c r="D96" s="37" t="str">
        <f>_xlfn.XLOOKUP(A96,'Master Task &amp; KSA List'!$A$2:$A$10785,'Master Task &amp; KSA List'!$F$2:$F$10785)</f>
        <v>* Knowledge of specific operational impacts of cybersecurity lapses.</v>
      </c>
      <c r="E96" s="53" t="s">
        <v>2391</v>
      </c>
    </row>
    <row r="97" spans="1:5" ht="32" x14ac:dyDescent="0.2">
      <c r="A97" s="40">
        <v>264</v>
      </c>
      <c r="B97" s="69" t="str">
        <f>T(_xlfn.XLOOKUP(A97,'Master Task &amp; KSA List'!$A$2:$A$10785,'Master Task &amp; KSA List'!$D$2:$D$10785,""))</f>
        <v>K0109</v>
      </c>
      <c r="C97" s="69" t="str">
        <f>_xlfn.XLOOKUP(A97,'Master Task &amp; KSA List'!$A$2:$A$10785,'Master Task &amp; KSA List'!$E$2:$E$10785)</f>
        <v>KSA</v>
      </c>
      <c r="D97" s="37" t="str">
        <f>_xlfn.XLOOKUP(A97,'Master Task &amp; KSA List'!$A$2:$A$10785,'Master Task &amp; KSA List'!$F$2:$F$10785)</f>
        <v>Knowledge of basic physical computer components and architectures, including the functions of various components and peripherals (e.g., CPUs, Network Interface Cards, data storage).</v>
      </c>
      <c r="E97" s="36"/>
    </row>
    <row r="98" spans="1:5" ht="32" x14ac:dyDescent="0.2">
      <c r="A98" s="40">
        <v>270</v>
      </c>
      <c r="B98" s="69" t="str">
        <f>T(_xlfn.XLOOKUP(A98,'Master Task &amp; KSA List'!$A$2:$A$10785,'Master Task &amp; KSA List'!$D$2:$D$10785,""))</f>
        <v>K0110</v>
      </c>
      <c r="C98" s="69" t="str">
        <f>_xlfn.XLOOKUP(A98,'Master Task &amp; KSA List'!$A$2:$A$10785,'Master Task &amp; KSA List'!$E$2:$E$10785)</f>
        <v>KSA</v>
      </c>
      <c r="D98" s="37" t="str">
        <f>_xlfn.XLOOKUP(A98,'Master Task &amp; KSA List'!$A$2:$A$10785,'Master Task &amp; KSA List'!$F$2:$F$10785)</f>
        <v>Knowledge of common adversary tactics, techniques, and procedures in assigned area of responsibility (i.e., historical country-specific tactics, techniques, and procedures; emerging capabilities).</v>
      </c>
      <c r="E98" s="36"/>
    </row>
    <row r="99" spans="1:5" ht="16" x14ac:dyDescent="0.2">
      <c r="A99" s="40">
        <v>1056</v>
      </c>
      <c r="B99" s="69" t="str">
        <f>T(_xlfn.XLOOKUP(A99,'Master Task &amp; KSA List'!$A$2:$A$10785,'Master Task &amp; KSA List'!$D$2:$D$10785,""))</f>
        <v>K0499</v>
      </c>
      <c r="C99" s="69" t="str">
        <f>_xlfn.XLOOKUP(A99,'Master Task &amp; KSA List'!$A$2:$A$10785,'Master Task &amp; KSA List'!$E$2:$E$10785)</f>
        <v>KSA</v>
      </c>
      <c r="D99" s="37" t="str">
        <f>_xlfn.XLOOKUP(A99,'Master Task &amp; KSA List'!$A$2:$A$10785,'Master Task &amp; KSA List'!$F$2:$F$10785)</f>
        <v>Knowledge of operations security.</v>
      </c>
      <c r="E99" s="36"/>
    </row>
    <row r="100" spans="1:5" ht="16" x14ac:dyDescent="0.2">
      <c r="A100" s="40">
        <v>2531</v>
      </c>
      <c r="B100" s="69" t="str">
        <f>T(_xlfn.XLOOKUP(A100,'Master Task &amp; KSA List'!$A$2:$A$10785,'Master Task &amp; KSA List'!$D$2:$D$10785,""))</f>
        <v>K0512</v>
      </c>
      <c r="C100" s="69" t="str">
        <f>_xlfn.XLOOKUP(A100,'Master Task &amp; KSA List'!$A$2:$A$10785,'Master Task &amp; KSA List'!$E$2:$E$10785)</f>
        <v>KSA</v>
      </c>
      <c r="D100" s="37" t="str">
        <f>_xlfn.XLOOKUP(A100,'Master Task &amp; KSA List'!$A$2:$A$10785,'Master Task &amp; KSA List'!$F$2:$F$10785)</f>
        <v>Knowledge of organizational planning concepts.</v>
      </c>
      <c r="E100" s="36"/>
    </row>
    <row r="101" spans="1:5" ht="16" x14ac:dyDescent="0.2">
      <c r="A101" s="40">
        <v>3098</v>
      </c>
      <c r="B101" s="69" t="str">
        <f>T(_xlfn.XLOOKUP(A101,'Master Task &amp; KSA List'!$A$2:$A$10785,'Master Task &amp; KSA List'!$D$2:$D$10785,""))</f>
        <v>K0610</v>
      </c>
      <c r="C101" s="69" t="str">
        <f>_xlfn.XLOOKUP(A101,'Master Task &amp; KSA List'!$A$2:$A$10785,'Master Task &amp; KSA List'!$E$2:$E$10785)</f>
        <v>KSA</v>
      </c>
      <c r="D101" s="37" t="str">
        <f>_xlfn.XLOOKUP(A101,'Master Task &amp; KSA List'!$A$2:$A$10785,'Master Task &amp; KSA List'!$F$2:$F$10785)</f>
        <v>Knowledge of virtualization products (Vmware, Virtual PC).</v>
      </c>
      <c r="E101" s="36"/>
    </row>
    <row r="102" spans="1:5" ht="32" x14ac:dyDescent="0.2">
      <c r="A102" s="40">
        <v>3106</v>
      </c>
      <c r="B102" s="69" t="str">
        <f>T(_xlfn.XLOOKUP(A102,'Master Task &amp; KSA List'!$A$2:$A$10785,'Master Task &amp; KSA List'!$D$2:$D$10785,""))</f>
        <v>K0348</v>
      </c>
      <c r="C102" s="69" t="str">
        <f>_xlfn.XLOOKUP(A102,'Master Task &amp; KSA List'!$A$2:$A$10785,'Master Task &amp; KSA List'!$E$2:$E$10785)</f>
        <v>KSA</v>
      </c>
      <c r="D102" s="37" t="str">
        <f>_xlfn.XLOOKUP(A102,'Master Task &amp; KSA List'!$A$2:$A$10785,'Master Task &amp; KSA List'!$F$2:$F$10785)</f>
        <v>Knowledge of a wide range of basic communications media concepts and terminology (e.g., computer and telephone networks, satellite, cable, wireless).</v>
      </c>
      <c r="E102" s="36"/>
    </row>
    <row r="103" spans="1:5" ht="16" x14ac:dyDescent="0.2">
      <c r="A103" s="40">
        <v>3114</v>
      </c>
      <c r="B103" s="69" t="str">
        <f>T(_xlfn.XLOOKUP(A103,'Master Task &amp; KSA List'!$A$2:$A$10785,'Master Task &amp; KSA List'!$D$2:$D$10785,""))</f>
        <v>K0352</v>
      </c>
      <c r="C103" s="69" t="str">
        <f>_xlfn.XLOOKUP(A103,'Master Task &amp; KSA List'!$A$2:$A$10785,'Master Task &amp; KSA List'!$E$2:$E$10785)</f>
        <v>KSA</v>
      </c>
      <c r="D103" s="37" t="str">
        <f>_xlfn.XLOOKUP(A103,'Master Task &amp; KSA List'!$A$2:$A$10785,'Master Task &amp; KSA List'!$F$2:$F$10785)</f>
        <v>Knowledge of all forms of intelligence support needs, topics, and focus areas.</v>
      </c>
      <c r="E103" s="36"/>
    </row>
    <row r="104" spans="1:5" ht="32" x14ac:dyDescent="0.2">
      <c r="A104" s="40">
        <v>3146</v>
      </c>
      <c r="B104" s="69" t="str">
        <f>T(_xlfn.XLOOKUP(A104,'Master Task &amp; KSA List'!$A$2:$A$10785,'Master Task &amp; KSA List'!$D$2:$D$10785,""))</f>
        <v>K0376</v>
      </c>
      <c r="C104" s="69" t="str">
        <f>_xlfn.XLOOKUP(A104,'Master Task &amp; KSA List'!$A$2:$A$10785,'Master Task &amp; KSA List'!$E$2:$E$10785)</f>
        <v>KSA</v>
      </c>
      <c r="D104" s="37" t="str">
        <f>_xlfn.XLOOKUP(A104,'Master Task &amp; KSA List'!$A$2:$A$10785,'Master Task &amp; KSA List'!$F$2:$F$10785)</f>
        <v>Knowledge of both internal and external customers and partner organizations, including information needs, objectives, structure, capabilities, etc.</v>
      </c>
      <c r="E104" s="36"/>
    </row>
    <row r="105" spans="1:5" ht="16" x14ac:dyDescent="0.2">
      <c r="A105" s="40">
        <v>3154</v>
      </c>
      <c r="B105" s="69" t="str">
        <f>T(_xlfn.XLOOKUP(A105,'Master Task &amp; KSA List'!$A$2:$A$10785,'Master Task &amp; KSA List'!$D$2:$D$10785,""))</f>
        <v>K0377</v>
      </c>
      <c r="C105" s="69" t="str">
        <f>_xlfn.XLOOKUP(A105,'Master Task &amp; KSA List'!$A$2:$A$10785,'Master Task &amp; KSA List'!$E$2:$E$10785)</f>
        <v>KSA</v>
      </c>
      <c r="D105" s="37" t="str">
        <f>_xlfn.XLOOKUP(A105,'Master Task &amp; KSA List'!$A$2:$A$10785,'Master Task &amp; KSA List'!$F$2:$F$10785)</f>
        <v>Knowledge of classification and control markings standards, policies and procedures.</v>
      </c>
      <c r="E105" s="36"/>
    </row>
    <row r="106" spans="1:5" ht="16" x14ac:dyDescent="0.2">
      <c r="A106" s="40">
        <v>3159</v>
      </c>
      <c r="B106" s="69" t="str">
        <f>T(_xlfn.XLOOKUP(A106,'Master Task &amp; KSA List'!$A$2:$A$10785,'Master Task &amp; KSA List'!$D$2:$D$10785,""))</f>
        <v>K0414</v>
      </c>
      <c r="C106" s="69" t="str">
        <f>_xlfn.XLOOKUP(A106,'Master Task &amp; KSA List'!$A$2:$A$10785,'Master Task &amp; KSA List'!$E$2:$E$10785)</f>
        <v>KSA</v>
      </c>
      <c r="D106" s="37" t="str">
        <f>_xlfn.XLOOKUP(A106,'Master Task &amp; KSA List'!$A$2:$A$10785,'Master Task &amp; KSA List'!$F$2:$F$10785)</f>
        <v>Knowledge of cyber operations support or enabling processes.</v>
      </c>
      <c r="E106" s="36"/>
    </row>
    <row r="107" spans="1:5" ht="16" x14ac:dyDescent="0.2">
      <c r="A107" s="40">
        <v>3194</v>
      </c>
      <c r="B107" s="69" t="str">
        <f>T(_xlfn.XLOOKUP(A107,'Master Task &amp; KSA List'!$A$2:$A$10785,'Master Task &amp; KSA List'!$D$2:$D$10785,""))</f>
        <v>K0399</v>
      </c>
      <c r="C107" s="69" t="str">
        <f>_xlfn.XLOOKUP(A107,'Master Task &amp; KSA List'!$A$2:$A$10785,'Master Task &amp; KSA List'!$E$2:$E$10785)</f>
        <v>KSA</v>
      </c>
      <c r="D107" s="37" t="str">
        <f>_xlfn.XLOOKUP(A107,'Master Task &amp; KSA List'!$A$2:$A$10785,'Master Task &amp; KSA List'!$F$2:$F$10785)</f>
        <v>Knowledge of crisis action planning and time sensitive planning procedures.</v>
      </c>
      <c r="E107" s="36"/>
    </row>
    <row r="108" spans="1:5" ht="16" x14ac:dyDescent="0.2">
      <c r="A108" s="40">
        <v>3211</v>
      </c>
      <c r="B108" s="69" t="str">
        <f>T(_xlfn.XLOOKUP(A108,'Master Task &amp; KSA List'!$A$2:$A$10785,'Master Task &amp; KSA List'!$D$2:$D$10785,""))</f>
        <v>K0411</v>
      </c>
      <c r="C108" s="69" t="str">
        <f>_xlfn.XLOOKUP(A108,'Master Task &amp; KSA List'!$A$2:$A$10785,'Master Task &amp; KSA List'!$E$2:$E$10785)</f>
        <v>KSA</v>
      </c>
      <c r="D108" s="37" t="str">
        <f>_xlfn.XLOOKUP(A108,'Master Task &amp; KSA List'!$A$2:$A$10785,'Master Task &amp; KSA List'!$F$2:$F$10785)</f>
        <v>Knowledge of cyber laws and legal considerations and their effect on cyber planning.</v>
      </c>
      <c r="E108" s="36"/>
    </row>
    <row r="109" spans="1:5" ht="16" x14ac:dyDescent="0.2">
      <c r="A109" s="40">
        <v>3218</v>
      </c>
      <c r="B109" s="69" t="str">
        <f>T(_xlfn.XLOOKUP(A109,'Master Task &amp; KSA List'!$A$2:$A$10785,'Master Task &amp; KSA List'!$D$2:$D$10785,""))</f>
        <v>K0415</v>
      </c>
      <c r="C109" s="69" t="str">
        <f>_xlfn.XLOOKUP(A109,'Master Task &amp; KSA List'!$A$2:$A$10785,'Master Task &amp; KSA List'!$E$2:$E$10785)</f>
        <v>KSA</v>
      </c>
      <c r="D109" s="37" t="str">
        <f>_xlfn.XLOOKUP(A109,'Master Task &amp; KSA List'!$A$2:$A$10785,'Master Task &amp; KSA List'!$F$2:$F$10785)</f>
        <v>Knowledge of cyber operations terminology/lexicon.</v>
      </c>
      <c r="E109" s="36"/>
    </row>
    <row r="110" spans="1:5" ht="16" x14ac:dyDescent="0.2">
      <c r="A110" s="40">
        <v>3219</v>
      </c>
      <c r="B110" s="69" t="str">
        <f>T(_xlfn.XLOOKUP(A110,'Master Task &amp; KSA List'!$A$2:$A$10785,'Master Task &amp; KSA List'!$D$2:$D$10785,""))</f>
        <v>K0416</v>
      </c>
      <c r="C110" s="69" t="str">
        <f>_xlfn.XLOOKUP(A110,'Master Task &amp; KSA List'!$A$2:$A$10785,'Master Task &amp; KSA List'!$E$2:$E$10785)</f>
        <v>KSA</v>
      </c>
      <c r="D110" s="37" t="str">
        <f>_xlfn.XLOOKUP(A110,'Master Task &amp; KSA List'!$A$2:$A$10785,'Master Task &amp; KSA List'!$F$2:$F$10785)</f>
        <v>Knowledge of cyber operations.</v>
      </c>
      <c r="E110" s="36"/>
    </row>
    <row r="111" spans="1:5" ht="32" x14ac:dyDescent="0.2">
      <c r="A111" s="40">
        <v>3225</v>
      </c>
      <c r="B111" s="69" t="str">
        <f>T(_xlfn.XLOOKUP(A111,'Master Task &amp; KSA List'!$A$2:$A$10785,'Master Task &amp; KSA List'!$D$2:$D$10785,""))</f>
        <v>K0417</v>
      </c>
      <c r="C111" s="69" t="str">
        <f>_xlfn.XLOOKUP(A111,'Master Task &amp; KSA List'!$A$2:$A$10785,'Master Task &amp; KSA List'!$E$2:$E$10785)</f>
        <v>KSA</v>
      </c>
      <c r="D111" s="37" t="str">
        <f>_xlfn.XLOOKUP(A111,'Master Task &amp; KSA List'!$A$2:$A$10785,'Master Task &amp; KSA List'!$F$2:$F$10785)</f>
        <v>Knowledge of data communications terminology (e.g., networking protocols, Ethernet, IP, encryption, optical devices, removable media).</v>
      </c>
      <c r="E111" s="36"/>
    </row>
    <row r="112" spans="1:5" ht="16" x14ac:dyDescent="0.2">
      <c r="A112" s="40">
        <v>3235</v>
      </c>
      <c r="B112" s="69" t="str">
        <f>T(_xlfn.XLOOKUP(A112,'Master Task &amp; KSA List'!$A$2:$A$10785,'Master Task &amp; KSA List'!$D$2:$D$10785,""))</f>
        <v>K0422</v>
      </c>
      <c r="C112" s="69" t="str">
        <f>_xlfn.XLOOKUP(A112,'Master Task &amp; KSA List'!$A$2:$A$10785,'Master Task &amp; KSA List'!$E$2:$E$10785)</f>
        <v>KSA</v>
      </c>
      <c r="D112" s="37" t="str">
        <f>_xlfn.XLOOKUP(A112,'Master Task &amp; KSA List'!$A$2:$A$10785,'Master Task &amp; KSA List'!$F$2:$F$10785)</f>
        <v>Knowledge of deconfliction processes and procedures.</v>
      </c>
      <c r="E112" s="36"/>
    </row>
    <row r="113" spans="1:5" ht="16" x14ac:dyDescent="0.2">
      <c r="A113" s="40">
        <v>3257</v>
      </c>
      <c r="B113" s="69" t="str">
        <f>T(_xlfn.XLOOKUP(A113,'Master Task &amp; KSA List'!$A$2:$A$10785,'Master Task &amp; KSA List'!$D$2:$D$10785,""))</f>
        <v>K0538</v>
      </c>
      <c r="C113" s="69" t="str">
        <f>_xlfn.XLOOKUP(A113,'Master Task &amp; KSA List'!$A$2:$A$10785,'Master Task &amp; KSA List'!$E$2:$E$10785)</f>
        <v>KSA</v>
      </c>
      <c r="D113" s="37" t="str">
        <f>_xlfn.XLOOKUP(A113,'Master Task &amp; KSA List'!$A$2:$A$10785,'Master Task &amp; KSA List'!$F$2:$F$10785)</f>
        <v>Knowledge of target and threat organization structures, critical capabilities, and critical vulnerabilities.</v>
      </c>
      <c r="E113" s="36"/>
    </row>
    <row r="114" spans="1:5" ht="16" x14ac:dyDescent="0.2">
      <c r="A114" s="40">
        <v>3262</v>
      </c>
      <c r="B114" s="69" t="str">
        <f>T(_xlfn.XLOOKUP(A114,'Master Task &amp; KSA List'!$A$2:$A$10785,'Master Task &amp; KSA List'!$D$2:$D$10785,""))</f>
        <v>K0431</v>
      </c>
      <c r="C114" s="69" t="str">
        <f>_xlfn.XLOOKUP(A114,'Master Task &amp; KSA List'!$A$2:$A$10785,'Master Task &amp; KSA List'!$E$2:$E$10785)</f>
        <v>KSA</v>
      </c>
      <c r="D114" s="37" t="str">
        <f>_xlfn.XLOOKUP(A114,'Master Task &amp; KSA List'!$A$2:$A$10785,'Master Task &amp; KSA List'!$F$2:$F$10785)</f>
        <v>Knowledge of evolving/emerging communications technologies.</v>
      </c>
      <c r="E114" s="36"/>
    </row>
    <row r="115" spans="1:5" ht="16" x14ac:dyDescent="0.2">
      <c r="A115" s="40">
        <v>3264</v>
      </c>
      <c r="B115" s="69" t="str">
        <f>T(_xlfn.XLOOKUP(A115,'Master Task &amp; KSA List'!$A$2:$A$10785,'Master Task &amp; KSA List'!$D$2:$D$10785,""))</f>
        <v>K0432</v>
      </c>
      <c r="C115" s="69" t="str">
        <f>_xlfn.XLOOKUP(A115,'Master Task &amp; KSA List'!$A$2:$A$10785,'Master Task &amp; KSA List'!$E$2:$E$10785)</f>
        <v>KSA</v>
      </c>
      <c r="D115" s="37" t="str">
        <f>_xlfn.XLOOKUP(A115,'Master Task &amp; KSA List'!$A$2:$A$10785,'Master Task &amp; KSA List'!$F$2:$F$10785)</f>
        <v>Knowledge of existing, emerging, and long-range issues related to cyber operations strategy, policy, and organization.</v>
      </c>
      <c r="E115" s="36"/>
    </row>
    <row r="116" spans="1:5" ht="16" x14ac:dyDescent="0.2">
      <c r="A116" s="40">
        <v>3268</v>
      </c>
      <c r="B116" s="69" t="str">
        <f>T(_xlfn.XLOOKUP(A116,'Master Task &amp; KSA List'!$A$2:$A$10785,'Master Task &amp; KSA List'!$D$2:$D$10785,""))</f>
        <v>K0534</v>
      </c>
      <c r="C116" s="69" t="str">
        <f>_xlfn.XLOOKUP(A116,'Master Task &amp; KSA List'!$A$2:$A$10785,'Master Task &amp; KSA List'!$E$2:$E$10785)</f>
        <v>KSA</v>
      </c>
      <c r="D116" s="37" t="str">
        <f>_xlfn.XLOOKUP(A116,'Master Task &amp; KSA List'!$A$2:$A$10785,'Master Task &amp; KSA List'!$F$2:$F$10785)</f>
        <v>Knowledge of staff management, assignment, and allocation processes.</v>
      </c>
      <c r="E116" s="36"/>
    </row>
    <row r="117" spans="1:5" ht="16" x14ac:dyDescent="0.2">
      <c r="A117" s="40">
        <v>3271</v>
      </c>
      <c r="B117" s="69" t="str">
        <f>T(_xlfn.XLOOKUP(A117,'Master Task &amp; KSA List'!$A$2:$A$10785,'Master Task &amp; KSA List'!$D$2:$D$10785,""))</f>
        <v>K0465</v>
      </c>
      <c r="C117" s="69" t="str">
        <f>_xlfn.XLOOKUP(A117,'Master Task &amp; KSA List'!$A$2:$A$10785,'Master Task &amp; KSA List'!$E$2:$E$10785)</f>
        <v>KSA</v>
      </c>
      <c r="D117" s="37" t="str">
        <f>_xlfn.XLOOKUP(A117,'Master Task &amp; KSA List'!$A$2:$A$10785,'Master Task &amp; KSA List'!$F$2:$F$10785)</f>
        <v>Knowledge of internal and external partner cyber operations capabilities and tools.</v>
      </c>
      <c r="E117" s="36"/>
    </row>
    <row r="118" spans="1:5" ht="32" x14ac:dyDescent="0.2">
      <c r="A118" s="40">
        <v>3287</v>
      </c>
      <c r="B118" s="69" t="str">
        <f>T(_xlfn.XLOOKUP(A118,'Master Task &amp; KSA List'!$A$2:$A$10785,'Master Task &amp; KSA List'!$D$2:$D$10785,""))</f>
        <v>K0441</v>
      </c>
      <c r="C118" s="69" t="str">
        <f>_xlfn.XLOOKUP(A118,'Master Task &amp; KSA List'!$A$2:$A$10785,'Master Task &amp; KSA List'!$E$2:$E$10785)</f>
        <v>KSA</v>
      </c>
      <c r="D118" s="37" t="str">
        <f>_xlfn.XLOOKUP(A118,'Master Task &amp; KSA List'!$A$2:$A$10785,'Master Task &amp; KSA List'!$F$2:$F$10785)</f>
        <v>Knowledge of how collection requirements and information needs are translated, tracked, and prioritized across the extended enterprise.</v>
      </c>
      <c r="E118" s="36"/>
    </row>
    <row r="119" spans="1:5" ht="42.5" customHeight="1" x14ac:dyDescent="0.2">
      <c r="A119" s="40">
        <v>3338</v>
      </c>
      <c r="B119" s="69" t="str">
        <f>T(_xlfn.XLOOKUP(A119,'Master Task &amp; KSA List'!$A$2:$A$10785,'Master Task &amp; KSA List'!$D$2:$D$10785,""))</f>
        <v>K0462</v>
      </c>
      <c r="C119" s="69" t="str">
        <f>_xlfn.XLOOKUP(A119,'Master Task &amp; KSA List'!$A$2:$A$10785,'Master Task &amp; KSA List'!$E$2:$E$10785)</f>
        <v>KSA</v>
      </c>
      <c r="D119" s="37" t="str">
        <f>_xlfn.XLOOKUP(A119,'Master Task &amp; KSA List'!$A$2:$A$10785,'Master Task &amp; KSA List'!$F$2:$F$10785)</f>
        <v>Knowledge of intelligence reporting principles, policies, procedures, and vehicles, including report formats, reportability criteria (requirements and priorities), dissemination practices, and legal authorities and restrictions.</v>
      </c>
      <c r="E119" s="36"/>
    </row>
    <row r="120" spans="1:5" ht="16" x14ac:dyDescent="0.2">
      <c r="A120" s="40">
        <v>3358</v>
      </c>
      <c r="B120" s="69" t="str">
        <f>T(_xlfn.XLOOKUP(A120,'Master Task &amp; KSA List'!$A$2:$A$10785,'Master Task &amp; KSA List'!$D$2:$D$10785,""))</f>
        <v>K0511</v>
      </c>
      <c r="C120" s="69" t="str">
        <f>_xlfn.XLOOKUP(A120,'Master Task &amp; KSA List'!$A$2:$A$10785,'Master Task &amp; KSA List'!$E$2:$E$10785)</f>
        <v>KSA</v>
      </c>
      <c r="D120" s="37" t="str">
        <f>_xlfn.XLOOKUP(A120,'Master Task &amp; KSA List'!$A$2:$A$10785,'Master Task &amp; KSA List'!$F$2:$F$10785)</f>
        <v>Knowledge of organizational hierarchy and cyber decision making processes.</v>
      </c>
      <c r="E120" s="36"/>
    </row>
    <row r="121" spans="1:5" ht="16" x14ac:dyDescent="0.2">
      <c r="A121" s="40">
        <v>3374</v>
      </c>
      <c r="B121" s="69" t="str">
        <f>T(_xlfn.XLOOKUP(A121,'Master Task &amp; KSA List'!$A$2:$A$10785,'Master Task &amp; KSA List'!$D$2:$D$10785,""))</f>
        <v>K0480</v>
      </c>
      <c r="C121" s="69" t="str">
        <f>_xlfn.XLOOKUP(A121,'Master Task &amp; KSA List'!$A$2:$A$10785,'Master Task &amp; KSA List'!$E$2:$E$10785)</f>
        <v>KSA</v>
      </c>
      <c r="D121" s="37" t="str">
        <f>_xlfn.XLOOKUP(A121,'Master Task &amp; KSA List'!$A$2:$A$10785,'Master Task &amp; KSA List'!$F$2:$F$10785)</f>
        <v>Knowledge of malware.</v>
      </c>
      <c r="E121" s="36"/>
    </row>
    <row r="122" spans="1:5" ht="32" x14ac:dyDescent="0.2">
      <c r="A122" s="40">
        <v>3391</v>
      </c>
      <c r="B122" s="69" t="str">
        <f>T(_xlfn.XLOOKUP(A122,'Master Task &amp; KSA List'!$A$2:$A$10785,'Master Task &amp; KSA List'!$D$2:$D$10785,""))</f>
        <v>K0494</v>
      </c>
      <c r="C122" s="69" t="str">
        <f>_xlfn.XLOOKUP(A122,'Master Task &amp; KSA List'!$A$2:$A$10785,'Master Task &amp; KSA List'!$E$2:$E$10785)</f>
        <v>KSA</v>
      </c>
      <c r="D122" s="37" t="str">
        <f>_xlfn.XLOOKUP(A122,'Master Task &amp; KSA List'!$A$2:$A$10785,'Master Task &amp; KSA List'!$F$2:$F$10785)</f>
        <v>Knowledge of objectives, situation, operational environment, and the status and disposition of internal and external partner collection capabilities available to support planning.</v>
      </c>
      <c r="E122" s="36"/>
    </row>
    <row r="123" spans="1:5" ht="16" x14ac:dyDescent="0.2">
      <c r="A123" s="40">
        <v>3441</v>
      </c>
      <c r="B123" s="69" t="str">
        <f>T(_xlfn.XLOOKUP(A123,'Master Task &amp; KSA List'!$A$2:$A$10785,'Master Task &amp; KSA List'!$D$2:$D$10785,""))</f>
        <v>K0516</v>
      </c>
      <c r="C123" s="69" t="str">
        <f>_xlfn.XLOOKUP(A123,'Master Task &amp; KSA List'!$A$2:$A$10785,'Master Task &amp; KSA List'!$E$2:$E$10785)</f>
        <v>KSA</v>
      </c>
      <c r="D123" s="37" t="str">
        <f>_xlfn.XLOOKUP(A123,'Master Task &amp; KSA List'!$A$2:$A$10785,'Master Task &amp; KSA List'!$F$2:$F$10785)</f>
        <v>Knowledge of physical and logical network devices and infrastructure to include hubs, switches, routers, firewalls, etc.</v>
      </c>
      <c r="E123" s="36"/>
    </row>
    <row r="124" spans="1:5" ht="16" x14ac:dyDescent="0.2">
      <c r="A124" s="40">
        <v>3572</v>
      </c>
      <c r="B124" s="69" t="str">
        <f>T(_xlfn.XLOOKUP(A124,'Master Task &amp; KSA List'!$A$2:$A$10785,'Master Task &amp; KSA List'!$D$2:$D$10785,""))</f>
        <v>K0502</v>
      </c>
      <c r="C124" s="69" t="str">
        <f>_xlfn.XLOOKUP(A124,'Master Task &amp; KSA List'!$A$2:$A$10785,'Master Task &amp; KSA List'!$E$2:$E$10785)</f>
        <v>KSA</v>
      </c>
      <c r="D124" s="37" t="str">
        <f>_xlfn.XLOOKUP(A124,'Master Task &amp; KSA List'!$A$2:$A$10785,'Master Task &amp; KSA List'!$F$2:$F$10785)</f>
        <v>Knowledge of organization decision support tools and/or methods.</v>
      </c>
      <c r="E124" s="36"/>
    </row>
    <row r="125" spans="1:5" ht="16" x14ac:dyDescent="0.2">
      <c r="A125" s="40">
        <v>3582</v>
      </c>
      <c r="B125" s="69" t="str">
        <f>T(_xlfn.XLOOKUP(A125,'Master Task &amp; KSA List'!$A$2:$A$10785,'Master Task &amp; KSA List'!$D$2:$D$10785,""))</f>
        <v>K0577</v>
      </c>
      <c r="C125" s="69" t="str">
        <f>_xlfn.XLOOKUP(A125,'Master Task &amp; KSA List'!$A$2:$A$10785,'Master Task &amp; KSA List'!$E$2:$E$10785)</f>
        <v>KSA</v>
      </c>
      <c r="D125" s="37" t="str">
        <f>_xlfn.XLOOKUP(A125,'Master Task &amp; KSA List'!$A$2:$A$10785,'Master Task &amp; KSA List'!$F$2:$F$10785)</f>
        <v>Knowledge of the intelligence frameworks, processes, and related systems.</v>
      </c>
      <c r="E125" s="36"/>
    </row>
    <row r="126" spans="1:5" ht="16" x14ac:dyDescent="0.2">
      <c r="A126" s="40">
        <v>3585</v>
      </c>
      <c r="B126" s="69" t="str">
        <f>T(_xlfn.XLOOKUP(A126,'Master Task &amp; KSA List'!$A$2:$A$10785,'Master Task &amp; KSA List'!$D$2:$D$10785,""))</f>
        <v>K0350</v>
      </c>
      <c r="C126" s="69" t="str">
        <f>_xlfn.XLOOKUP(A126,'Master Task &amp; KSA List'!$A$2:$A$10785,'Master Task &amp; KSA List'!$E$2:$E$10785)</f>
        <v>KSA</v>
      </c>
      <c r="D126" s="37" t="str">
        <f>_xlfn.XLOOKUP(A126,'Master Task &amp; KSA List'!$A$2:$A$10785,'Master Task &amp; KSA List'!$F$2:$F$10785)</f>
        <v>Knowledge of accepted organization planning systems.</v>
      </c>
      <c r="E126" s="36"/>
    </row>
    <row r="127" spans="1:5" ht="16" x14ac:dyDescent="0.2">
      <c r="A127" s="40">
        <v>3605</v>
      </c>
      <c r="B127" s="69" t="str">
        <f>T(_xlfn.XLOOKUP(A127,'Master Task &amp; KSA List'!$A$2:$A$10785,'Master Task &amp; KSA List'!$D$2:$D$10785,""))</f>
        <v>K0576</v>
      </c>
      <c r="C127" s="69" t="str">
        <f>_xlfn.XLOOKUP(A127,'Master Task &amp; KSA List'!$A$2:$A$10785,'Master Task &amp; KSA List'!$E$2:$E$10785)</f>
        <v>KSA</v>
      </c>
      <c r="D127" s="37" t="str">
        <f>_xlfn.XLOOKUP(A127,'Master Task &amp; KSA List'!$A$2:$A$10785,'Master Task &amp; KSA List'!$F$2:$F$10785)</f>
        <v>Knowledge of the information environment.</v>
      </c>
      <c r="E127" s="36"/>
    </row>
    <row r="128" spans="1:5" ht="16" x14ac:dyDescent="0.2">
      <c r="A128" s="40">
        <v>3610</v>
      </c>
      <c r="B128" s="69" t="str">
        <f>T(_xlfn.XLOOKUP(A128,'Master Task &amp; KSA List'!$A$2:$A$10785,'Master Task &amp; KSA List'!$D$2:$D$10785,""))</f>
        <v>K0594</v>
      </c>
      <c r="C128" s="69" t="str">
        <f>_xlfn.XLOOKUP(A128,'Master Task &amp; KSA List'!$A$2:$A$10785,'Master Task &amp; KSA List'!$E$2:$E$10785)</f>
        <v>KSA</v>
      </c>
      <c r="D128" s="37" t="str">
        <f>_xlfn.XLOOKUP(A128,'Master Task &amp; KSA List'!$A$2:$A$10785,'Master Task &amp; KSA List'!$F$2:$F$10785)</f>
        <v>Knowledge of the relationships between end states, objectives, effects, lines of operation, etc.</v>
      </c>
      <c r="E128" s="36"/>
    </row>
    <row r="129" spans="1:5" ht="16" x14ac:dyDescent="0.2">
      <c r="A129" s="40">
        <v>3615</v>
      </c>
      <c r="B129" s="69" t="str">
        <f>T(_xlfn.XLOOKUP(A129,'Master Task &amp; KSA List'!$A$2:$A$10785,'Master Task &amp; KSA List'!$D$2:$D$10785,""))</f>
        <v>K0598</v>
      </c>
      <c r="C129" s="69" t="str">
        <f>_xlfn.XLOOKUP(A129,'Master Task &amp; KSA List'!$A$2:$A$10785,'Master Task &amp; KSA List'!$E$2:$E$10785)</f>
        <v>KSA</v>
      </c>
      <c r="D129" s="37" t="str">
        <f>_xlfn.XLOOKUP(A129,'Master Task &amp; KSA List'!$A$2:$A$10785,'Master Task &amp; KSA List'!$F$2:$F$10785)</f>
        <v>Knowledge of the structure and intent of organization specific plans, guidance and authorizations.</v>
      </c>
      <c r="E129" s="36"/>
    </row>
    <row r="130" spans="1:5" ht="16" x14ac:dyDescent="0.2">
      <c r="A130" s="40">
        <v>3616</v>
      </c>
      <c r="B130" s="69" t="str">
        <f>T(_xlfn.XLOOKUP(A130,'Master Task &amp; KSA List'!$A$2:$A$10785,'Master Task &amp; KSA List'!$D$2:$D$10785,""))</f>
        <v>K0599</v>
      </c>
      <c r="C130" s="69" t="str">
        <f>_xlfn.XLOOKUP(A130,'Master Task &amp; KSA List'!$A$2:$A$10785,'Master Task &amp; KSA List'!$E$2:$E$10785)</f>
        <v>KSA</v>
      </c>
      <c r="D130" s="37" t="str">
        <f>_xlfn.XLOOKUP(A130,'Master Task &amp; KSA List'!$A$2:$A$10785,'Master Task &amp; KSA List'!$F$2:$F$10785)</f>
        <v xml:space="preserve">Knowledge of the structure, architecture, and design of modern digital and telephony networks. </v>
      </c>
      <c r="E130" s="36"/>
    </row>
    <row r="131" spans="1:5" ht="16" x14ac:dyDescent="0.2">
      <c r="A131" s="40">
        <v>4106</v>
      </c>
      <c r="B131" s="69" t="str">
        <f>T(_xlfn.XLOOKUP(A131,'Master Task &amp; KSA List'!$A$2:$A$10785,'Master Task &amp; KSA List'!$D$2:$D$10785,""))</f>
        <v>K0356</v>
      </c>
      <c r="C131" s="69" t="str">
        <f>_xlfn.XLOOKUP(A131,'Master Task &amp; KSA List'!$A$2:$A$10785,'Master Task &amp; KSA List'!$E$2:$E$10785)</f>
        <v>KSA</v>
      </c>
      <c r="D131" s="37" t="str">
        <f>_xlfn.XLOOKUP(A131,'Master Task &amp; KSA List'!$A$2:$A$10785,'Master Task &amp; KSA List'!$F$2:$F$10785)</f>
        <v>Knowledge of analytic tools and techniques.</v>
      </c>
      <c r="E131" s="36"/>
    </row>
    <row r="132" spans="1:5" ht="32" x14ac:dyDescent="0.2">
      <c r="A132" s="40">
        <v>3665</v>
      </c>
      <c r="B132" s="69" t="str">
        <f>T(_xlfn.XLOOKUP(A132,'Master Task &amp; KSA List'!$A$2:$A$10785,'Master Task &amp; KSA List'!$D$2:$D$10785,""))</f>
        <v>S0176</v>
      </c>
      <c r="C132" s="69" t="str">
        <f>_xlfn.XLOOKUP(A132,'Master Task &amp; KSA List'!$A$2:$A$10785,'Master Task &amp; KSA List'!$E$2:$E$10785)</f>
        <v>KSA</v>
      </c>
      <c r="D132" s="37" t="str">
        <f>_xlfn.XLOOKUP(A132,'Master Task &amp; KSA List'!$A$2:$A$10785,'Master Task &amp; KSA List'!$F$2:$F$10785)</f>
        <v>Skill in administrative planning activities, to include preparation of functional and specific support plans, preparing and managing correspondence, and staffing procedures.</v>
      </c>
      <c r="E132" s="36"/>
    </row>
    <row r="133" spans="1:5" ht="16" x14ac:dyDescent="0.2">
      <c r="A133" s="40">
        <v>3766</v>
      </c>
      <c r="B133" s="69" t="str">
        <f>T(_xlfn.XLOOKUP(A133,'Master Task &amp; KSA List'!$A$2:$A$10785,'Master Task &amp; KSA List'!$D$2:$D$10785,""))</f>
        <v>S0213</v>
      </c>
      <c r="C133" s="69" t="str">
        <f>_xlfn.XLOOKUP(A133,'Master Task &amp; KSA List'!$A$2:$A$10785,'Master Task &amp; KSA List'!$E$2:$E$10785)</f>
        <v>KSA</v>
      </c>
      <c r="D133" s="37" t="str">
        <f>_xlfn.XLOOKUP(A133,'Master Task &amp; KSA List'!$A$2:$A$10785,'Master Task &amp; KSA List'!$F$2:$F$10785)</f>
        <v>Skill in documenting and communicating complex technical and programmatic information.</v>
      </c>
      <c r="E133" s="36"/>
    </row>
    <row r="134" spans="1:5" ht="16" x14ac:dyDescent="0.2">
      <c r="A134" s="40">
        <v>3772</v>
      </c>
      <c r="B134" s="69" t="str">
        <f>T(_xlfn.XLOOKUP(A134,'Master Task &amp; KSA List'!$A$2:$A$10785,'Master Task &amp; KSA List'!$D$2:$D$10785,""))</f>
        <v>S0218</v>
      </c>
      <c r="C134" s="69" t="str">
        <f>_xlfn.XLOOKUP(A134,'Master Task &amp; KSA List'!$A$2:$A$10785,'Master Task &amp; KSA List'!$E$2:$E$10785)</f>
        <v>KSA</v>
      </c>
      <c r="D134" s="37" t="str">
        <f>_xlfn.XLOOKUP(A134,'Master Task &amp; KSA List'!$A$2:$A$10785,'Master Task &amp; KSA List'!$F$2:$F$10785)</f>
        <v>Skill in evaluating information for reliability, validity, and relevance.</v>
      </c>
      <c r="E134" s="36"/>
    </row>
    <row r="135" spans="1:5" ht="16" x14ac:dyDescent="0.2">
      <c r="A135" s="40">
        <v>3844</v>
      </c>
      <c r="B135" s="69" t="str">
        <f>T(_xlfn.XLOOKUP(A135,'Master Task &amp; KSA List'!$A$2:$A$10785,'Master Task &amp; KSA List'!$D$2:$D$10785,""))</f>
        <v>S0249</v>
      </c>
      <c r="C135" s="69" t="str">
        <f>_xlfn.XLOOKUP(A135,'Master Task &amp; KSA List'!$A$2:$A$10785,'Master Task &amp; KSA List'!$E$2:$E$10785)</f>
        <v>KSA</v>
      </c>
      <c r="D135" s="37" t="str">
        <f>_xlfn.XLOOKUP(A135,'Master Task &amp; KSA List'!$A$2:$A$10785,'Master Task &amp; KSA List'!$F$2:$F$10785)</f>
        <v>Skill in preparing and presenting briefings.</v>
      </c>
      <c r="E135" s="36"/>
    </row>
    <row r="136" spans="1:5" ht="16" x14ac:dyDescent="0.2">
      <c r="A136" s="40">
        <v>3001</v>
      </c>
      <c r="B136" s="69" t="str">
        <f>T(_xlfn.XLOOKUP(A136,'Master Task &amp; KSA List'!$A$2:$A$10785,'Master Task &amp; KSA List'!$D$2:$D$10785,""))</f>
        <v>A0066</v>
      </c>
      <c r="C136" s="69" t="str">
        <f>_xlfn.XLOOKUP(A136,'Master Task &amp; KSA List'!$A$2:$A$10785,'Master Task &amp; KSA List'!$E$2:$E$10785)</f>
        <v>KSA</v>
      </c>
      <c r="D136" s="37" t="str">
        <f>_xlfn.XLOOKUP(A136,'Master Task &amp; KSA List'!$A$2:$A$10785,'Master Task &amp; KSA List'!$F$2:$F$10785)</f>
        <v>Ability to accurately and completely source all data used in intelligence, assessment and/or planning products.</v>
      </c>
      <c r="E136" s="36"/>
    </row>
    <row r="137" spans="1:5" ht="16" x14ac:dyDescent="0.2">
      <c r="A137" s="40">
        <v>3011</v>
      </c>
      <c r="B137" s="69" t="str">
        <f>T(_xlfn.XLOOKUP(A137,'Master Task &amp; KSA List'!$A$2:$A$10785,'Master Task &amp; KSA List'!$D$2:$D$10785,""))</f>
        <v>A0070</v>
      </c>
      <c r="C137" s="69" t="str">
        <f>_xlfn.XLOOKUP(A137,'Master Task &amp; KSA List'!$A$2:$A$10785,'Master Task &amp; KSA List'!$E$2:$E$10785)</f>
        <v>KSA</v>
      </c>
      <c r="D137" s="37" t="str">
        <f>_xlfn.XLOOKUP(A137,'Master Task &amp; KSA List'!$A$2:$A$10785,'Master Task &amp; KSA List'!$F$2:$F$10785)</f>
        <v>Ability to apply critical reading/thinking skills.</v>
      </c>
      <c r="E137" s="36"/>
    </row>
    <row r="138" spans="1:5" ht="16" x14ac:dyDescent="0.2">
      <c r="A138" s="40">
        <v>3021</v>
      </c>
      <c r="B138" s="69" t="str">
        <f>T(_xlfn.XLOOKUP(A138,'Master Task &amp; KSA List'!$A$2:$A$10785,'Master Task &amp; KSA List'!$D$2:$D$10785,""))</f>
        <v>A0074</v>
      </c>
      <c r="C138" s="69" t="str">
        <f>_xlfn.XLOOKUP(A138,'Master Task &amp; KSA List'!$A$2:$A$10785,'Master Task &amp; KSA List'!$E$2:$E$10785)</f>
        <v>KSA</v>
      </c>
      <c r="D138" s="37" t="str">
        <f>_xlfn.XLOOKUP(A138,'Master Task &amp; KSA List'!$A$2:$A$10785,'Master Task &amp; KSA List'!$F$2:$F$10785)</f>
        <v>Ability to collaborate effectively with others.</v>
      </c>
      <c r="E138" s="36"/>
    </row>
    <row r="139" spans="1:5" ht="32" x14ac:dyDescent="0.2">
      <c r="A139" s="40">
        <v>3022</v>
      </c>
      <c r="B139" s="69" t="str">
        <f>T(_xlfn.XLOOKUP(A139,'Master Task &amp; KSA List'!$A$2:$A$10785,'Master Task &amp; KSA List'!$D$2:$D$10785,""))</f>
        <v>A0013</v>
      </c>
      <c r="C139" s="69" t="str">
        <f>_xlfn.XLOOKUP(A139,'Master Task &amp; KSA List'!$A$2:$A$10785,'Master Task &amp; KSA List'!$E$2:$E$10785)</f>
        <v>KSA</v>
      </c>
      <c r="D139" s="37" t="str">
        <f>_xlfn.XLOOKUP(A139,'Master Task &amp; KSA List'!$A$2:$A$10785,'Master Task &amp; KSA List'!$F$2:$F$10785)</f>
        <v>Ability to communicate complex information, concepts, or ideas in a confident and well-organized manner through verbal, written, and/or visual means.</v>
      </c>
      <c r="E139" s="36"/>
    </row>
    <row r="140" spans="1:5" ht="16" x14ac:dyDescent="0.2">
      <c r="A140" s="40">
        <v>3033</v>
      </c>
      <c r="B140" s="69" t="str">
        <f>T(_xlfn.XLOOKUP(A140,'Master Task &amp; KSA List'!$A$2:$A$10785,'Master Task &amp; KSA List'!$D$2:$D$10785,""))</f>
        <v>A0077</v>
      </c>
      <c r="C140" s="69" t="str">
        <f>_xlfn.XLOOKUP(A140,'Master Task &amp; KSA List'!$A$2:$A$10785,'Master Task &amp; KSA List'!$E$2:$E$10785)</f>
        <v>KSA</v>
      </c>
      <c r="D140" s="37" t="str">
        <f>_xlfn.XLOOKUP(A140,'Master Task &amp; KSA List'!$A$2:$A$10785,'Master Task &amp; KSA List'!$F$2:$F$10785)</f>
        <v>Ability to coordinate cyber operations with other organization functions or support activities.</v>
      </c>
      <c r="E140" s="36"/>
    </row>
    <row r="141" spans="1:5" ht="16" x14ac:dyDescent="0.2">
      <c r="A141" s="40">
        <v>3044</v>
      </c>
      <c r="B141" s="69" t="str">
        <f>T(_xlfn.XLOOKUP(A141,'Master Task &amp; KSA List'!$A$2:$A$10785,'Master Task &amp; KSA List'!$D$2:$D$10785,""))</f>
        <v>A0085</v>
      </c>
      <c r="C141" s="69" t="str">
        <f>_xlfn.XLOOKUP(A141,'Master Task &amp; KSA List'!$A$2:$A$10785,'Master Task &amp; KSA List'!$E$2:$E$10785)</f>
        <v>KSA</v>
      </c>
      <c r="D141" s="37" t="str">
        <f>_xlfn.XLOOKUP(A141,'Master Task &amp; KSA List'!$A$2:$A$10785,'Master Task &amp; KSA List'!$F$2:$F$10785)</f>
        <v>Ability to exercise judgment when policies are not well-defined.</v>
      </c>
      <c r="E141" s="36"/>
    </row>
    <row r="142" spans="1:5" ht="16" x14ac:dyDescent="0.2">
      <c r="A142" s="40">
        <v>3076</v>
      </c>
      <c r="B142" s="69" t="str">
        <f>T(_xlfn.XLOOKUP(A142,'Master Task &amp; KSA List'!$A$2:$A$10785,'Master Task &amp; KSA List'!$D$2:$D$10785,""))</f>
        <v>A0105</v>
      </c>
      <c r="C142" s="69" t="str">
        <f>_xlfn.XLOOKUP(A142,'Master Task &amp; KSA List'!$A$2:$A$10785,'Master Task &amp; KSA List'!$E$2:$E$10785)</f>
        <v>KSA</v>
      </c>
      <c r="D142" s="37" t="str">
        <f>_xlfn.XLOOKUP(A142,'Master Task &amp; KSA List'!$A$2:$A$10785,'Master Task &amp; KSA List'!$F$2:$F$10785)</f>
        <v>Ability to tailor technical and planning information to a customer’s level of understanding.</v>
      </c>
      <c r="E142" s="36"/>
    </row>
  </sheetData>
  <mergeCells count="4">
    <mergeCell ref="A2:C2"/>
    <mergeCell ref="A3:C3"/>
    <mergeCell ref="A4:C4"/>
    <mergeCell ref="A5:C5"/>
  </mergeCells>
  <conditionalFormatting sqref="A1:A1048576">
    <cfRule type="duplicateValues" dxfId="2386" priority="1"/>
  </conditionalFormatting>
  <conditionalFormatting sqref="A7:A65">
    <cfRule type="duplicateValues" dxfId="2385" priority="18"/>
    <cfRule type="duplicateValues" dxfId="2384" priority="19"/>
  </conditionalFormatting>
  <conditionalFormatting sqref="A67:A88">
    <cfRule type="duplicateValues" dxfId="2383" priority="16"/>
    <cfRule type="duplicateValues" dxfId="2382" priority="17"/>
  </conditionalFormatting>
  <conditionalFormatting sqref="A89:A90">
    <cfRule type="duplicateValues" dxfId="2381" priority="2"/>
    <cfRule type="duplicateValues" dxfId="2380" priority="3"/>
  </conditionalFormatting>
  <conditionalFormatting sqref="A91">
    <cfRule type="duplicateValues" dxfId="2379" priority="14"/>
    <cfRule type="duplicateValues" dxfId="2378" priority="15"/>
  </conditionalFormatting>
  <conditionalFormatting sqref="A92">
    <cfRule type="duplicateValues" dxfId="2377" priority="12"/>
    <cfRule type="duplicateValues" dxfId="2376" priority="13"/>
  </conditionalFormatting>
  <conditionalFormatting sqref="A93">
    <cfRule type="duplicateValues" dxfId="2375" priority="10"/>
    <cfRule type="duplicateValues" dxfId="2374" priority="11"/>
  </conditionalFormatting>
  <conditionalFormatting sqref="A94">
    <cfRule type="duplicateValues" dxfId="2373" priority="8"/>
    <cfRule type="duplicateValues" dxfId="2372" priority="9"/>
  </conditionalFormatting>
  <conditionalFormatting sqref="A95">
    <cfRule type="duplicateValues" dxfId="2371" priority="6"/>
    <cfRule type="duplicateValues" dxfId="2370" priority="7"/>
  </conditionalFormatting>
  <conditionalFormatting sqref="A96:A142">
    <cfRule type="duplicateValues" dxfId="2369" priority="384"/>
  </conditionalFormatting>
  <hyperlinks>
    <hyperlink ref="A1" location="'DCWF Roles'!A1" display="DCWF Roles" xr:uid="{CD2CAF12-56A1-4DF5-8F56-BEEF64BF1373}"/>
  </hyperlink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3D68A-B6F0-41CA-8800-9B36DD7D3817}">
  <dimension ref="A1:E131"/>
  <sheetViews>
    <sheetView topLeftCell="A6" zoomScale="204" zoomScaleNormal="204" workbookViewId="0">
      <selection activeCell="A13" sqref="A13:D13"/>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Roles'!C48," (",'DCWF Roles'!D48,")")</f>
        <v>Cyberspace Capability Developer (341)</v>
      </c>
      <c r="E3" s="62" t="s">
        <v>4909</v>
      </c>
    </row>
    <row r="4" spans="1:5" ht="32" x14ac:dyDescent="0.2">
      <c r="A4" s="171"/>
      <c r="B4" s="172"/>
      <c r="C4" s="173"/>
      <c r="D4" s="97" t="str">
        <f>'DCWF Roles'!F48</f>
        <v>Provides software and hardware capabilities that produce cyberspace effects in and throughout cyberspace operations through vulnerability analysis, and software research and development.</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69">
        <v>408</v>
      </c>
      <c r="B7" s="69" t="str">
        <f>T(_xlfn.XLOOKUP(A7,'Master Task &amp; KSA List'!$A$2:$A$10785,'Master Task &amp; KSA List'!$D$2:$D$10785,""))</f>
        <v>T0009</v>
      </c>
      <c r="C7" s="69" t="str">
        <f>_xlfn.XLOOKUP(A7,'Master Task &amp; KSA List'!$A$2:$A$10785,'Master Task &amp; KSA List'!$E$2:$E$10785)</f>
        <v>Task</v>
      </c>
      <c r="D7" s="37" t="str">
        <f>_xlfn.XLOOKUP(A7,'Master Task &amp; KSA List'!$A$2:$A$10785,'Master Task &amp; KSA List'!$F$2:$F$10785)</f>
        <v>Analyze information to determine, recommend, and plan the development of a new application or modification of an existing application.</v>
      </c>
      <c r="E7" s="146"/>
    </row>
    <row r="8" spans="1:5" ht="32" x14ac:dyDescent="0.2">
      <c r="A8" s="69">
        <v>8054</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 xml:space="preserve">Describe the most likely cause of an error and recommend a list of possible solutions given the description of error or system crash.   </v>
      </c>
      <c r="E8" s="146"/>
    </row>
    <row r="9" spans="1:5" ht="29.5" customHeight="1" x14ac:dyDescent="0.2">
      <c r="A9" s="69">
        <v>2417</v>
      </c>
      <c r="B9" s="69" t="str">
        <f>T(_xlfn.XLOOKUP(A9,'Master Task &amp; KSA List'!$A$2:$A$10785,'Master Task &amp; KSA List'!$D$2:$D$10785,""))</f>
        <v>T0700</v>
      </c>
      <c r="C9" s="69" t="str">
        <f>_xlfn.XLOOKUP(A9,'Master Task &amp; KSA List'!$A$2:$A$10785,'Master Task &amp; KSA List'!$E$2:$E$10785)</f>
        <v>Task</v>
      </c>
      <c r="D9" s="37" t="str">
        <f>_xlfn.XLOOKUP(A9,'Master Task &amp; KSA List'!$A$2:$A$10785,'Master Task &amp; KSA List'!$F$2:$F$10785)</f>
        <v>Facilitate the sharing of “best practices” and “lessons learned” throughout the cyber operations community.</v>
      </c>
      <c r="E9" s="146"/>
    </row>
    <row r="10" spans="1:5" ht="16" x14ac:dyDescent="0.2">
      <c r="A10" s="69">
        <v>2561</v>
      </c>
      <c r="B10" s="69" t="str">
        <f>T(_xlfn.XLOOKUP(A10,'Master Task &amp; KSA List'!$A$2:$A$10785,'Master Task &amp; KSA List'!$D$2:$D$10785,""))</f>
        <v>T0741</v>
      </c>
      <c r="C10" s="69" t="str">
        <f>_xlfn.XLOOKUP(A10,'Master Task &amp; KSA List'!$A$2:$A$10785,'Master Task &amp; KSA List'!$E$2:$E$10785)</f>
        <v>Task</v>
      </c>
      <c r="D10" s="37" t="str">
        <f>_xlfn.XLOOKUP(A10,'Master Task &amp; KSA List'!$A$2:$A$10785,'Master Task &amp; KSA List'!$F$2:$F$10785)</f>
        <v>Maintain situational awareness of cyber-related intelligence requirements and associated tasking.</v>
      </c>
      <c r="E10" s="146"/>
    </row>
    <row r="11" spans="1:5" ht="28" customHeight="1" x14ac:dyDescent="0.2">
      <c r="A11" s="69">
        <v>6780</v>
      </c>
      <c r="B11" s="69" t="str">
        <f>T(_xlfn.XLOOKUP(A11,'Master Task &amp; KSA List'!$A$2:$A$10785,'Master Task &amp; KSA List'!$D$2:$D$10785,""))</f>
        <v>T0404</v>
      </c>
      <c r="C11" s="69" t="str">
        <f>_xlfn.XLOOKUP(A11,'Master Task &amp; KSA List'!$A$2:$A$10785,'Master Task &amp; KSA List'!$E$2:$E$10785)</f>
        <v>Task</v>
      </c>
      <c r="D11" s="37" t="str">
        <f>_xlfn.XLOOKUP(A11,'Master Task &amp; KSA List'!$A$2:$A$10785,'Master Task &amp; KSA List'!$F$2:$F$10785)</f>
        <v>Utilize different programming languages to write code, open files, read files, and write output to different files.</v>
      </c>
      <c r="E11" s="146"/>
    </row>
    <row r="12" spans="1:5" ht="40.5" customHeight="1" x14ac:dyDescent="0.2">
      <c r="A12" s="69">
        <v>865</v>
      </c>
      <c r="B12" s="69" t="str">
        <f>T(_xlfn.XLOOKUP(A12,'Master Task &amp; KSA List'!$A$2:$A$10785,'Master Task &amp; KSA List'!$D$2:$D$10785,""))</f>
        <v>T0236</v>
      </c>
      <c r="C12" s="69" t="str">
        <f>_xlfn.XLOOKUP(A12,'Master Task &amp; KSA List'!$A$2:$A$10785,'Master Task &amp; KSA List'!$E$2:$E$10785)</f>
        <v>Task</v>
      </c>
      <c r="D12" s="37" t="str">
        <f>_xlfn.XLOOKUP(A12,'Master Task &amp; KSA List'!$A$2:$A$10785,'Master Task &amp; KSA List'!$F$2:$F$10785)</f>
        <v>Translate security requirements into application design elements including documenting the elements of the software attack surfaces, conducting threat modeling, and defining any specific security criteria.</v>
      </c>
      <c r="E12" s="146"/>
    </row>
    <row r="13" spans="1:5" ht="32" x14ac:dyDescent="0.2">
      <c r="A13" s="69">
        <v>971</v>
      </c>
      <c r="B13" s="69" t="str">
        <f>T(_xlfn.XLOOKUP(A13,'Master Task &amp; KSA List'!$A$2:$A$10785,'Master Task &amp; KSA List'!$D$2:$D$10785,""))</f>
        <v>T0267</v>
      </c>
      <c r="C13" s="69" t="str">
        <f>_xlfn.XLOOKUP(A13,'Master Task &amp; KSA List'!$A$2:$A$10785,'Master Task &amp; KSA List'!$E$2:$E$10785)</f>
        <v>Task</v>
      </c>
      <c r="D13" s="37" t="str">
        <f>_xlfn.XLOOKUP(A13,'Master Task &amp; KSA List'!$A$2:$A$10785,'Master Task &amp; KSA List'!$F$2:$F$10785)</f>
        <v>Design countermeasures and mitigations against potential exploitations of programming language weaknesses and vulnerabilities in system and elements.</v>
      </c>
      <c r="E13" s="146"/>
    </row>
    <row r="14" spans="1:5" ht="32" x14ac:dyDescent="0.2">
      <c r="A14" s="69">
        <v>8049</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Create or enhance cyberspace capabilities to compromise, deny, degrade, disrupt, destroy, or manipulate automated information systems.</v>
      </c>
      <c r="E14" s="146"/>
    </row>
    <row r="15" spans="1:5" ht="16" x14ac:dyDescent="0.2">
      <c r="A15" s="69">
        <v>8050</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 xml:space="preserve">Create or enhance cyberspace solutions to enable surveillance and reconnaissance of automated information systems.                                       </v>
      </c>
      <c r="E15" s="146"/>
    </row>
    <row r="16" spans="1:5" ht="32" x14ac:dyDescent="0.2">
      <c r="A16" s="69">
        <v>8186</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 xml:space="preserve">Reference capability repositories and other sources to identify existing capabilities which fully/partially meet customer requirements (with or without modification). </v>
      </c>
      <c r="E16" s="146"/>
    </row>
    <row r="17" spans="1:5" ht="16" x14ac:dyDescent="0.2">
      <c r="A17" s="69">
        <v>8009</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 xml:space="preserve">Analyze, modify, develop, debug, and document software and applications which run in user space.                                       </v>
      </c>
      <c r="E17" s="146"/>
    </row>
    <row r="18" spans="1:5" ht="16" x14ac:dyDescent="0.2">
      <c r="A18" s="69">
        <v>8008</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 xml:space="preserve">Analyze, modify, develop, debug, and document software and applications which run in kernel space.                                 </v>
      </c>
      <c r="E18" s="146"/>
    </row>
    <row r="19" spans="1:5" ht="32" x14ac:dyDescent="0.2">
      <c r="A19" s="69">
        <v>8007</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 xml:space="preserve">Analyze, modify, develop, debug, and document software and applications utilizing standard, non-standard, specialized, and/or unique communication protocols. </v>
      </c>
      <c r="E19" s="146"/>
    </row>
    <row r="20" spans="1:5" ht="32" x14ac:dyDescent="0.2">
      <c r="A20" s="69">
        <v>8076</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Develop, modify, and utilize automation technologies to enable employment of capabilities as efficiently as possible (e.g. TDD, CI/CD, etc.)</v>
      </c>
      <c r="E20" s="146"/>
    </row>
    <row r="21" spans="1:5" ht="16" x14ac:dyDescent="0.2">
      <c r="A21" s="69">
        <v>8002</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 xml:space="preserve">Analyze and document applications using assembly languages. </v>
      </c>
      <c r="E21" s="146"/>
    </row>
    <row r="22" spans="1:5" ht="16" x14ac:dyDescent="0.2">
      <c r="A22" s="69">
        <v>8006</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 xml:space="preserve">Analyze, modify, develop, debug, and document software and applications using assembly languages. </v>
      </c>
      <c r="E22" s="146"/>
    </row>
    <row r="23" spans="1:5" ht="16" x14ac:dyDescent="0.2">
      <c r="A23" s="69">
        <v>8211</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Utilize tools to decompile, disassembe, analzye, and reverse engineer compiled binaries.</v>
      </c>
      <c r="E23" s="146"/>
    </row>
    <row r="24" spans="1:5" ht="16" x14ac:dyDescent="0.2">
      <c r="A24" s="69">
        <v>8135</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 xml:space="preserve">Make use of compiler attributes and platform-specific features.                                                                                                                      </v>
      </c>
      <c r="E24" s="146"/>
    </row>
    <row r="25" spans="1:5" ht="16" x14ac:dyDescent="0.2">
      <c r="A25" s="69">
        <v>8152</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Perform static and dynamic analysis in order to find errors and flaws.</v>
      </c>
      <c r="E25" s="146"/>
    </row>
    <row r="26" spans="1:5" ht="16" x14ac:dyDescent="0.2">
      <c r="A26" s="69">
        <v>8032</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 xml:space="preserve">Conduct hardware and/or software static and dynamic analysis to reverse engineer malicious or benign systems. </v>
      </c>
      <c r="E26" s="146"/>
    </row>
    <row r="27" spans="1:5" ht="32" x14ac:dyDescent="0.2">
      <c r="A27" s="69">
        <v>8055</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 xml:space="preserve">Design and develop data storage requirements, database structure, process flow, systematic procedures, algorithms, data analysis, and file structures. </v>
      </c>
      <c r="E27" s="146"/>
    </row>
    <row r="28" spans="1:5" ht="16" x14ac:dyDescent="0.2">
      <c r="A28" s="69">
        <v>8207</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Utilize data structures to organize, sort, and manipulate elements of information</v>
      </c>
      <c r="E28" s="146"/>
    </row>
    <row r="29" spans="1:5" ht="16" x14ac:dyDescent="0.2">
      <c r="A29" s="69">
        <v>8056</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Design and develop user interfaces (e.g. web pages, GUIs, CLIs, Console Interfaces)</v>
      </c>
      <c r="E29" s="146"/>
    </row>
    <row r="30" spans="1:5" ht="16" x14ac:dyDescent="0.2">
      <c r="A30" s="69">
        <v>8210</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Utilize secure coding techniques during development of software and applications</v>
      </c>
      <c r="E30" s="146"/>
    </row>
    <row r="31" spans="1:5" ht="16" x14ac:dyDescent="0.2">
      <c r="A31" s="69">
        <v>8012</v>
      </c>
      <c r="B31" s="69" t="str">
        <f>T(_xlfn.XLOOKUP(A31,'Master Task &amp; KSA List'!$A$2:$A$10785,'Master Task &amp; KSA List'!$D$2:$D$10785,""))</f>
        <v/>
      </c>
      <c r="C31" s="69" t="str">
        <f>_xlfn.XLOOKUP(A31,'Master Task &amp; KSA List'!$A$2:$A$10785,'Master Task &amp; KSA List'!$E$2:$E$10785)</f>
        <v>Task</v>
      </c>
      <c r="D31" s="37" t="str">
        <f>_xlfn.XLOOKUP(A31,'Master Task &amp; KSA List'!$A$2:$A$10785,'Master Task &amp; KSA List'!$F$2:$F$10785)</f>
        <v>Apply cryptography primitives to protect the confidentiality and integrity of sensitive data.</v>
      </c>
      <c r="E31" s="146"/>
    </row>
    <row r="32" spans="1:5" ht="16" x14ac:dyDescent="0.2">
      <c r="A32" s="69">
        <v>8144</v>
      </c>
      <c r="B32" s="69" t="str">
        <f>T(_xlfn.XLOOKUP(A32,'Master Task &amp; KSA List'!$A$2:$A$10785,'Master Task &amp; KSA List'!$D$2:$D$10785,""))</f>
        <v/>
      </c>
      <c r="C32" s="69" t="str">
        <f>_xlfn.XLOOKUP(A32,'Master Task &amp; KSA List'!$A$2:$A$10785,'Master Task &amp; KSA List'!$E$2:$E$10785)</f>
        <v>Task</v>
      </c>
      <c r="D32" s="37" t="str">
        <f>_xlfn.XLOOKUP(A32,'Master Task &amp; KSA List'!$A$2:$A$10785,'Master Task &amp; KSA List'!$F$2:$F$10785)</f>
        <v xml:space="preserve">Perform code review and analysis to inform OPSEC analysis and application (attribution, sanitization, etc.)                                                 </v>
      </c>
      <c r="E32" s="69"/>
    </row>
    <row r="33" spans="1:5" ht="16" x14ac:dyDescent="0.2">
      <c r="A33" s="69">
        <v>8156</v>
      </c>
      <c r="B33" s="69" t="str">
        <f>T(_xlfn.XLOOKUP(A33,'Master Task &amp; KSA List'!$A$2:$A$10785,'Master Task &amp; KSA List'!$D$2:$D$10785,""))</f>
        <v/>
      </c>
      <c r="C33" s="69" t="str">
        <f>_xlfn.XLOOKUP(A33,'Master Task &amp; KSA List'!$A$2:$A$10785,'Master Task &amp; KSA List'!$E$2:$E$10785)</f>
        <v>Task</v>
      </c>
      <c r="D33" s="37" t="str">
        <f>_xlfn.XLOOKUP(A33,'Master Task &amp; KSA List'!$A$2:$A$10785,'Master Task &amp; KSA List'!$F$2:$F$10785)</f>
        <v>Produce artifacts to inform risk analysis, acceptance testing, and legal review.</v>
      </c>
      <c r="E33" s="69"/>
    </row>
    <row r="34" spans="1:5" ht="32" x14ac:dyDescent="0.2">
      <c r="A34" s="69">
        <v>8129</v>
      </c>
      <c r="B34" s="69" t="str">
        <f>T(_xlfn.XLOOKUP(A34,'Master Task &amp; KSA List'!$A$2:$A$10785,'Master Task &amp; KSA List'!$D$2:$D$10785,""))</f>
        <v/>
      </c>
      <c r="C34" s="69" t="str">
        <f>_xlfn.XLOOKUP(A34,'Master Task &amp; KSA List'!$A$2:$A$10785,'Master Task &amp; KSA List'!$E$2:$E$10785)</f>
        <v>Task</v>
      </c>
      <c r="D34" s="37" t="str">
        <f>_xlfn.XLOOKUP(A34,'Master Task &amp; KSA List'!$A$2:$A$10785,'Master Task &amp; KSA List'!$F$2:$F$10785)</f>
        <v xml:space="preserve">Locate and utilize technical specifications and industry standards (e.g. Internet Engineering Task Force (IETF), IEEE, IEC, International Standards Organization (ISO)).                                                   </v>
      </c>
      <c r="E34" s="69"/>
    </row>
    <row r="35" spans="1:5" ht="32" x14ac:dyDescent="0.2">
      <c r="A35" s="69">
        <v>8118</v>
      </c>
      <c r="B35" s="69" t="str">
        <f>T(_xlfn.XLOOKUP(A35,'Master Task &amp; KSA List'!$A$2:$A$10785,'Master Task &amp; KSA List'!$D$2:$D$10785,""))</f>
        <v/>
      </c>
      <c r="C35" s="69" t="str">
        <f>_xlfn.XLOOKUP(A35,'Master Task &amp; KSA List'!$A$2:$A$10785,'Master Task &amp; KSA List'!$E$2:$E$10785)</f>
        <v>Task</v>
      </c>
      <c r="D35" s="37" t="str">
        <f>_xlfn.XLOOKUP(A35,'Master Task &amp; KSA List'!$A$2:$A$10785,'Master Task &amp; KSA List'!$F$2:$F$10785)</f>
        <v xml:space="preserve">Implement project management, software engineering philosophies, modern capability development methodologies (Agile, TDD, CI/CD, etc), at the team level.                                                                                                        </v>
      </c>
      <c r="E35" s="69"/>
    </row>
    <row r="36" spans="1:5" ht="32" x14ac:dyDescent="0.2">
      <c r="A36" s="69">
        <v>8014</v>
      </c>
      <c r="B36" s="69" t="str">
        <f>T(_xlfn.XLOOKUP(A36,'Master Task &amp; KSA List'!$A$2:$A$10785,'Master Task &amp; KSA List'!$D$2:$D$10785,""))</f>
        <v/>
      </c>
      <c r="C36" s="69" t="str">
        <f>_xlfn.XLOOKUP(A36,'Master Task &amp; KSA List'!$A$2:$A$10785,'Master Task &amp; KSA List'!$E$2:$E$10785)</f>
        <v>Task</v>
      </c>
      <c r="D36" s="37" t="str">
        <f>_xlfn.XLOOKUP(A36,'Master Task &amp; KSA List'!$A$2:$A$10785,'Master Task &amp; KSA List'!$F$2:$F$10785)</f>
        <v xml:space="preserve">Apply software engineering best practices to enable sustainability and extensibility (Agile, TDD, CI/CD, etc.) to include containerization and virtualization technologies.                                                             </v>
      </c>
      <c r="E36" s="69"/>
    </row>
    <row r="37" spans="1:5" ht="32" x14ac:dyDescent="0.2">
      <c r="A37" s="69">
        <v>8095</v>
      </c>
      <c r="B37" s="69" t="str">
        <f>T(_xlfn.XLOOKUP(A37,'Master Task &amp; KSA List'!$A$2:$A$10785,'Master Task &amp; KSA List'!$D$2:$D$10785,""))</f>
        <v/>
      </c>
      <c r="C37" s="69" t="str">
        <f>_xlfn.XLOOKUP(A37,'Master Task &amp; KSA List'!$A$2:$A$10785,'Master Task &amp; KSA List'!$E$2:$E$10785)</f>
        <v>Task</v>
      </c>
      <c r="D37" s="37" t="str">
        <f>_xlfn.XLOOKUP(A37,'Master Task &amp; KSA List'!$A$2:$A$10785,'Master Task &amp; KSA List'!$F$2:$F$10785)</f>
        <v>Enter work into Task and project management tools used for software development (e.g. Jira, Confluence, Trac, MediaWiki, etc.)</v>
      </c>
      <c r="E37" s="69"/>
    </row>
    <row r="38" spans="1:5" ht="32" x14ac:dyDescent="0.2">
      <c r="A38" s="69">
        <v>8092</v>
      </c>
      <c r="B38" s="69" t="str">
        <f>T(_xlfn.XLOOKUP(A38,'Master Task &amp; KSA List'!$A$2:$A$10785,'Master Task &amp; KSA List'!$D$2:$D$10785,""))</f>
        <v/>
      </c>
      <c r="C38" s="69" t="str">
        <f>_xlfn.XLOOKUP(A38,'Master Task &amp; KSA List'!$A$2:$A$10785,'Master Task &amp; KSA List'!$E$2:$E$10785)</f>
        <v>Task</v>
      </c>
      <c r="D38" s="37" t="str">
        <f>_xlfn.XLOOKUP(A38,'Master Task &amp; KSA List'!$A$2:$A$10785,'Master Task &amp; KSA List'!$F$2:$F$10785)</f>
        <v xml:space="preserve">Enhance capability design strategies and tactics by synthesizing information, processes, and techniques in the areas of malicious software, vulnerabilities, reverse engineering, secure software engineering, and exploitation. </v>
      </c>
      <c r="E38" s="69"/>
    </row>
    <row r="39" spans="1:5" ht="32" x14ac:dyDescent="0.2">
      <c r="A39" s="69">
        <v>8080</v>
      </c>
      <c r="B39" s="69" t="str">
        <f>T(_xlfn.XLOOKUP(A39,'Master Task &amp; KSA List'!$A$2:$A$10785,'Master Task &amp; KSA List'!$D$2:$D$10785,""))</f>
        <v/>
      </c>
      <c r="C39" s="69" t="str">
        <f>_xlfn.XLOOKUP(A39,'Master Task &amp; KSA List'!$A$2:$A$10785,'Master Task &amp; KSA List'!$E$2:$E$10785)</f>
        <v>Task</v>
      </c>
      <c r="D39" s="37" t="str">
        <f>_xlfn.XLOOKUP(A39,'Master Task &amp; KSA List'!$A$2:$A$10785,'Master Task &amp; KSA List'!$F$2:$F$10785)</f>
        <v xml:space="preserve">Document and communicate tradecraft, best practices, TTPs, training, briefings, presentations, papers, studies, lessons learned, etc. to both technical and non-technical audiences.     </v>
      </c>
      <c r="E39" s="69"/>
    </row>
    <row r="40" spans="1:5" ht="16" x14ac:dyDescent="0.2">
      <c r="A40" s="69">
        <v>8068</v>
      </c>
      <c r="B40" s="69" t="str">
        <f>T(_xlfn.XLOOKUP(A40,'Master Task &amp; KSA List'!$A$2:$A$10785,'Master Task &amp; KSA List'!$D$2:$D$10785,""))</f>
        <v/>
      </c>
      <c r="C40" s="69" t="str">
        <f>_xlfn.XLOOKUP(A40,'Master Task &amp; KSA List'!$A$2:$A$10785,'Master Task &amp; KSA List'!$E$2:$E$10785)</f>
        <v>Task</v>
      </c>
      <c r="D40" s="37" t="str">
        <f>_xlfn.XLOOKUP(A40,'Master Task &amp; KSA List'!$A$2:$A$10785,'Master Task &amp; KSA List'!$F$2:$F$10785)</f>
        <v xml:space="preserve">Develop content for cyber capabilities.   </v>
      </c>
      <c r="E40" s="69"/>
    </row>
    <row r="41" spans="1:5" ht="16" x14ac:dyDescent="0.2">
      <c r="A41" s="69">
        <v>8106</v>
      </c>
      <c r="B41" s="69" t="str">
        <f>T(_xlfn.XLOOKUP(A41,'Master Task &amp; KSA List'!$A$2:$A$10785,'Master Task &amp; KSA List'!$D$2:$D$10785,""))</f>
        <v/>
      </c>
      <c r="C41" s="69" t="str">
        <f>_xlfn.XLOOKUP(A41,'Master Task &amp; KSA List'!$A$2:$A$10785,'Master Task &amp; KSA List'!$E$2:$E$10785)</f>
        <v>Task</v>
      </c>
      <c r="D41" s="37" t="str">
        <f>_xlfn.XLOOKUP(A41,'Master Task &amp; KSA List'!$A$2:$A$10785,'Master Task &amp; KSA List'!$F$2:$F$10785)</f>
        <v xml:space="preserve">Generate proper supporting  documentation of cyber capability.   </v>
      </c>
      <c r="E41" s="69"/>
    </row>
    <row r="42" spans="1:5" ht="32" x14ac:dyDescent="0.2">
      <c r="A42" s="69">
        <v>8003</v>
      </c>
      <c r="B42" s="69" t="str">
        <f>T(_xlfn.XLOOKUP(A42,'Master Task &amp; KSA List'!$A$2:$A$10785,'Master Task &amp; KSA List'!$D$2:$D$10785,""))</f>
        <v/>
      </c>
      <c r="C42" s="69" t="str">
        <f>_xlfn.XLOOKUP(A42,'Master Task &amp; KSA List'!$A$2:$A$10785,'Master Task &amp; KSA List'!$E$2:$E$10785)</f>
        <v>Task</v>
      </c>
      <c r="D42" s="37" t="str">
        <f>_xlfn.XLOOKUP(A42,'Master Task &amp; KSA List'!$A$2:$A$10785,'Master Task &amp; KSA List'!$F$2:$F$10785)</f>
        <v xml:space="preserve">Analyze countermeasures and mitigations against potential exploitations of programming language weaknesses and vulnerabilities in system and elements.  </v>
      </c>
      <c r="E42" s="69"/>
    </row>
    <row r="43" spans="1:5" ht="16" x14ac:dyDescent="0.2">
      <c r="A43" s="69">
        <v>8057</v>
      </c>
      <c r="B43" s="69" t="str">
        <f>T(_xlfn.XLOOKUP(A43,'Master Task &amp; KSA List'!$A$2:$A$10785,'Master Task &amp; KSA List'!$D$2:$D$10785,""))</f>
        <v/>
      </c>
      <c r="C43" s="69" t="str">
        <f>_xlfn.XLOOKUP(A43,'Master Task &amp; KSA List'!$A$2:$A$10785,'Master Task &amp; KSA List'!$E$2:$E$10785)</f>
        <v>Task</v>
      </c>
      <c r="D43" s="37" t="str">
        <f>_xlfn.XLOOKUP(A43,'Master Task &amp; KSA List'!$A$2:$A$10785,'Master Task &amp; KSA List'!$F$2:$F$10785)</f>
        <v xml:space="preserve">Design and direct software development efforts to detect and disrupt nation-state cyber threat actors.   </v>
      </c>
      <c r="E43" s="69"/>
    </row>
    <row r="44" spans="1:5" ht="16" x14ac:dyDescent="0.2">
      <c r="A44" s="69">
        <v>8016</v>
      </c>
      <c r="B44" s="69" t="str">
        <f>T(_xlfn.XLOOKUP(A44,'Master Task &amp; KSA List'!$A$2:$A$10785,'Master Task &amp; KSA List'!$D$2:$D$10785,""))</f>
        <v/>
      </c>
      <c r="C44" s="69" t="str">
        <f>_xlfn.XLOOKUP(A44,'Master Task &amp; KSA List'!$A$2:$A$10785,'Master Task &amp; KSA List'!$E$2:$E$10785)</f>
        <v>Task</v>
      </c>
      <c r="D44" s="37" t="str">
        <f>_xlfn.XLOOKUP(A44,'Master Task &amp; KSA List'!$A$2:$A$10785,'Master Task &amp; KSA List'!$F$2:$F$10785)</f>
        <v xml:space="preserve">Architect design documents  that describe input, output, and logical operation.    </v>
      </c>
      <c r="E44" s="69"/>
    </row>
    <row r="45" spans="1:5" ht="32" x14ac:dyDescent="0.2">
      <c r="A45" s="69">
        <v>8150</v>
      </c>
      <c r="B45" s="69" t="str">
        <f>T(_xlfn.XLOOKUP(A45,'Master Task &amp; KSA List'!$A$2:$A$10785,'Master Task &amp; KSA List'!$D$2:$D$10785,""))</f>
        <v/>
      </c>
      <c r="C45" s="69" t="str">
        <f>_xlfn.XLOOKUP(A45,'Master Task &amp; KSA List'!$A$2:$A$10785,'Master Task &amp; KSA List'!$E$2:$E$10785)</f>
        <v>Task</v>
      </c>
      <c r="D45" s="37" t="str">
        <f>_xlfn.XLOOKUP(A45,'Master Task &amp; KSA List'!$A$2:$A$10785,'Master Task &amp; KSA List'!$F$2:$F$10785)</f>
        <v xml:space="preserve">Perform requirements analysis to identify workable tasks needed to organize collaborative software and documentation development.  </v>
      </c>
      <c r="E45" s="69"/>
    </row>
    <row r="46" spans="1:5" ht="16" x14ac:dyDescent="0.2">
      <c r="A46" s="69">
        <v>1076</v>
      </c>
      <c r="B46" s="69" t="str">
        <f>T(_xlfn.XLOOKUP(A46,'Master Task &amp; KSA List'!$A$2:$A$10785,'Master Task &amp; KSA List'!$D$2:$D$10785,""))</f>
        <v>T0283</v>
      </c>
      <c r="C46" s="69" t="str">
        <f>_xlfn.XLOOKUP(A46,'Master Task &amp; KSA List'!$A$2:$A$10785,'Master Task &amp; KSA List'!$E$2:$E$10785)</f>
        <v>Task</v>
      </c>
      <c r="D46" s="37" t="str">
        <f>_xlfn.XLOOKUP(A46,'Master Task &amp; KSA List'!$A$2:$A$10785,'Master Task &amp; KSA List'!$F$2:$F$10785)</f>
        <v>Collaborate with stakeholders to identify and/or develop appropriate solutions technology.</v>
      </c>
      <c r="E46" s="69"/>
    </row>
    <row r="47" spans="1:5" ht="32" x14ac:dyDescent="0.2">
      <c r="A47" s="69" t="s">
        <v>1874</v>
      </c>
      <c r="B47" s="69" t="str">
        <f>T(_xlfn.XLOOKUP(A47,'Master Task &amp; KSA List'!$A$2:$A$10785,'Master Task &amp; KSA List'!$D$2:$D$10785,""))</f>
        <v>T0416</v>
      </c>
      <c r="C47" s="69" t="str">
        <f>_xlfn.XLOOKUP(A47,'Master Task &amp; KSA List'!$A$2:$A$10785,'Master Task &amp; KSA List'!$E$2:$E$10785)</f>
        <v>Task</v>
      </c>
      <c r="D47" s="37" t="str">
        <f>_xlfn.XLOOKUP(A47,'Master Task &amp; KSA List'!$A$2:$A$10785,'Master Task &amp; KSA List'!$F$2:$F$10785)</f>
        <v>Enable applications with public keying by leveraging existing public key infrastructure (PKI) libraries and incorporating certificate management and encryption functionalities when appropriate.</v>
      </c>
      <c r="E47" s="69"/>
    </row>
    <row r="48" spans="1:5" ht="16" x14ac:dyDescent="0.2">
      <c r="A48" s="69">
        <v>1151</v>
      </c>
      <c r="B48" s="69" t="str">
        <f>T(_xlfn.XLOOKUP(A48,'Master Task &amp; KSA List'!$A$2:$A$10785,'Master Task &amp; KSA List'!$D$2:$D$10785,""))</f>
        <v>T0303</v>
      </c>
      <c r="C48" s="69" t="str">
        <f>_xlfn.XLOOKUP(A48,'Master Task &amp; KSA List'!$A$2:$A$10785,'Master Task &amp; KSA List'!$E$2:$E$10785)</f>
        <v>Task</v>
      </c>
      <c r="D48" s="37" t="str">
        <f>_xlfn.XLOOKUP(A48,'Master Task &amp; KSA List'!$A$2:$A$10785,'Master Task &amp; KSA List'!$F$2:$F$10785)</f>
        <v>Identify and leverage the enterprise-wide version control system while designing and developing secure applications.</v>
      </c>
      <c r="E48" s="69"/>
    </row>
    <row r="49" spans="1:5" ht="16" x14ac:dyDescent="0.2">
      <c r="A49" s="69">
        <v>2335</v>
      </c>
      <c r="B49" s="69" t="str">
        <f>T(_xlfn.XLOOKUP(A49,'Master Task &amp; KSA List'!$A$2:$A$10785,'Master Task &amp; KSA List'!$D$2:$D$10785,""))</f>
        <v>T0324</v>
      </c>
      <c r="C49" s="69" t="str">
        <f>_xlfn.XLOOKUP(A49,'Master Task &amp; KSA List'!$A$2:$A$10785,'Master Task &amp; KSA List'!$E$2:$E$10785)</f>
        <v>Task</v>
      </c>
      <c r="D49" s="37" t="str">
        <f>_xlfn.XLOOKUP(A49,'Master Task &amp; KSA List'!$A$2:$A$10785,'Master Task &amp; KSA List'!$F$2:$F$10785)</f>
        <v>Direct software programming and development of documentation.</v>
      </c>
      <c r="E49" s="69"/>
    </row>
    <row r="50" spans="1:5" ht="16" x14ac:dyDescent="0.2">
      <c r="A50" s="69">
        <v>414</v>
      </c>
      <c r="B50" s="69" t="str">
        <f>T(_xlfn.XLOOKUP(A50,'Master Task &amp; KSA List'!$A$2:$A$10785,'Master Task &amp; KSA List'!$D$2:$D$10785,""))</f>
        <v>T0011</v>
      </c>
      <c r="C50" s="69" t="str">
        <f>_xlfn.XLOOKUP(A50,'Master Task &amp; KSA List'!$A$2:$A$10785,'Master Task &amp; KSA List'!$E$2:$E$10785)</f>
        <v>Task</v>
      </c>
      <c r="D50" s="37" t="str">
        <f>_xlfn.XLOOKUP(A50,'Master Task &amp; KSA List'!$A$2:$A$10785,'Master Task &amp; KSA List'!$F$2:$F$10785)</f>
        <v>Analyze user needs and software requirements to determine feasibility of design within time and cost constraints.</v>
      </c>
      <c r="E50" s="69"/>
    </row>
    <row r="51" spans="1:5" ht="32" x14ac:dyDescent="0.2">
      <c r="A51" s="69">
        <v>417</v>
      </c>
      <c r="B51" s="69" t="str">
        <f>T(_xlfn.XLOOKUP(A51,'Master Task &amp; KSA List'!$A$2:$A$10785,'Master Task &amp; KSA List'!$D$2:$D$10785,""))</f>
        <v>T0013</v>
      </c>
      <c r="C51" s="69" t="str">
        <f>_xlfn.XLOOKUP(A51,'Master Task &amp; KSA List'!$A$2:$A$10785,'Master Task &amp; KSA List'!$E$2:$E$10785)</f>
        <v>Task</v>
      </c>
      <c r="D51" s="37" t="str">
        <f>_xlfn.XLOOKUP(A51,'Master Task &amp; KSA List'!$A$2:$A$10785,'Master Task &amp; KSA List'!$F$2:$F$10785)</f>
        <v>Apply coding and testing standards, apply security testing tools including "fuzzing" static-analysis code scanning tools, and conduct code reviews.</v>
      </c>
      <c r="E51" s="69"/>
    </row>
    <row r="52" spans="1:5" ht="32" x14ac:dyDescent="0.2">
      <c r="A52" s="69">
        <v>506</v>
      </c>
      <c r="B52" s="69" t="str">
        <f>T(_xlfn.XLOOKUP(A52,'Master Task &amp; KSA List'!$A$2:$A$10785,'Master Task &amp; KSA List'!$D$2:$D$10785,""))</f>
        <v>T0057</v>
      </c>
      <c r="C52" s="69" t="str">
        <f>_xlfn.XLOOKUP(A52,'Master Task &amp; KSA List'!$A$2:$A$10785,'Master Task &amp; KSA List'!$E$2:$E$10785)</f>
        <v>Task</v>
      </c>
      <c r="D52" s="37" t="str">
        <f>_xlfn.XLOOKUP(A52,'Master Task &amp; KSA List'!$A$2:$A$10785,'Master Task &amp; KSA List'!$F$2:$F$10785)</f>
        <v>Design, develop, and modify software systems, using scientific analysis and mathematical models to predict and measure outcome and consequences of design.</v>
      </c>
      <c r="E52" s="69"/>
    </row>
    <row r="53" spans="1:5" ht="16" x14ac:dyDescent="0.2">
      <c r="A53" s="69" t="s">
        <v>2032</v>
      </c>
      <c r="B53" s="69" t="str">
        <f>T(_xlfn.XLOOKUP(A53,'Master Task &amp; KSA List'!$A$2:$A$10785,'Master Task &amp; KSA List'!$D$2:$D$10785,""))</f>
        <v>T0455</v>
      </c>
      <c r="C53" s="69" t="str">
        <f>_xlfn.XLOOKUP(A53,'Master Task &amp; KSA List'!$A$2:$A$10785,'Master Task &amp; KSA List'!$E$2:$E$10785)</f>
        <v>Task</v>
      </c>
      <c r="D53" s="37" t="str">
        <f>_xlfn.XLOOKUP(A53,'Master Task &amp; KSA List'!$A$2:$A$10785,'Master Task &amp; KSA List'!$F$2:$F$10785)</f>
        <v>Develop software system testing and validation procedures, programming, and documentation.</v>
      </c>
      <c r="E53" s="69"/>
    </row>
    <row r="54" spans="1:5" ht="16" x14ac:dyDescent="0.2">
      <c r="A54" s="69">
        <v>538</v>
      </c>
      <c r="B54" s="69" t="str">
        <f>T(_xlfn.XLOOKUP(A54,'Master Task &amp; KSA List'!$A$2:$A$10785,'Master Task &amp; KSA List'!$D$2:$D$10785,""))</f>
        <v>T0073</v>
      </c>
      <c r="C54" s="69" t="str">
        <f>_xlfn.XLOOKUP(A54,'Master Task &amp; KSA List'!$A$2:$A$10785,'Master Task &amp; KSA List'!$E$2:$E$10785)</f>
        <v>Task</v>
      </c>
      <c r="D54" s="37" t="str">
        <f>_xlfn.XLOOKUP(A54,'Master Task &amp; KSA List'!$A$2:$A$10785,'Master Task &amp; KSA List'!$F$2:$F$10785)</f>
        <v>Develop new or identify existing awareness and training materials that are appropriate for the intended audiences.</v>
      </c>
      <c r="E54" s="69"/>
    </row>
    <row r="55" spans="1:5" ht="16" x14ac:dyDescent="0.2">
      <c r="A55" s="69">
        <v>543</v>
      </c>
      <c r="B55" s="69" t="str">
        <f>T(_xlfn.XLOOKUP(A55,'Master Task &amp; KSA List'!$A$2:$A$10785,'Master Task &amp; KSA List'!$D$2:$D$10785,""))</f>
        <v>T0077</v>
      </c>
      <c r="C55" s="69" t="str">
        <f>_xlfn.XLOOKUP(A55,'Master Task &amp; KSA List'!$A$2:$A$10785,'Master Task &amp; KSA List'!$E$2:$E$10785)</f>
        <v>Task</v>
      </c>
      <c r="D55" s="37" t="str">
        <f>_xlfn.XLOOKUP(A55,'Master Task &amp; KSA List'!$A$2:$A$10785,'Master Task &amp; KSA List'!$F$2:$F$10785)</f>
        <v>Develop secure code and error handling.</v>
      </c>
      <c r="E55" s="69"/>
    </row>
    <row r="56" spans="1:5" ht="32" x14ac:dyDescent="0.2">
      <c r="A56" s="69">
        <v>630</v>
      </c>
      <c r="B56" s="69" t="str">
        <f>T(_xlfn.XLOOKUP(A56,'Master Task &amp; KSA List'!$A$2:$A$10785,'Master Task &amp; KSA List'!$D$2:$D$10785,""))</f>
        <v>T0107</v>
      </c>
      <c r="C56" s="69" t="str">
        <f>_xlfn.XLOOKUP(A56,'Master Task &amp; KSA List'!$A$2:$A$10785,'Master Task &amp; KSA List'!$E$2:$E$10785)</f>
        <v>Task</v>
      </c>
      <c r="D56" s="37" t="str">
        <f>_xlfn.XLOOKUP(A56,'Master Task &amp; KSA List'!$A$2:$A$10785,'Master Task &amp; KSA List'!$F$2:$F$10785)</f>
        <v>Identify and direct the remediation of technical problems encountered during testing and implementation of new systems (e.g., identify and find work-arounds for communication protocols that are not interoperable).</v>
      </c>
      <c r="E56" s="69"/>
    </row>
    <row r="57" spans="1:5" ht="32" x14ac:dyDescent="0.2">
      <c r="A57" s="69">
        <v>645</v>
      </c>
      <c r="B57" s="69" t="str">
        <f>T(_xlfn.XLOOKUP(A57,'Master Task &amp; KSA List'!$A$2:$A$10785,'Master Task &amp; KSA List'!$D$2:$D$10785,""))</f>
        <v>T0118</v>
      </c>
      <c r="C57" s="69" t="str">
        <f>_xlfn.XLOOKUP(A57,'Master Task &amp; KSA List'!$A$2:$A$10785,'Master Task &amp; KSA List'!$E$2:$E$10785)</f>
        <v>Task</v>
      </c>
      <c r="D57" s="37" t="str">
        <f>_xlfn.XLOOKUP(A57,'Master Task &amp; KSA List'!$A$2:$A$10785,'Master Task &amp; KSA List'!$F$2:$F$10785)</f>
        <v>Identify security issues around steady state operation and management of software and incorporate security measures that must be taken when a product reaches its end of life.</v>
      </c>
      <c r="E57" s="69"/>
    </row>
    <row r="58" spans="1:5" ht="32" x14ac:dyDescent="0.2">
      <c r="A58" s="69" t="s">
        <v>2192</v>
      </c>
      <c r="B58" s="69" t="str">
        <f>T(_xlfn.XLOOKUP(A58,'Master Task &amp; KSA List'!$A$2:$A$10785,'Master Task &amp; KSA List'!$D$2:$D$10785,""))</f>
        <v>T0500</v>
      </c>
      <c r="C58" s="69" t="str">
        <f>_xlfn.XLOOKUP(A58,'Master Task &amp; KSA List'!$A$2:$A$10785,'Master Task &amp; KSA List'!$E$2:$E$10785)</f>
        <v>Task</v>
      </c>
      <c r="D58" s="37" t="str">
        <f>_xlfn.XLOOKUP(A58,'Master Task &amp; KSA List'!$A$2:$A$10785,'Master Task &amp; KSA List'!$F$2:$F$10785)</f>
        <v>Modify and maintain existing software to correct errors, to adapt it to new hardware, or to upgrade interfaces and improve performance.</v>
      </c>
      <c r="E58" s="69"/>
    </row>
    <row r="59" spans="1:5" ht="16" x14ac:dyDescent="0.2">
      <c r="A59" s="69">
        <v>756</v>
      </c>
      <c r="B59" s="69" t="str">
        <f>T(_xlfn.XLOOKUP(A59,'Master Task &amp; KSA List'!$A$2:$A$10785,'Master Task &amp; KSA List'!$D$2:$D$10785,""))</f>
        <v>T0171</v>
      </c>
      <c r="C59" s="69" t="str">
        <f>_xlfn.XLOOKUP(A59,'Master Task &amp; KSA List'!$A$2:$A$10785,'Master Task &amp; KSA List'!$E$2:$E$10785)</f>
        <v>Task</v>
      </c>
      <c r="D59" s="37" t="str">
        <f>_xlfn.XLOOKUP(A59,'Master Task &amp; KSA List'!$A$2:$A$10785,'Master Task &amp; KSA List'!$F$2:$F$10785)</f>
        <v>Perform integrated quality assurance testing for security functionality and resiliency attack.</v>
      </c>
      <c r="E59" s="69"/>
    </row>
    <row r="60" spans="1:5" ht="16" x14ac:dyDescent="0.2">
      <c r="A60" s="69">
        <v>764</v>
      </c>
      <c r="B60" s="69" t="str">
        <f>T(_xlfn.XLOOKUP(A60,'Master Task &amp; KSA List'!$A$2:$A$10785,'Master Task &amp; KSA List'!$D$2:$D$10785,""))</f>
        <v>T0176</v>
      </c>
      <c r="C60" s="69" t="str">
        <f>_xlfn.XLOOKUP(A60,'Master Task &amp; KSA List'!$A$2:$A$10785,'Master Task &amp; KSA List'!$E$2:$E$10785)</f>
        <v>Task</v>
      </c>
      <c r="D60" s="37" t="str">
        <f>_xlfn.XLOOKUP(A60,'Master Task &amp; KSA List'!$A$2:$A$10785,'Master Task &amp; KSA List'!$F$2:$F$10785)</f>
        <v>Perform secure programming and identify potential flaws in codes to mitigate vulnerabilities.</v>
      </c>
      <c r="E60" s="69"/>
    </row>
    <row r="61" spans="1:5" ht="32" x14ac:dyDescent="0.2">
      <c r="A61" s="69">
        <v>770</v>
      </c>
      <c r="B61" s="69" t="str">
        <f>T(_xlfn.XLOOKUP(A61,'Master Task &amp; KSA List'!$A$2:$A$10785,'Master Task &amp; KSA List'!$D$2:$D$10785,""))</f>
        <v>T0181</v>
      </c>
      <c r="C61" s="69" t="str">
        <f>_xlfn.XLOOKUP(A61,'Master Task &amp; KSA List'!$A$2:$A$10785,'Master Task &amp; KSA List'!$E$2:$E$10785)</f>
        <v>Task</v>
      </c>
      <c r="D61" s="37" t="str">
        <f>_xlfn.XLOOKUP(A61,'Master Task &amp; KSA List'!$A$2:$A$10785,'Master Task &amp; KSA List'!$F$2:$F$10785)</f>
        <v>Perform risk analysis (e.g., threat, vulnerability, and probability of occurrence) whenever an application or system undergoes a major change.</v>
      </c>
      <c r="E61" s="69"/>
    </row>
    <row r="62" spans="1:5" ht="32" x14ac:dyDescent="0.2">
      <c r="A62" s="69">
        <v>785</v>
      </c>
      <c r="B62" s="69" t="str">
        <f>T(_xlfn.XLOOKUP(A62,'Master Task &amp; KSA List'!$A$2:$A$10785,'Master Task &amp; KSA List'!$D$2:$D$10785,""))</f>
        <v>T0189</v>
      </c>
      <c r="C62" s="69" t="str">
        <f>_xlfn.XLOOKUP(A62,'Master Task &amp; KSA List'!$A$2:$A$10785,'Master Task &amp; KSA List'!$E$2:$E$10785)</f>
        <v>Task</v>
      </c>
      <c r="D62" s="37" t="str">
        <f>_xlfn.XLOOKUP(A62,'Master Task &amp; KSA List'!$A$2:$A$10785,'Master Task &amp; KSA List'!$F$2:$F$10785)</f>
        <v>Prepare detailed workflow charts and diagrams that describe input, output, and logical operation, and convert them into a series of instructions coded in a computer language.</v>
      </c>
      <c r="E62" s="69"/>
    </row>
    <row r="63" spans="1:5" ht="32" x14ac:dyDescent="0.2">
      <c r="A63" s="69">
        <v>826</v>
      </c>
      <c r="B63" s="69" t="str">
        <f>T(_xlfn.XLOOKUP(A63,'Master Task &amp; KSA List'!$A$2:$A$10785,'Master Task &amp; KSA List'!$D$2:$D$10785,""))</f>
        <v>T0217</v>
      </c>
      <c r="C63" s="69" t="str">
        <f>_xlfn.XLOOKUP(A63,'Master Task &amp; KSA List'!$A$2:$A$10785,'Master Task &amp; KSA List'!$E$2:$E$10785)</f>
        <v>Task</v>
      </c>
      <c r="D63" s="37" t="str">
        <f>_xlfn.XLOOKUP(A63,'Master Task &amp; KSA List'!$A$2:$A$10785,'Master Task &amp; KSA List'!$F$2:$F$10785)</f>
        <v>Address security implications in the software acceptance phase including completion criteria, risk acceptance and documentation, common criteria, and methods of independent testing.</v>
      </c>
      <c r="E63" s="69"/>
    </row>
    <row r="64" spans="1:5" ht="32" x14ac:dyDescent="0.2">
      <c r="A64" s="69" t="s">
        <v>2359</v>
      </c>
      <c r="B64" s="69" t="str">
        <f>T(_xlfn.XLOOKUP(A64,'Master Task &amp; KSA List'!$A$2:$A$10785,'Master Task &amp; KSA List'!$D$2:$D$10785,""))</f>
        <v>T0553</v>
      </c>
      <c r="C64" s="69" t="str">
        <f>_xlfn.XLOOKUP(A64,'Master Task &amp; KSA List'!$A$2:$A$10785,'Master Task &amp; KSA List'!$E$2:$E$10785)</f>
        <v>Task</v>
      </c>
      <c r="D64" s="37" t="str">
        <f>_xlfn.XLOOKUP(A64,'Master Task &amp; KSA List'!$A$2:$A$10785,'Master Task &amp; KSA List'!$F$2:$F$10785)</f>
        <v>Apply cybersecurity functions (e.g., encryption, access control, and identity management) to reduce exploitation opportunities.</v>
      </c>
      <c r="E64" s="69"/>
    </row>
    <row r="65" spans="1:5" x14ac:dyDescent="0.2">
      <c r="A65" s="83"/>
      <c r="B65" s="96"/>
      <c r="C65" s="96"/>
      <c r="D65" s="93"/>
      <c r="E65" s="96"/>
    </row>
    <row r="66" spans="1:5" ht="32" x14ac:dyDescent="0.2">
      <c r="A66" s="40">
        <v>6935</v>
      </c>
      <c r="B66" s="69" t="str">
        <f>T(_xlfn.XLOOKUP(A66,'Master Task &amp; KSA List'!$A$2:$A$10785,'Master Task &amp; KSA List'!$D$2:$D$10785,""))</f>
        <v/>
      </c>
      <c r="C66" s="69" t="str">
        <f>_xlfn.XLOOKUP(A66,'Master Task &amp; KSA List'!$A$2:$A$10785,'Master Task &amp; KSA List'!$E$2:$E$10785)</f>
        <v>KSA</v>
      </c>
      <c r="D66" s="37" t="str">
        <f>_xlfn.XLOOKUP(A66,'Master Task &amp; KSA List'!$A$2:$A$10785,'Master Task &amp; KSA List'!$F$2:$F$10785)</f>
        <v>* Knowledge of cloud computing service models Software as Service (SaaS), Infrastructure as a Service (IaaS), and Platform as a Service (PaaS).  </v>
      </c>
      <c r="E66" s="69" t="s">
        <v>2391</v>
      </c>
    </row>
    <row r="67" spans="1:5" ht="32" x14ac:dyDescent="0.2">
      <c r="A67" s="40">
        <v>6938</v>
      </c>
      <c r="B67" s="69"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 Knowledge of cloud computing deployment models in private, public, and hybrid environment and the difference between on-premises and off-premises environments. </v>
      </c>
      <c r="E67" s="69" t="s">
        <v>2391</v>
      </c>
    </row>
    <row r="68" spans="1:5" ht="16" x14ac:dyDescent="0.2">
      <c r="A68" s="40">
        <v>22</v>
      </c>
      <c r="B68" s="69" t="str">
        <f>T(_xlfn.XLOOKUP(A68,'Master Task &amp; KSA List'!$A$2:$A$10785,'Master Task &amp; KSA List'!$D$2:$D$10785,""))</f>
        <v>K0001</v>
      </c>
      <c r="C68" s="69" t="str">
        <f>_xlfn.XLOOKUP(A68,'Master Task &amp; KSA List'!$A$2:$A$10785,'Master Task &amp; KSA List'!$E$2:$E$10785)</f>
        <v>KSA</v>
      </c>
      <c r="D68" s="37" t="str">
        <f>_xlfn.XLOOKUP(A68,'Master Task &amp; KSA List'!$A$2:$A$10785,'Master Task &amp; KSA List'!$F$2:$F$10785)</f>
        <v xml:space="preserve">* Knowledge of computer networking concepts and protocols, and network security methodologies. </v>
      </c>
      <c r="E68" s="69" t="s">
        <v>2391</v>
      </c>
    </row>
    <row r="69" spans="1:5" ht="16" x14ac:dyDescent="0.2">
      <c r="A69" s="40">
        <v>1159</v>
      </c>
      <c r="B69" s="69" t="str">
        <f>T(_xlfn.XLOOKUP(A69,'Master Task &amp; KSA List'!$A$2:$A$10785,'Master Task &amp; KSA List'!$D$2:$D$10785,""))</f>
        <v>K0005</v>
      </c>
      <c r="C69" s="69" t="str">
        <f>_xlfn.XLOOKUP(A69,'Master Task &amp; KSA List'!$A$2:$A$10785,'Master Task &amp; KSA List'!$E$2:$E$10785)</f>
        <v>KSA</v>
      </c>
      <c r="D69" s="37" t="str">
        <f>_xlfn.XLOOKUP(A69,'Master Task &amp; KSA List'!$A$2:$A$10785,'Master Task &amp; KSA List'!$F$2:$F$10785)</f>
        <v xml:space="preserve">* Knowledge of cyber threats and vulnerabilities. </v>
      </c>
      <c r="E69" s="69" t="s">
        <v>2391</v>
      </c>
    </row>
    <row r="70" spans="1:5" ht="16" x14ac:dyDescent="0.2">
      <c r="A70" s="40">
        <v>1158</v>
      </c>
      <c r="B70" s="69" t="str">
        <f>T(_xlfn.XLOOKUP(A70,'Master Task &amp; KSA List'!$A$2:$A$10785,'Master Task &amp; KSA List'!$D$2:$D$10785,""))</f>
        <v>K0004</v>
      </c>
      <c r="C70" s="69" t="str">
        <f>_xlfn.XLOOKUP(A70,'Master Task &amp; KSA List'!$A$2:$A$10785,'Master Task &amp; KSA List'!$E$2:$E$10785)</f>
        <v>KSA</v>
      </c>
      <c r="D70" s="37" t="str">
        <f>_xlfn.XLOOKUP(A70,'Master Task &amp; KSA List'!$A$2:$A$10785,'Master Task &amp; KSA List'!$F$2:$F$10785)</f>
        <v>* Knowledge of cybersecurity principles.</v>
      </c>
      <c r="E70" s="69" t="s">
        <v>2391</v>
      </c>
    </row>
    <row r="71" spans="1:5" ht="16" x14ac:dyDescent="0.2">
      <c r="A71" s="40">
        <v>1157</v>
      </c>
      <c r="B71" s="69" t="str">
        <f>T(_xlfn.XLOOKUP(A71,'Master Task &amp; KSA List'!$A$2:$A$10785,'Master Task &amp; KSA List'!$D$2:$D$10785,""))</f>
        <v>K0003</v>
      </c>
      <c r="C71" s="69" t="str">
        <f>_xlfn.XLOOKUP(A71,'Master Task &amp; KSA List'!$A$2:$A$10785,'Master Task &amp; KSA List'!$E$2:$E$10785)</f>
        <v>KSA</v>
      </c>
      <c r="D71" s="37" t="str">
        <f>_xlfn.XLOOKUP(A71,'Master Task &amp; KSA List'!$A$2:$A$10785,'Master Task &amp; KSA List'!$F$2:$F$10785)</f>
        <v xml:space="preserve">* Knowledge of national and international laws, regulations, policies, and ethics as they relate to cybersecurity. </v>
      </c>
      <c r="E71" s="69" t="s">
        <v>2391</v>
      </c>
    </row>
    <row r="72" spans="1:5" ht="16" x14ac:dyDescent="0.2">
      <c r="A72" s="40">
        <v>108</v>
      </c>
      <c r="B72" s="69" t="str">
        <f>T(_xlfn.XLOOKUP(A72,'Master Task &amp; KSA List'!$A$2:$A$10785,'Master Task &amp; KSA List'!$D$2:$D$10785,""))</f>
        <v>K0002</v>
      </c>
      <c r="C72" s="69" t="str">
        <f>_xlfn.XLOOKUP(A72,'Master Task &amp; KSA List'!$A$2:$A$10785,'Master Task &amp; KSA List'!$E$2:$E$10785)</f>
        <v>KSA</v>
      </c>
      <c r="D72" s="37" t="str">
        <f>_xlfn.XLOOKUP(A72,'Master Task &amp; KSA List'!$A$2:$A$10785,'Master Task &amp; KSA List'!$F$2:$F$10785)</f>
        <v>* Knowledge of risk management processes (e.g., methods for assessing and mitigating risk).</v>
      </c>
      <c r="E72" s="69" t="s">
        <v>2391</v>
      </c>
    </row>
    <row r="73" spans="1:5" ht="16" x14ac:dyDescent="0.2">
      <c r="A73" s="40">
        <v>6900</v>
      </c>
      <c r="B73" s="69" t="str">
        <f>T(_xlfn.XLOOKUP(A73,'Master Task &amp; KSA List'!$A$2:$A$10785,'Master Task &amp; KSA List'!$D$2:$D$10785,""))</f>
        <v>K0006</v>
      </c>
      <c r="C73" s="69" t="str">
        <f>_xlfn.XLOOKUP(A73,'Master Task &amp; KSA List'!$A$2:$A$10785,'Master Task &amp; KSA List'!$E$2:$E$10785)</f>
        <v>KSA</v>
      </c>
      <c r="D73" s="37" t="str">
        <f>_xlfn.XLOOKUP(A73,'Master Task &amp; KSA List'!$A$2:$A$10785,'Master Task &amp; KSA List'!$F$2:$F$10785)</f>
        <v>* Knowledge of specific operational impacts of cybersecurity lapses.</v>
      </c>
      <c r="E73" s="69" t="s">
        <v>2391</v>
      </c>
    </row>
    <row r="74" spans="1:5" ht="16" x14ac:dyDescent="0.2">
      <c r="A74" s="69">
        <v>1159</v>
      </c>
      <c r="B74" s="69" t="str">
        <f>T(_xlfn.XLOOKUP(A74,'Master Task &amp; KSA List'!$A$2:$A$10785,'Master Task &amp; KSA List'!$D$2:$D$10785,""))</f>
        <v>K0005</v>
      </c>
      <c r="C74" s="69" t="str">
        <f>_xlfn.XLOOKUP(A74,'Master Task &amp; KSA List'!$A$2:$A$10785,'Master Task &amp; KSA List'!$E$2:$E$10785)</f>
        <v>KSA</v>
      </c>
      <c r="D74" s="37" t="str">
        <f>_xlfn.XLOOKUP(A74,'Master Task &amp; KSA List'!$A$2:$A$10785,'Master Task &amp; KSA List'!$F$2:$F$10785)</f>
        <v xml:space="preserve">* Knowledge of cyber threats and vulnerabilities. </v>
      </c>
      <c r="E74" s="69"/>
    </row>
    <row r="75" spans="1:5" ht="32" x14ac:dyDescent="0.2">
      <c r="A75" s="69">
        <v>3022</v>
      </c>
      <c r="B75" s="69" t="str">
        <f>T(_xlfn.XLOOKUP(A75,'Master Task &amp; KSA List'!$A$2:$A$10785,'Master Task &amp; KSA List'!$D$2:$D$10785,""))</f>
        <v>A0013</v>
      </c>
      <c r="C75" s="69" t="str">
        <f>_xlfn.XLOOKUP(A75,'Master Task &amp; KSA List'!$A$2:$A$10785,'Master Task &amp; KSA List'!$E$2:$E$10785)</f>
        <v>KSA</v>
      </c>
      <c r="D75" s="37" t="str">
        <f>_xlfn.XLOOKUP(A75,'Master Task &amp; KSA List'!$A$2:$A$10785,'Master Task &amp; KSA List'!$F$2:$F$10785)</f>
        <v>Ability to communicate complex information, concepts, or ideas in a confident and well-organized manner through verbal, written, and/or visual means.</v>
      </c>
      <c r="E75" s="146"/>
    </row>
    <row r="76" spans="1:5" ht="16" x14ac:dyDescent="0.2">
      <c r="A76" s="69">
        <v>3441</v>
      </c>
      <c r="B76" s="69" t="str">
        <f>T(_xlfn.XLOOKUP(A76,'Master Task &amp; KSA List'!$A$2:$A$10785,'Master Task &amp; KSA List'!$D$2:$D$10785,""))</f>
        <v>K0516</v>
      </c>
      <c r="C76" s="69" t="str">
        <f>_xlfn.XLOOKUP(A76,'Master Task &amp; KSA List'!$A$2:$A$10785,'Master Task &amp; KSA List'!$E$2:$E$10785)</f>
        <v>KSA</v>
      </c>
      <c r="D76" s="37" t="str">
        <f>_xlfn.XLOOKUP(A76,'Master Task &amp; KSA List'!$A$2:$A$10785,'Master Task &amp; KSA List'!$F$2:$F$10785)</f>
        <v>Knowledge of physical and logical network devices and infrastructure to include hubs, switches, routers, firewalls, etc.</v>
      </c>
      <c r="E76" s="146"/>
    </row>
    <row r="77" spans="1:5" ht="16" x14ac:dyDescent="0.2">
      <c r="A77" s="69">
        <v>1056</v>
      </c>
      <c r="B77" s="69" t="str">
        <f>T(_xlfn.XLOOKUP(A77,'Master Task &amp; KSA List'!$A$2:$A$10785,'Master Task &amp; KSA List'!$D$2:$D$10785,""))</f>
        <v>K0499</v>
      </c>
      <c r="C77" s="69" t="str">
        <f>_xlfn.XLOOKUP(A77,'Master Task &amp; KSA List'!$A$2:$A$10785,'Master Task &amp; KSA List'!$E$2:$E$10785)</f>
        <v>KSA</v>
      </c>
      <c r="D77" s="37" t="str">
        <f>_xlfn.XLOOKUP(A77,'Master Task &amp; KSA List'!$A$2:$A$10785,'Master Task &amp; KSA List'!$F$2:$F$10785)</f>
        <v>Knowledge of operations security.</v>
      </c>
      <c r="E77" s="146"/>
    </row>
    <row r="78" spans="1:5" ht="32" x14ac:dyDescent="0.2">
      <c r="A78" s="69">
        <v>3146</v>
      </c>
      <c r="B78" s="69" t="str">
        <f>T(_xlfn.XLOOKUP(A78,'Master Task &amp; KSA List'!$A$2:$A$10785,'Master Task &amp; KSA List'!$D$2:$D$10785,""))</f>
        <v>K0376</v>
      </c>
      <c r="C78" s="69" t="str">
        <f>_xlfn.XLOOKUP(A78,'Master Task &amp; KSA List'!$A$2:$A$10785,'Master Task &amp; KSA List'!$E$2:$E$10785)</f>
        <v>KSA</v>
      </c>
      <c r="D78" s="37" t="str">
        <f>_xlfn.XLOOKUP(A78,'Master Task &amp; KSA List'!$A$2:$A$10785,'Master Task &amp; KSA List'!$F$2:$F$10785)</f>
        <v>Knowledge of both internal and external customers and partner organizations, including information needs, objectives, structure, capabilities, etc.</v>
      </c>
      <c r="E78" s="146"/>
    </row>
    <row r="79" spans="1:5" ht="16" x14ac:dyDescent="0.2">
      <c r="A79" s="69">
        <v>102</v>
      </c>
      <c r="B79" s="69" t="str">
        <f>T(_xlfn.XLOOKUP(A79,'Master Task &amp; KSA List'!$A$2:$A$10785,'Master Task &amp; KSA List'!$D$2:$D$10785,""))</f>
        <v>K0068</v>
      </c>
      <c r="C79" s="69" t="str">
        <f>_xlfn.XLOOKUP(A79,'Master Task &amp; KSA List'!$A$2:$A$10785,'Master Task &amp; KSA List'!$E$2:$E$10785)</f>
        <v>KSA</v>
      </c>
      <c r="D79" s="37" t="str">
        <f>_xlfn.XLOOKUP(A79,'Master Task &amp; KSA List'!$A$2:$A$10785,'Master Task &amp; KSA List'!$F$2:$F$10785)</f>
        <v>Knowledge of programming language structures and logic.</v>
      </c>
      <c r="E79" s="146"/>
    </row>
    <row r="80" spans="1:5" ht="16" x14ac:dyDescent="0.2">
      <c r="A80" s="69" t="s">
        <v>4844</v>
      </c>
      <c r="B80" s="69" t="str">
        <f>T(_xlfn.XLOOKUP(A80,'Master Task &amp; KSA List'!$A$2:$A$10785,'Master Task &amp; KSA List'!$D$2:$D$10785,""))</f>
        <v>K0343</v>
      </c>
      <c r="C80" s="69" t="str">
        <f>_xlfn.XLOOKUP(A80,'Master Task &amp; KSA List'!$A$2:$A$10785,'Master Task &amp; KSA List'!$E$2:$E$10785)</f>
        <v>KSA</v>
      </c>
      <c r="D80" s="37" t="str">
        <f>_xlfn.XLOOKUP(A80,'Master Task &amp; KSA List'!$A$2:$A$10785,'Master Task &amp; KSA List'!$F$2:$F$10785)</f>
        <v>Knowledge of root cause analysis techniques.</v>
      </c>
      <c r="E80" s="146"/>
    </row>
    <row r="81" spans="1:5" ht="16" x14ac:dyDescent="0.2">
      <c r="A81" s="69" t="s">
        <v>4333</v>
      </c>
      <c r="B81" s="69" t="str">
        <f>T(_xlfn.XLOOKUP(A81,'Master Task &amp; KSA List'!$A$2:$A$10785,'Master Task &amp; KSA List'!$D$2:$D$10785,""))</f>
        <v>S0135</v>
      </c>
      <c r="C81" s="69" t="str">
        <f>_xlfn.XLOOKUP(A81,'Master Task &amp; KSA List'!$A$2:$A$10785,'Master Task &amp; KSA List'!$E$2:$E$10785)</f>
        <v>KSA</v>
      </c>
      <c r="D81" s="37" t="str">
        <f>_xlfn.XLOOKUP(A81,'Master Task &amp; KSA List'!$A$2:$A$10785,'Master Task &amp; KSA List'!$F$2:$F$10785)</f>
        <v>Skill in secure test plan design (e. g. unit, integration, system, acceptance).</v>
      </c>
      <c r="E81" s="146"/>
    </row>
    <row r="82" spans="1:5" ht="16" x14ac:dyDescent="0.2">
      <c r="A82" s="69">
        <v>3140</v>
      </c>
      <c r="B82" s="69" t="str">
        <f>T(_xlfn.XLOOKUP(A82,'Master Task &amp; KSA List'!$A$2:$A$10785,'Master Task &amp; KSA List'!$D$2:$D$10785,""))</f>
        <v>K0372</v>
      </c>
      <c r="C82" s="69" t="str">
        <f>_xlfn.XLOOKUP(A82,'Master Task &amp; KSA List'!$A$2:$A$10785,'Master Task &amp; KSA List'!$E$2:$E$10785)</f>
        <v>KSA</v>
      </c>
      <c r="D82" s="37" t="str">
        <f>_xlfn.XLOOKUP(A82,'Master Task &amp; KSA List'!$A$2:$A$10785,'Master Task &amp; KSA List'!$F$2:$F$10785)</f>
        <v>Knowledge of basic programming concepts (e.g., levels, structures, compiled vs. interpreted languages).</v>
      </c>
      <c r="E82" s="146"/>
    </row>
    <row r="83" spans="1:5" ht="16" x14ac:dyDescent="0.2">
      <c r="A83" s="69">
        <v>40</v>
      </c>
      <c r="B83" s="69" t="str">
        <f>T(_xlfn.XLOOKUP(A83,'Master Task &amp; KSA List'!$A$2:$A$10785,'Master Task &amp; KSA List'!$D$2:$D$10785,""))</f>
        <v>K0028</v>
      </c>
      <c r="C83" s="69" t="str">
        <f>_xlfn.XLOOKUP(A83,'Master Task &amp; KSA List'!$A$2:$A$10785,'Master Task &amp; KSA List'!$E$2:$E$10785)</f>
        <v>KSA</v>
      </c>
      <c r="D83" s="37" t="str">
        <f>_xlfn.XLOOKUP(A83,'Master Task &amp; KSA List'!$A$2:$A$10785,'Master Task &amp; KSA List'!$F$2:$F$10785)</f>
        <v>Knowledge of organization's evaluation and validation requirements.</v>
      </c>
      <c r="E83" s="146"/>
    </row>
    <row r="84" spans="1:5" ht="32" x14ac:dyDescent="0.2">
      <c r="A84" s="69">
        <v>63</v>
      </c>
      <c r="B84" s="69" t="str">
        <f>T(_xlfn.XLOOKUP(A84,'Master Task &amp; KSA List'!$A$2:$A$10785,'Master Task &amp; KSA List'!$D$2:$D$10785,""))</f>
        <v>K0044</v>
      </c>
      <c r="C84" s="69" t="str">
        <f>_xlfn.XLOOKUP(A84,'Master Task &amp; KSA List'!$A$2:$A$10785,'Master Task &amp; KSA List'!$E$2:$E$10785)</f>
        <v>KSA</v>
      </c>
      <c r="D84" s="37" t="str">
        <f>_xlfn.XLOOKUP(A84,'Master Task &amp; KSA List'!$A$2:$A$10785,'Master Task &amp; KSA List'!$F$2:$F$10785)</f>
        <v>Knowledge of cybersecurity principles and organizational requirements (relevant to confidentiality, integrity, availability, authentication, non-repudiation).</v>
      </c>
      <c r="E84" s="146"/>
    </row>
    <row r="85" spans="1:5" ht="16" x14ac:dyDescent="0.2">
      <c r="A85" s="69">
        <v>904</v>
      </c>
      <c r="B85" s="69" t="str">
        <f>T(_xlfn.XLOOKUP(A85,'Master Task &amp; KSA List'!$A$2:$A$10785,'Master Task &amp; KSA List'!$D$2:$D$10785,""))</f>
        <v>K0139</v>
      </c>
      <c r="C85" s="69" t="str">
        <f>_xlfn.XLOOKUP(A85,'Master Task &amp; KSA List'!$A$2:$A$10785,'Master Task &amp; KSA List'!$E$2:$E$10785)</f>
        <v>KSA</v>
      </c>
      <c r="D85" s="37" t="str">
        <f>_xlfn.XLOOKUP(A85,'Master Task &amp; KSA List'!$A$2:$A$10785,'Master Task &amp; KSA List'!$F$2:$F$10785)</f>
        <v>Knowledge of interpreted and compiled computer languages.</v>
      </c>
      <c r="E85" s="146"/>
    </row>
    <row r="86" spans="1:5" ht="16" x14ac:dyDescent="0.2">
      <c r="A86" s="69" t="s">
        <v>4841</v>
      </c>
      <c r="B86" s="69" t="str">
        <f>T(_xlfn.XLOOKUP(A86,'Master Task &amp; KSA List'!$A$2:$A$10785,'Master Task &amp; KSA List'!$D$2:$D$10785,""))</f>
        <v>S0174</v>
      </c>
      <c r="C86" s="69" t="str">
        <f>_xlfn.XLOOKUP(A86,'Master Task &amp; KSA List'!$A$2:$A$10785,'Master Task &amp; KSA List'!$E$2:$E$10785)</f>
        <v>KSA</v>
      </c>
      <c r="D86" s="37" t="str">
        <f>_xlfn.XLOOKUP(A86,'Master Task &amp; KSA List'!$A$2:$A$10785,'Master Task &amp; KSA List'!$F$2:$F$10785)</f>
        <v>Skill in using code analysis tools.</v>
      </c>
      <c r="E86" s="146"/>
    </row>
    <row r="87" spans="1:5" ht="64" x14ac:dyDescent="0.2">
      <c r="A87" s="69">
        <v>1036</v>
      </c>
      <c r="B87" s="69" t="str">
        <f>T(_xlfn.XLOOKUP(A87,'Master Task &amp; KSA List'!$A$2:$A$10785,'Master Task &amp; KSA List'!$D$2:$D$10785,""))</f>
        <v>K0168</v>
      </c>
      <c r="C87" s="69" t="str">
        <f>_xlfn.XLOOKUP(A87,'Master Task &amp; KSA List'!$A$2:$A$10785,'Master Task &amp; KSA List'!$E$2:$E$10785)</f>
        <v>KSA</v>
      </c>
      <c r="D87" s="37" t="str">
        <f>_xlfn.XLOOKUP(A87,'Master Task &amp; KSA List'!$A$2:$A$10785,'Master Task &amp; KSA List'!$F$2:$F$10785)</f>
        <v>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v>
      </c>
      <c r="E87" s="146"/>
    </row>
    <row r="88" spans="1:5" ht="16" x14ac:dyDescent="0.2">
      <c r="A88" s="69">
        <v>116</v>
      </c>
      <c r="B88" s="69" t="str">
        <f>T(_xlfn.XLOOKUP(A88,'Master Task &amp; KSA List'!$A$2:$A$10785,'Master Task &amp; KSA List'!$D$2:$D$10785,""))</f>
        <v>K0079</v>
      </c>
      <c r="C88" s="69" t="str">
        <f>_xlfn.XLOOKUP(A88,'Master Task &amp; KSA List'!$A$2:$A$10785,'Master Task &amp; KSA List'!$E$2:$E$10785)</f>
        <v>KSA</v>
      </c>
      <c r="D88" s="37" t="str">
        <f>_xlfn.XLOOKUP(A88,'Master Task &amp; KSA List'!$A$2:$A$10785,'Master Task &amp; KSA List'!$F$2:$F$10785)</f>
        <v>Knowledge of software debugging principles.</v>
      </c>
      <c r="E88" s="146"/>
    </row>
    <row r="89" spans="1:5" ht="16" x14ac:dyDescent="0.2">
      <c r="A89" s="69">
        <v>118</v>
      </c>
      <c r="B89" s="69" t="str">
        <f>T(_xlfn.XLOOKUP(A89,'Master Task &amp; KSA List'!$A$2:$A$10785,'Master Task &amp; KSA List'!$D$2:$D$10785,""))</f>
        <v>K0081</v>
      </c>
      <c r="C89" s="69" t="str">
        <f>_xlfn.XLOOKUP(A89,'Master Task &amp; KSA List'!$A$2:$A$10785,'Master Task &amp; KSA List'!$E$2:$E$10785)</f>
        <v>KSA</v>
      </c>
      <c r="D89" s="37" t="str">
        <f>_xlfn.XLOOKUP(A89,'Master Task &amp; KSA List'!$A$2:$A$10785,'Master Task &amp; KSA List'!$F$2:$F$10785)</f>
        <v>Knowledge of software development models (e.g., Waterfall Model, Spiral Model).</v>
      </c>
      <c r="E89" s="146"/>
    </row>
    <row r="90" spans="1:5" ht="16" x14ac:dyDescent="0.2">
      <c r="A90" s="69">
        <v>168</v>
      </c>
      <c r="B90" s="69" t="str">
        <f>T(_xlfn.XLOOKUP(A90,'Master Task &amp; KSA List'!$A$2:$A$10785,'Master Task &amp; KSA List'!$D$2:$D$10785,""))</f>
        <v>S0014</v>
      </c>
      <c r="C90" s="69" t="str">
        <f>_xlfn.XLOOKUP(A90,'Master Task &amp; KSA List'!$A$2:$A$10785,'Master Task &amp; KSA List'!$E$2:$E$10785)</f>
        <v>KSA</v>
      </c>
      <c r="D90" s="37" t="str">
        <f>_xlfn.XLOOKUP(A90,'Master Task &amp; KSA List'!$A$2:$A$10785,'Master Task &amp; KSA List'!$F$2:$F$10785)</f>
        <v>Skill in conducting software debugging.</v>
      </c>
      <c r="E90" s="146"/>
    </row>
    <row r="91" spans="1:5" ht="16" x14ac:dyDescent="0.2">
      <c r="A91" s="69">
        <v>23</v>
      </c>
      <c r="B91" s="69" t="str">
        <f>T(_xlfn.XLOOKUP(A91,'Master Task &amp; KSA List'!$A$2:$A$10785,'Master Task &amp; KSA List'!$D$2:$D$10785,""))</f>
        <v>K0016</v>
      </c>
      <c r="C91" s="69" t="str">
        <f>_xlfn.XLOOKUP(A91,'Master Task &amp; KSA List'!$A$2:$A$10785,'Master Task &amp; KSA List'!$E$2:$E$10785)</f>
        <v>KSA</v>
      </c>
      <c r="D91" s="37" t="str">
        <f>_xlfn.XLOOKUP(A91,'Master Task &amp; KSA List'!$A$2:$A$10785,'Master Task &amp; KSA List'!$F$2:$F$10785)</f>
        <v>Knowledge of computer programming principles such as object-oriented design.</v>
      </c>
      <c r="E91" s="146"/>
    </row>
    <row r="92" spans="1:5" ht="16" x14ac:dyDescent="0.2">
      <c r="A92" s="69">
        <v>278</v>
      </c>
      <c r="B92" s="69" t="str">
        <f>T(_xlfn.XLOOKUP(A92,'Master Task &amp; KSA List'!$A$2:$A$10785,'Master Task &amp; KSA List'!$D$2:$D$10785,""))</f>
        <v>K0113</v>
      </c>
      <c r="C92" s="69" t="str">
        <f>_xlfn.XLOOKUP(A92,'Master Task &amp; KSA List'!$A$2:$A$10785,'Master Task &amp; KSA List'!$E$2:$E$10785)</f>
        <v>KSA</v>
      </c>
      <c r="D92" s="37" t="str">
        <f>_xlfn.XLOOKUP(A92,'Master Task &amp; KSA List'!$A$2:$A$10785,'Master Task &amp; KSA List'!$F$2:$F$10785)</f>
        <v>Knowledge of different types of network communication (e.g., LAN, WAN, MAN, WLAN, WWAN).</v>
      </c>
      <c r="E92" s="146"/>
    </row>
    <row r="93" spans="1:5" ht="16" x14ac:dyDescent="0.2">
      <c r="A93" s="69" t="s">
        <v>4836</v>
      </c>
      <c r="B93" s="69" t="str">
        <f>T(_xlfn.XLOOKUP(A93,'Master Task &amp; KSA List'!$A$2:$A$10785,'Master Task &amp; KSA List'!$D$2:$D$10785,""))</f>
        <v>K0342</v>
      </c>
      <c r="C93" s="69" t="str">
        <f>_xlfn.XLOOKUP(A93,'Master Task &amp; KSA List'!$A$2:$A$10785,'Master Task &amp; KSA List'!$E$2:$E$10785)</f>
        <v>KSA</v>
      </c>
      <c r="D93" s="37" t="str">
        <f>_xlfn.XLOOKUP(A93,'Master Task &amp; KSA List'!$A$2:$A$10785,'Master Task &amp; KSA List'!$F$2:$F$10785)</f>
        <v>Knowledge of penetration testing principles, tools, and techniques.</v>
      </c>
      <c r="E93" s="146"/>
    </row>
    <row r="94" spans="1:5" ht="16" x14ac:dyDescent="0.2">
      <c r="A94" s="69">
        <v>4382</v>
      </c>
      <c r="B94" s="69"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Abiltiy to analyze, modify, develop, debug and document software and applications in C programming language.</v>
      </c>
      <c r="E94" s="146"/>
    </row>
    <row r="95" spans="1:5" ht="16" x14ac:dyDescent="0.2">
      <c r="A95" s="69">
        <v>4383</v>
      </c>
      <c r="B95" s="69"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 xml:space="preserve">Abiltiy to analyze, modify, develop, debug and document software and applications in Python programming language. </v>
      </c>
      <c r="E95" s="146"/>
    </row>
    <row r="96" spans="1:5" ht="32" x14ac:dyDescent="0.2">
      <c r="A96" s="69">
        <v>4384</v>
      </c>
      <c r="B96" s="69"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 xml:space="preserve">Abiltiy to analyze, modify, develop, debug and document software and applications utilizing standard, non-standard, specialized, serialization and/or unique network communication protocols.  </v>
      </c>
      <c r="E96" s="146"/>
    </row>
    <row r="97" spans="1:5" ht="32" x14ac:dyDescent="0.2">
      <c r="A97" s="69">
        <v>4385</v>
      </c>
      <c r="B97" s="69"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 xml:space="preserve">Abiltiy to interpret customer requirements and evaluate resource and system constraints to create solution design specifications. </v>
      </c>
      <c r="E97" s="146"/>
    </row>
    <row r="98" spans="1:5" ht="32" x14ac:dyDescent="0.2">
      <c r="A98" s="69">
        <v>4372</v>
      </c>
      <c r="B98" s="69"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 xml:space="preserve">Ability to use reference documentation for C, Python, assembly, and other international technical standards and specifications (IEEE, ISO, IETF, etc.).    </v>
      </c>
      <c r="E98" s="53"/>
    </row>
    <row r="99" spans="1:5" ht="16" x14ac:dyDescent="0.2">
      <c r="A99" s="69">
        <v>4333</v>
      </c>
      <c r="B99" s="69"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 xml:space="preserve">Ability to program in at least one assembly languages. </v>
      </c>
      <c r="E99" s="53"/>
    </row>
    <row r="100" spans="1:5" ht="16" x14ac:dyDescent="0.2">
      <c r="A100" s="69">
        <v>4366</v>
      </c>
      <c r="B100" s="69"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 xml:space="preserve">Ability to use common networking protocols.   </v>
      </c>
      <c r="E100" s="53"/>
    </row>
    <row r="101" spans="1:5" ht="16" x14ac:dyDescent="0.2">
      <c r="A101" s="69">
        <v>4368</v>
      </c>
      <c r="B101" s="69"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 xml:space="preserve">Ability to use data structures.  </v>
      </c>
      <c r="E101" s="53"/>
    </row>
    <row r="102" spans="1:5" ht="32" x14ac:dyDescent="0.2">
      <c r="A102" s="69">
        <v>4426</v>
      </c>
      <c r="B102" s="69"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 xml:space="preserve">Knowledge of cyber mission force equipment taxonomy (Platform-Access-Payloads/Toolset), capability development process and repository.   </v>
      </c>
      <c r="E102" s="53"/>
    </row>
    <row r="103" spans="1:5" ht="32" x14ac:dyDescent="0.2">
      <c r="A103" s="69">
        <v>4424</v>
      </c>
      <c r="B103" s="69"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 xml:space="preserve">Knowledge of cyber adversary threat tier taxonomy (2014 National Intellegence Estimate [NIE]), DIA/NSA Standard Cyber Threat Model, etc.).  </v>
      </c>
      <c r="E103" s="53"/>
    </row>
    <row r="104" spans="1:5" ht="32" x14ac:dyDescent="0.2">
      <c r="A104" s="69">
        <v>4535</v>
      </c>
      <c r="B104" s="69" t="str">
        <f>T(_xlfn.XLOOKUP(A104,'Master Task &amp; KSA List'!$A$2:$A$10785,'Master Task &amp; KSA List'!$D$2:$D$10785,""))</f>
        <v/>
      </c>
      <c r="C104" s="69" t="str">
        <f>_xlfn.XLOOKUP(A104,'Master Task &amp; KSA List'!$A$2:$A$10785,'Master Task &amp; KSA List'!$E$2:$E$10785)</f>
        <v>KSA</v>
      </c>
      <c r="D104" s="37" t="str">
        <f>_xlfn.XLOOKUP(A104,'Master Task &amp; KSA List'!$A$2:$A$10785,'Master Task &amp; KSA List'!$F$2:$F$10785)</f>
        <v xml:space="preserve">Knowledge of sources and locations of cyber capability registries and repositories (e.g. Joint Cyber Tactics Manual (JCTM), Cyber Capability Registry (CCR), Agency and service repositories, etc.).                                                                                        </v>
      </c>
      <c r="E104" s="36"/>
    </row>
    <row r="105" spans="1:5" ht="32" x14ac:dyDescent="0.2">
      <c r="A105" s="69">
        <v>4534</v>
      </c>
      <c r="B105" s="69" t="str">
        <f>T(_xlfn.XLOOKUP(A105,'Master Task &amp; KSA List'!$A$2:$A$10785,'Master Task &amp; KSA List'!$D$2:$D$10785,""))</f>
        <v/>
      </c>
      <c r="C105" s="69" t="str">
        <f>_xlfn.XLOOKUP(A105,'Master Task &amp; KSA List'!$A$2:$A$10785,'Master Task &amp; KSA List'!$E$2:$E$10785)</f>
        <v>KSA</v>
      </c>
      <c r="D105" s="37" t="str">
        <f>_xlfn.XLOOKUP(A105,'Master Task &amp; KSA List'!$A$2:$A$10785,'Master Task &amp; KSA List'!$F$2:$F$10785)</f>
        <v>Knowledge of sources and locations (public and classified) of capability development TTPs and tradecraft information/intelligence used by the US Gov and others.</v>
      </c>
      <c r="E105" s="36"/>
    </row>
    <row r="106" spans="1:5" ht="16" x14ac:dyDescent="0.2">
      <c r="A106" s="69">
        <v>4580</v>
      </c>
      <c r="B106" s="69" t="str">
        <f>T(_xlfn.XLOOKUP(A106,'Master Task &amp; KSA List'!$A$2:$A$10785,'Master Task &amp; KSA List'!$D$2:$D$10785,""))</f>
        <v/>
      </c>
      <c r="C106" s="69" t="str">
        <f>_xlfn.XLOOKUP(A106,'Master Task &amp; KSA List'!$A$2:$A$10785,'Master Task &amp; KSA List'!$E$2:$E$10785)</f>
        <v>KSA</v>
      </c>
      <c r="D106" s="37" t="str">
        <f>_xlfn.XLOOKUP(A106,'Master Task &amp; KSA List'!$A$2:$A$10785,'Master Task &amp; KSA List'!$F$2:$F$10785)</f>
        <v xml:space="preserve">Knowledge of the supported organization’s approval process for operational use of a capability.                                                                       </v>
      </c>
      <c r="E106" s="36"/>
    </row>
    <row r="107" spans="1:5" ht="32" x14ac:dyDescent="0.2">
      <c r="A107" s="69">
        <v>4527</v>
      </c>
      <c r="B107" s="69" t="str">
        <f>T(_xlfn.XLOOKUP(A107,'Master Task &amp; KSA List'!$A$2:$A$10785,'Master Task &amp; KSA List'!$D$2:$D$10785,""))</f>
        <v/>
      </c>
      <c r="C107" s="69" t="str">
        <f>_xlfn.XLOOKUP(A107,'Master Task &amp; KSA List'!$A$2:$A$10785,'Master Task &amp; KSA List'!$E$2:$E$10785)</f>
        <v>KSA</v>
      </c>
      <c r="D107" s="37" t="str">
        <f>_xlfn.XLOOKUP(A107,'Master Task &amp; KSA List'!$A$2:$A$10785,'Master Task &amp; KSA List'!$F$2:$F$10785)</f>
        <v xml:space="preserve">Knowledge of relevant mission processes including version control processes, release processes, documentation requirements, and testing requirements.                                                                                       </v>
      </c>
      <c r="E107" s="36"/>
    </row>
    <row r="108" spans="1:5" ht="32" x14ac:dyDescent="0.2">
      <c r="A108" s="69">
        <v>4497</v>
      </c>
      <c r="B108" s="69" t="str">
        <f>T(_xlfn.XLOOKUP(A108,'Master Task &amp; KSA List'!$A$2:$A$10785,'Master Task &amp; KSA List'!$D$2:$D$10785,""))</f>
        <v/>
      </c>
      <c r="C108" s="69" t="str">
        <f>_xlfn.XLOOKUP(A108,'Master Task &amp; KSA List'!$A$2:$A$10785,'Master Task &amp; KSA List'!$E$2:$E$10785)</f>
        <v>KSA</v>
      </c>
      <c r="D108" s="37" t="str">
        <f>_xlfn.XLOOKUP(A108,'Master Task &amp; KSA List'!$A$2:$A$10785,'Master Task &amp; KSA List'!$F$2:$F$10785)</f>
        <v xml:space="preserve">Knowledge of modern software development methodologies (e.g. Continuous Integration (CI), Continuous Delivery (CD), Test Driven Development (TDD), etc.).  </v>
      </c>
      <c r="E108" s="36"/>
    </row>
    <row r="109" spans="1:5" ht="32" x14ac:dyDescent="0.2">
      <c r="A109" s="69">
        <v>4598</v>
      </c>
      <c r="B109" s="69"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 xml:space="preserve">Knowledge of your organizations project management, timeline estimation, and software engineering philosophy (e.g. CI/CD, TDD, etc.).                                                                                                                    </v>
      </c>
      <c r="E109" s="36"/>
    </row>
    <row r="110" spans="1:5" ht="32" x14ac:dyDescent="0.2">
      <c r="A110" s="69">
        <v>4517</v>
      </c>
      <c r="B110" s="69"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 xml:space="preserve">Knowledge of principles, methodologies, and tools used to improve quality of software (e.g. regression testing, test coverage, code review, pair programming, etc.). </v>
      </c>
      <c r="E110" s="36"/>
    </row>
    <row r="111" spans="1:5" ht="32" x14ac:dyDescent="0.2">
      <c r="A111" s="69">
        <v>4548</v>
      </c>
      <c r="B111" s="69" t="str">
        <f>T(_xlfn.XLOOKUP(A111,'Master Task &amp; KSA List'!$A$2:$A$10785,'Master Task &amp; KSA List'!$D$2:$D$10785,""))</f>
        <v/>
      </c>
      <c r="C111" s="69" t="str">
        <f>_xlfn.XLOOKUP(A111,'Master Task &amp; KSA List'!$A$2:$A$10785,'Master Task &amp; KSA List'!$E$2:$E$10785)</f>
        <v>KSA</v>
      </c>
      <c r="D111" s="37" t="str">
        <f>_xlfn.XLOOKUP(A111,'Master Task &amp; KSA List'!$A$2:$A$10785,'Master Task &amp; KSA List'!$F$2:$F$10785)</f>
        <v xml:space="preserve">Knowledge of terms and concepts of operating system fundamentals (e.g. virtualization, paging, file systems, I/O, memory management, process abstraction, etc.).   </v>
      </c>
      <c r="E111" s="36"/>
    </row>
    <row r="112" spans="1:5" ht="16" x14ac:dyDescent="0.2">
      <c r="A112" s="69">
        <v>4584</v>
      </c>
      <c r="B112" s="69" t="str">
        <f>T(_xlfn.XLOOKUP(A112,'Master Task &amp; KSA List'!$A$2:$A$10785,'Master Task &amp; KSA List'!$D$2:$D$10785,""))</f>
        <v/>
      </c>
      <c r="C112" s="69" t="str">
        <f>_xlfn.XLOOKUP(A112,'Master Task &amp; KSA List'!$A$2:$A$10785,'Master Task &amp; KSA List'!$E$2:$E$10785)</f>
        <v>KSA</v>
      </c>
      <c r="D112" s="37" t="str">
        <f>_xlfn.XLOOKUP(A112,'Master Task &amp; KSA List'!$A$2:$A$10785,'Master Task &amp; KSA List'!$F$2:$F$10785)</f>
        <v xml:space="preserve">Knowledge of the use and application of static and dynamic program analysis. </v>
      </c>
      <c r="E112" s="36"/>
    </row>
    <row r="113" spans="1:5" ht="16" x14ac:dyDescent="0.2">
      <c r="A113" s="69">
        <v>4433</v>
      </c>
      <c r="B113" s="69" t="str">
        <f>T(_xlfn.XLOOKUP(A113,'Master Task &amp; KSA List'!$A$2:$A$10785,'Master Task &amp; KSA List'!$D$2:$D$10785,""))</f>
        <v/>
      </c>
      <c r="C113" s="69" t="str">
        <f>_xlfn.XLOOKUP(A113,'Master Task &amp; KSA List'!$A$2:$A$10785,'Master Task &amp; KSA List'!$E$2:$E$10785)</f>
        <v>KSA</v>
      </c>
      <c r="D113" s="37" t="str">
        <f>_xlfn.XLOOKUP(A113,'Master Task &amp; KSA List'!$A$2:$A$10785,'Master Task &amp; KSA List'!$F$2:$F$10785)</f>
        <v xml:space="preserve">Knowledge of data serialization formats (e.g. XML, JSON, etc.).   </v>
      </c>
      <c r="E113" s="36"/>
    </row>
    <row r="114" spans="1:5" ht="32" x14ac:dyDescent="0.2">
      <c r="A114" s="69">
        <v>4554</v>
      </c>
      <c r="B114" s="69" t="str">
        <f>T(_xlfn.XLOOKUP(A114,'Master Task &amp; KSA List'!$A$2:$A$10785,'Master Task &amp; KSA List'!$D$2:$D$10785,""))</f>
        <v/>
      </c>
      <c r="C114" s="69" t="str">
        <f>_xlfn.XLOOKUP(A114,'Master Task &amp; KSA List'!$A$2:$A$10785,'Master Task &amp; KSA List'!$E$2:$E$10785)</f>
        <v>KSA</v>
      </c>
      <c r="D114" s="37" t="str">
        <f>_xlfn.XLOOKUP(A114,'Master Task &amp; KSA List'!$A$2:$A$10785,'Master Task &amp; KSA List'!$F$2:$F$10785)</f>
        <v xml:space="preserve">Knowledge of the concepts and terminology of datastructures and associated algorithms (e.g., search, sort, traverse, insert, delete). </v>
      </c>
      <c r="E114" s="36"/>
    </row>
    <row r="115" spans="1:5" ht="32" x14ac:dyDescent="0.2">
      <c r="A115" s="69">
        <v>4546</v>
      </c>
      <c r="B115" s="69" t="str">
        <f>T(_xlfn.XLOOKUP(A115,'Master Task &amp; KSA List'!$A$2:$A$10785,'Master Task &amp; KSA List'!$D$2:$D$10785,""))</f>
        <v/>
      </c>
      <c r="C115" s="69" t="str">
        <f>_xlfn.XLOOKUP(A115,'Master Task &amp; KSA List'!$A$2:$A$10785,'Master Task &amp; KSA List'!$E$2:$E$10785)</f>
        <v>KSA</v>
      </c>
      <c r="D115" s="37" t="str">
        <f>_xlfn.XLOOKUP(A115,'Master Task &amp; KSA List'!$A$2:$A$10785,'Master Task &amp; KSA List'!$F$2:$F$10785)</f>
        <v xml:space="preserve">Knowledge of task and project management tools used for software development (e.g. Jira, Confluence, Trac, MediaWiki, etc.).       </v>
      </c>
      <c r="E115" s="36"/>
    </row>
    <row r="116" spans="1:5" ht="16" x14ac:dyDescent="0.2">
      <c r="A116" s="69">
        <v>4441</v>
      </c>
      <c r="B116" s="69" t="str">
        <f>T(_xlfn.XLOOKUP(A116,'Master Task &amp; KSA List'!$A$2:$A$10785,'Master Task &amp; KSA List'!$D$2:$D$10785,""))</f>
        <v/>
      </c>
      <c r="C116" s="69" t="str">
        <f>_xlfn.XLOOKUP(A116,'Master Task &amp; KSA List'!$A$2:$A$10785,'Master Task &amp; KSA List'!$E$2:$E$10785)</f>
        <v>KSA</v>
      </c>
      <c r="D116" s="37" t="str">
        <f>_xlfn.XLOOKUP(A116,'Master Task &amp; KSA List'!$A$2:$A$10785,'Master Task &amp; KSA List'!$F$2:$F$10785)</f>
        <v xml:space="preserve">Knowledge of embedded systems.                </v>
      </c>
      <c r="E116" s="36"/>
    </row>
    <row r="117" spans="1:5" ht="16" x14ac:dyDescent="0.2">
      <c r="A117" s="69">
        <v>4684</v>
      </c>
      <c r="B117" s="69" t="str">
        <f>T(_xlfn.XLOOKUP(A117,'Master Task &amp; KSA List'!$A$2:$A$10785,'Master Task &amp; KSA List'!$D$2:$D$10785,""))</f>
        <v/>
      </c>
      <c r="C117" s="69" t="str">
        <f>_xlfn.XLOOKUP(A117,'Master Task &amp; KSA List'!$A$2:$A$10785,'Master Task &amp; KSA List'!$E$2:$E$10785)</f>
        <v>KSA</v>
      </c>
      <c r="D117" s="37" t="str">
        <f>_xlfn.XLOOKUP(A117,'Master Task &amp; KSA List'!$A$2:$A$10785,'Master Task &amp; KSA List'!$F$2:$F$10785)</f>
        <v>Knowledge of techniques to harden capabilities to prevent attacks and forensics.</v>
      </c>
      <c r="E117" s="36"/>
    </row>
    <row r="118" spans="1:5" ht="16" x14ac:dyDescent="0.2">
      <c r="A118" s="69">
        <v>4611</v>
      </c>
      <c r="B118" s="69" t="str">
        <f>T(_xlfn.XLOOKUP(A118,'Master Task &amp; KSA List'!$A$2:$A$10785,'Master Task &amp; KSA List'!$D$2:$D$10785,""))</f>
        <v/>
      </c>
      <c r="C118" s="69" t="str">
        <f>_xlfn.XLOOKUP(A118,'Master Task &amp; KSA List'!$A$2:$A$10785,'Master Task &amp; KSA List'!$E$2:$E$10785)</f>
        <v>KSA</v>
      </c>
      <c r="D118" s="37" t="str">
        <f>_xlfn.XLOOKUP(A118,'Master Task &amp; KSA List'!$A$2:$A$10785,'Master Task &amp; KSA List'!$F$2:$F$10785)</f>
        <v>Skill in conducting “open source” research.</v>
      </c>
      <c r="E118" s="36"/>
    </row>
    <row r="119" spans="1:5" ht="16" x14ac:dyDescent="0.2">
      <c r="A119" s="69">
        <v>1062</v>
      </c>
      <c r="B119" s="69" t="str">
        <f>T(_xlfn.XLOOKUP(A119,'Master Task &amp; KSA List'!$A$2:$A$10785,'Master Task &amp; KSA List'!$D$2:$D$10785,""))</f>
        <v>K0175</v>
      </c>
      <c r="C119" s="69" t="str">
        <f>_xlfn.XLOOKUP(A119,'Master Task &amp; KSA List'!$A$2:$A$10785,'Master Task &amp; KSA List'!$E$2:$E$10785)</f>
        <v>KSA</v>
      </c>
      <c r="D119" s="37" t="str">
        <f>_xlfn.XLOOKUP(A119,'Master Task &amp; KSA List'!$A$2:$A$10785,'Master Task &amp; KSA List'!$F$2:$F$10785)</f>
        <v>Knowledge of software reverse engineering techniques.</v>
      </c>
      <c r="E119" s="36"/>
    </row>
    <row r="120" spans="1:5" ht="16" x14ac:dyDescent="0.2">
      <c r="A120" s="69" t="s">
        <v>4392</v>
      </c>
      <c r="B120" s="69" t="str">
        <f>T(_xlfn.XLOOKUP(A120,'Master Task &amp; KSA List'!$A$2:$A$10785,'Master Task &amp; KSA List'!$D$2:$D$10785,""))</f>
        <v>A0047</v>
      </c>
      <c r="C120" s="69" t="str">
        <f>_xlfn.XLOOKUP(A120,'Master Task &amp; KSA List'!$A$2:$A$10785,'Master Task &amp; KSA List'!$E$2:$E$10785)</f>
        <v>KSA</v>
      </c>
      <c r="D120" s="37" t="str">
        <f>_xlfn.XLOOKUP(A120,'Master Task &amp; KSA List'!$A$2:$A$10785,'Master Task &amp; KSA List'!$F$2:$F$10785)</f>
        <v>Ability to develop secure software according to secure software deployment methodologies, tools, and practices.</v>
      </c>
      <c r="E120" s="36"/>
    </row>
    <row r="121" spans="1:5" ht="32" x14ac:dyDescent="0.2">
      <c r="A121" s="69" t="s">
        <v>4443</v>
      </c>
      <c r="B121" s="69" t="str">
        <f>T(_xlfn.XLOOKUP(A121,'Master Task &amp; KSA List'!$A$2:$A$10785,'Master Task &amp; KSA List'!$D$2:$D$10785,""))</f>
        <v>S0138</v>
      </c>
      <c r="C121" s="69" t="str">
        <f>_xlfn.XLOOKUP(A121,'Master Task &amp; KSA List'!$A$2:$A$10785,'Master Task &amp; KSA List'!$E$2:$E$10785)</f>
        <v>KSA</v>
      </c>
      <c r="D121" s="37" t="str">
        <f>_xlfn.XLOOKUP(A121,'Master Task &amp; KSA List'!$A$2:$A$10785,'Master Task &amp; KSA List'!$F$2:$F$10785)</f>
        <v>Skill in using Public-Key Infrastructure (PKI) encryption and digital signature capabilities into applications (e.g., S/MIME email, SSL traffic).</v>
      </c>
      <c r="E121" s="36"/>
    </row>
    <row r="122" spans="1:5" ht="16" x14ac:dyDescent="0.2">
      <c r="A122" s="69">
        <v>119</v>
      </c>
      <c r="B122" s="69" t="str">
        <f>T(_xlfn.XLOOKUP(A122,'Master Task &amp; KSA List'!$A$2:$A$10785,'Master Task &amp; KSA List'!$D$2:$D$10785,""))</f>
        <v>K0082</v>
      </c>
      <c r="C122" s="69" t="str">
        <f>_xlfn.XLOOKUP(A122,'Master Task &amp; KSA List'!$A$2:$A$10785,'Master Task &amp; KSA List'!$E$2:$E$10785)</f>
        <v>KSA</v>
      </c>
      <c r="D122" s="37" t="str">
        <f>_xlfn.XLOOKUP(A122,'Master Task &amp; KSA List'!$A$2:$A$10785,'Master Task &amp; KSA List'!$F$2:$F$10785)</f>
        <v>Knowledge of software engineering.</v>
      </c>
      <c r="E122" s="36"/>
    </row>
    <row r="123" spans="1:5" ht="16" x14ac:dyDescent="0.2">
      <c r="A123" s="69" t="s">
        <v>4531</v>
      </c>
      <c r="B123" s="69" t="str">
        <f>T(_xlfn.XLOOKUP(A123,'Master Task &amp; KSA List'!$A$2:$A$10785,'Master Task &amp; KSA List'!$D$2:$D$10785,""))</f>
        <v>S0149</v>
      </c>
      <c r="C123" s="69" t="str">
        <f>_xlfn.XLOOKUP(A123,'Master Task &amp; KSA List'!$A$2:$A$10785,'Master Task &amp; KSA List'!$E$2:$E$10785)</f>
        <v>KSA</v>
      </c>
      <c r="D123" s="37" t="str">
        <f>_xlfn.XLOOKUP(A123,'Master Task &amp; KSA List'!$A$2:$A$10785,'Master Task &amp; KSA List'!$F$2:$F$10785)</f>
        <v>Skill in developing applications that can log and handle errors, exceptions, and application faults and logging.</v>
      </c>
      <c r="E123" s="36"/>
    </row>
    <row r="124" spans="1:5" ht="16" x14ac:dyDescent="0.2">
      <c r="A124" s="69">
        <v>27</v>
      </c>
      <c r="B124" s="69" t="str">
        <f>T(_xlfn.XLOOKUP(A124,'Master Task &amp; KSA List'!$A$2:$A$10785,'Master Task &amp; KSA List'!$D$2:$D$10785,""))</f>
        <v>K0019</v>
      </c>
      <c r="C124" s="69" t="str">
        <f>_xlfn.XLOOKUP(A124,'Master Task &amp; KSA List'!$A$2:$A$10785,'Master Task &amp; KSA List'!$E$2:$E$10785)</f>
        <v>KSA</v>
      </c>
      <c r="D124" s="37" t="str">
        <f>_xlfn.XLOOKUP(A124,'Master Task &amp; KSA List'!$A$2:$A$10785,'Master Task &amp; KSA List'!$F$2:$F$10785)</f>
        <v>Knowledge of cryptography and cryptographic key management concepts.</v>
      </c>
      <c r="E124" s="36"/>
    </row>
    <row r="125" spans="1:5" ht="32" x14ac:dyDescent="0.2">
      <c r="A125" s="69" t="s">
        <v>4643</v>
      </c>
      <c r="B125" s="69" t="str">
        <f>T(_xlfn.XLOOKUP(A125,'Master Task &amp; KSA List'!$A$2:$A$10785,'Master Task &amp; KSA List'!$D$2:$D$10785,""))</f>
        <v>K0313</v>
      </c>
      <c r="C125" s="69" t="str">
        <f>_xlfn.XLOOKUP(A125,'Master Task &amp; KSA List'!$A$2:$A$10785,'Master Task &amp; KSA List'!$E$2:$E$10785)</f>
        <v>KSA</v>
      </c>
      <c r="D125" s="37" t="str">
        <f>_xlfn.XLOOKUP(A125,'Master Task &amp; KSA List'!$A$2:$A$10785,'Master Task &amp; KSA List'!$F$2:$F$10785)</f>
        <v>Knowledge of external organizations and academic institutions with cyber focus (e.g., cyber curriculum/training and Research &amp; Development).</v>
      </c>
      <c r="E125" s="36"/>
    </row>
    <row r="126" spans="1:5" ht="16" x14ac:dyDescent="0.2">
      <c r="A126" s="69">
        <v>3622</v>
      </c>
      <c r="B126" s="69" t="str">
        <f>T(_xlfn.XLOOKUP(A126,'Master Task &amp; KSA List'!$A$2:$A$10785,'Master Task &amp; KSA List'!$D$2:$D$10785,""))</f>
        <v>K0509</v>
      </c>
      <c r="C126" s="69" t="str">
        <f>_xlfn.XLOOKUP(A126,'Master Task &amp; KSA List'!$A$2:$A$10785,'Master Task &amp; KSA List'!$E$2:$E$10785)</f>
        <v>KSA</v>
      </c>
      <c r="D126" s="37" t="str">
        <f>_xlfn.XLOOKUP(A126,'Master Task &amp; KSA List'!$A$2:$A$10785,'Master Task &amp; KSA List'!$F$2:$F$10785)</f>
        <v>Knowledge of organizational and partner authorities, responsibilities, and contributions to achieving objectives.</v>
      </c>
      <c r="E126" s="36"/>
    </row>
    <row r="127" spans="1:5" ht="16" x14ac:dyDescent="0.2">
      <c r="A127" s="69">
        <v>56</v>
      </c>
      <c r="B127" s="69" t="str">
        <f>T(_xlfn.XLOOKUP(A127,'Master Task &amp; KSA List'!$A$2:$A$10785,'Master Task &amp; KSA List'!$D$2:$D$10785,""))</f>
        <v>K0039</v>
      </c>
      <c r="C127" s="69" t="str">
        <f>_xlfn.XLOOKUP(A127,'Master Task &amp; KSA List'!$A$2:$A$10785,'Master Task &amp; KSA List'!$E$2:$E$10785)</f>
        <v>KSA</v>
      </c>
      <c r="D127" s="37" t="str">
        <f>_xlfn.XLOOKUP(A127,'Master Task &amp; KSA List'!$A$2:$A$10785,'Master Task &amp; KSA List'!$F$2:$F$10785)</f>
        <v>Knowledge of cybersecurity principles and methods that apply to software development.</v>
      </c>
      <c r="E127" s="36"/>
    </row>
    <row r="128" spans="1:5" ht="16" x14ac:dyDescent="0.2">
      <c r="A128" s="69">
        <v>74</v>
      </c>
      <c r="B128" s="69" t="str">
        <f>T(_xlfn.XLOOKUP(A128,'Master Task &amp; KSA List'!$A$2:$A$10785,'Master Task &amp; KSA List'!$D$2:$D$10785,""))</f>
        <v>K0051</v>
      </c>
      <c r="C128" s="69" t="str">
        <f>_xlfn.XLOOKUP(A128,'Master Task &amp; KSA List'!$A$2:$A$10785,'Master Task &amp; KSA List'!$E$2:$E$10785)</f>
        <v>KSA</v>
      </c>
      <c r="D128" s="37" t="str">
        <f>_xlfn.XLOOKUP(A128,'Master Task &amp; KSA List'!$A$2:$A$10785,'Master Task &amp; KSA List'!$F$2:$F$10785)</f>
        <v>Knowledge of low-level computer languages (e.g., assembly languages).</v>
      </c>
      <c r="E128" s="36"/>
    </row>
    <row r="129" spans="1:5" ht="16" x14ac:dyDescent="0.2">
      <c r="A129" s="69">
        <v>905</v>
      </c>
      <c r="B129" s="69" t="str">
        <f>T(_xlfn.XLOOKUP(A129,'Master Task &amp; KSA List'!$A$2:$A$10785,'Master Task &amp; KSA List'!$D$2:$D$10785,""))</f>
        <v>K0140</v>
      </c>
      <c r="C129" s="69" t="str">
        <f>_xlfn.XLOOKUP(A129,'Master Task &amp; KSA List'!$A$2:$A$10785,'Master Task &amp; KSA List'!$E$2:$E$10785)</f>
        <v>KSA</v>
      </c>
      <c r="D129" s="37" t="str">
        <f>_xlfn.XLOOKUP(A129,'Master Task &amp; KSA List'!$A$2:$A$10785,'Master Task &amp; KSA List'!$F$2:$F$10785)</f>
        <v>Knowledge of secure coding techniques.</v>
      </c>
      <c r="E129" s="36"/>
    </row>
    <row r="130" spans="1:5" ht="16" x14ac:dyDescent="0.2">
      <c r="A130" s="69">
        <v>979</v>
      </c>
      <c r="B130" s="69" t="str">
        <f>T(_xlfn.XLOOKUP(A130,'Master Task &amp; KSA List'!$A$2:$A$10785,'Master Task &amp; KSA List'!$D$2:$D$10785,""))</f>
        <v>K0154</v>
      </c>
      <c r="C130" s="69" t="str">
        <f>_xlfn.XLOOKUP(A130,'Master Task &amp; KSA List'!$A$2:$A$10785,'Master Task &amp; KSA List'!$E$2:$E$10785)</f>
        <v>KSA</v>
      </c>
      <c r="D130" s="37" t="str">
        <f>_xlfn.XLOOKUP(A130,'Master Task &amp; KSA List'!$A$2:$A$10785,'Master Task &amp; KSA List'!$F$2:$F$10785)</f>
        <v>Knowledge of supply chain risk management standards, processes, and practices.</v>
      </c>
      <c r="E130" s="36"/>
    </row>
    <row r="131" spans="1:5" ht="16" x14ac:dyDescent="0.2">
      <c r="A131" s="69" t="s">
        <v>4847</v>
      </c>
      <c r="B131" s="69" t="str">
        <f>T(_xlfn.XLOOKUP(A131,'Master Task &amp; KSA List'!$A$2:$A$10785,'Master Task &amp; KSA List'!$D$2:$D$10785,""))</f>
        <v>S0175</v>
      </c>
      <c r="C131" s="69" t="str">
        <f>_xlfn.XLOOKUP(A131,'Master Task &amp; KSA List'!$A$2:$A$10785,'Master Task &amp; KSA List'!$E$2:$E$10785)</f>
        <v>KSA</v>
      </c>
      <c r="D131" s="37" t="str">
        <f>_xlfn.XLOOKUP(A131,'Master Task &amp; KSA List'!$A$2:$A$10785,'Master Task &amp; KSA List'!$F$2:$F$10785)</f>
        <v>Skill in performing root cause analysis.</v>
      </c>
      <c r="E131" s="36"/>
    </row>
  </sheetData>
  <mergeCells count="4">
    <mergeCell ref="A2:C2"/>
    <mergeCell ref="A3:C3"/>
    <mergeCell ref="A4:C4"/>
    <mergeCell ref="A5:C5"/>
  </mergeCells>
  <conditionalFormatting sqref="A1:A65 A74:A1048576">
    <cfRule type="duplicateValues" dxfId="2368" priority="15"/>
  </conditionalFormatting>
  <conditionalFormatting sqref="A7:A65">
    <cfRule type="duplicateValues" dxfId="2367" priority="30"/>
    <cfRule type="duplicateValues" dxfId="2366" priority="31"/>
  </conditionalFormatting>
  <conditionalFormatting sqref="A66:A67">
    <cfRule type="duplicateValues" dxfId="2365" priority="2"/>
    <cfRule type="duplicateValues" dxfId="2364" priority="3"/>
  </conditionalFormatting>
  <conditionalFormatting sqref="A66:A73">
    <cfRule type="duplicateValues" dxfId="2363" priority="1"/>
  </conditionalFormatting>
  <conditionalFormatting sqref="A68">
    <cfRule type="duplicateValues" dxfId="2362" priority="12"/>
    <cfRule type="duplicateValues" dxfId="2361" priority="13"/>
  </conditionalFormatting>
  <conditionalFormatting sqref="A69">
    <cfRule type="duplicateValues" dxfId="2360" priority="10"/>
    <cfRule type="duplicateValues" dxfId="2359" priority="11"/>
  </conditionalFormatting>
  <conditionalFormatting sqref="A70">
    <cfRule type="duplicateValues" dxfId="2358" priority="8"/>
    <cfRule type="duplicateValues" dxfId="2357" priority="9"/>
  </conditionalFormatting>
  <conditionalFormatting sqref="A71">
    <cfRule type="duplicateValues" dxfId="2356" priority="6"/>
    <cfRule type="duplicateValues" dxfId="2355" priority="7"/>
  </conditionalFormatting>
  <conditionalFormatting sqref="A72">
    <cfRule type="duplicateValues" dxfId="2354" priority="4"/>
    <cfRule type="duplicateValues" dxfId="2353" priority="5"/>
  </conditionalFormatting>
  <conditionalFormatting sqref="A73">
    <cfRule type="duplicateValues" dxfId="2352" priority="14"/>
  </conditionalFormatting>
  <conditionalFormatting sqref="A75:A95">
    <cfRule type="duplicateValues" dxfId="2351" priority="437"/>
  </conditionalFormatting>
  <conditionalFormatting sqref="A96:A97">
    <cfRule type="duplicateValues" dxfId="2350" priority="16"/>
    <cfRule type="duplicateValues" dxfId="2349" priority="17"/>
  </conditionalFormatting>
  <conditionalFormatting sqref="A98">
    <cfRule type="duplicateValues" dxfId="2348" priority="26"/>
    <cfRule type="duplicateValues" dxfId="2347" priority="27"/>
  </conditionalFormatting>
  <conditionalFormatting sqref="A99">
    <cfRule type="duplicateValues" dxfId="2346" priority="24"/>
    <cfRule type="duplicateValues" dxfId="2345" priority="25"/>
  </conditionalFormatting>
  <conditionalFormatting sqref="A100">
    <cfRule type="duplicateValues" dxfId="2344" priority="22"/>
    <cfRule type="duplicateValues" dxfId="2343" priority="23"/>
  </conditionalFormatting>
  <conditionalFormatting sqref="A101">
    <cfRule type="duplicateValues" dxfId="2342" priority="20"/>
    <cfRule type="duplicateValues" dxfId="2341" priority="21"/>
  </conditionalFormatting>
  <conditionalFormatting sqref="A102">
    <cfRule type="duplicateValues" dxfId="2340" priority="19"/>
    <cfRule type="duplicateValues" dxfId="2339" priority="18"/>
  </conditionalFormatting>
  <conditionalFormatting sqref="A103:A131">
    <cfRule type="duplicateValues" dxfId="2338" priority="447"/>
  </conditionalFormatting>
  <hyperlinks>
    <hyperlink ref="A1" location="'DCWF Roles'!A1" display="DCWF Roles" xr:uid="{33C96530-F8D3-4F90-9373-EBD3150338D4}"/>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F592-3969-4E40-A7F5-37484B1179F9}">
  <dimension ref="A1:E47"/>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Roles'!C4," (",'DCWF Roles'!D4,")")</f>
        <v>Database Administrator (421)</v>
      </c>
      <c r="E3" s="62" t="s">
        <v>2389</v>
      </c>
    </row>
    <row r="4" spans="1:5" x14ac:dyDescent="0.2">
      <c r="A4" s="171"/>
      <c r="B4" s="172"/>
      <c r="C4" s="173"/>
      <c r="D4" s="57" t="str">
        <f>'DCWF Roles'!F4</f>
        <v>Administers databases and/or data management systems that allow for the storage, query, and utilization of data.</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5890</v>
      </c>
      <c r="B7" s="36" t="str">
        <f>T(_xlfn.XLOOKUP(A7,'Master Task &amp; KSA List'!$A$2:$A$10785,'Master Task &amp; KSA List'!$D$2:$D$10785,""))</f>
        <v/>
      </c>
      <c r="C7" s="84" t="str">
        <f>_xlfn.XLOOKUP(A7,'Master Task &amp; KSA List'!$A$2:$A$10785,'Master Task &amp; KSA List'!$E$2:$E$10785)</f>
        <v>Task</v>
      </c>
      <c r="D7" s="46" t="str">
        <f>_xlfn.XLOOKUP(A7,'Master Task &amp; KSA List'!$A$2:$A$10785,'Master Task &amp; KSA List'!$F$2:$F$10785)</f>
        <v>Identify data consolidation opportunities across database systems, including data sharing and access between business lines.</v>
      </c>
      <c r="E7" s="85" t="s">
        <v>2391</v>
      </c>
    </row>
    <row r="8" spans="1:5" ht="16" x14ac:dyDescent="0.2">
      <c r="A8" s="28">
        <v>815</v>
      </c>
      <c r="B8" s="36" t="str">
        <f>T(_xlfn.XLOOKUP(A8,'Master Task &amp; KSA List'!$A$2:$A$10785,'Master Task &amp; KSA List'!$D$2:$D$10785,""))</f>
        <v>T0210</v>
      </c>
      <c r="C8" s="84" t="str">
        <f>_xlfn.XLOOKUP(A8,'Master Task &amp; KSA List'!$A$2:$A$10785,'Master Task &amp; KSA List'!$E$2:$E$10785)</f>
        <v>Task</v>
      </c>
      <c r="D8" s="46" t="str">
        <f>_xlfn.XLOOKUP(A8,'Master Task &amp; KSA List'!$A$2:$A$10785,'Master Task &amp; KSA List'!$F$2:$F$10785)</f>
        <v>Provide recommendations on new database technologies and architectures.</v>
      </c>
      <c r="E8" s="85" t="s">
        <v>2391</v>
      </c>
    </row>
    <row r="9" spans="1:5" ht="16" x14ac:dyDescent="0.2">
      <c r="A9" s="28">
        <v>401</v>
      </c>
      <c r="B9" s="36" t="str">
        <f>T(_xlfn.XLOOKUP(A9,'Master Task &amp; KSA List'!$A$2:$A$10785,'Master Task &amp; KSA List'!$D$2:$D$10785,""))</f>
        <v>T0008</v>
      </c>
      <c r="C9" s="84" t="str">
        <f>_xlfn.XLOOKUP(A9,'Master Task &amp; KSA List'!$A$2:$A$10785,'Master Task &amp; KSA List'!$E$2:$E$10785)</f>
        <v>Task</v>
      </c>
      <c r="D9" s="46" t="str">
        <f>_xlfn.XLOOKUP(A9,'Master Task &amp; KSA List'!$A$2:$A$10785,'Master Task &amp; KSA List'!$F$2:$F$10785)</f>
        <v>Analyze and plan for anticipated changes in data capacity requirements.</v>
      </c>
      <c r="E9" s="85" t="s">
        <v>2391</v>
      </c>
    </row>
    <row r="10" spans="1:5" ht="16" x14ac:dyDescent="0.2">
      <c r="A10" s="24" t="s">
        <v>2158</v>
      </c>
      <c r="B10" s="36" t="str">
        <f>T(_xlfn.XLOOKUP(A10,'Master Task &amp; KSA List'!$A$2:$A$10785,'Master Task &amp; KSA List'!$D$2:$D$10785,""))</f>
        <v>T0490</v>
      </c>
      <c r="C10" s="84" t="str">
        <f>_xlfn.XLOOKUP(A10,'Master Task &amp; KSA List'!$A$2:$A$10785,'Master Task &amp; KSA List'!$E$2:$E$10785)</f>
        <v>Task</v>
      </c>
      <c r="D10" s="46" t="str">
        <f>_xlfn.XLOOKUP(A10,'Master Task &amp; KSA List'!$A$2:$A$10785,'Master Task &amp; KSA List'!$F$2:$F$10785)</f>
        <v>Install and configure database management systems and software.</v>
      </c>
      <c r="E10" s="85" t="s">
        <v>2391</v>
      </c>
    </row>
    <row r="11" spans="1:5" ht="16" x14ac:dyDescent="0.2">
      <c r="A11" s="24">
        <v>684</v>
      </c>
      <c r="B11" s="36" t="str">
        <f>T(_xlfn.XLOOKUP(A11,'Master Task &amp; KSA List'!$A$2:$A$10785,'Master Task &amp; KSA List'!$D$2:$D$10785,""))</f>
        <v>T0137</v>
      </c>
      <c r="C11" s="84" t="str">
        <f>_xlfn.XLOOKUP(A11,'Master Task &amp; KSA List'!$A$2:$A$10785,'Master Task &amp; KSA List'!$E$2:$E$10785)</f>
        <v>Task</v>
      </c>
      <c r="D11" s="46" t="str">
        <f>_xlfn.XLOOKUP(A11,'Master Task &amp; KSA List'!$A$2:$A$10785,'Master Task &amp; KSA List'!$F$2:$F$10785)</f>
        <v>Maintain database management systems software.</v>
      </c>
      <c r="E11" s="85" t="s">
        <v>2391</v>
      </c>
    </row>
    <row r="12" spans="1:5" ht="16" x14ac:dyDescent="0.2">
      <c r="A12" s="28">
        <v>712</v>
      </c>
      <c r="B12" s="36" t="str">
        <f>T(_xlfn.XLOOKUP(A12,'Master Task &amp; KSA List'!$A$2:$A$10785,'Master Task &amp; KSA List'!$D$2:$D$10785,""))</f>
        <v>T0152</v>
      </c>
      <c r="C12" s="84" t="str">
        <f>_xlfn.XLOOKUP(A12,'Master Task &amp; KSA List'!$A$2:$A$10785,'Master Task &amp; KSA List'!$E$2:$E$10785)</f>
        <v>Task</v>
      </c>
      <c r="D12" s="46" t="str">
        <f>_xlfn.XLOOKUP(A12,'Master Task &amp; KSA List'!$A$2:$A$10785,'Master Task &amp; KSA List'!$F$2:$F$10785)</f>
        <v>Monitor and maintain databases to ensure optimal performance.</v>
      </c>
      <c r="E12" s="85" t="s">
        <v>2391</v>
      </c>
    </row>
    <row r="13" spans="1:5" ht="16" x14ac:dyDescent="0.2">
      <c r="A13" s="28">
        <v>740</v>
      </c>
      <c r="B13" s="36" t="str">
        <f>T(_xlfn.XLOOKUP(A13,'Master Task &amp; KSA List'!$A$2:$A$10785,'Master Task &amp; KSA List'!$D$2:$D$10785,""))</f>
        <v>T0162</v>
      </c>
      <c r="C13" s="84" t="str">
        <f>_xlfn.XLOOKUP(A13,'Master Task &amp; KSA List'!$A$2:$A$10785,'Master Task &amp; KSA List'!$E$2:$E$10785)</f>
        <v>Task</v>
      </c>
      <c r="D13" s="46" t="str">
        <f>_xlfn.XLOOKUP(A13,'Master Task &amp; KSA List'!$A$2:$A$10785,'Master Task &amp; KSA List'!$F$2:$F$10785)</f>
        <v>Perform backup and recovery of databases to ensure data integrity.</v>
      </c>
      <c r="E13" s="85" t="s">
        <v>2391</v>
      </c>
    </row>
    <row r="14" spans="1:5" ht="32" x14ac:dyDescent="0.2">
      <c r="A14" s="28">
        <v>1154</v>
      </c>
      <c r="B14" s="36" t="str">
        <f>T(_xlfn.XLOOKUP(A14,'Master Task &amp; KSA List'!$A$2:$A$10785,'Master Task &amp; KSA List'!$D$2:$D$10785,""))</f>
        <v>T0305</v>
      </c>
      <c r="C14" s="84" t="str">
        <f>_xlfn.XLOOKUP(A14,'Master Task &amp; KSA List'!$A$2:$A$10785,'Master Task &amp; KSA List'!$E$2:$E$10785)</f>
        <v>Task</v>
      </c>
      <c r="D14" s="46" t="str">
        <f>_xlfn.XLOOKUP(A14,'Master Task &amp; KSA List'!$A$2:$A$10785,'Master Task &amp; KSA List'!$F$2:$F$10785)</f>
        <v>Perform configuration management, problem management, capacity management, and financial management for databases and data management systems.</v>
      </c>
      <c r="E14" s="85" t="s">
        <v>2391</v>
      </c>
    </row>
    <row r="15" spans="1:5" ht="16" x14ac:dyDescent="0.2">
      <c r="A15" s="28" t="s">
        <v>2044</v>
      </c>
      <c r="B15" s="36" t="str">
        <f>T(_xlfn.XLOOKUP(A15,'Master Task &amp; KSA List'!$A$2:$A$10785,'Master Task &amp; KSA List'!$D$2:$D$10785,""))</f>
        <v>T0459</v>
      </c>
      <c r="C15" s="84" t="str">
        <f>_xlfn.XLOOKUP(A15,'Master Task &amp; KSA List'!$A$2:$A$10785,'Master Task &amp; KSA List'!$E$2:$E$10785)</f>
        <v>Task</v>
      </c>
      <c r="D15" s="46" t="str">
        <f>_xlfn.XLOOKUP(A15,'Master Task &amp; KSA List'!$A$2:$A$10785,'Master Task &amp; KSA List'!$F$2:$F$10785)</f>
        <v xml:space="preserve">Implement data mining and data warehousing applications. </v>
      </c>
      <c r="E15" s="85" t="s">
        <v>2384</v>
      </c>
    </row>
    <row r="16" spans="1:5" ht="32" x14ac:dyDescent="0.2">
      <c r="A16" s="26">
        <v>1155</v>
      </c>
      <c r="B16" s="36" t="str">
        <f>T(_xlfn.XLOOKUP(A16,'Master Task &amp; KSA List'!$A$2:$A$10785,'Master Task &amp; KSA List'!$D$2:$D$10785,""))</f>
        <v>T0306</v>
      </c>
      <c r="C16" s="84" t="str">
        <f>_xlfn.XLOOKUP(A16,'Master Task &amp; KSA List'!$A$2:$A$10785,'Master Task &amp; KSA List'!$E$2:$E$10785)</f>
        <v>Task</v>
      </c>
      <c r="D16" s="46" t="str">
        <f>_xlfn.XLOOKUP(A16,'Master Task &amp; KSA List'!$A$2:$A$10785,'Master Task &amp; KSA List'!$F$2:$F$10785)</f>
        <v>Support incident management, service level management, change management, release management, continuity management, and availability management for databases and data management systems.</v>
      </c>
      <c r="E16" s="85" t="s">
        <v>2391</v>
      </c>
    </row>
    <row r="17" spans="1:5" x14ac:dyDescent="0.2">
      <c r="A17" s="86"/>
      <c r="B17" s="86"/>
      <c r="C17" s="86"/>
      <c r="D17" s="86"/>
      <c r="E17" s="86"/>
    </row>
    <row r="18" spans="1:5" ht="16" x14ac:dyDescent="0.2">
      <c r="A18" s="40">
        <v>7029</v>
      </c>
      <c r="B18" s="36" t="str">
        <f>T(_xlfn.XLOOKUP(A18,'Master Task &amp; KSA List'!$A$2:$A$10785,'Master Task &amp; KSA List'!$D$2:$D$10785,""))</f>
        <v/>
      </c>
      <c r="C18" s="84" t="str">
        <f>_xlfn.XLOOKUP(A18,'Master Task &amp; KSA List'!$A$2:$A$10785,'Master Task &amp; KSA List'!$E$2:$E$10785)</f>
        <v>KSA</v>
      </c>
      <c r="D18" s="46" t="str">
        <f>_xlfn.XLOOKUP(A18,'Master Task &amp; KSA List'!$A$2:$A$10785,'Master Task &amp; KSA List'!$F$2:$F$10785)</f>
        <v>Knowledge of how to collect, store, and monitor data.</v>
      </c>
      <c r="E18" s="85" t="s">
        <v>2391</v>
      </c>
    </row>
    <row r="19" spans="1:5" ht="16" x14ac:dyDescent="0.2">
      <c r="A19" s="40" t="s">
        <v>4519</v>
      </c>
      <c r="B19" s="36" t="str">
        <f>T(_xlfn.XLOOKUP(A19,'Master Task &amp; KSA List'!$A$2:$A$10785,'Master Task &amp; KSA List'!$D$2:$D$10785,""))</f>
        <v/>
      </c>
      <c r="C19" s="84" t="str">
        <f>_xlfn.XLOOKUP(A19,'Master Task &amp; KSA List'!$A$2:$A$10785,'Master Task &amp; KSA List'!$E$2:$E$10785)</f>
        <v>KSA</v>
      </c>
      <c r="D19" s="46" t="str">
        <f>_xlfn.XLOOKUP(A19,'Master Task &amp; KSA List'!$A$2:$A$10785,'Master Task &amp; KSA List'!$F$2:$F$10785)</f>
        <v>Skill in establishing data security controls.</v>
      </c>
      <c r="E19" s="85" t="s">
        <v>2391</v>
      </c>
    </row>
    <row r="20" spans="1:5" ht="16" x14ac:dyDescent="0.2">
      <c r="A20" s="40">
        <v>6945</v>
      </c>
      <c r="B20" s="36" t="str">
        <f>T(_xlfn.XLOOKUP(A20,'Master Task &amp; KSA List'!$A$2:$A$10785,'Master Task &amp; KSA List'!$D$2:$D$10785,""))</f>
        <v/>
      </c>
      <c r="C20" s="84" t="str">
        <f>_xlfn.XLOOKUP(A20,'Master Task &amp; KSA List'!$A$2:$A$10785,'Master Task &amp; KSA List'!$E$2:$E$10785)</f>
        <v>KSA</v>
      </c>
      <c r="D20" s="46" t="str">
        <f>_xlfn.XLOOKUP(A20,'Master Task &amp; KSA List'!$A$2:$A$10785,'Master Task &amp; KSA List'!$F$2:$F$10785)</f>
        <v>Skill in migrating workloads to, from, and among the different cloud computing service models.  </v>
      </c>
      <c r="E20" s="85" t="s">
        <v>2384</v>
      </c>
    </row>
    <row r="21" spans="1:5" ht="32" x14ac:dyDescent="0.2">
      <c r="A21" s="40">
        <v>7036</v>
      </c>
      <c r="B21" s="36" t="str">
        <f>T(_xlfn.XLOOKUP(A21,'Master Task &amp; KSA List'!$A$2:$A$10785,'Master Task &amp; KSA List'!$D$2:$D$10785,""))</f>
        <v/>
      </c>
      <c r="C21" s="84" t="str">
        <f>_xlfn.XLOOKUP(A21,'Master Task &amp; KSA List'!$A$2:$A$10785,'Master Task &amp; KSA List'!$E$2:$E$10785)</f>
        <v>KSA</v>
      </c>
      <c r="D21" s="46" t="str">
        <f>_xlfn.XLOOKUP(A21,'Master Task &amp; KSA List'!$A$2:$A$10785,'Master Task &amp; KSA List'!$F$2:$F$10785)</f>
        <v xml:space="preserve">Knowledge of laws, regulations, and policies related to AI, data security/privacy, and use of publicly procured data for government. </v>
      </c>
      <c r="E21" s="85" t="s">
        <v>2384</v>
      </c>
    </row>
    <row r="22" spans="1:5" ht="16" x14ac:dyDescent="0.2">
      <c r="A22" s="40">
        <v>104</v>
      </c>
      <c r="B22" s="36" t="str">
        <f>T(_xlfn.XLOOKUP(A22,'Master Task &amp; KSA List'!$A$2:$A$10785,'Master Task &amp; KSA List'!$D$2:$D$10785,""))</f>
        <v>K0069</v>
      </c>
      <c r="C22" s="84" t="str">
        <f>_xlfn.XLOOKUP(A22,'Master Task &amp; KSA List'!$A$2:$A$10785,'Master Task &amp; KSA List'!$E$2:$E$10785)</f>
        <v>KSA</v>
      </c>
      <c r="D22" s="46" t="str">
        <f>_xlfn.XLOOKUP(A22,'Master Task &amp; KSA List'!$A$2:$A$10785,'Master Task &amp; KSA List'!$F$2:$F$10785)</f>
        <v>Knowledge of query languages such as SQL (structured query language).</v>
      </c>
      <c r="E22" s="85" t="s">
        <v>2391</v>
      </c>
    </row>
    <row r="23" spans="1:5" ht="16" x14ac:dyDescent="0.2">
      <c r="A23" s="40">
        <v>942</v>
      </c>
      <c r="B23" s="36" t="str">
        <f>T(_xlfn.XLOOKUP(A23,'Master Task &amp; KSA List'!$A$2:$A$10785,'Master Task &amp; KSA List'!$D$2:$D$10785,""))</f>
        <v>K0146</v>
      </c>
      <c r="C23" s="84" t="str">
        <f>_xlfn.XLOOKUP(A23,'Master Task &amp; KSA List'!$A$2:$A$10785,'Master Task &amp; KSA List'!$E$2:$E$10785)</f>
        <v>KSA</v>
      </c>
      <c r="D23" s="46" t="str">
        <f>_xlfn.XLOOKUP(A23,'Master Task &amp; KSA List'!$A$2:$A$10785,'Master Task &amp; KSA List'!$F$2:$F$10785)</f>
        <v>Knowledge of the organization's core business/mission processes.</v>
      </c>
      <c r="E23" s="85" t="s">
        <v>2384</v>
      </c>
    </row>
    <row r="24" spans="1:5" ht="16" x14ac:dyDescent="0.2">
      <c r="A24" s="40">
        <v>28</v>
      </c>
      <c r="B24" s="36" t="str">
        <f>T(_xlfn.XLOOKUP(A24,'Master Task &amp; KSA List'!$A$2:$A$10785,'Master Task &amp; KSA List'!$D$2:$D$10785,""))</f>
        <v>K0020</v>
      </c>
      <c r="C24" s="84" t="str">
        <f>_xlfn.XLOOKUP(A24,'Master Task &amp; KSA List'!$A$2:$A$10785,'Master Task &amp; KSA List'!$E$2:$E$10785)</f>
        <v>KSA</v>
      </c>
      <c r="D24" s="46" t="str">
        <f>_xlfn.XLOOKUP(A24,'Master Task &amp; KSA List'!$A$2:$A$10785,'Master Task &amp; KSA List'!$F$2:$F$10785)</f>
        <v>Knowledge of data administration and data standardization policies and standards.</v>
      </c>
      <c r="E24" s="85" t="s">
        <v>2391</v>
      </c>
    </row>
    <row r="25" spans="1:5" ht="16" x14ac:dyDescent="0.2">
      <c r="A25" s="36">
        <v>29</v>
      </c>
      <c r="B25" s="36" t="str">
        <f>T(_xlfn.XLOOKUP(A25,'Master Task &amp; KSA List'!$A$2:$A$10785,'Master Task &amp; KSA List'!$D$2:$D$10785,""))</f>
        <v>K0021</v>
      </c>
      <c r="C25" s="84" t="str">
        <f>_xlfn.XLOOKUP(A25,'Master Task &amp; KSA List'!$A$2:$A$10785,'Master Task &amp; KSA List'!$E$2:$E$10785)</f>
        <v>KSA</v>
      </c>
      <c r="D25" s="46" t="str">
        <f>_xlfn.XLOOKUP(A25,'Master Task &amp; KSA List'!$A$2:$A$10785,'Master Task &amp; KSA List'!$F$2:$F$10785)</f>
        <v>Knowledge of data backup, types of backups (e.g., full, incremental), and recovery concepts and tools.</v>
      </c>
      <c r="E25" s="85" t="s">
        <v>2391</v>
      </c>
    </row>
    <row r="26" spans="1:5" ht="16" x14ac:dyDescent="0.2">
      <c r="A26" s="36">
        <v>32</v>
      </c>
      <c r="B26" s="36" t="str">
        <f>T(_xlfn.XLOOKUP(A26,'Master Task &amp; KSA List'!$A$2:$A$10785,'Master Task &amp; KSA List'!$D$2:$D$10785,""))</f>
        <v>K0023</v>
      </c>
      <c r="C26" s="84" t="str">
        <f>_xlfn.XLOOKUP(A26,'Master Task &amp; KSA List'!$A$2:$A$10785,'Master Task &amp; KSA List'!$E$2:$E$10785)</f>
        <v>KSA</v>
      </c>
      <c r="D26" s="46" t="str">
        <f>_xlfn.XLOOKUP(A26,'Master Task &amp; KSA List'!$A$2:$A$10785,'Master Task &amp; KSA List'!$F$2:$F$10785)</f>
        <v>Knowledge of database management systems, query languages, table relationships, and views.</v>
      </c>
      <c r="E26" s="85" t="s">
        <v>2391</v>
      </c>
    </row>
    <row r="27" spans="1:5" ht="16" x14ac:dyDescent="0.2">
      <c r="A27" s="36">
        <v>208</v>
      </c>
      <c r="B27" s="36" t="str">
        <f>T(_xlfn.XLOOKUP(A27,'Master Task &amp; KSA List'!$A$2:$A$10785,'Master Task &amp; KSA List'!$D$2:$D$10785,""))</f>
        <v>S0042</v>
      </c>
      <c r="C27" s="84" t="str">
        <f>_xlfn.XLOOKUP(A27,'Master Task &amp; KSA List'!$A$2:$A$10785,'Master Task &amp; KSA List'!$E$2:$E$10785)</f>
        <v>KSA</v>
      </c>
      <c r="D27" s="46" t="str">
        <f>_xlfn.XLOOKUP(A27,'Master Task &amp; KSA List'!$A$2:$A$10785,'Master Task &amp; KSA List'!$F$2:$F$10785)</f>
        <v>Skill in maintaining databases.</v>
      </c>
      <c r="E27" s="85" t="s">
        <v>2391</v>
      </c>
    </row>
    <row r="28" spans="1:5" ht="16" x14ac:dyDescent="0.2">
      <c r="A28" s="36">
        <v>213</v>
      </c>
      <c r="B28" s="36" t="str">
        <f>T(_xlfn.XLOOKUP(A28,'Master Task &amp; KSA List'!$A$2:$A$10785,'Master Task &amp; KSA List'!$D$2:$D$10785,""))</f>
        <v>S0045</v>
      </c>
      <c r="C28" s="84" t="str">
        <f>_xlfn.XLOOKUP(A28,'Master Task &amp; KSA List'!$A$2:$A$10785,'Master Task &amp; KSA List'!$E$2:$E$10785)</f>
        <v>KSA</v>
      </c>
      <c r="D28" s="46" t="str">
        <f>_xlfn.XLOOKUP(A28,'Master Task &amp; KSA List'!$A$2:$A$10785,'Master Task &amp; KSA List'!$F$2:$F$10785)</f>
        <v>Skill in optimizing database performance.</v>
      </c>
      <c r="E28" s="85" t="s">
        <v>2391</v>
      </c>
    </row>
    <row r="29" spans="1:5" ht="16" x14ac:dyDescent="0.2">
      <c r="A29" s="36" t="s">
        <v>4419</v>
      </c>
      <c r="B29" s="36" t="str">
        <f>T(_xlfn.XLOOKUP(A29,'Master Task &amp; KSA List'!$A$2:$A$10785,'Master Task &amp; KSA List'!$D$2:$D$10785,""))</f>
        <v>K0278</v>
      </c>
      <c r="C29" s="84" t="str">
        <f>_xlfn.XLOOKUP(A29,'Master Task &amp; KSA List'!$A$2:$A$10785,'Master Task &amp; KSA List'!$E$2:$E$10785)</f>
        <v>KSA</v>
      </c>
      <c r="D29" s="46" t="str">
        <f>_xlfn.XLOOKUP(A29,'Master Task &amp; KSA List'!$A$2:$A$10785,'Master Task &amp; KSA List'!$F$2:$F$10785)</f>
        <v>Knowledge of current and emerging data remediation security features in databases.</v>
      </c>
      <c r="E29" s="85" t="s">
        <v>2384</v>
      </c>
    </row>
    <row r="30" spans="1:5" ht="16" x14ac:dyDescent="0.2">
      <c r="A30" s="36" t="s">
        <v>4422</v>
      </c>
      <c r="B30" s="36" t="str">
        <f>T(_xlfn.XLOOKUP(A30,'Master Task &amp; KSA List'!$A$2:$A$10785,'Master Task &amp; KSA List'!$D$2:$D$10785,""))</f>
        <v>K0279</v>
      </c>
      <c r="C30" s="84" t="str">
        <f>_xlfn.XLOOKUP(A30,'Master Task &amp; KSA List'!$A$2:$A$10785,'Master Task &amp; KSA List'!$E$2:$E$10785)</f>
        <v>KSA</v>
      </c>
      <c r="D30" s="46" t="str">
        <f>_xlfn.XLOOKUP(A30,'Master Task &amp; KSA List'!$A$2:$A$10785,'Master Task &amp; KSA List'!$F$2:$F$10785)</f>
        <v>Knowledge of database access application programming interfaces (APIs) (e.g., Java Database Connectivity [JDBC]).</v>
      </c>
      <c r="E30" s="85" t="s">
        <v>2391</v>
      </c>
    </row>
    <row r="31" spans="1:5" ht="16" x14ac:dyDescent="0.2">
      <c r="A31" s="36">
        <v>910</v>
      </c>
      <c r="B31" s="36" t="str">
        <f>T(_xlfn.XLOOKUP(A31,'Master Task &amp; KSA List'!$A$2:$A$10785,'Master Task &amp; KSA List'!$D$2:$D$10785,""))</f>
        <v>K0420</v>
      </c>
      <c r="C31" s="84" t="str">
        <f>_xlfn.XLOOKUP(A31,'Master Task &amp; KSA List'!$A$2:$A$10785,'Master Task &amp; KSA List'!$E$2:$E$10785)</f>
        <v>KSA</v>
      </c>
      <c r="D31" s="46" t="str">
        <f>_xlfn.XLOOKUP(A31,'Master Task &amp; KSA List'!$A$2:$A$10785,'Master Task &amp; KSA List'!$F$2:$F$10785)</f>
        <v>Knowledge of database theory.</v>
      </c>
      <c r="E31" s="85" t="s">
        <v>2391</v>
      </c>
    </row>
    <row r="32" spans="1:5" ht="16" x14ac:dyDescent="0.2">
      <c r="A32" s="36">
        <v>137</v>
      </c>
      <c r="B32" s="36" t="str">
        <f>T(_xlfn.XLOOKUP(A32,'Master Task &amp; KSA List'!$A$2:$A$10785,'Master Task &amp; KSA List'!$D$2:$D$10785,""))</f>
        <v>K0097</v>
      </c>
      <c r="C32" s="84" t="str">
        <f>_xlfn.XLOOKUP(A32,'Master Task &amp; KSA List'!$A$2:$A$10785,'Master Task &amp; KSA List'!$E$2:$E$10785)</f>
        <v>KSA</v>
      </c>
      <c r="D32" s="46" t="str">
        <f>_xlfn.XLOOKUP(A32,'Master Task &amp; KSA List'!$A$2:$A$10785,'Master Task &amp; KSA List'!$F$2:$F$10785)</f>
        <v>Knowledge of the characteristics of physical and virtual data storage media.</v>
      </c>
      <c r="E32" s="85" t="s">
        <v>2391</v>
      </c>
    </row>
    <row r="33" spans="1:5" ht="32" x14ac:dyDescent="0.2">
      <c r="A33" s="36" t="s">
        <v>4416</v>
      </c>
      <c r="B33" s="36" t="str">
        <f>T(_xlfn.XLOOKUP(A33,'Master Task &amp; KSA List'!$A$2:$A$10785,'Master Task &amp; KSA List'!$D$2:$D$10785,""))</f>
        <v>K0277</v>
      </c>
      <c r="C33" s="84" t="str">
        <f>_xlfn.XLOOKUP(A33,'Master Task &amp; KSA List'!$A$2:$A$10785,'Master Task &amp; KSA List'!$E$2:$E$10785)</f>
        <v>KSA</v>
      </c>
      <c r="D33" s="46" t="str">
        <f>_xlfn.XLOOKUP(A33,'Master Task &amp; KSA List'!$A$2:$A$10785,'Master Task &amp; KSA List'!$F$2:$F$10785)</f>
        <v>Knowledge of current and emerging data encryption (e.g., Column and Tablespace Encryption, file and disk encryption) security features in databases, including built-in cryptographic key management features.</v>
      </c>
      <c r="E33" s="85" t="s">
        <v>2391</v>
      </c>
    </row>
    <row r="34" spans="1:5" ht="16" x14ac:dyDescent="0.2">
      <c r="A34" s="36">
        <v>31</v>
      </c>
      <c r="B34" s="36" t="str">
        <f>T(_xlfn.XLOOKUP(A34,'Master Task &amp; KSA List'!$A$2:$A$10785,'Master Task &amp; KSA List'!$D$2:$D$10785,""))</f>
        <v>K0022</v>
      </c>
      <c r="C34" s="84" t="str">
        <f>_xlfn.XLOOKUP(A34,'Master Task &amp; KSA List'!$A$2:$A$10785,'Master Task &amp; KSA List'!$E$2:$E$10785)</f>
        <v>KSA</v>
      </c>
      <c r="D34" s="46" t="str">
        <f>_xlfn.XLOOKUP(A34,'Master Task &amp; KSA List'!$A$2:$A$10785,'Master Task &amp; KSA List'!$F$2:$F$10785)</f>
        <v>Knowledge of data mining and data warehousing principles.</v>
      </c>
      <c r="E34" s="85" t="s">
        <v>2384</v>
      </c>
    </row>
    <row r="35" spans="1:5" ht="16" x14ac:dyDescent="0.2">
      <c r="A35" s="36">
        <v>79</v>
      </c>
      <c r="B35" s="36" t="str">
        <f>T(_xlfn.XLOOKUP(A35,'Master Task &amp; KSA List'!$A$2:$A$10785,'Master Task &amp; KSA List'!$D$2:$D$10785,""))</f>
        <v>K0056</v>
      </c>
      <c r="C35" s="84" t="str">
        <f>_xlfn.XLOOKUP(A35,'Master Task &amp; KSA List'!$A$2:$A$10785,'Master Task &amp; KSA List'!$E$2:$E$10785)</f>
        <v>KSA</v>
      </c>
      <c r="D35" s="46" t="str">
        <f>_xlfn.XLOOKUP(A35,'Master Task &amp; KSA List'!$A$2:$A$10785,'Master Task &amp; KSA List'!$F$2:$F$10785)</f>
        <v>Knowledge of network access, identity, and access management (e.g., public key infrastructure [PKI]).</v>
      </c>
      <c r="E35" s="85" t="s">
        <v>2391</v>
      </c>
    </row>
    <row r="36" spans="1:5" ht="16" x14ac:dyDescent="0.2">
      <c r="A36" s="36" t="s">
        <v>4348</v>
      </c>
      <c r="B36" s="36" t="str">
        <f>T(_xlfn.XLOOKUP(A36,'Master Task &amp; KSA List'!$A$2:$A$10785,'Master Task &amp; KSA List'!$D$2:$D$10785,""))</f>
        <v>K0262</v>
      </c>
      <c r="C36" s="84" t="str">
        <f>_xlfn.XLOOKUP(A36,'Master Task &amp; KSA List'!$A$2:$A$10785,'Master Task &amp; KSA List'!$E$2:$E$10785)</f>
        <v>KSA</v>
      </c>
      <c r="D36" s="46" t="str">
        <f>_xlfn.XLOOKUP(A36,'Master Task &amp; KSA List'!$A$2:$A$10785,'Master Task &amp; KSA List'!$F$2:$F$10785)</f>
        <v>Knowledge of Personal Health Information (PHI) data security standards.</v>
      </c>
      <c r="E36" s="85" t="s">
        <v>2384</v>
      </c>
    </row>
    <row r="37" spans="1:5" ht="16" x14ac:dyDescent="0.2">
      <c r="A37" s="36" t="s">
        <v>4342</v>
      </c>
      <c r="B37" s="36" t="str">
        <f>T(_xlfn.XLOOKUP(A37,'Master Task &amp; KSA List'!$A$2:$A$10785,'Master Task &amp; KSA List'!$D$2:$D$10785,""))</f>
        <v>K0260</v>
      </c>
      <c r="C37" s="84" t="str">
        <f>_xlfn.XLOOKUP(A37,'Master Task &amp; KSA List'!$A$2:$A$10785,'Master Task &amp; KSA List'!$E$2:$E$10785)</f>
        <v>KSA</v>
      </c>
      <c r="D37" s="46" t="str">
        <f>_xlfn.XLOOKUP(A37,'Master Task &amp; KSA List'!$A$2:$A$10785,'Master Task &amp; KSA List'!$F$2:$F$10785)</f>
        <v>Knowledge of Personally Identifiable Information (PII) data security standards.</v>
      </c>
      <c r="E37" s="85" t="s">
        <v>2384</v>
      </c>
    </row>
    <row r="38" spans="1:5" ht="16" x14ac:dyDescent="0.2">
      <c r="A38" s="36">
        <v>98</v>
      </c>
      <c r="B38" s="36" t="str">
        <f>T(_xlfn.XLOOKUP(A38,'Master Task &amp; KSA List'!$A$2:$A$10785,'Master Task &amp; KSA List'!$D$2:$D$10785,""))</f>
        <v>K0065</v>
      </c>
      <c r="C38" s="84" t="str">
        <f>_xlfn.XLOOKUP(A38,'Master Task &amp; KSA List'!$A$2:$A$10785,'Master Task &amp; KSA List'!$E$2:$E$10785)</f>
        <v>KSA</v>
      </c>
      <c r="D38" s="46" t="str">
        <f>_xlfn.XLOOKUP(A38,'Master Task &amp; KSA List'!$A$2:$A$10785,'Master Task &amp; KSA List'!$F$2:$F$10785)</f>
        <v>Knowledge of policy-based and risk adaptive access controls.</v>
      </c>
      <c r="E38" s="85" t="s">
        <v>2391</v>
      </c>
    </row>
    <row r="39" spans="1:5" ht="16" x14ac:dyDescent="0.2">
      <c r="A39" s="36">
        <v>952</v>
      </c>
      <c r="B39" s="36" t="str">
        <f>T(_xlfn.XLOOKUP(A39,'Master Task &amp; KSA List'!$A$2:$A$10785,'Master Task &amp; KSA List'!$D$2:$D$10785,""))</f>
        <v>K0147</v>
      </c>
      <c r="C39" s="84" t="str">
        <f>_xlfn.XLOOKUP(A39,'Master Task &amp; KSA List'!$A$2:$A$10785,'Master Task &amp; KSA List'!$E$2:$E$10785)</f>
        <v>KSA</v>
      </c>
      <c r="D39" s="46" t="str">
        <f>_xlfn.XLOOKUP(A39,'Master Task &amp; KSA List'!$A$2:$A$10785,'Master Task &amp; KSA List'!$F$2:$F$10785)</f>
        <v>Knowledge of emerging security issues, risks, and vulnerabilities.</v>
      </c>
      <c r="E39" s="85" t="s">
        <v>2391</v>
      </c>
    </row>
    <row r="40" spans="1:5" ht="16" x14ac:dyDescent="0.2">
      <c r="A40" s="82">
        <v>22</v>
      </c>
      <c r="B40" s="36" t="str">
        <f>T(_xlfn.XLOOKUP(A40,'Master Task &amp; KSA List'!$A$2:$A$10785,'Master Task &amp; KSA List'!$D$2:$D$10785,""))</f>
        <v>K0001</v>
      </c>
      <c r="C40" s="84" t="str">
        <f>_xlfn.XLOOKUP(A40,'Master Task &amp; KSA List'!$A$2:$A$10785,'Master Task &amp; KSA List'!$E$2:$E$10785)</f>
        <v>KSA</v>
      </c>
      <c r="D40" s="46" t="str">
        <f>_xlfn.XLOOKUP(A40,'Master Task &amp; KSA List'!$A$2:$A$10785,'Master Task &amp; KSA List'!$F$2:$F$10785)</f>
        <v xml:space="preserve">* Knowledge of computer networking concepts and protocols, and network security methodologies. </v>
      </c>
      <c r="E40" s="85" t="s">
        <v>2391</v>
      </c>
    </row>
    <row r="41" spans="1:5" ht="16" x14ac:dyDescent="0.2">
      <c r="A41" s="36">
        <v>1159</v>
      </c>
      <c r="B41" s="36" t="str">
        <f>T(_xlfn.XLOOKUP(A41,'Master Task &amp; KSA List'!$A$2:$A$10785,'Master Task &amp; KSA List'!$D$2:$D$10785,""))</f>
        <v>K0005</v>
      </c>
      <c r="C41" s="84" t="str">
        <f>_xlfn.XLOOKUP(A41,'Master Task &amp; KSA List'!$A$2:$A$10785,'Master Task &amp; KSA List'!$E$2:$E$10785)</f>
        <v>KSA</v>
      </c>
      <c r="D41" s="46" t="str">
        <f>_xlfn.XLOOKUP(A41,'Master Task &amp; KSA List'!$A$2:$A$10785,'Master Task &amp; KSA List'!$F$2:$F$10785)</f>
        <v xml:space="preserve">* Knowledge of cyber threats and vulnerabilities. </v>
      </c>
      <c r="E41" s="85" t="s">
        <v>2391</v>
      </c>
    </row>
    <row r="42" spans="1:5" ht="16" x14ac:dyDescent="0.2">
      <c r="A42" s="82">
        <v>1158</v>
      </c>
      <c r="B42" s="36" t="str">
        <f>T(_xlfn.XLOOKUP(A42,'Master Task &amp; KSA List'!$A$2:$A$10785,'Master Task &amp; KSA List'!$D$2:$D$10785,""))</f>
        <v>K0004</v>
      </c>
      <c r="C42" s="84" t="str">
        <f>_xlfn.XLOOKUP(A42,'Master Task &amp; KSA List'!$A$2:$A$10785,'Master Task &amp; KSA List'!$E$2:$E$10785)</f>
        <v>KSA</v>
      </c>
      <c r="D42" s="46" t="str">
        <f>_xlfn.XLOOKUP(A42,'Master Task &amp; KSA List'!$A$2:$A$10785,'Master Task &amp; KSA List'!$F$2:$F$10785)</f>
        <v>* Knowledge of cybersecurity principles.</v>
      </c>
      <c r="E42" s="85" t="s">
        <v>2391</v>
      </c>
    </row>
    <row r="43" spans="1:5" ht="16" x14ac:dyDescent="0.2">
      <c r="A43" s="82">
        <v>1157</v>
      </c>
      <c r="B43" s="36" t="str">
        <f>T(_xlfn.XLOOKUP(A43,'Master Task &amp; KSA List'!$A$2:$A$10785,'Master Task &amp; KSA List'!$D$2:$D$10785,""))</f>
        <v>K0003</v>
      </c>
      <c r="C43" s="84" t="str">
        <f>_xlfn.XLOOKUP(A43,'Master Task &amp; KSA List'!$A$2:$A$10785,'Master Task &amp; KSA List'!$E$2:$E$10785)</f>
        <v>KSA</v>
      </c>
      <c r="D43" s="46" t="str">
        <f>_xlfn.XLOOKUP(A43,'Master Task &amp; KSA List'!$A$2:$A$10785,'Master Task &amp; KSA List'!$F$2:$F$10785)</f>
        <v xml:space="preserve">* Knowledge of national and international laws, regulations, policies, and ethics as they relate to cybersecurity. </v>
      </c>
      <c r="E43" s="85" t="s">
        <v>2391</v>
      </c>
    </row>
    <row r="44" spans="1:5" ht="16" x14ac:dyDescent="0.2">
      <c r="A44" s="36">
        <v>108</v>
      </c>
      <c r="B44" s="36" t="str">
        <f>T(_xlfn.XLOOKUP(A44,'Master Task &amp; KSA List'!$A$2:$A$10785,'Master Task &amp; KSA List'!$D$2:$D$10785,""))</f>
        <v>K0002</v>
      </c>
      <c r="C44" s="84" t="str">
        <f>_xlfn.XLOOKUP(A44,'Master Task &amp; KSA List'!$A$2:$A$10785,'Master Task &amp; KSA List'!$E$2:$E$10785)</f>
        <v>KSA</v>
      </c>
      <c r="D44" s="46" t="str">
        <f>_xlfn.XLOOKUP(A44,'Master Task &amp; KSA List'!$A$2:$A$10785,'Master Task &amp; KSA List'!$F$2:$F$10785)</f>
        <v>* Knowledge of risk management processes (e.g., methods for assessing and mitigating risk).</v>
      </c>
      <c r="E44" s="85" t="s">
        <v>2391</v>
      </c>
    </row>
    <row r="45" spans="1:5" ht="16" x14ac:dyDescent="0.2">
      <c r="A45" s="82">
        <v>6900</v>
      </c>
      <c r="B45" s="36" t="str">
        <f>T(_xlfn.XLOOKUP(A45,'Master Task &amp; KSA List'!$A$2:$A$10785,'Master Task &amp; KSA List'!$D$2:$D$10785,""))</f>
        <v>K0006</v>
      </c>
      <c r="C45" s="84" t="str">
        <f>_xlfn.XLOOKUP(A45,'Master Task &amp; KSA List'!$A$2:$A$10785,'Master Task &amp; KSA List'!$E$2:$E$10785)</f>
        <v>KSA</v>
      </c>
      <c r="D45" s="46" t="str">
        <f>_xlfn.XLOOKUP(A45,'Master Task &amp; KSA List'!$A$2:$A$10785,'Master Task &amp; KSA List'!$F$2:$F$10785)</f>
        <v>* Knowledge of specific operational impacts of cybersecurity lapses.</v>
      </c>
      <c r="E45" s="85" t="s">
        <v>2391</v>
      </c>
    </row>
    <row r="46" spans="1:5" ht="32" x14ac:dyDescent="0.2">
      <c r="A46" s="40">
        <v>6935</v>
      </c>
      <c r="B46" s="36" t="str">
        <f>T(_xlfn.XLOOKUP(A46,'Master Task &amp; KSA List'!$A$2:$A$10785,'Master Task &amp; KSA List'!$D$2:$D$10785,""))</f>
        <v/>
      </c>
      <c r="C46" s="84" t="str">
        <f>_xlfn.XLOOKUP(A46,'Master Task &amp; KSA List'!$A$2:$A$10785,'Master Task &amp; KSA List'!$E$2:$E$10785)</f>
        <v>KSA</v>
      </c>
      <c r="D46" s="46" t="str">
        <f>_xlfn.XLOOKUP(A46,'Master Task &amp; KSA List'!$A$2:$A$10785,'Master Task &amp; KSA List'!$F$2:$F$10785)</f>
        <v>* Knowledge of cloud computing service models Software as Service (SaaS), Infrastructure as a Service (IaaS), and Platform as a Service (PaaS).  </v>
      </c>
      <c r="E46" s="85" t="s">
        <v>2391</v>
      </c>
    </row>
    <row r="47" spans="1:5" ht="32" x14ac:dyDescent="0.2">
      <c r="A47" s="40">
        <v>6938</v>
      </c>
      <c r="B47" s="36" t="str">
        <f>T(_xlfn.XLOOKUP(A47,'Master Task &amp; KSA List'!$A$2:$A$10785,'Master Task &amp; KSA List'!$D$2:$D$10785,""))</f>
        <v/>
      </c>
      <c r="C47" s="84" t="str">
        <f>_xlfn.XLOOKUP(A47,'Master Task &amp; KSA List'!$A$2:$A$10785,'Master Task &amp; KSA List'!$E$2:$E$10785)</f>
        <v>KSA</v>
      </c>
      <c r="D47" s="46" t="str">
        <f>_xlfn.XLOOKUP(A47,'Master Task &amp; KSA List'!$A$2:$A$10785,'Master Task &amp; KSA List'!$F$2:$F$10785)</f>
        <v>* Knowledge of cloud computing deployment models in private, public, and hybrid environment and the difference between on-premises and off-premises environments. </v>
      </c>
      <c r="E47" s="85" t="s">
        <v>2391</v>
      </c>
    </row>
  </sheetData>
  <mergeCells count="4">
    <mergeCell ref="A2:C2"/>
    <mergeCell ref="A3:C3"/>
    <mergeCell ref="A4:C4"/>
    <mergeCell ref="A5:C5"/>
  </mergeCells>
  <conditionalFormatting sqref="A7">
    <cfRule type="duplicateValues" dxfId="6758" priority="76"/>
    <cfRule type="duplicateValues" dxfId="6757" priority="75"/>
  </conditionalFormatting>
  <conditionalFormatting sqref="A8">
    <cfRule type="duplicateValues" dxfId="6756" priority="74"/>
    <cfRule type="duplicateValues" dxfId="6755" priority="73"/>
  </conditionalFormatting>
  <conditionalFormatting sqref="A9">
    <cfRule type="duplicateValues" dxfId="6754" priority="72"/>
    <cfRule type="duplicateValues" dxfId="6753" priority="71"/>
  </conditionalFormatting>
  <conditionalFormatting sqref="A10">
    <cfRule type="duplicateValues" dxfId="6752" priority="70"/>
    <cfRule type="duplicateValues" dxfId="6751" priority="69"/>
  </conditionalFormatting>
  <conditionalFormatting sqref="A11">
    <cfRule type="duplicateValues" dxfId="6750" priority="68"/>
    <cfRule type="duplicateValues" dxfId="6749" priority="67"/>
  </conditionalFormatting>
  <conditionalFormatting sqref="A12">
    <cfRule type="duplicateValues" dxfId="6748" priority="66"/>
    <cfRule type="duplicateValues" dxfId="6747" priority="65"/>
  </conditionalFormatting>
  <conditionalFormatting sqref="A13">
    <cfRule type="duplicateValues" dxfId="6746" priority="64"/>
    <cfRule type="duplicateValues" dxfId="6745" priority="63"/>
  </conditionalFormatting>
  <conditionalFormatting sqref="A14">
    <cfRule type="duplicateValues" dxfId="6744" priority="62"/>
    <cfRule type="duplicateValues" dxfId="6743" priority="61"/>
  </conditionalFormatting>
  <conditionalFormatting sqref="A15">
    <cfRule type="duplicateValues" dxfId="6742" priority="60"/>
    <cfRule type="duplicateValues" dxfId="6741" priority="59"/>
  </conditionalFormatting>
  <conditionalFormatting sqref="A16">
    <cfRule type="duplicateValues" dxfId="6740" priority="58"/>
    <cfRule type="duplicateValues" dxfId="6739" priority="57"/>
  </conditionalFormatting>
  <conditionalFormatting sqref="A18">
    <cfRule type="duplicateValues" dxfId="6738" priority="56"/>
    <cfRule type="duplicateValues" dxfId="6737" priority="55"/>
  </conditionalFormatting>
  <conditionalFormatting sqref="A19:A20">
    <cfRule type="duplicateValues" dxfId="6736" priority="54"/>
    <cfRule type="duplicateValues" dxfId="6735" priority="53"/>
  </conditionalFormatting>
  <conditionalFormatting sqref="A21">
    <cfRule type="duplicateValues" dxfId="6734" priority="52"/>
    <cfRule type="duplicateValues" dxfId="6733" priority="51"/>
  </conditionalFormatting>
  <conditionalFormatting sqref="A22">
    <cfRule type="duplicateValues" dxfId="6732" priority="50"/>
    <cfRule type="duplicateValues" dxfId="6731" priority="49"/>
  </conditionalFormatting>
  <conditionalFormatting sqref="A23">
    <cfRule type="duplicateValues" dxfId="6730" priority="48"/>
    <cfRule type="duplicateValues" dxfId="6729" priority="47"/>
  </conditionalFormatting>
  <conditionalFormatting sqref="A24">
    <cfRule type="duplicateValues" dxfId="6728" priority="46"/>
    <cfRule type="duplicateValues" dxfId="6727" priority="45"/>
  </conditionalFormatting>
  <conditionalFormatting sqref="A25">
    <cfRule type="duplicateValues" dxfId="6726" priority="44"/>
    <cfRule type="duplicateValues" dxfId="6725" priority="43"/>
  </conditionalFormatting>
  <conditionalFormatting sqref="A26">
    <cfRule type="duplicateValues" dxfId="6724" priority="42"/>
    <cfRule type="duplicateValues" dxfId="6723" priority="41"/>
  </conditionalFormatting>
  <conditionalFormatting sqref="A27">
    <cfRule type="duplicateValues" dxfId="6722" priority="39"/>
    <cfRule type="duplicateValues" dxfId="6721" priority="40"/>
  </conditionalFormatting>
  <conditionalFormatting sqref="A28">
    <cfRule type="duplicateValues" dxfId="6720" priority="38"/>
    <cfRule type="duplicateValues" dxfId="6719" priority="37"/>
  </conditionalFormatting>
  <conditionalFormatting sqref="A29">
    <cfRule type="duplicateValues" dxfId="6718" priority="36"/>
    <cfRule type="duplicateValues" dxfId="6717" priority="35"/>
  </conditionalFormatting>
  <conditionalFormatting sqref="A30">
    <cfRule type="duplicateValues" dxfId="6716" priority="34"/>
    <cfRule type="duplicateValues" dxfId="6715" priority="33"/>
  </conditionalFormatting>
  <conditionalFormatting sqref="A31">
    <cfRule type="duplicateValues" dxfId="6714" priority="32"/>
    <cfRule type="duplicateValues" dxfId="6713" priority="31"/>
  </conditionalFormatting>
  <conditionalFormatting sqref="A32">
    <cfRule type="duplicateValues" dxfId="6712" priority="30"/>
    <cfRule type="duplicateValues" dxfId="6711" priority="29"/>
  </conditionalFormatting>
  <conditionalFormatting sqref="A33">
    <cfRule type="duplicateValues" dxfId="6710" priority="28"/>
    <cfRule type="duplicateValues" dxfId="6709" priority="27"/>
  </conditionalFormatting>
  <conditionalFormatting sqref="A34">
    <cfRule type="duplicateValues" dxfId="6708" priority="26"/>
    <cfRule type="duplicateValues" dxfId="6707" priority="25"/>
  </conditionalFormatting>
  <conditionalFormatting sqref="A35">
    <cfRule type="duplicateValues" dxfId="6706" priority="24"/>
    <cfRule type="duplicateValues" dxfId="6705" priority="23"/>
  </conditionalFormatting>
  <conditionalFormatting sqref="A36">
    <cfRule type="duplicateValues" dxfId="6704" priority="22"/>
    <cfRule type="duplicateValues" dxfId="6703" priority="21"/>
  </conditionalFormatting>
  <conditionalFormatting sqref="A37">
    <cfRule type="duplicateValues" dxfId="6702" priority="20"/>
    <cfRule type="duplicateValues" dxfId="6701" priority="19"/>
  </conditionalFormatting>
  <conditionalFormatting sqref="A38">
    <cfRule type="duplicateValues" dxfId="6700" priority="18"/>
    <cfRule type="duplicateValues" dxfId="6699" priority="17"/>
  </conditionalFormatting>
  <conditionalFormatting sqref="A39">
    <cfRule type="duplicateValues" dxfId="6698" priority="16"/>
    <cfRule type="duplicateValues" dxfId="6697" priority="15"/>
  </conditionalFormatting>
  <conditionalFormatting sqref="A40">
    <cfRule type="duplicateValues" dxfId="6696" priority="14"/>
    <cfRule type="duplicateValues" dxfId="6695" priority="13"/>
  </conditionalFormatting>
  <conditionalFormatting sqref="A41">
    <cfRule type="duplicateValues" dxfId="6694" priority="12"/>
    <cfRule type="duplicateValues" dxfId="6693" priority="11"/>
  </conditionalFormatting>
  <conditionalFormatting sqref="A42">
    <cfRule type="duplicateValues" dxfId="6692" priority="10"/>
    <cfRule type="duplicateValues" dxfId="6691" priority="9"/>
  </conditionalFormatting>
  <conditionalFormatting sqref="A43">
    <cfRule type="duplicateValues" dxfId="6690" priority="8"/>
    <cfRule type="duplicateValues" dxfId="6689" priority="7"/>
  </conditionalFormatting>
  <conditionalFormatting sqref="A44">
    <cfRule type="duplicateValues" dxfId="6688" priority="6"/>
    <cfRule type="duplicateValues" dxfId="6687" priority="5"/>
  </conditionalFormatting>
  <conditionalFormatting sqref="A45">
    <cfRule type="duplicateValues" dxfId="6686" priority="4"/>
    <cfRule type="duplicateValues" dxfId="6685" priority="3"/>
  </conditionalFormatting>
  <conditionalFormatting sqref="A46:A47">
    <cfRule type="duplicateValues" dxfId="6684" priority="2"/>
    <cfRule type="duplicateValues" dxfId="6683" priority="1"/>
  </conditionalFormatting>
  <hyperlinks>
    <hyperlink ref="A1" location="'DCWF Roles'!A1" display="DCWF Roles" xr:uid="{8D6B0B25-DAF6-4578-93BE-E6488928C100}"/>
  </hyperlinks>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0B88-2D69-4278-921E-A7C10F8B2F77}">
  <dimension ref="A1:E176"/>
  <sheetViews>
    <sheetView zoomScale="90" zoomScaleNormal="90" workbookViewId="0">
      <selection activeCell="D3" sqref="D3"/>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Roles'!C49," (",'DCWF Roles'!D49,")")</f>
        <v>Network Technician (442)</v>
      </c>
      <c r="E3" s="62" t="s">
        <v>4909</v>
      </c>
    </row>
    <row r="4" spans="1:5" ht="48" x14ac:dyDescent="0.2">
      <c r="A4" s="171"/>
      <c r="B4" s="172"/>
      <c r="C4" s="173"/>
      <c r="D4" s="97" t="str">
        <f>'DCWF Roles'!F49</f>
        <v>The Network Technician provides enterprise and tactical infrastructure knowledge, experience, and integration to the Cyber Protection Team (CPT).  The Network Technician supports CPT elements by understanding of network technologies, defining mission scope, and identifying terrain.</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8078</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Diagnose network connectivity problems.</v>
      </c>
      <c r="E7" s="146"/>
    </row>
    <row r="8" spans="1:5" ht="32" x14ac:dyDescent="0.2">
      <c r="A8" s="26">
        <v>8099</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Evaluate security architecture and its design against cyberspace threats as identified in operational and acquisition documents.</v>
      </c>
      <c r="E8" s="146"/>
    </row>
    <row r="9" spans="1:5" ht="32" x14ac:dyDescent="0.2">
      <c r="A9" s="26">
        <v>8117</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Implement and enforce DCO policies and procedures reflecting applicable laws, policies, procedures, and regulations (such as United States Code Titles 10 and 50).</v>
      </c>
      <c r="E9" s="146"/>
    </row>
    <row r="10" spans="1:5" ht="16" x14ac:dyDescent="0.2">
      <c r="A10" s="26">
        <v>8120</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Integrate toolkit into existing networks and create documentation for the new architecture.</v>
      </c>
      <c r="E10" s="146"/>
    </row>
    <row r="11" spans="1:5" ht="16" x14ac:dyDescent="0.2">
      <c r="A11" s="26">
        <v>8131</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Maintain Operational, technical, and authoritative situational awareness during effects-based operations</v>
      </c>
      <c r="E11" s="146"/>
    </row>
    <row r="12" spans="1:5" ht="16" x14ac:dyDescent="0.2">
      <c r="A12" s="26">
        <v>8161</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Provide and maintain documentation for TTPs as inputs to training programs.</v>
      </c>
      <c r="E12" s="146"/>
    </row>
    <row r="13" spans="1:5" ht="16" x14ac:dyDescent="0.2">
      <c r="A13" s="26">
        <v>8187</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Repair network connectivity problems.</v>
      </c>
      <c r="E13" s="146"/>
    </row>
    <row r="14" spans="1:5" ht="16" x14ac:dyDescent="0.2">
      <c r="A14" s="26">
        <v>8110</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Identify optimal locations for network sensor placement to collect on targeted devices.</v>
      </c>
      <c r="E14" s="146"/>
    </row>
    <row r="15" spans="1:5" ht="16" x14ac:dyDescent="0.2">
      <c r="A15" s="26">
        <v>8165</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Provide feedback for RFI generation.</v>
      </c>
      <c r="E15" s="146"/>
    </row>
    <row r="16" spans="1:5" ht="16" x14ac:dyDescent="0.2">
      <c r="A16" s="26">
        <v>8139</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Notify designated mission leadership or applicable team members of any suspected cyber incident.</v>
      </c>
      <c r="E16" s="146"/>
    </row>
    <row r="17" spans="1:5" ht="16" x14ac:dyDescent="0.2">
      <c r="A17" s="26">
        <v>8058</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Design countermeasures and mitigations against potential weaknesses and vulnerabilities in system and elements.</v>
      </c>
      <c r="E17" s="146"/>
    </row>
    <row r="18" spans="1:5" ht="16" x14ac:dyDescent="0.2">
      <c r="A18" s="26">
        <v>8042</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Consult with customers about network system design and maintenance.</v>
      </c>
      <c r="E18" s="146"/>
    </row>
    <row r="19" spans="1:5" ht="16" x14ac:dyDescent="0.2">
      <c r="A19" s="26">
        <v>8091</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Engage customers to understand their expectations and wants.</v>
      </c>
      <c r="E19" s="146"/>
    </row>
    <row r="20" spans="1:5" ht="32" x14ac:dyDescent="0.2">
      <c r="A20" s="26">
        <v>8059</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Design, develop, and modify network systems, using scientific analysis and mathematical models to predict and measure outcome and consequences of design.</v>
      </c>
      <c r="E20" s="146"/>
    </row>
    <row r="21" spans="1:5" ht="16" x14ac:dyDescent="0.2">
      <c r="A21" s="26">
        <v>433</v>
      </c>
      <c r="B21" s="69" t="str">
        <f>T(_xlfn.XLOOKUP(A21,'Master Task &amp; KSA List'!$A$2:$A$10785,'Master Task &amp; KSA List'!$D$2:$D$10785,""))</f>
        <v>T0023</v>
      </c>
      <c r="C21" s="69" t="str">
        <f>_xlfn.XLOOKUP(A21,'Master Task &amp; KSA List'!$A$2:$A$10785,'Master Task &amp; KSA List'!$E$2:$E$10785)</f>
        <v>Task</v>
      </c>
      <c r="D21" s="37" t="str">
        <f>_xlfn.XLOOKUP(A21,'Master Task &amp; KSA List'!$A$2:$A$10785,'Master Task &amp; KSA List'!$F$2:$F$10785)</f>
        <v>Characterize and analyze network traffic to identify anomalous activity and potential threats to network resources.</v>
      </c>
      <c r="E21" s="69"/>
    </row>
    <row r="22" spans="1:5" ht="16" x14ac:dyDescent="0.2">
      <c r="A22" s="26" t="s">
        <v>1956</v>
      </c>
      <c r="B22" s="69" t="str">
        <f>T(_xlfn.XLOOKUP(A22,'Master Task &amp; KSA List'!$A$2:$A$10785,'Master Task &amp; KSA List'!$D$2:$D$10785,""))</f>
        <v>T0431</v>
      </c>
      <c r="C22" s="69" t="str">
        <f>_xlfn.XLOOKUP(A22,'Master Task &amp; KSA List'!$A$2:$A$10785,'Master Task &amp; KSA List'!$E$2:$E$10785)</f>
        <v>Task</v>
      </c>
      <c r="D22" s="37" t="str">
        <f>_xlfn.XLOOKUP(A22,'Master Task &amp; KSA List'!$A$2:$A$10785,'Master Task &amp; KSA List'!$F$2:$F$10785)</f>
        <v>Check system hardware availability, functionality, integrity, and efficiency.</v>
      </c>
      <c r="E22" s="69"/>
    </row>
    <row r="23" spans="1:5" ht="16" x14ac:dyDescent="0.2">
      <c r="A23" s="26">
        <v>452</v>
      </c>
      <c r="B23" s="69" t="str">
        <f>T(_xlfn.XLOOKUP(A23,'Master Task &amp; KSA List'!$A$2:$A$10785,'Master Task &amp; KSA List'!$D$2:$D$10785,""))</f>
        <v>T0029</v>
      </c>
      <c r="C23" s="69" t="str">
        <f>_xlfn.XLOOKUP(A23,'Master Task &amp; KSA List'!$A$2:$A$10785,'Master Task &amp; KSA List'!$E$2:$E$10785)</f>
        <v>Task</v>
      </c>
      <c r="D23" s="37" t="str">
        <f>_xlfn.XLOOKUP(A23,'Master Task &amp; KSA List'!$A$2:$A$10785,'Master Task &amp; KSA List'!$F$2:$F$10785)</f>
        <v>Conduct functional and connectivity testing to ensure continuing operability.</v>
      </c>
      <c r="E23" s="69"/>
    </row>
    <row r="24" spans="1:5" ht="32" x14ac:dyDescent="0.2">
      <c r="A24" s="26" t="s">
        <v>1968</v>
      </c>
      <c r="B24" s="69" t="str">
        <f>T(_xlfn.XLOOKUP(A24,'Master Task &amp; KSA List'!$A$2:$A$10785,'Master Task &amp; KSA List'!$D$2:$D$10785,""))</f>
        <v>T0435</v>
      </c>
      <c r="C24" s="69" t="str">
        <f>_xlfn.XLOOKUP(A24,'Master Task &amp; KSA List'!$A$2:$A$10785,'Master Task &amp; KSA List'!$E$2:$E$10785)</f>
        <v>Task</v>
      </c>
      <c r="D24" s="37" t="str">
        <f>_xlfn.XLOOKUP(A24,'Master Task &amp; KSA List'!$A$2:$A$10785,'Master Task &amp; KSA List'!$F$2:$F$10785)</f>
        <v>Conduct periodic system maintenance including cleaning (both physically and electronically), disk checks, routine reboots, data dumps, and testing.</v>
      </c>
      <c r="E24" s="69"/>
    </row>
    <row r="25" spans="1:5" ht="16" x14ac:dyDescent="0.2">
      <c r="A25" s="26">
        <v>462</v>
      </c>
      <c r="B25" s="69" t="str">
        <f>T(_xlfn.XLOOKUP(A25,'Master Task &amp; KSA List'!$A$2:$A$10785,'Master Task &amp; KSA List'!$D$2:$D$10785,""))</f>
        <v>T0035</v>
      </c>
      <c r="C25" s="69" t="str">
        <f>_xlfn.XLOOKUP(A25,'Master Task &amp; KSA List'!$A$2:$A$10785,'Master Task &amp; KSA List'!$E$2:$E$10785)</f>
        <v>Task</v>
      </c>
      <c r="D25" s="37" t="str">
        <f>_xlfn.XLOOKUP(A25,'Master Task &amp; KSA List'!$A$2:$A$10785,'Master Task &amp; KSA List'!$F$2:$F$10785)</f>
        <v>Configure and optimize network hubs, routers, and switches (e.g., higher-level protocols, tunneling).</v>
      </c>
      <c r="E25" s="69"/>
    </row>
    <row r="26" spans="1:5" ht="32" x14ac:dyDescent="0.2">
      <c r="A26" s="26">
        <v>499</v>
      </c>
      <c r="B26" s="69" t="str">
        <f>T(_xlfn.XLOOKUP(A26,'Master Task &amp; KSA List'!$A$2:$A$10785,'Master Task &amp; KSA List'!$D$2:$D$10785,""))</f>
        <v>T0054</v>
      </c>
      <c r="C26" s="69" t="str">
        <f>_xlfn.XLOOKUP(A26,'Master Task &amp; KSA List'!$A$2:$A$10785,'Master Task &amp; KSA List'!$E$2:$E$10785)</f>
        <v>Task</v>
      </c>
      <c r="D26" s="37" t="str">
        <f>_xlfn.XLOOKUP(A26,'Master Task &amp; KSA List'!$A$2:$A$10785,'Master Task &amp; KSA List'!$F$2:$F$10785)</f>
        <v>Design group policies and access control lists to ensure compatibility with organizational standards, business rules, and needs.</v>
      </c>
      <c r="E26" s="69"/>
    </row>
    <row r="27" spans="1:5" ht="16" x14ac:dyDescent="0.2">
      <c r="A27" s="26" t="s">
        <v>2041</v>
      </c>
      <c r="B27" s="69" t="str">
        <f>T(_xlfn.XLOOKUP(A27,'Master Task &amp; KSA List'!$A$2:$A$10785,'Master Task &amp; KSA List'!$D$2:$D$10785,""))</f>
        <v>T0458</v>
      </c>
      <c r="C27" s="69" t="str">
        <f>_xlfn.XLOOKUP(A27,'Master Task &amp; KSA List'!$A$2:$A$10785,'Master Task &amp; KSA List'!$E$2:$E$10785)</f>
        <v>Task</v>
      </c>
      <c r="D27" s="37" t="str">
        <f>_xlfn.XLOOKUP(A27,'Master Task &amp; KSA List'!$A$2:$A$10785,'Master Task &amp; KSA List'!$F$2:$F$10785)</f>
        <v>Comply with organization systems administration standard operating procedures.</v>
      </c>
      <c r="E27" s="69"/>
    </row>
    <row r="28" spans="1:5" ht="16" x14ac:dyDescent="0.2">
      <c r="A28" s="26">
        <v>667</v>
      </c>
      <c r="B28" s="69" t="str">
        <f>T(_xlfn.XLOOKUP(A28,'Master Task &amp; KSA List'!$A$2:$A$10785,'Master Task &amp; KSA List'!$D$2:$D$10785,""))</f>
        <v>T0126</v>
      </c>
      <c r="C28" s="69" t="str">
        <f>_xlfn.XLOOKUP(A28,'Master Task &amp; KSA List'!$A$2:$A$10785,'Master Task &amp; KSA List'!$E$2:$E$10785)</f>
        <v>Task</v>
      </c>
      <c r="D28" s="37" t="str">
        <f>_xlfn.XLOOKUP(A28,'Master Task &amp; KSA List'!$A$2:$A$10785,'Master Task &amp; KSA List'!$F$2:$F$10785)</f>
        <v>Install or replace network hubs, routers, and switches.</v>
      </c>
      <c r="E28" s="69"/>
    </row>
    <row r="29" spans="1:5" ht="16" x14ac:dyDescent="0.2">
      <c r="A29" s="26">
        <v>683</v>
      </c>
      <c r="B29" s="69" t="str">
        <f>T(_xlfn.XLOOKUP(A29,'Master Task &amp; KSA List'!$A$2:$A$10785,'Master Task &amp; KSA List'!$D$2:$D$10785,""))</f>
        <v>T0136</v>
      </c>
      <c r="C29" s="69" t="str">
        <f>_xlfn.XLOOKUP(A29,'Master Task &amp; KSA List'!$A$2:$A$10785,'Master Task &amp; KSA List'!$E$2:$E$10785)</f>
        <v>Task</v>
      </c>
      <c r="D29" s="37" t="str">
        <f>_xlfn.XLOOKUP(A29,'Master Task &amp; KSA List'!$A$2:$A$10785,'Master Task &amp; KSA List'!$F$2:$F$10785)</f>
        <v>Maintain baseline system security according to organizational policies.</v>
      </c>
      <c r="E29" s="69"/>
    </row>
    <row r="30" spans="1:5" ht="16" x14ac:dyDescent="0.2">
      <c r="A30" s="26">
        <v>695</v>
      </c>
      <c r="B30" s="69" t="str">
        <f>T(_xlfn.XLOOKUP(A30,'Master Task &amp; KSA List'!$A$2:$A$10785,'Master Task &amp; KSA List'!$D$2:$D$10785,""))</f>
        <v>T0144</v>
      </c>
      <c r="C30" s="69" t="str">
        <f>_xlfn.XLOOKUP(A30,'Master Task &amp; KSA List'!$A$2:$A$10785,'Master Task &amp; KSA List'!$E$2:$E$10785)</f>
        <v>Task</v>
      </c>
      <c r="D30" s="37" t="str">
        <f>_xlfn.XLOOKUP(A30,'Master Task &amp; KSA List'!$A$2:$A$10785,'Master Task &amp; KSA List'!$F$2:$F$10785)</f>
        <v>Manage accounts, network rights, and access to systems and equipment.</v>
      </c>
      <c r="E30" s="69"/>
    </row>
    <row r="31" spans="1:5" ht="16" x14ac:dyDescent="0.2">
      <c r="A31" s="26" t="s">
        <v>2186</v>
      </c>
      <c r="B31" s="69" t="str">
        <f>T(_xlfn.XLOOKUP(A31,'Master Task &amp; KSA List'!$A$2:$A$10785,'Master Task &amp; KSA List'!$D$2:$D$10785,""))</f>
        <v>T0498</v>
      </c>
      <c r="C31" s="69" t="str">
        <f>_xlfn.XLOOKUP(A31,'Master Task &amp; KSA List'!$A$2:$A$10785,'Master Task &amp; KSA List'!$E$2:$E$10785)</f>
        <v>Task</v>
      </c>
      <c r="D31" s="37" t="str">
        <f>_xlfn.XLOOKUP(A31,'Master Task &amp; KSA List'!$A$2:$A$10785,'Master Task &amp; KSA List'!$F$2:$F$10785)</f>
        <v>Manage system/server resources including performance, capacity, availability, serviceability, and recoverability.</v>
      </c>
      <c r="E31" s="69"/>
    </row>
    <row r="32" spans="1:5" ht="16" x14ac:dyDescent="0.2">
      <c r="A32" s="26" t="s">
        <v>2213</v>
      </c>
      <c r="B32" s="69" t="str">
        <f>T(_xlfn.XLOOKUP(A32,'Master Task &amp; KSA List'!$A$2:$A$10785,'Master Task &amp; KSA List'!$D$2:$D$10785,""))</f>
        <v>T0507</v>
      </c>
      <c r="C32" s="69" t="str">
        <f>_xlfn.XLOOKUP(A32,'Master Task &amp; KSA List'!$A$2:$A$10785,'Master Task &amp; KSA List'!$E$2:$E$10785)</f>
        <v>Task</v>
      </c>
      <c r="D32" s="37" t="str">
        <f>_xlfn.XLOOKUP(A32,'Master Task &amp; KSA List'!$A$2:$A$10785,'Master Task &amp; KSA List'!$F$2:$F$10785)</f>
        <v>Oversee installation, implementation, configuration, and support of system components.</v>
      </c>
      <c r="E32" s="69"/>
    </row>
    <row r="33" spans="1:5" ht="16" x14ac:dyDescent="0.2">
      <c r="A33" s="26">
        <v>736</v>
      </c>
      <c r="B33" s="69" t="str">
        <f>T(_xlfn.XLOOKUP(A33,'Master Task &amp; KSA List'!$A$2:$A$10785,'Master Task &amp; KSA List'!$D$2:$D$10785,""))</f>
        <v>T0160</v>
      </c>
      <c r="C33" s="69" t="str">
        <f>_xlfn.XLOOKUP(A33,'Master Task &amp; KSA List'!$A$2:$A$10785,'Master Task &amp; KSA List'!$E$2:$E$10785)</f>
        <v>Task</v>
      </c>
      <c r="D33" s="37" t="str">
        <f>_xlfn.XLOOKUP(A33,'Master Task &amp; KSA List'!$A$2:$A$10785,'Master Task &amp; KSA List'!$F$2:$F$10785)</f>
        <v>Patch network vulnerabilities to ensure information is safeguarded against outside parties.</v>
      </c>
      <c r="E33" s="69"/>
    </row>
    <row r="34" spans="1:5" ht="16" x14ac:dyDescent="0.2">
      <c r="A34" s="26" t="s">
        <v>2234</v>
      </c>
      <c r="B34" s="69" t="str">
        <f>T(_xlfn.XLOOKUP(A34,'Master Task &amp; KSA List'!$A$2:$A$10785,'Master Task &amp; KSA List'!$D$2:$D$10785,""))</f>
        <v>T0514</v>
      </c>
      <c r="C34" s="69" t="str">
        <f>_xlfn.XLOOKUP(A34,'Master Task &amp; KSA List'!$A$2:$A$10785,'Master Task &amp; KSA List'!$E$2:$E$10785)</f>
        <v>Task</v>
      </c>
      <c r="D34" s="37" t="str">
        <f>_xlfn.XLOOKUP(A34,'Master Task &amp; KSA List'!$A$2:$A$10785,'Master Task &amp; KSA List'!$F$2:$F$10785)</f>
        <v>Diagnose faulty system/server hardware.</v>
      </c>
      <c r="E34" s="69"/>
    </row>
    <row r="35" spans="1:5" ht="16" x14ac:dyDescent="0.2">
      <c r="A35" s="26" t="s">
        <v>2237</v>
      </c>
      <c r="B35" s="69" t="str">
        <f>T(_xlfn.XLOOKUP(A35,'Master Task &amp; KSA List'!$A$2:$A$10785,'Master Task &amp; KSA List'!$D$2:$D$10785,""))</f>
        <v>T0515</v>
      </c>
      <c r="C35" s="69" t="str">
        <f>_xlfn.XLOOKUP(A35,'Master Task &amp; KSA List'!$A$2:$A$10785,'Master Task &amp; KSA List'!$E$2:$E$10785)</f>
        <v>Task</v>
      </c>
      <c r="D35" s="37" t="str">
        <f>_xlfn.XLOOKUP(A35,'Master Task &amp; KSA List'!$A$2:$A$10785,'Master Task &amp; KSA List'!$F$2:$F$10785)</f>
        <v>Perform repairs on faulty system/server hardware.</v>
      </c>
      <c r="E35" s="69"/>
    </row>
    <row r="36" spans="1:5" ht="16" x14ac:dyDescent="0.2">
      <c r="A36" s="26">
        <v>781</v>
      </c>
      <c r="B36" s="69" t="str">
        <f>T(_xlfn.XLOOKUP(A36,'Master Task &amp; KSA List'!$A$2:$A$10785,'Master Task &amp; KSA List'!$D$2:$D$10785,""))</f>
        <v>T0186</v>
      </c>
      <c r="C36" s="69" t="str">
        <f>_xlfn.XLOOKUP(A36,'Master Task &amp; KSA List'!$A$2:$A$10785,'Master Task &amp; KSA List'!$E$2:$E$10785)</f>
        <v>Task</v>
      </c>
      <c r="D36" s="37" t="str">
        <f>_xlfn.XLOOKUP(A36,'Master Task &amp; KSA List'!$A$2:$A$10785,'Master Task &amp; KSA List'!$F$2:$F$10785)</f>
        <v>Plan, execute, and verify data redundancy and system recovery procedures.</v>
      </c>
      <c r="E36" s="69"/>
    </row>
    <row r="37" spans="1:5" ht="16" x14ac:dyDescent="0.2">
      <c r="A37" s="26">
        <v>782</v>
      </c>
      <c r="B37" s="69" t="str">
        <f>T(_xlfn.XLOOKUP(A37,'Master Task &amp; KSA List'!$A$2:$A$10785,'Master Task &amp; KSA List'!$D$2:$D$10785,""))</f>
        <v>T0187</v>
      </c>
      <c r="C37" s="69" t="str">
        <f>_xlfn.XLOOKUP(A37,'Master Task &amp; KSA List'!$A$2:$A$10785,'Master Task &amp; KSA List'!$E$2:$E$10785)</f>
        <v>Task</v>
      </c>
      <c r="D37" s="37" t="str">
        <f>_xlfn.XLOOKUP(A37,'Master Task &amp; KSA List'!$A$2:$A$10785,'Master Task &amp; KSA List'!$F$2:$F$10785)</f>
        <v>Plan and recommend modifications or adjustments based on exercise results or system environment.</v>
      </c>
      <c r="E37" s="69"/>
    </row>
    <row r="38" spans="1:5" ht="16" x14ac:dyDescent="0.2">
      <c r="A38" s="26" t="s">
        <v>2289</v>
      </c>
      <c r="B38" s="69" t="str">
        <f>T(_xlfn.XLOOKUP(A38,'Master Task &amp; KSA List'!$A$2:$A$10785,'Master Task &amp; KSA List'!$D$2:$D$10785,""))</f>
        <v>T0531</v>
      </c>
      <c r="C38" s="69" t="str">
        <f>_xlfn.XLOOKUP(A38,'Master Task &amp; KSA List'!$A$2:$A$10785,'Master Task &amp; KSA List'!$E$2:$E$10785)</f>
        <v>Task</v>
      </c>
      <c r="D38" s="37" t="str">
        <f>_xlfn.XLOOKUP(A38,'Master Task &amp; KSA List'!$A$2:$A$10785,'Master Task &amp; KSA List'!$F$2:$F$10785)</f>
        <v>Troubleshoot hardware/software interface and interoperability problems.</v>
      </c>
      <c r="E38" s="69"/>
    </row>
    <row r="39" spans="1:5" ht="16" x14ac:dyDescent="0.2">
      <c r="A39" s="26">
        <v>1104</v>
      </c>
      <c r="B39" s="69" t="str">
        <f>T(_xlfn.XLOOKUP(A39,'Master Task &amp; KSA List'!$A$2:$A$10785,'Master Task &amp; KSA List'!$D$2:$D$10785,""))</f>
        <v>T0291</v>
      </c>
      <c r="C39" s="69" t="str">
        <f>_xlfn.XLOOKUP(A39,'Master Task &amp; KSA List'!$A$2:$A$10785,'Master Task &amp; KSA List'!$E$2:$E$10785)</f>
        <v>Task</v>
      </c>
      <c r="D39" s="37" t="str">
        <f>_xlfn.XLOOKUP(A39,'Master Task &amp; KSA List'!$A$2:$A$10785,'Master Task &amp; KSA List'!$F$2:$F$10785)</f>
        <v>Examine network topologies to understand data flows through the network.</v>
      </c>
      <c r="E39" s="69"/>
    </row>
    <row r="40" spans="1:5" ht="16" x14ac:dyDescent="0.2">
      <c r="A40" s="26">
        <v>1109</v>
      </c>
      <c r="B40" s="69" t="str">
        <f>T(_xlfn.XLOOKUP(A40,'Master Task &amp; KSA List'!$A$2:$A$10785,'Master Task &amp; KSA List'!$D$2:$D$10785,""))</f>
        <v>T0295</v>
      </c>
      <c r="C40" s="69" t="str">
        <f>_xlfn.XLOOKUP(A40,'Master Task &amp; KSA List'!$A$2:$A$10785,'Master Task &amp; KSA List'!$E$2:$E$10785)</f>
        <v>Task</v>
      </c>
      <c r="D40" s="37" t="str">
        <f>_xlfn.XLOOKUP(A40,'Master Task &amp; KSA List'!$A$2:$A$10785,'Master Task &amp; KSA List'!$F$2:$F$10785)</f>
        <v>Validate intrusion detection system (IDS) alerts against network traffic using packet analysis tools.</v>
      </c>
      <c r="E40" s="69"/>
    </row>
    <row r="41" spans="1:5" ht="16" x14ac:dyDescent="0.2">
      <c r="A41" s="26" t="s">
        <v>1882</v>
      </c>
      <c r="B41" s="69" t="str">
        <f>T(_xlfn.XLOOKUP(A41,'Master Task &amp; KSA List'!$A$2:$A$10785,'Master Task &amp; KSA List'!$D$2:$D$10785,""))</f>
        <v>T0418</v>
      </c>
      <c r="C41" s="69" t="str">
        <f>_xlfn.XLOOKUP(A41,'Master Task &amp; KSA List'!$A$2:$A$10785,'Master Task &amp; KSA List'!$E$2:$E$10785)</f>
        <v>Task</v>
      </c>
      <c r="D41" s="37" t="str">
        <f>_xlfn.XLOOKUP(A41,'Master Task &amp; KSA List'!$A$2:$A$10785,'Master Task &amp; KSA List'!$F$2:$F$10785)</f>
        <v>Install, update, and troubleshoot systems/servers.</v>
      </c>
      <c r="E41" s="69"/>
    </row>
    <row r="42" spans="1:5" ht="32" x14ac:dyDescent="0.2">
      <c r="A42" s="26">
        <v>2062</v>
      </c>
      <c r="B42" s="69" t="str">
        <f>T(_xlfn.XLOOKUP(A42,'Master Task &amp; KSA List'!$A$2:$A$10785,'Master Task &amp; KSA List'!$D$2:$D$10785,""))</f>
        <v>T0310</v>
      </c>
      <c r="C42" s="69" t="str">
        <f>_xlfn.XLOOKUP(A42,'Master Task &amp; KSA List'!$A$2:$A$10785,'Master Task &amp; KSA List'!$E$2:$E$10785)</f>
        <v>Task</v>
      </c>
      <c r="D42" s="37" t="str">
        <f>_xlfn.XLOOKUP(A42,'Master Task &amp; KSA List'!$A$2:$A$10785,'Master Task &amp; KSA List'!$F$2:$F$10785)</f>
        <v xml:space="preserve">Assist in the construction of signatures which can be implemented on cyber defense network tools in response to new or observed threats within the NE or enclave. </v>
      </c>
      <c r="E42" s="69"/>
    </row>
    <row r="43" spans="1:5" ht="16" x14ac:dyDescent="0.2">
      <c r="A43" s="26">
        <v>2119</v>
      </c>
      <c r="B43" s="69" t="str">
        <f>T(_xlfn.XLOOKUP(A43,'Master Task &amp; KSA List'!$A$2:$A$10785,'Master Task &amp; KSA List'!$D$2:$D$10785,""))</f>
        <v>T0616</v>
      </c>
      <c r="C43" s="69" t="str">
        <f>_xlfn.XLOOKUP(A43,'Master Task &amp; KSA List'!$A$2:$A$10785,'Master Task &amp; KSA List'!$E$2:$E$10785)</f>
        <v>Task</v>
      </c>
      <c r="D43" s="37" t="str">
        <f>_xlfn.XLOOKUP(A43,'Master Task &amp; KSA List'!$A$2:$A$10785,'Master Task &amp; KSA List'!$F$2:$F$10785)</f>
        <v>Conduct network scouting and vulnerability analyses of systems within a network.</v>
      </c>
      <c r="E43" s="69"/>
    </row>
    <row r="44" spans="1:5" ht="16" x14ac:dyDescent="0.2">
      <c r="A44" s="26" t="s">
        <v>1900</v>
      </c>
      <c r="B44" s="69" t="str">
        <f>T(_xlfn.XLOOKUP(A44,'Master Task &amp; KSA List'!$A$2:$A$10785,'Master Task &amp; KSA List'!$D$2:$D$10785,""))</f>
        <v>T0687</v>
      </c>
      <c r="C44" s="69" t="str">
        <f>_xlfn.XLOOKUP(A44,'Master Task &amp; KSA List'!$A$2:$A$10785,'Master Task &amp; KSA List'!$E$2:$E$10785)</f>
        <v>Task</v>
      </c>
      <c r="D44" s="37" t="str">
        <f>_xlfn.XLOOKUP(A44,'Master Task &amp; KSA List'!$A$2:$A$10785,'Master Task &amp; KSA List'!$F$2:$F$10785)</f>
        <v>Identify threats to Blue Force vulnerabilities.</v>
      </c>
      <c r="E44" s="69"/>
    </row>
    <row r="45" spans="1:5" ht="16" x14ac:dyDescent="0.2">
      <c r="A45" s="26">
        <v>467</v>
      </c>
      <c r="B45" s="69" t="str">
        <f>T(_xlfn.XLOOKUP(A45,'Master Task &amp; KSA List'!$A$2:$A$10785,'Master Task &amp; KSA List'!$D$2:$D$10785,""))</f>
        <v>T0040</v>
      </c>
      <c r="C45" s="69" t="str">
        <f>_xlfn.XLOOKUP(A45,'Master Task &amp; KSA List'!$A$2:$A$10785,'Master Task &amp; KSA List'!$E$2:$E$10785)</f>
        <v>Task</v>
      </c>
      <c r="D45" s="37" t="str">
        <f>_xlfn.XLOOKUP(A45,'Master Task &amp; KSA List'!$A$2:$A$10785,'Master Task &amp; KSA List'!$F$2:$F$10785)</f>
        <v>Consult with engineering staff to evaluate interface between hardware and software.</v>
      </c>
      <c r="E45" s="69"/>
    </row>
    <row r="46" spans="1:5" ht="16" x14ac:dyDescent="0.2">
      <c r="A46" s="26">
        <v>518</v>
      </c>
      <c r="B46" s="69" t="str">
        <f>T(_xlfn.XLOOKUP(A46,'Master Task &amp; KSA List'!$A$2:$A$10785,'Master Task &amp; KSA List'!$D$2:$D$10785,""))</f>
        <v>T0063</v>
      </c>
      <c r="C46" s="69" t="str">
        <f>_xlfn.XLOOKUP(A46,'Master Task &amp; KSA List'!$A$2:$A$10785,'Master Task &amp; KSA List'!$E$2:$E$10785)</f>
        <v>Task</v>
      </c>
      <c r="D46" s="37" t="str">
        <f>_xlfn.XLOOKUP(A46,'Master Task &amp; KSA List'!$A$2:$A$10785,'Master Task &amp; KSA List'!$F$2:$F$10785)</f>
        <v>Develop and document systems administration standard operating procedures.</v>
      </c>
      <c r="E46" s="69"/>
    </row>
    <row r="47" spans="1:5" ht="16" x14ac:dyDescent="0.2">
      <c r="A47" s="26">
        <v>765</v>
      </c>
      <c r="B47" s="69" t="str">
        <f>T(_xlfn.XLOOKUP(A47,'Master Task &amp; KSA List'!$A$2:$A$10785,'Master Task &amp; KSA List'!$D$2:$D$10785,""))</f>
        <v>T0177</v>
      </c>
      <c r="C47" s="69" t="str">
        <f>_xlfn.XLOOKUP(A47,'Master Task &amp; KSA List'!$A$2:$A$10785,'Master Task &amp; KSA List'!$E$2:$E$10785)</f>
        <v>Task</v>
      </c>
      <c r="D47" s="37" t="str">
        <f>_xlfn.XLOOKUP(A47,'Master Task &amp; KSA List'!$A$2:$A$10785,'Master Task &amp; KSA List'!$F$2:$F$10785)</f>
        <v>Perform security reviews, identify gaps in security architecture, and develop a security risk management plan.</v>
      </c>
      <c r="E47" s="69"/>
    </row>
    <row r="48" spans="1:5" ht="16" x14ac:dyDescent="0.2">
      <c r="A48" s="26">
        <v>802</v>
      </c>
      <c r="B48" s="69" t="str">
        <f>T(_xlfn.XLOOKUP(A48,'Master Task &amp; KSA List'!$A$2:$A$10785,'Master Task &amp; KSA List'!$D$2:$D$10785,""))</f>
        <v>T0200</v>
      </c>
      <c r="C48" s="69" t="str">
        <f>_xlfn.XLOOKUP(A48,'Master Task &amp; KSA List'!$A$2:$A$10785,'Master Task &amp; KSA List'!$E$2:$E$10785)</f>
        <v>Task</v>
      </c>
      <c r="D48" s="37" t="str">
        <f>_xlfn.XLOOKUP(A48,'Master Task &amp; KSA List'!$A$2:$A$10785,'Master Task &amp; KSA List'!$F$2:$F$10785)</f>
        <v>Provide feedback on network requirements, including network architecture and infrastructure.</v>
      </c>
      <c r="E48" s="69"/>
    </row>
    <row r="49" spans="1:5" ht="16" x14ac:dyDescent="0.2">
      <c r="A49" s="26">
        <v>811</v>
      </c>
      <c r="B49" s="69" t="str">
        <f>T(_xlfn.XLOOKUP(A49,'Master Task &amp; KSA List'!$A$2:$A$10785,'Master Task &amp; KSA List'!$D$2:$D$10785,""))</f>
        <v>T0207</v>
      </c>
      <c r="C49" s="69" t="str">
        <f>_xlfn.XLOOKUP(A49,'Master Task &amp; KSA List'!$A$2:$A$10785,'Master Task &amp; KSA List'!$E$2:$E$10785)</f>
        <v>Task</v>
      </c>
      <c r="D49" s="37" t="str">
        <f>_xlfn.XLOOKUP(A49,'Master Task &amp; KSA List'!$A$2:$A$10785,'Master Task &amp; KSA List'!$F$2:$F$10785)</f>
        <v>Provide ongoing optimization and problem solving support.</v>
      </c>
      <c r="E49" s="69"/>
    </row>
    <row r="50" spans="1:5" ht="16" x14ac:dyDescent="0.2">
      <c r="A50" s="26" t="s">
        <v>6031</v>
      </c>
      <c r="B50" s="69" t="str">
        <f>T(_xlfn.XLOOKUP(A50,'Master Task &amp; KSA List'!$A$2:$A$10785,'Master Task &amp; KSA List'!$D$2:$D$10785,""))</f>
        <v/>
      </c>
      <c r="C50" s="69" t="str">
        <f>_xlfn.XLOOKUP(A50,'Master Task &amp; KSA List'!$A$2:$A$10785,'Master Task &amp; KSA List'!$E$2:$E$10785)</f>
        <v>Task</v>
      </c>
      <c r="D50" s="37" t="str">
        <f>_xlfn.XLOOKUP(A50,'Master Task &amp; KSA List'!$A$2:$A$10785,'Master Task &amp; KSA List'!$F$2:$F$10785)</f>
        <v>Work with stakeholders to report network security incidents and vulnerability compliance.</v>
      </c>
      <c r="E50" s="69"/>
    </row>
    <row r="51" spans="1:5" ht="32" x14ac:dyDescent="0.2">
      <c r="A51" s="26">
        <v>2102</v>
      </c>
      <c r="B51" s="69" t="str">
        <f>T(_xlfn.XLOOKUP(A51,'Master Task &amp; KSA List'!$A$2:$A$10785,'Master Task &amp; KSA List'!$D$2:$D$10785,""))</f>
        <v>T0608</v>
      </c>
      <c r="C51" s="69" t="str">
        <f>_xlfn.XLOOKUP(A51,'Master Task &amp; KSA List'!$A$2:$A$10785,'Master Task &amp; KSA List'!$E$2:$E$10785)</f>
        <v>Task</v>
      </c>
      <c r="D51" s="37" t="str">
        <f>_xlfn.XLOOKUP(A51,'Master Task &amp; KSA List'!$A$2:$A$10785,'Master Task &amp; KSA List'!$F$2:$F$10785)</f>
        <v xml:space="preserve">Conduct analysis of physical and logical digital technologies (e.g., wireless, SCADA, telecom) to identify potential avenues of access. </v>
      </c>
      <c r="E51" s="69"/>
    </row>
    <row r="52" spans="1:5" ht="16" x14ac:dyDescent="0.2">
      <c r="A52" s="26">
        <v>2232</v>
      </c>
      <c r="B52" s="69" t="str">
        <f>T(_xlfn.XLOOKUP(A52,'Master Task &amp; KSA List'!$A$2:$A$10785,'Master Task &amp; KSA List'!$D$2:$D$10785,""))</f>
        <v>T0645</v>
      </c>
      <c r="C52" s="69" t="str">
        <f>_xlfn.XLOOKUP(A52,'Master Task &amp; KSA List'!$A$2:$A$10785,'Master Task &amp; KSA List'!$E$2:$E$10785)</f>
        <v>Task</v>
      </c>
      <c r="D52" s="37" t="str">
        <f>_xlfn.XLOOKUP(A52,'Master Task &amp; KSA List'!$A$2:$A$10785,'Master Task &amp; KSA List'!$F$2:$F$10785)</f>
        <v>Determine course of action for addressing changes to objectives, guidance, and operational environment.</v>
      </c>
      <c r="E52" s="69"/>
    </row>
    <row r="53" spans="1:5" ht="16" x14ac:dyDescent="0.2">
      <c r="A53" s="26">
        <v>2477</v>
      </c>
      <c r="B53" s="69" t="str">
        <f>T(_xlfn.XLOOKUP(A53,'Master Task &amp; KSA List'!$A$2:$A$10785,'Master Task &amp; KSA List'!$D$2:$D$10785,""))</f>
        <v>T0724</v>
      </c>
      <c r="C53" s="69" t="str">
        <f>_xlfn.XLOOKUP(A53,'Master Task &amp; KSA List'!$A$2:$A$10785,'Master Task &amp; KSA List'!$E$2:$E$10785)</f>
        <v>Task</v>
      </c>
      <c r="D53" s="37" t="str">
        <f>_xlfn.XLOOKUP(A53,'Master Task &amp; KSA List'!$A$2:$A$10785,'Master Task &amp; KSA List'!$F$2:$F$10785)</f>
        <v>Identify potential points of strength and vulnerability within a network.</v>
      </c>
      <c r="E53" s="69"/>
    </row>
    <row r="54" spans="1:5" ht="48" x14ac:dyDescent="0.2">
      <c r="A54" s="26">
        <v>2611</v>
      </c>
      <c r="B54" s="69" t="str">
        <f>T(_xlfn.XLOOKUP(A54,'Master Task &amp; KSA List'!$A$2:$A$10785,'Master Task &amp; KSA List'!$D$2:$D$10785,""))</f>
        <v>T0332</v>
      </c>
      <c r="C54" s="69" t="str">
        <f>_xlfn.XLOOKUP(A54,'Master Task &amp; KSA List'!$A$2:$A$10785,'Master Task &amp; KSA List'!$E$2:$E$10785)</f>
        <v>Task</v>
      </c>
      <c r="D54" s="37" t="str">
        <f>_xlfn.XLOOKUP(A54,'Master Task &amp; KSA List'!$A$2:$A$10785,'Master Task &amp; KSA List'!$F$2:$F$10785)</f>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c r="E54" s="69"/>
    </row>
    <row r="55" spans="1:5" ht="32" x14ac:dyDescent="0.2">
      <c r="A55" s="26">
        <v>461</v>
      </c>
      <c r="B55" s="69" t="str">
        <f>T(_xlfn.XLOOKUP(A55,'Master Task &amp; KSA List'!$A$2:$A$10785,'Master Task &amp; KSA List'!$D$2:$D$10785,""))</f>
        <v>T0034</v>
      </c>
      <c r="C55" s="69" t="str">
        <f>_xlfn.XLOOKUP(A55,'Master Task &amp; KSA List'!$A$2:$A$10785,'Master Task &amp; KSA List'!$E$2:$E$10785)</f>
        <v>Task</v>
      </c>
      <c r="D55" s="37" t="str">
        <f>_xlfn.XLOOKUP(A55,'Master Task &amp; KSA List'!$A$2:$A$10785,'Master Task &amp; KSA List'!$F$2:$F$10785)</f>
        <v>Confer with systems analysts, engineers, programmers, and others to design application and to obtain information on project limitations and capabilities, performance requirements, and interfaces.</v>
      </c>
      <c r="E55" s="69"/>
    </row>
    <row r="56" spans="1:5" ht="32" x14ac:dyDescent="0.2">
      <c r="A56" s="26">
        <v>602</v>
      </c>
      <c r="B56" s="69" t="str">
        <f>T(_xlfn.XLOOKUP(A56,'Master Task &amp; KSA List'!$A$2:$A$10785,'Master Task &amp; KSA List'!$D$2:$D$10785,""))</f>
        <v>T0100</v>
      </c>
      <c r="C56" s="69" t="str">
        <f>_xlfn.XLOOKUP(A56,'Master Task &amp; KSA List'!$A$2:$A$10785,'Master Task &amp; KSA List'!$E$2:$E$10785)</f>
        <v>Task</v>
      </c>
      <c r="D56" s="37" t="str">
        <f>_xlfn.XLOOKUP(A56,'Master Task &amp; KSA List'!$A$2:$A$10785,'Master Task &amp; KSA List'!$F$2:$F$10785)</f>
        <v>Evaluate factors such as reporting formats required, cost constraints, and need for security restrictions to determine hardware configuration.</v>
      </c>
      <c r="E56" s="69"/>
    </row>
    <row r="57" spans="1:5" x14ac:dyDescent="0.2">
      <c r="A57" s="56"/>
      <c r="B57" s="96"/>
      <c r="C57" s="96"/>
      <c r="D57" s="93"/>
      <c r="E57" s="96"/>
    </row>
    <row r="58" spans="1:5" ht="16" x14ac:dyDescent="0.2">
      <c r="A58" s="40">
        <v>4429</v>
      </c>
      <c r="B58" s="24"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cybersecurity controls and design principles and methods (e.g., firewalls, DMZ, and encryption).</v>
      </c>
      <c r="E58" s="146"/>
    </row>
    <row r="59" spans="1:5" ht="16" x14ac:dyDescent="0.2">
      <c r="A59" s="40">
        <v>4499</v>
      </c>
      <c r="B59" s="24"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Knowledge of Network OSs.</v>
      </c>
      <c r="E59" s="146"/>
    </row>
    <row r="60" spans="1:5" ht="16" x14ac:dyDescent="0.2">
      <c r="A60" s="40">
        <v>4529</v>
      </c>
      <c r="B60" s="24"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routing protocols such as  RIPv1/v2, OSPF, IGRP,  and EIGRP</v>
      </c>
      <c r="E60" s="146"/>
    </row>
    <row r="61" spans="1:5" ht="16" x14ac:dyDescent="0.2">
      <c r="A61" s="40">
        <v>4532</v>
      </c>
      <c r="B61" s="24"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Security Technical Implementation Guide (STIG)</v>
      </c>
      <c r="E61" s="146"/>
    </row>
    <row r="62" spans="1:5" ht="16" x14ac:dyDescent="0.2">
      <c r="A62" s="40">
        <v>4594</v>
      </c>
      <c r="B62" s="24"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Knowledge of WAN technologies such as PPP, Frame-relay, dedicated T1s, ISDN, and routing protocols</v>
      </c>
      <c r="E62" s="146"/>
    </row>
    <row r="63" spans="1:5" ht="16" x14ac:dyDescent="0.2">
      <c r="A63" s="40">
        <v>4500</v>
      </c>
      <c r="B63" s="24" t="str">
        <f>T(_xlfn.XLOOKUP(A63,'Master Task &amp; KSA List'!$A$2:$A$10785,'Master Task &amp; KSA List'!$D$2:$D$10785,""))</f>
        <v/>
      </c>
      <c r="C63" s="69" t="str">
        <f>_xlfn.XLOOKUP(A63,'Master Task &amp; KSA List'!$A$2:$A$10785,'Master Task &amp; KSA List'!$E$2:$E$10785)</f>
        <v>KSA</v>
      </c>
      <c r="D63" s="37" t="str">
        <f>_xlfn.XLOOKUP(A63,'Master Task &amp; KSA List'!$A$2:$A$10785,'Master Task &amp; KSA List'!$F$2:$F$10785)</f>
        <v xml:space="preserve">Knowledge of network systems management methods including end-to-end systems performance monitoring.   </v>
      </c>
      <c r="E63" s="146"/>
    </row>
    <row r="64" spans="1:5" ht="44" customHeight="1" x14ac:dyDescent="0.2">
      <c r="A64" s="40">
        <v>4451</v>
      </c>
      <c r="B64" s="24"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Knowledge of the full spectrum of cyberspace operational missions (e.g., DODIN Operations, DCO, OCO), principles, capabilities, limitations, and effects.</v>
      </c>
      <c r="E64" s="146"/>
    </row>
    <row r="65" spans="1:5" ht="32" x14ac:dyDescent="0.2">
      <c r="A65" s="40">
        <v>4522</v>
      </c>
      <c r="B65" s="24" t="str">
        <f>T(_xlfn.XLOOKUP(A65,'Master Task &amp; KSA List'!$A$2:$A$10785,'Master Task &amp; KSA List'!$D$2:$D$10785,""))</f>
        <v/>
      </c>
      <c r="C65" s="69" t="str">
        <f>_xlfn.XLOOKUP(A65,'Master Task &amp; KSA List'!$A$2:$A$10785,'Master Task &amp; KSA List'!$E$2:$E$10785)</f>
        <v>KSA</v>
      </c>
      <c r="D65" s="37" t="str">
        <f>_xlfn.XLOOKUP(A65,'Master Task &amp; KSA List'!$A$2:$A$10785,'Master Task &amp; KSA List'!$F$2:$F$10785)</f>
        <v>Knowledge of public key infrastructure (PKI) libraries, certificate authorities, certificate management, and encryption functionalities.</v>
      </c>
      <c r="E65" s="146"/>
    </row>
    <row r="66" spans="1:5" ht="32" x14ac:dyDescent="0.2">
      <c r="A66" s="40">
        <v>4415</v>
      </c>
      <c r="B66" s="24" t="str">
        <f>T(_xlfn.XLOOKUP(A66,'Master Task &amp; KSA List'!$A$2:$A$10785,'Master Task &amp; KSA List'!$D$2:$D$10785,""))</f>
        <v/>
      </c>
      <c r="C66" s="69" t="str">
        <f>_xlfn.XLOOKUP(A66,'Master Task &amp; KSA List'!$A$2:$A$10785,'Master Task &amp; KSA List'!$E$2:$E$10785)</f>
        <v>KSA</v>
      </c>
      <c r="D66" s="37" t="str">
        <f>_xlfn.XLOOKUP(A66,'Master Task &amp; KSA List'!$A$2:$A$10785,'Master Task &amp; KSA List'!$F$2:$F$10785)</f>
        <v>Knowledge of common obfuscation techniques (e.g. command line execution, string substitution, clandestine side channel, Base64).</v>
      </c>
      <c r="E66" s="146"/>
    </row>
    <row r="67" spans="1:5" ht="16" x14ac:dyDescent="0.2">
      <c r="A67" s="40">
        <v>4501</v>
      </c>
      <c r="B67" s="24"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Knowledge of non-Active Directory domains (e.g. IDM, LDAP).</v>
      </c>
      <c r="E67" s="146"/>
    </row>
    <row r="68" spans="1:5" ht="16" x14ac:dyDescent="0.2">
      <c r="A68" s="40">
        <v>4390</v>
      </c>
      <c r="B68" s="24"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Knowledge of active directory federated services.</v>
      </c>
      <c r="E68" s="146"/>
    </row>
    <row r="69" spans="1:5" ht="16" x14ac:dyDescent="0.2">
      <c r="A69" s="40">
        <v>4595</v>
      </c>
      <c r="B69" s="24"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Knowledge of web applications and their common attack vectors.</v>
      </c>
      <c r="E69" s="146"/>
    </row>
    <row r="70" spans="1:5" ht="16" x14ac:dyDescent="0.2">
      <c r="A70" s="40">
        <v>4438</v>
      </c>
      <c r="B70" s="24"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Knowledge of different types of log subscriptions (e.g. push vs pull, MS Windows event forwarding, winlogbeat, syslog).</v>
      </c>
      <c r="E70" s="146"/>
    </row>
    <row r="71" spans="1:5" ht="16" x14ac:dyDescent="0.2">
      <c r="A71" s="40">
        <v>4537</v>
      </c>
      <c r="B71" s="24"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Knowledge of stream providers (e.g. KAFKA).</v>
      </c>
      <c r="E71" s="146"/>
    </row>
    <row r="72" spans="1:5" ht="16" x14ac:dyDescent="0.2">
      <c r="A72" s="40">
        <v>4539</v>
      </c>
      <c r="B72" s="24"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Knowledge of structured response frameworks (e.g. MITRE ATT&amp;CK, Lockheed Martin Kill Chain, Diamond Model).</v>
      </c>
      <c r="E72" s="146"/>
    </row>
    <row r="73" spans="1:5" ht="16" x14ac:dyDescent="0.2">
      <c r="A73" s="40">
        <v>4399</v>
      </c>
      <c r="B73" s="24"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Knowledge of basic Embedded Systems concepts.</v>
      </c>
      <c r="E73" s="146"/>
    </row>
    <row r="74" spans="1:5" ht="16" x14ac:dyDescent="0.2">
      <c r="A74" s="40">
        <v>4398</v>
      </c>
      <c r="B74" s="24"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Knowledge of basic Cyber Threat Emulation concepts.</v>
      </c>
      <c r="E74" s="146"/>
    </row>
    <row r="75" spans="1:5" ht="16" x14ac:dyDescent="0.2">
      <c r="A75" s="40">
        <v>4396</v>
      </c>
      <c r="B75" s="24"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Knowledge of basic cloud based technologies and concepts.</v>
      </c>
      <c r="E75" s="146"/>
    </row>
    <row r="76" spans="1:5" ht="16" x14ac:dyDescent="0.2">
      <c r="A76" s="40">
        <v>4481</v>
      </c>
      <c r="B76" s="24"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Knowledge of long haul circuits.</v>
      </c>
      <c r="E76" s="146"/>
    </row>
    <row r="77" spans="1:5" ht="16" x14ac:dyDescent="0.2">
      <c r="A77" s="40">
        <v>4516</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Knowledge of principles and methods for integrating system and network components.</v>
      </c>
      <c r="E77" s="146"/>
    </row>
    <row r="78" spans="1:5" ht="44.5" customHeight="1" x14ac:dyDescent="0.2">
      <c r="A78" s="40">
        <v>4588</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Knowledge of transmission capabilities (e.g., Bluetooth, Radio Frequency Identification (RFID), Infrared Networking (IR), Wireless Fidelity (Wi-Fi). paging, cellular, satellite dishes, Voice over Internet Protocol (VoIP)).</v>
      </c>
      <c r="E78" s="146"/>
    </row>
    <row r="79" spans="1:5" ht="16" x14ac:dyDescent="0.2">
      <c r="A79" s="40">
        <v>4606</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Skill in applying STIG upgrades</v>
      </c>
      <c r="E79" s="146"/>
    </row>
    <row r="80" spans="1:5" ht="16" x14ac:dyDescent="0.2">
      <c r="A80" s="40">
        <v>4609</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Skill in cable management and organization</v>
      </c>
      <c r="E80" s="146"/>
    </row>
    <row r="81" spans="1:5" ht="16" x14ac:dyDescent="0.2">
      <c r="A81" s="40">
        <v>4635</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Skill in implementing DHCP and DNS</v>
      </c>
      <c r="E81" s="146"/>
    </row>
    <row r="82" spans="1:5" ht="16" x14ac:dyDescent="0.2">
      <c r="A82" s="40">
        <v>4664</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Skill in router IOS backup, recovery, and upgrade.</v>
      </c>
      <c r="E82" s="146"/>
    </row>
    <row r="83" spans="1:5" ht="32" x14ac:dyDescent="0.2">
      <c r="A83" s="40">
        <v>4671</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Skill in understanding cybersecurity architecture, its implementation, and its expected behaviors and how changes in conditions affect outcomes.</v>
      </c>
      <c r="E83" s="146"/>
    </row>
    <row r="84" spans="1:5" ht="32" x14ac:dyDescent="0.2">
      <c r="A84" s="40">
        <v>4615</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 xml:space="preserve">Skill in configuring and utilizing software-based computer protection tools (e.g., software firewalls, anti-virus software, anti-spyware). </v>
      </c>
      <c r="E84" s="146"/>
    </row>
    <row r="85" spans="1:5" ht="16" x14ac:dyDescent="0.2">
      <c r="A85" s="40">
        <v>4357</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Ability to test tools within sensor grid</v>
      </c>
      <c r="E85" s="146"/>
    </row>
    <row r="86" spans="1:5" ht="16" x14ac:dyDescent="0.2">
      <c r="A86" s="40">
        <v>4215</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Ability to configure and place distributed sensor grid</v>
      </c>
      <c r="E86" s="146"/>
    </row>
    <row r="87" spans="1:5" ht="32" x14ac:dyDescent="0.2">
      <c r="A87" s="40">
        <v>4273</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Ability to identify critical infrastructure systems with information communication technology that were designed without system security considerations.</v>
      </c>
      <c r="E87" s="146"/>
    </row>
    <row r="88" spans="1:5" ht="16" x14ac:dyDescent="0.2">
      <c r="A88" s="40">
        <v>4291</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Ability to implement sensors according to sensor plan</v>
      </c>
      <c r="E88" s="146"/>
    </row>
    <row r="89" spans="1:5" ht="16" x14ac:dyDescent="0.2">
      <c r="A89" s="40">
        <v>4352</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Ability to setup Serial and Ethernet interfaces</v>
      </c>
      <c r="E89" s="146"/>
    </row>
    <row r="90" spans="1:5" ht="32" x14ac:dyDescent="0.2">
      <c r="A90" s="40">
        <v>4354</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Ability to share meaningful insights about the context of an organization’s threat environment that improve its risk management posture.</v>
      </c>
      <c r="E90" s="146"/>
    </row>
    <row r="91" spans="1:5" ht="32" x14ac:dyDescent="0.2">
      <c r="A91" s="40">
        <v>4358</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Ability to track the location and configuration of networked devices and software across departments, locations, facilities and potentially supporting business functions.</v>
      </c>
      <c r="E91" s="146"/>
    </row>
    <row r="92" spans="1:5" ht="16" x14ac:dyDescent="0.2">
      <c r="A92" s="40">
        <v>4360</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Ability to troubleshoot computer software and hardware issues, make repairs, and schedule updates</v>
      </c>
      <c r="E92" s="146"/>
    </row>
    <row r="93" spans="1:5" ht="48" x14ac:dyDescent="0.2">
      <c r="A93" s="40">
        <v>4294</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Ability to integrate information security requirements into the acquisition process, using applicable baseline security controls as one of the sources for security  requirements, ensuring a robust software quality control process and establishing multiple source</v>
      </c>
      <c r="E93" s="146"/>
    </row>
    <row r="94" spans="1:5" ht="16" x14ac:dyDescent="0.2">
      <c r="A94" s="40">
        <v>4201</v>
      </c>
      <c r="B94" s="24"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Ability to characterize network traffic for trends and patterns.</v>
      </c>
      <c r="E94" s="146"/>
    </row>
    <row r="95" spans="1:5" ht="48" x14ac:dyDescent="0.2">
      <c r="A95" s="40">
        <v>4224</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Ability to coordinate with Sr Leaders of an Org. to ensure shared responsibility for supporting Org. mission/business functions using external providers of systems, services and apps receives visibility and is elevated to the appropriate decision-making authorities</v>
      </c>
      <c r="E95" s="146"/>
    </row>
    <row r="96" spans="1:5" ht="16" x14ac:dyDescent="0.2">
      <c r="A96" s="40">
        <v>4228</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Ability to create rule sets within an Intrusion Detection System (IDS).</v>
      </c>
      <c r="E96" s="146"/>
    </row>
    <row r="97" spans="1:5" ht="16" x14ac:dyDescent="0.2">
      <c r="A97" s="40">
        <v>4230</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Ability to create rules/alerts for traffic validation.</v>
      </c>
      <c r="E97" s="146"/>
    </row>
    <row r="98" spans="1:5" ht="16" x14ac:dyDescent="0.2">
      <c r="A98" s="40">
        <v>4196</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Ability to build, implement, and maintain distributed sensor grid.</v>
      </c>
      <c r="E98" s="146"/>
    </row>
    <row r="99" spans="1:5" ht="16" x14ac:dyDescent="0.2">
      <c r="A99" s="40">
        <v>4290</v>
      </c>
      <c r="B99" s="24"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Ability to implement network TAP configuration</v>
      </c>
      <c r="E99" s="146"/>
    </row>
    <row r="100" spans="1:5" ht="16" x14ac:dyDescent="0.2">
      <c r="A100" s="40">
        <v>4316</v>
      </c>
      <c r="B100" s="24"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Ability to organize policy standards to insure procedures and guidelines comply with cybersecurity policies</v>
      </c>
      <c r="E100" s="146"/>
    </row>
    <row r="101" spans="1:5" ht="16" x14ac:dyDescent="0.2">
      <c r="A101" s="40">
        <v>4365</v>
      </c>
      <c r="B101" s="24"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Ability to use and/or integrate a Security Information and Event Management (SIEM) platform.</v>
      </c>
      <c r="E101" s="146"/>
    </row>
    <row r="102" spans="1:5" ht="32" x14ac:dyDescent="0.2">
      <c r="A102" s="40">
        <v>6935</v>
      </c>
      <c r="B102" s="24"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 Knowledge of cloud computing service models Software as Service (SaaS), Infrastructure as a Service (IaaS), and Platform as a Service (PaaS).  </v>
      </c>
      <c r="E102" s="146" t="s">
        <v>2391</v>
      </c>
    </row>
    <row r="103" spans="1:5" ht="32" x14ac:dyDescent="0.2">
      <c r="A103" s="40">
        <v>6938</v>
      </c>
      <c r="B103" s="24"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 Knowledge of cloud computing deployment models in private, public, and hybrid environment and the difference between on-premises and off-premises environments. </v>
      </c>
      <c r="E103" s="146" t="s">
        <v>2391</v>
      </c>
    </row>
    <row r="104" spans="1:5" ht="16" x14ac:dyDescent="0.2">
      <c r="A104" s="40">
        <v>22</v>
      </c>
      <c r="B104" s="24" t="str">
        <f>T(_xlfn.XLOOKUP(A104,'Master Task &amp; KSA List'!$A$2:$A$10785,'Master Task &amp; KSA List'!$D$2:$D$10785,""))</f>
        <v>K0001</v>
      </c>
      <c r="C104" s="69" t="str">
        <f>_xlfn.XLOOKUP(A104,'Master Task &amp; KSA List'!$A$2:$A$10785,'Master Task &amp; KSA List'!$E$2:$E$10785)</f>
        <v>KSA</v>
      </c>
      <c r="D104" s="37" t="str">
        <f>_xlfn.XLOOKUP(A104,'Master Task &amp; KSA List'!$A$2:$A$10785,'Master Task &amp; KSA List'!$F$2:$F$10785)</f>
        <v xml:space="preserve">* Knowledge of computer networking concepts and protocols, and network security methodologies. </v>
      </c>
      <c r="E104" s="53" t="s">
        <v>2391</v>
      </c>
    </row>
    <row r="105" spans="1:5" ht="16" x14ac:dyDescent="0.2">
      <c r="A105" s="40">
        <v>1159</v>
      </c>
      <c r="B105" s="24" t="str">
        <f>T(_xlfn.XLOOKUP(A105,'Master Task &amp; KSA List'!$A$2:$A$10785,'Master Task &amp; KSA List'!$D$2:$D$10785,""))</f>
        <v>K0005</v>
      </c>
      <c r="C105" s="69" t="str">
        <f>_xlfn.XLOOKUP(A105,'Master Task &amp; KSA List'!$A$2:$A$10785,'Master Task &amp; KSA List'!$E$2:$E$10785)</f>
        <v>KSA</v>
      </c>
      <c r="D105" s="37" t="str">
        <f>_xlfn.XLOOKUP(A105,'Master Task &amp; KSA List'!$A$2:$A$10785,'Master Task &amp; KSA List'!$F$2:$F$10785)</f>
        <v xml:space="preserve">* Knowledge of cyber threats and vulnerabilities. </v>
      </c>
      <c r="E105" s="53" t="s">
        <v>2391</v>
      </c>
    </row>
    <row r="106" spans="1:5" ht="16" x14ac:dyDescent="0.2">
      <c r="A106" s="40">
        <v>1158</v>
      </c>
      <c r="B106" s="24" t="str">
        <f>T(_xlfn.XLOOKUP(A106,'Master Task &amp; KSA List'!$A$2:$A$10785,'Master Task &amp; KSA List'!$D$2:$D$10785,""))</f>
        <v>K0004</v>
      </c>
      <c r="C106" s="69" t="str">
        <f>_xlfn.XLOOKUP(A106,'Master Task &amp; KSA List'!$A$2:$A$10785,'Master Task &amp; KSA List'!$E$2:$E$10785)</f>
        <v>KSA</v>
      </c>
      <c r="D106" s="37" t="str">
        <f>_xlfn.XLOOKUP(A106,'Master Task &amp; KSA List'!$A$2:$A$10785,'Master Task &amp; KSA List'!$F$2:$F$10785)</f>
        <v>* Knowledge of cybersecurity principles.</v>
      </c>
      <c r="E106" s="53" t="s">
        <v>2391</v>
      </c>
    </row>
    <row r="107" spans="1:5" ht="16" x14ac:dyDescent="0.2">
      <c r="A107" s="40">
        <v>1157</v>
      </c>
      <c r="B107" s="24" t="str">
        <f>T(_xlfn.XLOOKUP(A107,'Master Task &amp; KSA List'!$A$2:$A$10785,'Master Task &amp; KSA List'!$D$2:$D$10785,""))</f>
        <v>K0003</v>
      </c>
      <c r="C107" s="69" t="str">
        <f>_xlfn.XLOOKUP(A107,'Master Task &amp; KSA List'!$A$2:$A$10785,'Master Task &amp; KSA List'!$E$2:$E$10785)</f>
        <v>KSA</v>
      </c>
      <c r="D107" s="37" t="str">
        <f>_xlfn.XLOOKUP(A107,'Master Task &amp; KSA List'!$A$2:$A$10785,'Master Task &amp; KSA List'!$F$2:$F$10785)</f>
        <v xml:space="preserve">* Knowledge of national and international laws, regulations, policies, and ethics as they relate to cybersecurity. </v>
      </c>
      <c r="E107" s="53" t="s">
        <v>2391</v>
      </c>
    </row>
    <row r="108" spans="1:5" ht="16" x14ac:dyDescent="0.2">
      <c r="A108" s="40">
        <v>108</v>
      </c>
      <c r="B108" s="24" t="str">
        <f>T(_xlfn.XLOOKUP(A108,'Master Task &amp; KSA List'!$A$2:$A$10785,'Master Task &amp; KSA List'!$D$2:$D$10785,""))</f>
        <v>K0002</v>
      </c>
      <c r="C108" s="69" t="str">
        <f>_xlfn.XLOOKUP(A108,'Master Task &amp; KSA List'!$A$2:$A$10785,'Master Task &amp; KSA List'!$E$2:$E$10785)</f>
        <v>KSA</v>
      </c>
      <c r="D108" s="37" t="str">
        <f>_xlfn.XLOOKUP(A108,'Master Task &amp; KSA List'!$A$2:$A$10785,'Master Task &amp; KSA List'!$F$2:$F$10785)</f>
        <v>* Knowledge of risk management processes (e.g., methods for assessing and mitigating risk).</v>
      </c>
      <c r="E108" s="53" t="s">
        <v>2391</v>
      </c>
    </row>
    <row r="109" spans="1:5" ht="16" x14ac:dyDescent="0.2">
      <c r="A109" s="40">
        <v>6900</v>
      </c>
      <c r="B109" s="24" t="str">
        <f>T(_xlfn.XLOOKUP(A109,'Master Task &amp; KSA List'!$A$2:$A$10785,'Master Task &amp; KSA List'!$D$2:$D$10785,""))</f>
        <v>K0006</v>
      </c>
      <c r="C109" s="69" t="str">
        <f>_xlfn.XLOOKUP(A109,'Master Task &amp; KSA List'!$A$2:$A$10785,'Master Task &amp; KSA List'!$E$2:$E$10785)</f>
        <v>KSA</v>
      </c>
      <c r="D109" s="37" t="str">
        <f>_xlfn.XLOOKUP(A109,'Master Task &amp; KSA List'!$A$2:$A$10785,'Master Task &amp; KSA List'!$F$2:$F$10785)</f>
        <v>* Knowledge of specific operational impacts of cybersecurity lapses.</v>
      </c>
      <c r="E109" s="53" t="s">
        <v>2391</v>
      </c>
    </row>
    <row r="110" spans="1:5" ht="32" x14ac:dyDescent="0.2">
      <c r="A110" s="40">
        <v>12</v>
      </c>
      <c r="B110" s="24" t="str">
        <f>T(_xlfn.XLOOKUP(A110,'Master Task &amp; KSA List'!$A$2:$A$10785,'Master Task &amp; KSA List'!$D$2:$D$10785,""))</f>
        <v>K0010</v>
      </c>
      <c r="C110" s="69" t="str">
        <f>_xlfn.XLOOKUP(A110,'Master Task &amp; KSA List'!$A$2:$A$10785,'Master Task &amp; KSA List'!$E$2:$E$10785)</f>
        <v>KSA</v>
      </c>
      <c r="D110" s="37" t="str">
        <f>_xlfn.XLOOKUP(A110,'Master Task &amp; KSA List'!$A$2:$A$10785,'Master Task &amp; KSA List'!$F$2:$F$10785)</f>
        <v>Knowledge of communication methods, principles, and concepts (e.g., crypto, dual hubs, time multiplexers) that support the network infrastructure.</v>
      </c>
      <c r="E110" s="36"/>
    </row>
    <row r="111" spans="1:5" ht="32" x14ac:dyDescent="0.2">
      <c r="A111" s="40">
        <v>15</v>
      </c>
      <c r="B111" s="24" t="str">
        <f>T(_xlfn.XLOOKUP(A111,'Master Task &amp; KSA List'!$A$2:$A$10785,'Master Task &amp; KSA List'!$D$2:$D$10785,""))</f>
        <v>K0011</v>
      </c>
      <c r="C111" s="69" t="str">
        <f>_xlfn.XLOOKUP(A111,'Master Task &amp; KSA List'!$A$2:$A$10785,'Master Task &amp; KSA List'!$E$2:$E$10785)</f>
        <v>KSA</v>
      </c>
      <c r="D111" s="37" t="str">
        <f>_xlfn.XLOOKUP(A111,'Master Task &amp; KSA List'!$A$2:$A$10785,'Master Task &amp; KSA List'!$F$2:$F$10785)</f>
        <v>Knowledge of capabilities and applications of network equipment including hubs, routers, switches, bridges, servers, transmission media, and related hardware.</v>
      </c>
      <c r="E111" s="36"/>
    </row>
    <row r="112" spans="1:5" ht="16" x14ac:dyDescent="0.2">
      <c r="A112" s="40">
        <v>51</v>
      </c>
      <c r="B112" s="24" t="str">
        <f>T(_xlfn.XLOOKUP(A112,'Master Task &amp; KSA List'!$A$2:$A$10785,'Master Task &amp; KSA List'!$D$2:$D$10785,""))</f>
        <v>K0035</v>
      </c>
      <c r="C112" s="69" t="str">
        <f>_xlfn.XLOOKUP(A112,'Master Task &amp; KSA List'!$A$2:$A$10785,'Master Task &amp; KSA List'!$E$2:$E$10785)</f>
        <v>KSA</v>
      </c>
      <c r="D112" s="37" t="str">
        <f>_xlfn.XLOOKUP(A112,'Master Task &amp; KSA List'!$A$2:$A$10785,'Master Task &amp; KSA List'!$F$2:$F$10785)</f>
        <v>Knowledge of how system components are installed, integrated, and optimized.</v>
      </c>
      <c r="E112" s="36"/>
    </row>
    <row r="113" spans="1:5" ht="16" x14ac:dyDescent="0.2">
      <c r="A113" s="40">
        <v>70</v>
      </c>
      <c r="B113" s="24" t="str">
        <f>T(_xlfn.XLOOKUP(A113,'Master Task &amp; KSA List'!$A$2:$A$10785,'Master Task &amp; KSA List'!$D$2:$D$10785,""))</f>
        <v>K0049</v>
      </c>
      <c r="C113" s="69" t="str">
        <f>_xlfn.XLOOKUP(A113,'Master Task &amp; KSA List'!$A$2:$A$10785,'Master Task &amp; KSA List'!$E$2:$E$10785)</f>
        <v>KSA</v>
      </c>
      <c r="D113" s="37" t="str">
        <f>_xlfn.XLOOKUP(A113,'Master Task &amp; KSA List'!$A$2:$A$10785,'Master Task &amp; KSA List'!$F$2:$F$10785)</f>
        <v xml:space="preserve">Knowledge of information technology (IT) security principles and methods (e.g., firewalls, demilitarized zones, encryption). </v>
      </c>
      <c r="E113" s="36"/>
    </row>
    <row r="114" spans="1:5" ht="16" x14ac:dyDescent="0.2">
      <c r="A114" s="40">
        <v>72</v>
      </c>
      <c r="B114" s="24" t="str">
        <f>T(_xlfn.XLOOKUP(A114,'Master Task &amp; KSA List'!$A$2:$A$10785,'Master Task &amp; KSA List'!$D$2:$D$10785,""))</f>
        <v>K0050</v>
      </c>
      <c r="C114" s="69" t="str">
        <f>_xlfn.XLOOKUP(A114,'Master Task &amp; KSA List'!$A$2:$A$10785,'Master Task &amp; KSA List'!$E$2:$E$10785)</f>
        <v>KSA</v>
      </c>
      <c r="D114" s="37" t="str">
        <f>_xlfn.XLOOKUP(A114,'Master Task &amp; KSA List'!$A$2:$A$10785,'Master Task &amp; KSA List'!$F$2:$F$10785)</f>
        <v>Knowledge of local area and wide area networking principles and concepts including bandwidth management.</v>
      </c>
      <c r="E114" s="36"/>
    </row>
    <row r="115" spans="1:5" ht="16" x14ac:dyDescent="0.2">
      <c r="A115" s="40">
        <v>76</v>
      </c>
      <c r="B115" s="24" t="str">
        <f>T(_xlfn.XLOOKUP(A115,'Master Task &amp; KSA List'!$A$2:$A$10785,'Master Task &amp; KSA List'!$D$2:$D$10785,""))</f>
        <v>K0053</v>
      </c>
      <c r="C115" s="69" t="str">
        <f>_xlfn.XLOOKUP(A115,'Master Task &amp; KSA List'!$A$2:$A$10785,'Master Task &amp; KSA List'!$E$2:$E$10785)</f>
        <v>KSA</v>
      </c>
      <c r="D115" s="37" t="str">
        <f>_xlfn.XLOOKUP(A115,'Master Task &amp; KSA List'!$A$2:$A$10785,'Master Task &amp; KSA List'!$F$2:$F$10785)</f>
        <v>Knowledge of measures or indicators of system performance and availability.</v>
      </c>
      <c r="E115" s="36"/>
    </row>
    <row r="116" spans="1:5" ht="32" x14ac:dyDescent="0.2">
      <c r="A116" s="40" t="s">
        <v>4786</v>
      </c>
      <c r="B116" s="24" t="str">
        <f>T(_xlfn.XLOOKUP(A116,'Master Task &amp; KSA List'!$A$2:$A$10785,'Master Task &amp; KSA List'!$D$2:$D$10785,""))</f>
        <v>K0332</v>
      </c>
      <c r="C116" s="69" t="str">
        <f>_xlfn.XLOOKUP(A116,'Master Task &amp; KSA List'!$A$2:$A$10785,'Master Task &amp; KSA List'!$E$2:$E$10785)</f>
        <v>KSA</v>
      </c>
      <c r="D116" s="37" t="str">
        <f>_xlfn.XLOOKUP(A116,'Master Task &amp; KSA List'!$A$2:$A$10785,'Master Task &amp; KSA List'!$F$2:$F$10785)</f>
        <v>Knowledge of network protocols such as TCP/IP, Dynamic Host Configuration, Domain Name System (DNS), and directory services.</v>
      </c>
      <c r="E116" s="36"/>
    </row>
    <row r="117" spans="1:5" ht="16" x14ac:dyDescent="0.2">
      <c r="A117" s="40">
        <v>90</v>
      </c>
      <c r="B117" s="24" t="str">
        <f>T(_xlfn.XLOOKUP(A117,'Master Task &amp; KSA List'!$A$2:$A$10785,'Master Task &amp; KSA List'!$D$2:$D$10785,""))</f>
        <v>K0060</v>
      </c>
      <c r="C117" s="69" t="str">
        <f>_xlfn.XLOOKUP(A117,'Master Task &amp; KSA List'!$A$2:$A$10785,'Master Task &amp; KSA List'!$E$2:$E$10785)</f>
        <v>KSA</v>
      </c>
      <c r="D117" s="37" t="str">
        <f>_xlfn.XLOOKUP(A117,'Master Task &amp; KSA List'!$A$2:$A$10785,'Master Task &amp; KSA List'!$F$2:$F$10785)</f>
        <v>Knowledge of operating systems.</v>
      </c>
      <c r="E117" s="36"/>
    </row>
    <row r="118" spans="1:5" ht="16" x14ac:dyDescent="0.2">
      <c r="A118" s="40">
        <v>96</v>
      </c>
      <c r="B118" s="24" t="str">
        <f>T(_xlfn.XLOOKUP(A118,'Master Task &amp; KSA List'!$A$2:$A$10785,'Master Task &amp; KSA List'!$D$2:$D$10785,""))</f>
        <v>K0064</v>
      </c>
      <c r="C118" s="69" t="str">
        <f>_xlfn.XLOOKUP(A118,'Master Task &amp; KSA List'!$A$2:$A$10785,'Master Task &amp; KSA List'!$E$2:$E$10785)</f>
        <v>KSA</v>
      </c>
      <c r="D118" s="37" t="str">
        <f>_xlfn.XLOOKUP(A118,'Master Task &amp; KSA List'!$A$2:$A$10785,'Master Task &amp; KSA List'!$F$2:$F$10785)</f>
        <v>Knowledge of performance tuning tools and techniques.</v>
      </c>
      <c r="E118" s="36"/>
    </row>
    <row r="119" spans="1:5" ht="16" x14ac:dyDescent="0.2">
      <c r="A119" s="40">
        <v>106</v>
      </c>
      <c r="B119" s="24" t="str">
        <f>T(_xlfn.XLOOKUP(A119,'Master Task &amp; KSA List'!$A$2:$A$10785,'Master Task &amp; KSA List'!$D$2:$D$10785,""))</f>
        <v>K0071</v>
      </c>
      <c r="C119" s="69" t="str">
        <f>_xlfn.XLOOKUP(A119,'Master Task &amp; KSA List'!$A$2:$A$10785,'Master Task &amp; KSA List'!$E$2:$E$10785)</f>
        <v>KSA</v>
      </c>
      <c r="D119" s="37" t="str">
        <f>_xlfn.XLOOKUP(A119,'Master Task &amp; KSA List'!$A$2:$A$10785,'Master Task &amp; KSA List'!$F$2:$F$10785)</f>
        <v>Knowledge of remote access technology concepts.</v>
      </c>
      <c r="E119" s="36"/>
    </row>
    <row r="120" spans="1:5" ht="16" x14ac:dyDescent="0.2">
      <c r="A120" s="40" t="s">
        <v>4425</v>
      </c>
      <c r="B120" s="24" t="str">
        <f>T(_xlfn.XLOOKUP(A120,'Master Task &amp; KSA List'!$A$2:$A$10785,'Master Task &amp; KSA List'!$D$2:$D$10785,""))</f>
        <v>K0280</v>
      </c>
      <c r="C120" s="69" t="str">
        <f>_xlfn.XLOOKUP(A120,'Master Task &amp; KSA List'!$A$2:$A$10785,'Master Task &amp; KSA List'!$E$2:$E$10785)</f>
        <v>KSA</v>
      </c>
      <c r="D120" s="37" t="str">
        <f>_xlfn.XLOOKUP(A120,'Master Task &amp; KSA List'!$A$2:$A$10785,'Master Task &amp; KSA List'!$F$2:$F$10785)</f>
        <v>Knowledge of systems engineering theories, concepts, and methods.</v>
      </c>
      <c r="E120" s="36"/>
    </row>
    <row r="121" spans="1:5" ht="16" x14ac:dyDescent="0.2">
      <c r="A121" s="40">
        <v>113</v>
      </c>
      <c r="B121" s="24" t="str">
        <f>T(_xlfn.XLOOKUP(A121,'Master Task &amp; KSA List'!$A$2:$A$10785,'Master Task &amp; KSA List'!$D$2:$D$10785,""))</f>
        <v>K0077</v>
      </c>
      <c r="C121" s="69" t="str">
        <f>_xlfn.XLOOKUP(A121,'Master Task &amp; KSA List'!$A$2:$A$10785,'Master Task &amp; KSA List'!$E$2:$E$10785)</f>
        <v>KSA</v>
      </c>
      <c r="D121" s="37" t="str">
        <f>_xlfn.XLOOKUP(A121,'Master Task &amp; KSA List'!$A$2:$A$10785,'Master Task &amp; KSA List'!$F$2:$F$10785)</f>
        <v>Knowledge of server and client operating systems.</v>
      </c>
      <c r="E121" s="36"/>
    </row>
    <row r="122" spans="1:5" ht="16" x14ac:dyDescent="0.2">
      <c r="A122" s="40" t="s">
        <v>4455</v>
      </c>
      <c r="B122" s="24" t="str">
        <f>T(_xlfn.XLOOKUP(A122,'Master Task &amp; KSA List'!$A$2:$A$10785,'Master Task &amp; KSA List'!$D$2:$D$10785,""))</f>
        <v>K0289</v>
      </c>
      <c r="C122" s="69" t="str">
        <f>_xlfn.XLOOKUP(A122,'Master Task &amp; KSA List'!$A$2:$A$10785,'Master Task &amp; KSA List'!$E$2:$E$10785)</f>
        <v>KSA</v>
      </c>
      <c r="D122" s="37" t="str">
        <f>_xlfn.XLOOKUP(A122,'Master Task &amp; KSA List'!$A$2:$A$10785,'Master Task &amp; KSA List'!$F$2:$F$10785)</f>
        <v>Knowledge of system/server diagnostic tools and fault identification techniques.</v>
      </c>
      <c r="E122" s="36"/>
    </row>
    <row r="123" spans="1:5" ht="16" x14ac:dyDescent="0.2">
      <c r="A123" s="40">
        <v>127</v>
      </c>
      <c r="B123" s="24" t="str">
        <f>T(_xlfn.XLOOKUP(A123,'Master Task &amp; KSA List'!$A$2:$A$10785,'Master Task &amp; KSA List'!$D$2:$D$10785,""))</f>
        <v>K0088</v>
      </c>
      <c r="C123" s="69" t="str">
        <f>_xlfn.XLOOKUP(A123,'Master Task &amp; KSA List'!$A$2:$A$10785,'Master Task &amp; KSA List'!$E$2:$E$10785)</f>
        <v>KSA</v>
      </c>
      <c r="D123" s="37" t="str">
        <f>_xlfn.XLOOKUP(A123,'Master Task &amp; KSA List'!$A$2:$A$10785,'Master Task &amp; KSA List'!$F$2:$F$10785)</f>
        <v>Knowledge of systems administration concepts.</v>
      </c>
      <c r="E123" s="36"/>
    </row>
    <row r="124" spans="1:5" ht="16" x14ac:dyDescent="0.2">
      <c r="A124" s="40">
        <v>141</v>
      </c>
      <c r="B124" s="24" t="str">
        <f>T(_xlfn.XLOOKUP(A124,'Master Task &amp; KSA List'!$A$2:$A$10785,'Master Task &amp; KSA List'!$D$2:$D$10785,""))</f>
        <v>K0100</v>
      </c>
      <c r="C124" s="69" t="str">
        <f>_xlfn.XLOOKUP(A124,'Master Task &amp; KSA List'!$A$2:$A$10785,'Master Task &amp; KSA List'!$E$2:$E$10785)</f>
        <v>KSA</v>
      </c>
      <c r="D124" s="37" t="str">
        <f>_xlfn.XLOOKUP(A124,'Master Task &amp; KSA List'!$A$2:$A$10785,'Master Task &amp; KSA List'!$F$2:$F$10785)</f>
        <v>Knowledge of the enterprise information technology (IT) architecture.</v>
      </c>
      <c r="E124" s="36"/>
    </row>
    <row r="125" spans="1:5" ht="32" x14ac:dyDescent="0.2">
      <c r="A125" s="40" t="s">
        <v>4469</v>
      </c>
      <c r="B125" s="24" t="str">
        <f>T(_xlfn.XLOOKUP(A125,'Master Task &amp; KSA List'!$A$2:$A$10785,'Master Task &amp; KSA List'!$D$2:$D$10785,""))</f>
        <v>K0291</v>
      </c>
      <c r="C125" s="69" t="str">
        <f>_xlfn.XLOOKUP(A125,'Master Task &amp; KSA List'!$A$2:$A$10785,'Master Task &amp; KSA List'!$E$2:$E$10785)</f>
        <v>KSA</v>
      </c>
      <c r="D125" s="37" t="str">
        <f>_xlfn.XLOOKUP(A125,'Master Task &amp; KSA List'!$A$2:$A$10785,'Master Task &amp; KSA List'!$F$2:$F$10785)</f>
        <v>Knowledge of the enterprise information technology (IT) architectural concepts and patterns to include baseline and target architectures.</v>
      </c>
      <c r="E125" s="36"/>
    </row>
    <row r="126" spans="1:5" ht="16" x14ac:dyDescent="0.2">
      <c r="A126" s="40">
        <v>145</v>
      </c>
      <c r="B126" s="24" t="str">
        <f>T(_xlfn.XLOOKUP(A126,'Master Task &amp; KSA List'!$A$2:$A$10785,'Master Task &amp; KSA List'!$D$2:$D$10785,""))</f>
        <v>K0103</v>
      </c>
      <c r="C126" s="69" t="str">
        <f>_xlfn.XLOOKUP(A126,'Master Task &amp; KSA List'!$A$2:$A$10785,'Master Task &amp; KSA List'!$E$2:$E$10785)</f>
        <v>KSA</v>
      </c>
      <c r="D126" s="37" t="str">
        <f>_xlfn.XLOOKUP(A126,'Master Task &amp; KSA List'!$A$2:$A$10785,'Master Task &amp; KSA List'!$F$2:$F$10785)</f>
        <v>Knowledge of the type and frequency of routine maintenance needed to keep equipment functioning properly.</v>
      </c>
      <c r="E126" s="36"/>
    </row>
    <row r="127" spans="1:5" ht="16" x14ac:dyDescent="0.2">
      <c r="A127" s="40">
        <v>148</v>
      </c>
      <c r="B127" s="24" t="str">
        <f>T(_xlfn.XLOOKUP(A127,'Master Task &amp; KSA List'!$A$2:$A$10785,'Master Task &amp; KSA List'!$D$2:$D$10785,""))</f>
        <v>K0104</v>
      </c>
      <c r="C127" s="69" t="str">
        <f>_xlfn.XLOOKUP(A127,'Master Task &amp; KSA List'!$A$2:$A$10785,'Master Task &amp; KSA List'!$E$2:$E$10785)</f>
        <v>KSA</v>
      </c>
      <c r="D127" s="37" t="str">
        <f>_xlfn.XLOOKUP(A127,'Master Task &amp; KSA List'!$A$2:$A$10785,'Master Task &amp; KSA List'!$F$2:$F$10785)</f>
        <v>Knowledge of Virtual Private Network (VPN) security.</v>
      </c>
      <c r="E127" s="36"/>
    </row>
    <row r="128" spans="1:5" ht="16" x14ac:dyDescent="0.2">
      <c r="A128" s="40" t="s">
        <v>4554</v>
      </c>
      <c r="B128" s="24" t="str">
        <f>T(_xlfn.XLOOKUP(A128,'Master Task &amp; KSA List'!$A$2:$A$10785,'Master Task &amp; KSA List'!$D$2:$D$10785,""))</f>
        <v>K0300</v>
      </c>
      <c r="C128" s="69" t="str">
        <f>_xlfn.XLOOKUP(A128,'Master Task &amp; KSA List'!$A$2:$A$10785,'Master Task &amp; KSA List'!$E$2:$E$10785)</f>
        <v>KSA</v>
      </c>
      <c r="D128" s="37" t="str">
        <f>_xlfn.XLOOKUP(A128,'Master Task &amp; KSA List'!$A$2:$A$10785,'Master Task &amp; KSA List'!$F$2:$F$10785)</f>
        <v>Knowledge of network mapping and recreating network topologies.</v>
      </c>
      <c r="E128" s="36"/>
    </row>
    <row r="129" spans="1:5" ht="16" x14ac:dyDescent="0.2">
      <c r="A129" s="40">
        <v>278</v>
      </c>
      <c r="B129" s="24" t="str">
        <f>T(_xlfn.XLOOKUP(A129,'Master Task &amp; KSA List'!$A$2:$A$10785,'Master Task &amp; KSA List'!$D$2:$D$10785,""))</f>
        <v>K0113</v>
      </c>
      <c r="C129" s="69" t="str">
        <f>_xlfn.XLOOKUP(A129,'Master Task &amp; KSA List'!$A$2:$A$10785,'Master Task &amp; KSA List'!$E$2:$E$10785)</f>
        <v>KSA</v>
      </c>
      <c r="D129" s="37" t="str">
        <f>_xlfn.XLOOKUP(A129,'Master Task &amp; KSA List'!$A$2:$A$10785,'Master Task &amp; KSA List'!$F$2:$F$10785)</f>
        <v>Knowledge of different types of network communication (e.g., LAN, WAN, MAN, WLAN, WWAN).</v>
      </c>
      <c r="E129" s="36"/>
    </row>
    <row r="130" spans="1:5" ht="32" x14ac:dyDescent="0.2">
      <c r="A130" s="40">
        <v>287</v>
      </c>
      <c r="B130" s="24" t="str">
        <f>T(_xlfn.XLOOKUP(A130,'Master Task &amp; KSA List'!$A$2:$A$10785,'Master Task &amp; KSA List'!$D$2:$D$10785,""))</f>
        <v>K0117</v>
      </c>
      <c r="C130" s="69" t="str">
        <f>_xlfn.XLOOKUP(A130,'Master Task &amp; KSA List'!$A$2:$A$10785,'Master Task &amp; KSA List'!$E$2:$E$10785)</f>
        <v>KSA</v>
      </c>
      <c r="D130" s="37" t="str">
        <f>_xlfn.XLOOKUP(A130,'Master Task &amp; KSA List'!$A$2:$A$10785,'Master Task &amp; KSA List'!$F$2:$F$10785)</f>
        <v>Knowledge of file system implementations (e.g., New Technology File System [NTFS], File Allocation Table [FAT], File Extension [EXT]).</v>
      </c>
      <c r="E130" s="36"/>
    </row>
    <row r="131" spans="1:5" ht="16" x14ac:dyDescent="0.2">
      <c r="A131" s="40" t="s">
        <v>4667</v>
      </c>
      <c r="B131" s="24" t="str">
        <f>T(_xlfn.XLOOKUP(A131,'Master Task &amp; KSA List'!$A$2:$A$10785,'Master Task &amp; KSA List'!$D$2:$D$10785,""))</f>
        <v>K0318</v>
      </c>
      <c r="C131" s="69" t="str">
        <f>_xlfn.XLOOKUP(A131,'Master Task &amp; KSA List'!$A$2:$A$10785,'Master Task &amp; KSA List'!$E$2:$E$10785)</f>
        <v>KSA</v>
      </c>
      <c r="D131" s="37" t="str">
        <f>_xlfn.XLOOKUP(A131,'Master Task &amp; KSA List'!$A$2:$A$10785,'Master Task &amp; KSA List'!$F$2:$F$10785)</f>
        <v>Knowledge of operating system command line/prompt.</v>
      </c>
      <c r="E131" s="36"/>
    </row>
    <row r="132" spans="1:5" ht="16" x14ac:dyDescent="0.2">
      <c r="A132" s="40">
        <v>344</v>
      </c>
      <c r="B132" s="24" t="str">
        <f>T(_xlfn.XLOOKUP(A132,'Master Task &amp; KSA List'!$A$2:$A$10785,'Master Task &amp; KSA List'!$D$2:$D$10785,""))</f>
        <v>K0130</v>
      </c>
      <c r="C132" s="69" t="str">
        <f>_xlfn.XLOOKUP(A132,'Master Task &amp; KSA List'!$A$2:$A$10785,'Master Task &amp; KSA List'!$E$2:$E$10785)</f>
        <v>KSA</v>
      </c>
      <c r="D132" s="37" t="str">
        <f>_xlfn.XLOOKUP(A132,'Master Task &amp; KSA List'!$A$2:$A$10785,'Master Task &amp; KSA List'!$F$2:$F$10785)</f>
        <v>Knowledge of virtualization technologies and virtual machine development and maintenance.</v>
      </c>
      <c r="E132" s="36"/>
    </row>
    <row r="133" spans="1:5" ht="16" x14ac:dyDescent="0.2">
      <c r="A133" s="40">
        <v>902</v>
      </c>
      <c r="B133" s="24" t="str">
        <f>T(_xlfn.XLOOKUP(A133,'Master Task &amp; KSA List'!$A$2:$A$10785,'Master Task &amp; KSA List'!$D$2:$D$10785,""))</f>
        <v>K0137</v>
      </c>
      <c r="C133" s="69" t="str">
        <f>_xlfn.XLOOKUP(A133,'Master Task &amp; KSA List'!$A$2:$A$10785,'Master Task &amp; KSA List'!$E$2:$E$10785)</f>
        <v>KSA</v>
      </c>
      <c r="D133" s="37" t="str">
        <f>_xlfn.XLOOKUP(A133,'Master Task &amp; KSA List'!$A$2:$A$10785,'Master Task &amp; KSA List'!$F$2:$F$10785)</f>
        <v>Knowledge of the range of existing networks (e.g., PBX, LANs, WANs, WIFI, SCADA).</v>
      </c>
      <c r="E133" s="36"/>
    </row>
    <row r="134" spans="1:5" ht="32" x14ac:dyDescent="0.2">
      <c r="A134" s="40">
        <v>986</v>
      </c>
      <c r="B134" s="24" t="str">
        <f>T(_xlfn.XLOOKUP(A134,'Master Task &amp; KSA List'!$A$2:$A$10785,'Master Task &amp; KSA List'!$D$2:$D$10785,""))</f>
        <v>K0158</v>
      </c>
      <c r="C134" s="69" t="str">
        <f>_xlfn.XLOOKUP(A134,'Master Task &amp; KSA List'!$A$2:$A$10785,'Master Task &amp; KSA List'!$E$2:$E$10785)</f>
        <v>KSA</v>
      </c>
      <c r="D134" s="37" t="str">
        <f>_xlfn.XLOOKUP(A134,'Master Task &amp; KSA List'!$A$2:$A$10785,'Master Task &amp; KSA List'!$F$2:$F$10785)</f>
        <v>Knowledge of organizational information technology (IT) user security policies (e.g., account creation, password rules, access control).</v>
      </c>
      <c r="E134" s="36"/>
    </row>
    <row r="135" spans="1:5" ht="16" x14ac:dyDescent="0.2">
      <c r="A135" s="40">
        <v>990</v>
      </c>
      <c r="B135" s="24" t="str">
        <f>T(_xlfn.XLOOKUP(A135,'Master Task &amp; KSA List'!$A$2:$A$10785,'Master Task &amp; KSA List'!$D$2:$D$10785,""))</f>
        <v>K0160</v>
      </c>
      <c r="C135" s="69" t="str">
        <f>_xlfn.XLOOKUP(A135,'Master Task &amp; KSA List'!$A$2:$A$10785,'Master Task &amp; KSA List'!$E$2:$E$10785)</f>
        <v>KSA</v>
      </c>
      <c r="D135" s="37" t="str">
        <f>_xlfn.XLOOKUP(A135,'Master Task &amp; KSA List'!$A$2:$A$10785,'Master Task &amp; KSA List'!$F$2:$F$10785)</f>
        <v>Knowledge of the common attack vectors on the network layer.</v>
      </c>
      <c r="E135" s="36"/>
    </row>
    <row r="136" spans="1:5" ht="16" x14ac:dyDescent="0.2">
      <c r="A136" s="40">
        <v>991</v>
      </c>
      <c r="B136" s="24" t="str">
        <f>T(_xlfn.XLOOKUP(A136,'Master Task &amp; KSA List'!$A$2:$A$10785,'Master Task &amp; KSA List'!$D$2:$D$10785,""))</f>
        <v>K0161</v>
      </c>
      <c r="C136" s="69" t="str">
        <f>_xlfn.XLOOKUP(A136,'Master Task &amp; KSA List'!$A$2:$A$10785,'Master Task &amp; KSA List'!$E$2:$E$10785)</f>
        <v>KSA</v>
      </c>
      <c r="D136" s="37" t="str">
        <f>_xlfn.XLOOKUP(A136,'Master Task &amp; KSA List'!$A$2:$A$10785,'Master Task &amp; KSA List'!$F$2:$F$10785)</f>
        <v>Knowledge of different classes of attacks (e.g., passive, active, insider, close-in, distribution).</v>
      </c>
      <c r="E136" s="36"/>
    </row>
    <row r="137" spans="1:5" ht="16" x14ac:dyDescent="0.2">
      <c r="A137" s="40">
        <v>1033</v>
      </c>
      <c r="B137" s="24" t="str">
        <f>T(_xlfn.XLOOKUP(A137,'Master Task &amp; KSA List'!$A$2:$A$10785,'Master Task &amp; KSA List'!$D$2:$D$10785,""))</f>
        <v>K0167</v>
      </c>
      <c r="C137" s="69" t="str">
        <f>_xlfn.XLOOKUP(A137,'Master Task &amp; KSA List'!$A$2:$A$10785,'Master Task &amp; KSA List'!$E$2:$E$10785)</f>
        <v>KSA</v>
      </c>
      <c r="D137" s="37" t="str">
        <f>_xlfn.XLOOKUP(A137,'Master Task &amp; KSA List'!$A$2:$A$10785,'Master Task &amp; KSA List'!$F$2:$F$10785)</f>
        <v>Knowledge of basic system administration, network, and operating system hardening techniques.</v>
      </c>
      <c r="E137" s="36"/>
    </row>
    <row r="138" spans="1:5" ht="16" x14ac:dyDescent="0.2">
      <c r="A138" s="40" t="s">
        <v>4342</v>
      </c>
      <c r="B138" s="24" t="str">
        <f>T(_xlfn.XLOOKUP(A138,'Master Task &amp; KSA List'!$A$2:$A$10785,'Master Task &amp; KSA List'!$D$2:$D$10785,""))</f>
        <v>K0260</v>
      </c>
      <c r="C138" s="69" t="str">
        <f>_xlfn.XLOOKUP(A138,'Master Task &amp; KSA List'!$A$2:$A$10785,'Master Task &amp; KSA List'!$E$2:$E$10785)</f>
        <v>KSA</v>
      </c>
      <c r="D138" s="37" t="str">
        <f>_xlfn.XLOOKUP(A138,'Master Task &amp; KSA List'!$A$2:$A$10785,'Master Task &amp; KSA List'!$F$2:$F$10785)</f>
        <v>Knowledge of Personally Identifiable Information (PII) data security standards.</v>
      </c>
      <c r="E138" s="36"/>
    </row>
    <row r="139" spans="1:5" ht="16" x14ac:dyDescent="0.2">
      <c r="A139" s="40" t="s">
        <v>4348</v>
      </c>
      <c r="B139" s="24" t="str">
        <f>T(_xlfn.XLOOKUP(A139,'Master Task &amp; KSA List'!$A$2:$A$10785,'Master Task &amp; KSA List'!$D$2:$D$10785,""))</f>
        <v>K0262</v>
      </c>
      <c r="C139" s="69" t="str">
        <f>_xlfn.XLOOKUP(A139,'Master Task &amp; KSA List'!$A$2:$A$10785,'Master Task &amp; KSA List'!$E$2:$E$10785)</f>
        <v>KSA</v>
      </c>
      <c r="D139" s="37" t="str">
        <f>_xlfn.XLOOKUP(A139,'Master Task &amp; KSA List'!$A$2:$A$10785,'Master Task &amp; KSA List'!$F$2:$F$10785)</f>
        <v>Knowledge of Personal Health Information (PHI) data security standards.</v>
      </c>
      <c r="E139" s="36"/>
    </row>
    <row r="140" spans="1:5" ht="32" x14ac:dyDescent="0.2">
      <c r="A140" s="40" t="s">
        <v>4380</v>
      </c>
      <c r="B140" s="24" t="str">
        <f>T(_xlfn.XLOOKUP(A140,'Master Task &amp; KSA List'!$A$2:$A$10785,'Master Task &amp; KSA List'!$D$2:$D$10785,""))</f>
        <v>K0271</v>
      </c>
      <c r="C140" s="69" t="str">
        <f>_xlfn.XLOOKUP(A140,'Master Task &amp; KSA List'!$A$2:$A$10785,'Master Task &amp; KSA List'!$E$2:$E$10785)</f>
        <v>KSA</v>
      </c>
      <c r="D140" s="37" t="str">
        <f>_xlfn.XLOOKUP(A140,'Master Task &amp; KSA List'!$A$2:$A$10785,'Master Task &amp; KSA List'!$F$2:$F$10785)</f>
        <v>Knowledge of operating system structures and internals (e.g., process management, directory structure, installed applications).</v>
      </c>
      <c r="E140" s="36"/>
    </row>
    <row r="141" spans="1:5" ht="32" x14ac:dyDescent="0.2">
      <c r="A141" s="40">
        <v>1072</v>
      </c>
      <c r="B141" s="24" t="str">
        <f>T(_xlfn.XLOOKUP(A141,'Master Task &amp; KSA List'!$A$2:$A$10785,'Master Task &amp; KSA List'!$D$2:$D$10785,""))</f>
        <v>K0179</v>
      </c>
      <c r="C141" s="69" t="str">
        <f>_xlfn.XLOOKUP(A141,'Master Task &amp; KSA List'!$A$2:$A$10785,'Master Task &amp; KSA List'!$E$2:$E$10785)</f>
        <v>KSA</v>
      </c>
      <c r="D141" s="37" t="str">
        <f>_xlfn.XLOOKUP(A141,'Master Task &amp; KSA List'!$A$2:$A$10785,'Master Task &amp; KSA List'!$F$2:$F$10785)</f>
        <v>Knowledge of network security architecture concepts including topology, protocols, components, and principles (e.g., application of defense-in-depth, Zero Trust).</v>
      </c>
      <c r="E141" s="36"/>
    </row>
    <row r="142" spans="1:5" ht="16" x14ac:dyDescent="0.2">
      <c r="A142" s="40">
        <v>3188</v>
      </c>
      <c r="B142" s="24" t="str">
        <f>T(_xlfn.XLOOKUP(A142,'Master Task &amp; KSA List'!$A$2:$A$10785,'Master Task &amp; KSA List'!$D$2:$D$10785,""))</f>
        <v>K0395</v>
      </c>
      <c r="C142" s="69" t="str">
        <f>_xlfn.XLOOKUP(A142,'Master Task &amp; KSA List'!$A$2:$A$10785,'Master Task &amp; KSA List'!$E$2:$E$10785)</f>
        <v>KSA</v>
      </c>
      <c r="D142" s="37" t="str">
        <f>_xlfn.XLOOKUP(A142,'Master Task &amp; KSA List'!$A$2:$A$10785,'Master Task &amp; KSA List'!$F$2:$F$10785)</f>
        <v>Knowledge of computer networking fundamentals (i.e., basic computer components of a network, types of networks, etc.).</v>
      </c>
      <c r="E142" s="36"/>
    </row>
    <row r="143" spans="1:5" ht="16" x14ac:dyDescent="0.2">
      <c r="A143" s="40">
        <v>3246</v>
      </c>
      <c r="B143" s="69" t="str">
        <f>T(_xlfn.XLOOKUP(A143,'Master Task &amp; KSA List'!$A$2:$A$10785,'Master Task &amp; KSA List'!$D$2:$D$10785,""))</f>
        <v>K0211</v>
      </c>
      <c r="C143" s="69" t="str">
        <f>_xlfn.XLOOKUP(A143,'Master Task &amp; KSA List'!$A$2:$A$10785,'Master Task &amp; KSA List'!$E$2:$E$10785)</f>
        <v>KSA</v>
      </c>
      <c r="D143" s="37" t="str">
        <f>_xlfn.XLOOKUP(A143,'Master Task &amp; KSA List'!$A$2:$A$10785,'Master Task &amp; KSA List'!$F$2:$F$10785)</f>
        <v>Knowledge of confidentiality, integrity, and availability requirements.</v>
      </c>
      <c r="E143" s="36"/>
    </row>
    <row r="144" spans="1:5" ht="16" x14ac:dyDescent="0.2">
      <c r="A144" s="40">
        <v>3277</v>
      </c>
      <c r="B144" s="69" t="str">
        <f>T(_xlfn.XLOOKUP(A144,'Master Task &amp; KSA List'!$A$2:$A$10785,'Master Task &amp; KSA List'!$D$2:$D$10785,""))</f>
        <v>K0437</v>
      </c>
      <c r="C144" s="69" t="str">
        <f>_xlfn.XLOOKUP(A144,'Master Task &amp; KSA List'!$A$2:$A$10785,'Master Task &amp; KSA List'!$E$2:$E$10785)</f>
        <v>KSA</v>
      </c>
      <c r="D144" s="37" t="str">
        <f>_xlfn.XLOOKUP(A144,'Master Task &amp; KSA List'!$A$2:$A$10785,'Master Task &amp; KSA List'!$F$2:$F$10785)</f>
        <v>Knowledge of general SCADA system components.</v>
      </c>
      <c r="E144" s="36"/>
    </row>
    <row r="145" spans="1:5" ht="16" x14ac:dyDescent="0.2">
      <c r="A145" s="40">
        <v>3353</v>
      </c>
      <c r="B145" s="69" t="str">
        <f>T(_xlfn.XLOOKUP(A145,'Master Task &amp; KSA List'!$A$2:$A$10785,'Master Task &amp; KSA List'!$D$2:$D$10785,""))</f>
        <v>K0214</v>
      </c>
      <c r="C145" s="69" t="str">
        <f>_xlfn.XLOOKUP(A145,'Master Task &amp; KSA List'!$A$2:$A$10785,'Master Task &amp; KSA List'!$E$2:$E$10785)</f>
        <v>KSA</v>
      </c>
      <c r="D145" s="37" t="str">
        <f>_xlfn.XLOOKUP(A145,'Master Task &amp; KSA List'!$A$2:$A$10785,'Master Task &amp; KSA List'!$F$2:$F$10785)</f>
        <v>Knowledge of the Risk Management Framework Assessment Methodology.</v>
      </c>
      <c r="E145" s="36"/>
    </row>
    <row r="146" spans="1:5" ht="16" x14ac:dyDescent="0.2">
      <c r="A146" s="40">
        <v>3402</v>
      </c>
      <c r="B146" s="69" t="str">
        <f>T(_xlfn.XLOOKUP(A146,'Master Task &amp; KSA List'!$A$2:$A$10785,'Master Task &amp; KSA List'!$D$2:$D$10785,""))</f>
        <v>K0486</v>
      </c>
      <c r="C146" s="69" t="str">
        <f>_xlfn.XLOOKUP(A146,'Master Task &amp; KSA List'!$A$2:$A$10785,'Master Task &amp; KSA List'!$E$2:$E$10785)</f>
        <v>KSA</v>
      </c>
      <c r="D146" s="37" t="str">
        <f>_xlfn.XLOOKUP(A146,'Master Task &amp; KSA List'!$A$2:$A$10785,'Master Task &amp; KSA List'!$F$2:$F$10785)</f>
        <v>Knowledge of network construction and topology.</v>
      </c>
      <c r="E146" s="36"/>
    </row>
    <row r="147" spans="1:5" ht="16" x14ac:dyDescent="0.2">
      <c r="A147" s="40">
        <v>3431</v>
      </c>
      <c r="B147" s="69" t="str">
        <f>T(_xlfn.XLOOKUP(A147,'Master Task &amp; KSA List'!$A$2:$A$10785,'Master Task &amp; KSA List'!$D$2:$D$10785,""))</f>
        <v>K0221</v>
      </c>
      <c r="C147" s="69" t="str">
        <f>_xlfn.XLOOKUP(A147,'Master Task &amp; KSA List'!$A$2:$A$10785,'Master Task &amp; KSA List'!$E$2:$E$10785)</f>
        <v>KSA</v>
      </c>
      <c r="D147" s="37" t="str">
        <f>_xlfn.XLOOKUP(A147,'Master Task &amp; KSA List'!$A$2:$A$10785,'Master Task &amp; KSA List'!$F$2:$F$10785)</f>
        <v>Knowledge of OSI model and underlying network protocols (e.g., TCP/IP).</v>
      </c>
      <c r="E147" s="36"/>
    </row>
    <row r="148" spans="1:5" ht="16" x14ac:dyDescent="0.2">
      <c r="A148" s="40">
        <v>3539</v>
      </c>
      <c r="B148" s="69" t="str">
        <f>T(_xlfn.XLOOKUP(A148,'Master Task &amp; KSA List'!$A$2:$A$10785,'Master Task &amp; KSA List'!$D$2:$D$10785,""))</f>
        <v>K0556</v>
      </c>
      <c r="C148" s="69" t="str">
        <f>_xlfn.XLOOKUP(A148,'Master Task &amp; KSA List'!$A$2:$A$10785,'Master Task &amp; KSA List'!$E$2:$E$10785)</f>
        <v>KSA</v>
      </c>
      <c r="D148" s="37" t="str">
        <f>_xlfn.XLOOKUP(A148,'Master Task &amp; KSA List'!$A$2:$A$10785,'Master Task &amp; KSA List'!$F$2:$F$10785)</f>
        <v>Knowledge of telecommunications fundamentals.</v>
      </c>
      <c r="E148" s="36"/>
    </row>
    <row r="149" spans="1:5" ht="16" x14ac:dyDescent="0.2">
      <c r="A149" s="40">
        <v>6240</v>
      </c>
      <c r="B149" s="69" t="str">
        <f>T(_xlfn.XLOOKUP(A149,'Master Task &amp; KSA List'!$A$2:$A$10785,'Master Task &amp; KSA List'!$D$2:$D$10785,""))</f>
        <v>K0232</v>
      </c>
      <c r="C149" s="69" t="str">
        <f>_xlfn.XLOOKUP(A149,'Master Task &amp; KSA List'!$A$2:$A$10785,'Master Task &amp; KSA List'!$E$2:$E$10785)</f>
        <v>KSA</v>
      </c>
      <c r="D149" s="37" t="str">
        <f>_xlfn.XLOOKUP(A149,'Master Task &amp; KSA List'!$A$2:$A$10785,'Master Task &amp; KSA List'!$F$2:$F$10785)</f>
        <v>Knowledge of critical protocols (e.g., IPSEC, AES, GRE, IKE).</v>
      </c>
      <c r="E149" s="36"/>
    </row>
    <row r="150" spans="1:5" ht="16" x14ac:dyDescent="0.2">
      <c r="A150" s="40">
        <v>154</v>
      </c>
      <c r="B150" s="69" t="str">
        <f>T(_xlfn.XLOOKUP(A150,'Master Task &amp; KSA List'!$A$2:$A$10785,'Master Task &amp; KSA List'!$D$2:$D$10785,""))</f>
        <v>S0004</v>
      </c>
      <c r="C150" s="69" t="str">
        <f>_xlfn.XLOOKUP(A150,'Master Task &amp; KSA List'!$A$2:$A$10785,'Master Task &amp; KSA List'!$E$2:$E$10785)</f>
        <v>KSA</v>
      </c>
      <c r="D150" s="37" t="str">
        <f>_xlfn.XLOOKUP(A150,'Master Task &amp; KSA List'!$A$2:$A$10785,'Master Task &amp; KSA List'!$F$2:$F$10785)</f>
        <v>Skill in analyzing network traffic capacity and performance characteristics.</v>
      </c>
      <c r="E150" s="36"/>
    </row>
    <row r="151" spans="1:5" ht="16" x14ac:dyDescent="0.2">
      <c r="A151" s="40" t="s">
        <v>4499</v>
      </c>
      <c r="B151" s="69" t="str">
        <f>T(_xlfn.XLOOKUP(A151,'Master Task &amp; KSA List'!$A$2:$A$10785,'Master Task &amp; KSA List'!$D$2:$D$10785,""))</f>
        <v>S0143</v>
      </c>
      <c r="C151" s="69" t="str">
        <f>_xlfn.XLOOKUP(A151,'Master Task &amp; KSA List'!$A$2:$A$10785,'Master Task &amp; KSA List'!$E$2:$E$10785)</f>
        <v>KSA</v>
      </c>
      <c r="D151" s="37" t="str">
        <f>_xlfn.XLOOKUP(A151,'Master Task &amp; KSA List'!$A$2:$A$10785,'Master Task &amp; KSA List'!$F$2:$F$10785)</f>
        <v>Skill in conducting system/server planning, management, and maintenance.</v>
      </c>
      <c r="E151" s="36"/>
    </row>
    <row r="152" spans="1:5" ht="16" x14ac:dyDescent="0.2">
      <c r="A152" s="40">
        <v>170</v>
      </c>
      <c r="B152" s="69" t="str">
        <f>T(_xlfn.XLOOKUP(A152,'Master Task &amp; KSA List'!$A$2:$A$10785,'Master Task &amp; KSA List'!$D$2:$D$10785,""))</f>
        <v>S0016</v>
      </c>
      <c r="C152" s="69" t="str">
        <f>_xlfn.XLOOKUP(A152,'Master Task &amp; KSA List'!$A$2:$A$10785,'Master Task &amp; KSA List'!$E$2:$E$10785)</f>
        <v>KSA</v>
      </c>
      <c r="D152" s="37" t="str">
        <f>_xlfn.XLOOKUP(A152,'Master Task &amp; KSA List'!$A$2:$A$10785,'Master Task &amp; KSA List'!$F$2:$F$10785)</f>
        <v>Skill in configuring and optimizing software.</v>
      </c>
      <c r="E152" s="36"/>
    </row>
    <row r="153" spans="1:5" ht="16" x14ac:dyDescent="0.2">
      <c r="A153" s="40" t="s">
        <v>4502</v>
      </c>
      <c r="B153" s="69" t="str">
        <f>T(_xlfn.XLOOKUP(A153,'Master Task &amp; KSA List'!$A$2:$A$10785,'Master Task &amp; KSA List'!$D$2:$D$10785,""))</f>
        <v>S0144</v>
      </c>
      <c r="C153" s="69" t="str">
        <f>_xlfn.XLOOKUP(A153,'Master Task &amp; KSA List'!$A$2:$A$10785,'Master Task &amp; KSA List'!$E$2:$E$10785)</f>
        <v>KSA</v>
      </c>
      <c r="D153" s="37" t="str">
        <f>_xlfn.XLOOKUP(A153,'Master Task &amp; KSA List'!$A$2:$A$10785,'Master Task &amp; KSA List'!$F$2:$F$10785)</f>
        <v>Skill in correcting physical and technical problems that impact system/server performance.</v>
      </c>
      <c r="E153" s="36"/>
    </row>
    <row r="154" spans="1:5" ht="16" x14ac:dyDescent="0.2">
      <c r="A154" s="40">
        <v>180</v>
      </c>
      <c r="B154" s="69" t="str">
        <f>T(_xlfn.XLOOKUP(A154,'Master Task &amp; KSA List'!$A$2:$A$10785,'Master Task &amp; KSA List'!$D$2:$D$10785,""))</f>
        <v>S0024</v>
      </c>
      <c r="C154" s="69" t="str">
        <f>_xlfn.XLOOKUP(A154,'Master Task &amp; KSA List'!$A$2:$A$10785,'Master Task &amp; KSA List'!$E$2:$E$10785)</f>
        <v>KSA</v>
      </c>
      <c r="D154" s="37" t="str">
        <f>_xlfn.XLOOKUP(A154,'Master Task &amp; KSA List'!$A$2:$A$10785,'Master Task &amp; KSA List'!$F$2:$F$10785)</f>
        <v>Skill in designing the integration of hardware and software solutions.</v>
      </c>
      <c r="E154" s="36"/>
    </row>
    <row r="155" spans="1:5" ht="32" x14ac:dyDescent="0.2">
      <c r="A155" s="40">
        <v>183</v>
      </c>
      <c r="B155" s="69" t="str">
        <f>T(_xlfn.XLOOKUP(A155,'Master Task &amp; KSA List'!$A$2:$A$10785,'Master Task &amp; KSA List'!$D$2:$D$10785,""))</f>
        <v>S0027</v>
      </c>
      <c r="C155" s="69" t="str">
        <f>_xlfn.XLOOKUP(A155,'Master Task &amp; KSA List'!$A$2:$A$10785,'Master Task &amp; KSA List'!$E$2:$E$10785)</f>
        <v>KSA</v>
      </c>
      <c r="D155" s="37" t="str">
        <f>_xlfn.XLOOKUP(A155,'Master Task &amp; KSA List'!$A$2:$A$10785,'Master Task &amp; KSA List'!$F$2:$F$10785)</f>
        <v>Skill in determining how a security system should work (including its resilience and dependability capabilities) and how changes in conditions, operations, or the environment will affect these outcomes.</v>
      </c>
      <c r="E155" s="36"/>
    </row>
    <row r="156" spans="1:5" ht="16" x14ac:dyDescent="0.2">
      <c r="A156" s="40">
        <v>191</v>
      </c>
      <c r="B156" s="69" t="str">
        <f>T(_xlfn.XLOOKUP(A156,'Master Task &amp; KSA List'!$A$2:$A$10785,'Master Task &amp; KSA List'!$D$2:$D$10785,""))</f>
        <v>S0031</v>
      </c>
      <c r="C156" s="69" t="str">
        <f>_xlfn.XLOOKUP(A156,'Master Task &amp; KSA List'!$A$2:$A$10785,'Master Task &amp; KSA List'!$E$2:$E$10785)</f>
        <v>KSA</v>
      </c>
      <c r="D156" s="37" t="str">
        <f>_xlfn.XLOOKUP(A156,'Master Task &amp; KSA List'!$A$2:$A$10785,'Master Task &amp; KSA List'!$F$2:$F$10785)</f>
        <v>Skill in developing and applying security system access controls.</v>
      </c>
      <c r="E156" s="36"/>
    </row>
    <row r="157" spans="1:5" ht="16" x14ac:dyDescent="0.2">
      <c r="A157" s="40">
        <v>193</v>
      </c>
      <c r="B157" s="69" t="str">
        <f>T(_xlfn.XLOOKUP(A157,'Master Task &amp; KSA List'!$A$2:$A$10785,'Master Task &amp; KSA List'!$D$2:$D$10785,""))</f>
        <v>S0032</v>
      </c>
      <c r="C157" s="69" t="str">
        <f>_xlfn.XLOOKUP(A157,'Master Task &amp; KSA List'!$A$2:$A$10785,'Master Task &amp; KSA List'!$E$2:$E$10785)</f>
        <v>KSA</v>
      </c>
      <c r="D157" s="37" t="str">
        <f>_xlfn.XLOOKUP(A157,'Master Task &amp; KSA List'!$A$2:$A$10785,'Master Task &amp; KSA List'!$F$2:$F$10785)</f>
        <v>Skill in developing, testing, and implementing network infrastructure contingency and recovery plans.</v>
      </c>
      <c r="E157" s="36"/>
    </row>
    <row r="158" spans="1:5" ht="16" x14ac:dyDescent="0.2">
      <c r="A158" s="40">
        <v>194</v>
      </c>
      <c r="B158" s="69" t="str">
        <f>T(_xlfn.XLOOKUP(A158,'Master Task &amp; KSA List'!$A$2:$A$10785,'Master Task &amp; KSA List'!$D$2:$D$10785,""))</f>
        <v>S0033</v>
      </c>
      <c r="C158" s="69" t="str">
        <f>_xlfn.XLOOKUP(A158,'Master Task &amp; KSA List'!$A$2:$A$10785,'Master Task &amp; KSA List'!$E$2:$E$10785)</f>
        <v>KSA</v>
      </c>
      <c r="D158" s="37" t="str">
        <f>_xlfn.XLOOKUP(A158,'Master Task &amp; KSA List'!$A$2:$A$10785,'Master Task &amp; KSA List'!$F$2:$F$10785)</f>
        <v>Skill in diagnosing connectivity problems.</v>
      </c>
      <c r="E158" s="36"/>
    </row>
    <row r="159" spans="1:5" ht="16" x14ac:dyDescent="0.2">
      <c r="A159" s="40" t="s">
        <v>4539</v>
      </c>
      <c r="B159" s="69" t="str">
        <f>T(_xlfn.XLOOKUP(A159,'Master Task &amp; KSA List'!$A$2:$A$10785,'Master Task &amp; KSA List'!$D$2:$D$10785,""))</f>
        <v>S0151</v>
      </c>
      <c r="C159" s="69" t="str">
        <f>_xlfn.XLOOKUP(A159,'Master Task &amp; KSA List'!$A$2:$A$10785,'Master Task &amp; KSA List'!$E$2:$E$10785)</f>
        <v>KSA</v>
      </c>
      <c r="D159" s="37" t="str">
        <f>_xlfn.XLOOKUP(A159,'Master Task &amp; KSA List'!$A$2:$A$10785,'Master Task &amp; KSA List'!$F$2:$F$10785)</f>
        <v>Skill in troubleshooting failed system components (i.e., servers)</v>
      </c>
      <c r="E159" s="36"/>
    </row>
    <row r="160" spans="1:5" ht="16" x14ac:dyDescent="0.2">
      <c r="A160" s="40" t="s">
        <v>4545</v>
      </c>
      <c r="B160" s="69" t="str">
        <f>T(_xlfn.XLOOKUP(A160,'Master Task &amp; KSA List'!$A$2:$A$10785,'Master Task &amp; KSA List'!$D$2:$D$10785,""))</f>
        <v>S0153</v>
      </c>
      <c r="C160" s="69" t="str">
        <f>_xlfn.XLOOKUP(A160,'Master Task &amp; KSA List'!$A$2:$A$10785,'Master Task &amp; KSA List'!$E$2:$E$10785)</f>
        <v>KSA</v>
      </c>
      <c r="D160" s="37" t="str">
        <f>_xlfn.XLOOKUP(A160,'Master Task &amp; KSA List'!$A$2:$A$10785,'Master Task &amp; KSA List'!$F$2:$F$10785)</f>
        <v>Skill in identifying and anticipating system/server performance, availability, capacity, or configuration problems.</v>
      </c>
      <c r="E160" s="36"/>
    </row>
    <row r="161" spans="1:5" ht="16" x14ac:dyDescent="0.2">
      <c r="A161" s="40" t="s">
        <v>4548</v>
      </c>
      <c r="B161" s="69" t="str">
        <f>T(_xlfn.XLOOKUP(A161,'Master Task &amp; KSA List'!$A$2:$A$10785,'Master Task &amp; KSA List'!$D$2:$D$10785,""))</f>
        <v>S0154</v>
      </c>
      <c r="C161" s="69" t="str">
        <f>_xlfn.XLOOKUP(A161,'Master Task &amp; KSA List'!$A$2:$A$10785,'Master Task &amp; KSA List'!$E$2:$E$10785)</f>
        <v>KSA</v>
      </c>
      <c r="D161" s="37" t="str">
        <f>_xlfn.XLOOKUP(A161,'Master Task &amp; KSA List'!$A$2:$A$10785,'Master Task &amp; KSA List'!$F$2:$F$10785)</f>
        <v>Skill in installing system and component upgrades.</v>
      </c>
      <c r="E161" s="36"/>
    </row>
    <row r="162" spans="1:5" ht="16" x14ac:dyDescent="0.2">
      <c r="A162" s="40">
        <v>207</v>
      </c>
      <c r="B162" s="69" t="str">
        <f>T(_xlfn.XLOOKUP(A162,'Master Task &amp; KSA List'!$A$2:$A$10785,'Master Task &amp; KSA List'!$D$2:$D$10785,""))</f>
        <v>S0041</v>
      </c>
      <c r="C162" s="69" t="str">
        <f>_xlfn.XLOOKUP(A162,'Master Task &amp; KSA List'!$A$2:$A$10785,'Master Task &amp; KSA List'!$E$2:$E$10785)</f>
        <v>KSA</v>
      </c>
      <c r="D162" s="37" t="str">
        <f>_xlfn.XLOOKUP(A162,'Master Task &amp; KSA List'!$A$2:$A$10785,'Master Task &amp; KSA List'!$F$2:$F$10785)</f>
        <v>Skill in installing, configuring, and troubleshooting LAN and WAN components such as routers, hubs, and switches.</v>
      </c>
      <c r="E162" s="36"/>
    </row>
    <row r="163" spans="1:5" ht="16" x14ac:dyDescent="0.2">
      <c r="A163" s="40">
        <v>209</v>
      </c>
      <c r="B163" s="69" t="str">
        <f>T(_xlfn.XLOOKUP(A163,'Master Task &amp; KSA List'!$A$2:$A$10785,'Master Task &amp; KSA List'!$D$2:$D$10785,""))</f>
        <v>S0043</v>
      </c>
      <c r="C163" s="69" t="str">
        <f>_xlfn.XLOOKUP(A163,'Master Task &amp; KSA List'!$A$2:$A$10785,'Master Task &amp; KSA List'!$E$2:$E$10785)</f>
        <v>KSA</v>
      </c>
      <c r="D163" s="37" t="str">
        <f>_xlfn.XLOOKUP(A163,'Master Task &amp; KSA List'!$A$2:$A$10785,'Master Task &amp; KSA List'!$F$2:$F$10785)</f>
        <v>Skill in maintaining directory services.</v>
      </c>
      <c r="E163" s="36"/>
    </row>
    <row r="164" spans="1:5" ht="16" x14ac:dyDescent="0.2">
      <c r="A164" s="40" t="s">
        <v>4551</v>
      </c>
      <c r="B164" s="69" t="str">
        <f>T(_xlfn.XLOOKUP(A164,'Master Task &amp; KSA List'!$A$2:$A$10785,'Master Task &amp; KSA List'!$D$2:$D$10785,""))</f>
        <v>S0155</v>
      </c>
      <c r="C164" s="69" t="str">
        <f>_xlfn.XLOOKUP(A164,'Master Task &amp; KSA List'!$A$2:$A$10785,'Master Task &amp; KSA List'!$E$2:$E$10785)</f>
        <v>KSA</v>
      </c>
      <c r="D164" s="37" t="str">
        <f>_xlfn.XLOOKUP(A164,'Master Task &amp; KSA List'!$A$2:$A$10785,'Master Task &amp; KSA List'!$F$2:$F$10785)</f>
        <v>Skill in monitoring and optimizing system/server performance.</v>
      </c>
      <c r="E164" s="36"/>
    </row>
    <row r="165" spans="1:5" ht="16" x14ac:dyDescent="0.2">
      <c r="A165" s="40" t="s">
        <v>4563</v>
      </c>
      <c r="B165" s="69" t="str">
        <f>T(_xlfn.XLOOKUP(A165,'Master Task &amp; KSA List'!$A$2:$A$10785,'Master Task &amp; KSA List'!$D$2:$D$10785,""))</f>
        <v>S0157</v>
      </c>
      <c r="C165" s="69" t="str">
        <f>_xlfn.XLOOKUP(A165,'Master Task &amp; KSA List'!$A$2:$A$10785,'Master Task &amp; KSA List'!$E$2:$E$10785)</f>
        <v>KSA</v>
      </c>
      <c r="D165" s="37" t="str">
        <f>_xlfn.XLOOKUP(A165,'Master Task &amp; KSA List'!$A$2:$A$10785,'Master Task &amp; KSA List'!$F$2:$F$10785)</f>
        <v>Skill in recovering failed systems/servers.</v>
      </c>
      <c r="E165" s="36"/>
    </row>
    <row r="166" spans="1:5" ht="16" x14ac:dyDescent="0.2">
      <c r="A166" s="40" t="s">
        <v>4566</v>
      </c>
      <c r="B166" s="69" t="str">
        <f>T(_xlfn.XLOOKUP(A166,'Master Task &amp; KSA List'!$A$2:$A$10785,'Master Task &amp; KSA List'!$D$2:$D$10785,""))</f>
        <v>S0158</v>
      </c>
      <c r="C166" s="69" t="str">
        <f>_xlfn.XLOOKUP(A166,'Master Task &amp; KSA List'!$A$2:$A$10785,'Master Task &amp; KSA List'!$E$2:$E$10785)</f>
        <v>KSA</v>
      </c>
      <c r="D166" s="37" t="str">
        <f>_xlfn.XLOOKUP(A166,'Master Task &amp; KSA List'!$A$2:$A$10785,'Master Task &amp; KSA List'!$F$2:$F$10785)</f>
        <v>Skill in operating system administration.</v>
      </c>
      <c r="E166" s="36"/>
    </row>
    <row r="167" spans="1:5" ht="16" x14ac:dyDescent="0.2">
      <c r="A167" s="40">
        <v>231</v>
      </c>
      <c r="B167" s="69" t="str">
        <f>T(_xlfn.XLOOKUP(A167,'Master Task &amp; KSA List'!$A$2:$A$10785,'Master Task &amp; KSA List'!$D$2:$D$10785,""))</f>
        <v>S0056</v>
      </c>
      <c r="C167" s="69" t="str">
        <f>_xlfn.XLOOKUP(A167,'Master Task &amp; KSA List'!$A$2:$A$10785,'Master Task &amp; KSA List'!$E$2:$E$10785)</f>
        <v>KSA</v>
      </c>
      <c r="D167" s="37" t="str">
        <f>_xlfn.XLOOKUP(A167,'Master Task &amp; KSA List'!$A$2:$A$10785,'Master Task &amp; KSA List'!$F$2:$F$10785)</f>
        <v>Skill in using network management tools to analyze network traffic patterns (e.g., simple network management protocol).</v>
      </c>
      <c r="E167" s="36"/>
    </row>
    <row r="168" spans="1:5" ht="32" x14ac:dyDescent="0.2">
      <c r="A168" s="40">
        <v>3741</v>
      </c>
      <c r="B168" s="69" t="str">
        <f>T(_xlfn.XLOOKUP(A168,'Master Task &amp; KSA List'!$A$2:$A$10785,'Master Task &amp; KSA List'!$D$2:$D$10785,""))</f>
        <v>S0207</v>
      </c>
      <c r="C168" s="69" t="str">
        <f>_xlfn.XLOOKUP(A168,'Master Task &amp; KSA List'!$A$2:$A$10785,'Master Task &amp; KSA List'!$E$2:$E$10785)</f>
        <v>KSA</v>
      </c>
      <c r="D168" s="37" t="str">
        <f>_xlfn.XLOOKUP(A168,'Master Task &amp; KSA List'!$A$2:$A$10785,'Master Task &amp; KSA List'!$F$2:$F$10785)</f>
        <v>Skill in determining the effect of various router and firewall configurations on traffic patterns and network performance in both LAN and WAN environments.</v>
      </c>
      <c r="E168" s="36"/>
    </row>
    <row r="169" spans="1:5" ht="16" x14ac:dyDescent="0.2">
      <c r="A169" s="40">
        <v>3871</v>
      </c>
      <c r="B169" s="69" t="str">
        <f>T(_xlfn.XLOOKUP(A169,'Master Task &amp; KSA List'!$A$2:$A$10785,'Master Task &amp; KSA List'!$D$2:$D$10785,""))</f>
        <v>S0267</v>
      </c>
      <c r="C169" s="69" t="str">
        <f>_xlfn.XLOOKUP(A169,'Master Task &amp; KSA List'!$A$2:$A$10785,'Master Task &amp; KSA List'!$E$2:$E$10785)</f>
        <v>KSA</v>
      </c>
      <c r="D169" s="37" t="str">
        <f>_xlfn.XLOOKUP(A169,'Master Task &amp; KSA List'!$A$2:$A$10785,'Master Task &amp; KSA List'!$F$2:$F$10785)</f>
        <v>Skill in remote command line and Graphic User Interface (GUI) tool usage.</v>
      </c>
      <c r="E169" s="36"/>
    </row>
    <row r="170" spans="1:5" ht="16" x14ac:dyDescent="0.2">
      <c r="A170" s="40">
        <v>6590</v>
      </c>
      <c r="B170" s="69" t="str">
        <f>T(_xlfn.XLOOKUP(A170,'Master Task &amp; KSA List'!$A$2:$A$10785,'Master Task &amp; KSA List'!$D$2:$D$10785,""))</f>
        <v>S0111</v>
      </c>
      <c r="C170" s="69" t="str">
        <f>_xlfn.XLOOKUP(A170,'Master Task &amp; KSA List'!$A$2:$A$10785,'Master Task &amp; KSA List'!$E$2:$E$10785)</f>
        <v>KSA</v>
      </c>
      <c r="D170" s="37" t="str">
        <f>_xlfn.XLOOKUP(A170,'Master Task &amp; KSA List'!$A$2:$A$10785,'Master Task &amp; KSA List'!$F$2:$F$10785)</f>
        <v>Skill in interfacing with customers.</v>
      </c>
      <c r="E170" s="36"/>
    </row>
    <row r="171" spans="1:5" ht="16" x14ac:dyDescent="0.2">
      <c r="A171" s="40" t="s">
        <v>4713</v>
      </c>
      <c r="B171" s="69" t="str">
        <f>T(_xlfn.XLOOKUP(A171,'Master Task &amp; KSA List'!$A$2:$A$10785,'Master Task &amp; KSA List'!$D$2:$D$10785,""))</f>
        <v>A0059</v>
      </c>
      <c r="C171" s="69" t="str">
        <f>_xlfn.XLOOKUP(A171,'Master Task &amp; KSA List'!$A$2:$A$10785,'Master Task &amp; KSA List'!$E$2:$E$10785)</f>
        <v>KSA</v>
      </c>
      <c r="D171" s="37" t="str">
        <f>_xlfn.XLOOKUP(A171,'Master Task &amp; KSA List'!$A$2:$A$10785,'Master Task &amp; KSA List'!$F$2:$F$10785)</f>
        <v>Ability to operate the organization's LAN/WAN pathways.</v>
      </c>
      <c r="E171" s="36"/>
    </row>
    <row r="172" spans="1:5" ht="16" x14ac:dyDescent="0.2">
      <c r="A172" s="40" t="s">
        <v>4731</v>
      </c>
      <c r="B172" s="69" t="str">
        <f>T(_xlfn.XLOOKUP(A172,'Master Task &amp; KSA List'!$A$2:$A$10785,'Master Task &amp; KSA List'!$D$2:$D$10785,""))</f>
        <v>A0060</v>
      </c>
      <c r="C172" s="69" t="str">
        <f>_xlfn.XLOOKUP(A172,'Master Task &amp; KSA List'!$A$2:$A$10785,'Master Task &amp; KSA List'!$E$2:$E$10785)</f>
        <v>KSA</v>
      </c>
      <c r="D172" s="37" t="str">
        <f>_xlfn.XLOOKUP(A172,'Master Task &amp; KSA List'!$A$2:$A$10785,'Master Task &amp; KSA List'!$F$2:$F$10785)</f>
        <v>Ability to build architectures and frameworks.</v>
      </c>
      <c r="E172" s="36"/>
    </row>
    <row r="173" spans="1:5" ht="32" x14ac:dyDescent="0.2">
      <c r="A173" s="40" t="s">
        <v>4395</v>
      </c>
      <c r="B173" s="69" t="str">
        <f>T(_xlfn.XLOOKUP(A173,'Master Task &amp; KSA List'!$A$2:$A$10785,'Master Task &amp; KSA List'!$D$2:$D$10785,""))</f>
        <v>A0048</v>
      </c>
      <c r="C173" s="69" t="str">
        <f>_xlfn.XLOOKUP(A173,'Master Task &amp; KSA List'!$A$2:$A$10785,'Master Task &amp; KSA List'!$E$2:$E$10785)</f>
        <v>KSA</v>
      </c>
      <c r="D173" s="37" t="str">
        <f>_xlfn.XLOOKUP(A173,'Master Task &amp; KSA List'!$A$2:$A$10785,'Master Task &amp; KSA List'!$F$2:$F$10785)</f>
        <v>Ability to apply network security architecture concepts including topology, protocols, components, and principles (e.g., application of defense-in-depth).</v>
      </c>
      <c r="E173" s="36"/>
    </row>
    <row r="174" spans="1:5" ht="32" x14ac:dyDescent="0.2">
      <c r="A174" s="40">
        <v>3063</v>
      </c>
      <c r="B174" s="69" t="str">
        <f>T(_xlfn.XLOOKUP(A174,'Master Task &amp; KSA List'!$A$2:$A$10785,'Master Task &amp; KSA List'!$D$2:$D$10785,""))</f>
        <v>A0097</v>
      </c>
      <c r="C174" s="69" t="str">
        <f>_xlfn.XLOOKUP(A174,'Master Task &amp; KSA List'!$A$2:$A$10785,'Master Task &amp; KSA List'!$E$2:$E$10785)</f>
        <v>KSA</v>
      </c>
      <c r="D174" s="37" t="str">
        <f>_xlfn.XLOOKUP(A174,'Master Task &amp; KSA List'!$A$2:$A$10785,'Master Task &amp; KSA List'!$F$2:$F$10785)</f>
        <v xml:space="preserve">Ability to monitor system operations and react to events in response to triggers and/or observation of trends or unusual activity. </v>
      </c>
      <c r="E174" s="36"/>
    </row>
    <row r="175" spans="1:5" ht="16" x14ac:dyDescent="0.2">
      <c r="A175" s="40">
        <v>3076</v>
      </c>
      <c r="B175" s="69" t="str">
        <f>T(_xlfn.XLOOKUP(A175,'Master Task &amp; KSA List'!$A$2:$A$10785,'Master Task &amp; KSA List'!$D$2:$D$10785,""))</f>
        <v>A0105</v>
      </c>
      <c r="C175" s="69" t="str">
        <f>_xlfn.XLOOKUP(A175,'Master Task &amp; KSA List'!$A$2:$A$10785,'Master Task &amp; KSA List'!$E$2:$E$10785)</f>
        <v>KSA</v>
      </c>
      <c r="D175" s="37" t="str">
        <f>_xlfn.XLOOKUP(A175,'Master Task &amp; KSA List'!$A$2:$A$10785,'Master Task &amp; KSA List'!$F$2:$F$10785)</f>
        <v>Ability to tailor technical and planning information to a customer’s level of understanding.</v>
      </c>
      <c r="E175" s="36"/>
    </row>
    <row r="176" spans="1:5" ht="32" x14ac:dyDescent="0.2">
      <c r="A176" s="40">
        <v>6100</v>
      </c>
      <c r="B176" s="69" t="str">
        <f>T(_xlfn.XLOOKUP(A176,'Master Task &amp; KSA List'!$A$2:$A$10785,'Master Task &amp; KSA List'!$D$2:$D$10785,""))</f>
        <v>A0033</v>
      </c>
      <c r="C176" s="69" t="str">
        <f>_xlfn.XLOOKUP(A176,'Master Task &amp; KSA List'!$A$2:$A$10785,'Master Task &amp; KSA List'!$E$2:$E$10785)</f>
        <v>KSA</v>
      </c>
      <c r="D176" s="37" t="str">
        <f>_xlfn.XLOOKUP(A176,'Master Task &amp; KSA List'!$A$2:$A$10785,'Master Task &amp; KSA List'!$F$2:$F$10785)</f>
        <v>Ability to develop policy, plans, and strategy in compliance with laws, regulations, policies, and standards in support of organizational cyber activities.</v>
      </c>
      <c r="E176" s="36"/>
    </row>
  </sheetData>
  <mergeCells count="4">
    <mergeCell ref="A2:C2"/>
    <mergeCell ref="A3:C3"/>
    <mergeCell ref="A4:C4"/>
    <mergeCell ref="A5:C5"/>
  </mergeCells>
  <conditionalFormatting sqref="A1:A1048576">
    <cfRule type="duplicateValues" dxfId="2337" priority="1"/>
  </conditionalFormatting>
  <conditionalFormatting sqref="A7:A56">
    <cfRule type="duplicateValues" dxfId="2336" priority="436"/>
  </conditionalFormatting>
  <conditionalFormatting sqref="A58:A101">
    <cfRule type="duplicateValues" dxfId="2335" priority="16"/>
    <cfRule type="duplicateValues" dxfId="2334" priority="17"/>
  </conditionalFormatting>
  <conditionalFormatting sqref="A102:A103">
    <cfRule type="duplicateValues" dxfId="2333" priority="2"/>
    <cfRule type="duplicateValues" dxfId="2332" priority="3"/>
  </conditionalFormatting>
  <conditionalFormatting sqref="A104">
    <cfRule type="duplicateValues" dxfId="2331" priority="14"/>
    <cfRule type="duplicateValues" dxfId="2330" priority="15"/>
  </conditionalFormatting>
  <conditionalFormatting sqref="A105">
    <cfRule type="duplicateValues" dxfId="2329" priority="12"/>
    <cfRule type="duplicateValues" dxfId="2328" priority="13"/>
  </conditionalFormatting>
  <conditionalFormatting sqref="A106">
    <cfRule type="duplicateValues" dxfId="2327" priority="10"/>
    <cfRule type="duplicateValues" dxfId="2326" priority="11"/>
  </conditionalFormatting>
  <conditionalFormatting sqref="A107">
    <cfRule type="duplicateValues" dxfId="2325" priority="8"/>
    <cfRule type="duplicateValues" dxfId="2324" priority="9"/>
  </conditionalFormatting>
  <conditionalFormatting sqref="A108">
    <cfRule type="duplicateValues" dxfId="2323" priority="6"/>
    <cfRule type="duplicateValues" dxfId="2322" priority="7"/>
  </conditionalFormatting>
  <conditionalFormatting sqref="A109:A176">
    <cfRule type="duplicateValues" dxfId="2321" priority="383"/>
  </conditionalFormatting>
  <hyperlinks>
    <hyperlink ref="A1" location="'DCWF Roles'!A1" display="DCWF Roles" xr:uid="{C10B160C-4A44-45D3-9284-3A13B5080C9F}"/>
  </hyperlink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49798-A99A-43F7-BAE4-6ACDC89DBBA7}">
  <dimension ref="A1:E245"/>
  <sheetViews>
    <sheetView zoomScale="80" zoomScaleNormal="80"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Roles'!C50," (",'DCWF Roles'!D50,")")</f>
        <v>Network Analyst (443)</v>
      </c>
      <c r="E3" s="62" t="s">
        <v>4909</v>
      </c>
    </row>
    <row r="4" spans="1:5" ht="80" x14ac:dyDescent="0.2">
      <c r="A4" s="171"/>
      <c r="B4" s="172"/>
      <c r="C4" s="173"/>
      <c r="D4" s="97" t="str">
        <f>'DCWF Roles'!F50</f>
        <v>The Network Analyst will understand network traffic signatures and discover anomalies through network traffic and packet capture (PCAP) analysis. The Network Analyst will identify, assess, and mitigate intrusions into networks that are vital to cyberspace operations security. Network Analysts also use GUI or command-line based tools and assist in developing network mapping and signatures. Network Analysts will develop advanced network detection rules and alerts, queries and dashboards to gain a holistic view of the network.</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8000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Adhere to DCO policies and procedures reflecting applicable laws, policies, procedures, and regulations (such as United States Code Titles 10 and 50).</v>
      </c>
      <c r="E7" s="146"/>
    </row>
    <row r="8" spans="1:5" ht="32" x14ac:dyDescent="0.2">
      <c r="A8" s="26">
        <v>8019</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Assess exploited systems’ potential to provide additional access, target development information, intelligence and/or covert infrastructure.</v>
      </c>
      <c r="E8" s="146"/>
    </row>
    <row r="9" spans="1:5" ht="16" x14ac:dyDescent="0.2">
      <c r="A9" s="26">
        <v>8062</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Determine location of tool(s) deployment and utilize them once deployed (e.g., monitor agent, sensor).</v>
      </c>
      <c r="E9" s="146"/>
    </row>
    <row r="10" spans="1:5" ht="16" x14ac:dyDescent="0.2">
      <c r="A10" s="26">
        <v>8066</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Develop and review cyberspace operations TTPs for integration into strategic, operational and tactical levels of planning.</v>
      </c>
      <c r="E10" s="146"/>
    </row>
    <row r="11" spans="1:5" ht="32" x14ac:dyDescent="0.2">
      <c r="A11" s="26">
        <v>8099</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Evaluate security architecture and its design against cyberspace threats as identified in operational and acquisition documents.</v>
      </c>
      <c r="E11" s="146"/>
    </row>
    <row r="12" spans="1:5" ht="32" x14ac:dyDescent="0.2">
      <c r="A12" s="26">
        <v>8136</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Manage threat or target analysis of DCO information and production of threat information for networks and enclave environments.</v>
      </c>
      <c r="E12" s="146"/>
    </row>
    <row r="13" spans="1:5" ht="16" x14ac:dyDescent="0.2">
      <c r="A13" s="26">
        <v>8161</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Provide and maintain documentation for TTPs as inputs to training programs.</v>
      </c>
      <c r="E13" s="146"/>
    </row>
    <row r="14" spans="1:5" ht="16" x14ac:dyDescent="0.2">
      <c r="A14" s="26">
        <v>8171</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Provide input to the analysis, design, development or acquisition of capabilities used for meeting mission objectives.</v>
      </c>
      <c r="E14" s="146"/>
    </row>
    <row r="15" spans="1:5" ht="32" x14ac:dyDescent="0.2">
      <c r="A15" s="26">
        <v>8182</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 xml:space="preserve">Recommend Patch network vulnerabilities to ensure information is safeguarded against outside parties via Risk Mitigation Plans. </v>
      </c>
      <c r="E15" s="146"/>
    </row>
    <row r="16" spans="1:5" ht="16" x14ac:dyDescent="0.2">
      <c r="A16" s="26">
        <v>8180</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 xml:space="preserve">Read, write, and interpret simple scripts to parse large data files. </v>
      </c>
      <c r="E16" s="146"/>
    </row>
    <row r="17" spans="1:5" ht="16" x14ac:dyDescent="0.2">
      <c r="A17" s="26">
        <v>8179</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Read, write, and interpret simple scripts to collect remote data and automation tasks.</v>
      </c>
      <c r="E17" s="146"/>
    </row>
    <row r="18" spans="1:5" ht="16" x14ac:dyDescent="0.2">
      <c r="A18" s="26">
        <v>8061</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Determine and document software patches or the extent of releases that would harden vulnerable software.</v>
      </c>
      <c r="E18" s="146"/>
    </row>
    <row r="19" spans="1:5" ht="16" x14ac:dyDescent="0.2">
      <c r="A19" s="26">
        <v>472</v>
      </c>
      <c r="B19" s="69" t="str">
        <f>T(_xlfn.XLOOKUP(A19,'Master Task &amp; KSA List'!$A$2:$A$10785,'Master Task &amp; KSA List'!$D$2:$D$10785,""))</f>
        <v>T0043</v>
      </c>
      <c r="C19" s="69" t="str">
        <f>_xlfn.XLOOKUP(A19,'Master Task &amp; KSA List'!$A$2:$A$10785,'Master Task &amp; KSA List'!$E$2:$E$10785)</f>
        <v>Task</v>
      </c>
      <c r="D19" s="37" t="str">
        <f>_xlfn.XLOOKUP(A19,'Master Task &amp; KSA List'!$A$2:$A$10785,'Master Task &amp; KSA List'!$F$2:$F$10785)</f>
        <v>Coordinate with enterprise-wide cyber defense staff to validate network alerts.</v>
      </c>
      <c r="E19" s="69"/>
    </row>
    <row r="20" spans="1:5" ht="16" x14ac:dyDescent="0.2">
      <c r="A20" s="26">
        <v>718</v>
      </c>
      <c r="B20" s="69" t="str">
        <f>T(_xlfn.XLOOKUP(A20,'Master Task &amp; KSA List'!$A$2:$A$10785,'Master Task &amp; KSA List'!$D$2:$D$10785,""))</f>
        <v>T0153</v>
      </c>
      <c r="C20" s="69" t="str">
        <f>_xlfn.XLOOKUP(A20,'Master Task &amp; KSA List'!$A$2:$A$10785,'Master Task &amp; KSA List'!$E$2:$E$10785)</f>
        <v>Task</v>
      </c>
      <c r="D20" s="37" t="str">
        <f>_xlfn.XLOOKUP(A20,'Master Task &amp; KSA List'!$A$2:$A$10785,'Master Task &amp; KSA List'!$F$2:$F$10785)</f>
        <v>Monitor network capacity and performance.</v>
      </c>
      <c r="E20" s="69"/>
    </row>
    <row r="21" spans="1:5" ht="16" x14ac:dyDescent="0.2">
      <c r="A21" s="26">
        <v>823</v>
      </c>
      <c r="B21" s="69" t="str">
        <f>T(_xlfn.XLOOKUP(A21,'Master Task &amp; KSA List'!$A$2:$A$10785,'Master Task &amp; KSA List'!$D$2:$D$10785,""))</f>
        <v>T0214</v>
      </c>
      <c r="C21" s="69" t="str">
        <f>_xlfn.XLOOKUP(A21,'Master Task &amp; KSA List'!$A$2:$A$10785,'Master Task &amp; KSA List'!$E$2:$E$10785)</f>
        <v>Task</v>
      </c>
      <c r="D21" s="37" t="str">
        <f>_xlfn.XLOOKUP(A21,'Master Task &amp; KSA List'!$A$2:$A$10785,'Master Task &amp; KSA List'!$F$2:$F$10785)</f>
        <v>Receive and analyze network alerts from various sources within the enterprise and determine possible causes of such alerts.</v>
      </c>
      <c r="E21" s="69"/>
    </row>
    <row r="22" spans="1:5" ht="16" x14ac:dyDescent="0.2">
      <c r="A22" s="26">
        <v>958</v>
      </c>
      <c r="B22" s="69" t="str">
        <f>T(_xlfn.XLOOKUP(A22,'Master Task &amp; KSA List'!$A$2:$A$10785,'Master Task &amp; KSA List'!$D$2:$D$10785,""))</f>
        <v>T0259</v>
      </c>
      <c r="C22" s="69" t="str">
        <f>_xlfn.XLOOKUP(A22,'Master Task &amp; KSA List'!$A$2:$A$10785,'Master Task &amp; KSA List'!$E$2:$E$10785)</f>
        <v>Task</v>
      </c>
      <c r="D22" s="37" t="str">
        <f>_xlfn.XLOOKUP(A22,'Master Task &amp; KSA List'!$A$2:$A$10785,'Master Task &amp; KSA List'!$F$2:$F$10785)</f>
        <v>Use cyber defense tools for continual monitoring and analysis of system activity to identify malicious activity.</v>
      </c>
      <c r="E22" s="69"/>
    </row>
    <row r="23" spans="1:5" ht="16" x14ac:dyDescent="0.2">
      <c r="A23" s="26">
        <v>1109</v>
      </c>
      <c r="B23" s="69" t="str">
        <f>T(_xlfn.XLOOKUP(A23,'Master Task &amp; KSA List'!$A$2:$A$10785,'Master Task &amp; KSA List'!$D$2:$D$10785,""))</f>
        <v>T0295</v>
      </c>
      <c r="C23" s="69" t="str">
        <f>_xlfn.XLOOKUP(A23,'Master Task &amp; KSA List'!$A$2:$A$10785,'Master Task &amp; KSA List'!$E$2:$E$10785)</f>
        <v>Task</v>
      </c>
      <c r="D23" s="37" t="str">
        <f>_xlfn.XLOOKUP(A23,'Master Task &amp; KSA List'!$A$2:$A$10785,'Master Task &amp; KSA List'!$F$2:$F$10785)</f>
        <v>Validate intrusion detection system (IDS) alerts against network traffic using packet analysis tools.</v>
      </c>
      <c r="E23" s="69"/>
    </row>
    <row r="24" spans="1:5" ht="16" x14ac:dyDescent="0.2">
      <c r="A24" s="26">
        <v>1111</v>
      </c>
      <c r="B24" s="69" t="str">
        <f>T(_xlfn.XLOOKUP(A24,'Master Task &amp; KSA List'!$A$2:$A$10785,'Master Task &amp; KSA List'!$D$2:$D$10785,""))</f>
        <v>T0297</v>
      </c>
      <c r="C24" s="69" t="str">
        <f>_xlfn.XLOOKUP(A24,'Master Task &amp; KSA List'!$A$2:$A$10785,'Master Task &amp; KSA List'!$E$2:$E$10785)</f>
        <v>Task</v>
      </c>
      <c r="D24" s="37" t="str">
        <f>_xlfn.XLOOKUP(A24,'Master Task &amp; KSA List'!$A$2:$A$10785,'Master Task &amp; KSA List'!$F$2:$F$10785)</f>
        <v>Identify applications and operating systems of a network device based on network traffic.</v>
      </c>
      <c r="E24" s="69"/>
    </row>
    <row r="25" spans="1:5" ht="16" x14ac:dyDescent="0.2">
      <c r="A25" s="26">
        <v>1113</v>
      </c>
      <c r="B25" s="69" t="str">
        <f>T(_xlfn.XLOOKUP(A25,'Master Task &amp; KSA List'!$A$2:$A$10785,'Master Task &amp; KSA List'!$D$2:$D$10785,""))</f>
        <v>T0299</v>
      </c>
      <c r="C25" s="69" t="str">
        <f>_xlfn.XLOOKUP(A25,'Master Task &amp; KSA List'!$A$2:$A$10785,'Master Task &amp; KSA List'!$E$2:$E$10785)</f>
        <v>Task</v>
      </c>
      <c r="D25" s="37" t="str">
        <f>_xlfn.XLOOKUP(A25,'Master Task &amp; KSA List'!$A$2:$A$10785,'Master Task &amp; KSA List'!$F$2:$F$10785)</f>
        <v>Identify network mapping and operating system (OS) fingerprinting activities.</v>
      </c>
      <c r="E25" s="69"/>
    </row>
    <row r="26" spans="1:5" ht="32" x14ac:dyDescent="0.2">
      <c r="A26" s="26">
        <v>2062</v>
      </c>
      <c r="B26" s="69" t="str">
        <f>T(_xlfn.XLOOKUP(A26,'Master Task &amp; KSA List'!$A$2:$A$10785,'Master Task &amp; KSA List'!$D$2:$D$10785,""))</f>
        <v>T0310</v>
      </c>
      <c r="C26" s="69" t="str">
        <f>_xlfn.XLOOKUP(A26,'Master Task &amp; KSA List'!$A$2:$A$10785,'Master Task &amp; KSA List'!$E$2:$E$10785)</f>
        <v>Task</v>
      </c>
      <c r="D26" s="37" t="str">
        <f>_xlfn.XLOOKUP(A26,'Master Task &amp; KSA List'!$A$2:$A$10785,'Master Task &amp; KSA List'!$F$2:$F$10785)</f>
        <v xml:space="preserve">Assist in the construction of signatures which can be implemented on cyber defense network tools in response to new or observed threats within the NE or enclave. </v>
      </c>
      <c r="E26" s="69"/>
    </row>
    <row r="27" spans="1:5" ht="16" x14ac:dyDescent="0.2">
      <c r="A27" s="26">
        <v>2087</v>
      </c>
      <c r="B27" s="69" t="str">
        <f>T(_xlfn.XLOOKUP(A27,'Master Task &amp; KSA List'!$A$2:$A$10785,'Master Task &amp; KSA List'!$D$2:$D$10785,""))</f>
        <v>T0597</v>
      </c>
      <c r="C27" s="69" t="str">
        <f>_xlfn.XLOOKUP(A27,'Master Task &amp; KSA List'!$A$2:$A$10785,'Master Task &amp; KSA List'!$E$2:$E$10785)</f>
        <v>Task</v>
      </c>
      <c r="D27" s="37" t="str">
        <f>_xlfn.XLOOKUP(A27,'Master Task &amp; KSA List'!$A$2:$A$10785,'Master Task &amp; KSA List'!$F$2:$F$10785)</f>
        <v>Collaborate with intelligence analysts/targeting organizations involved in related areas.</v>
      </c>
      <c r="E27" s="69"/>
    </row>
    <row r="28" spans="1:5" ht="16" x14ac:dyDescent="0.2">
      <c r="A28" s="26">
        <v>2119</v>
      </c>
      <c r="B28" s="69" t="str">
        <f>T(_xlfn.XLOOKUP(A28,'Master Task &amp; KSA List'!$A$2:$A$10785,'Master Task &amp; KSA List'!$D$2:$D$10785,""))</f>
        <v>T0616</v>
      </c>
      <c r="C28" s="69" t="str">
        <f>_xlfn.XLOOKUP(A28,'Master Task &amp; KSA List'!$A$2:$A$10785,'Master Task &amp; KSA List'!$E$2:$E$10785)</f>
        <v>Task</v>
      </c>
      <c r="D28" s="37" t="str">
        <f>_xlfn.XLOOKUP(A28,'Master Task &amp; KSA List'!$A$2:$A$10785,'Master Task &amp; KSA List'!$F$2:$F$10785)</f>
        <v>Conduct network scouting and vulnerability analyses of systems within a network.</v>
      </c>
      <c r="E28" s="69"/>
    </row>
    <row r="29" spans="1:5" ht="16" x14ac:dyDescent="0.2">
      <c r="A29" s="26">
        <v>2124</v>
      </c>
      <c r="B29" s="69" t="str">
        <f>T(_xlfn.XLOOKUP(A29,'Master Task &amp; KSA List'!$A$2:$A$10785,'Master Task &amp; KSA List'!$D$2:$D$10785,""))</f>
        <v>T0620</v>
      </c>
      <c r="C29" s="69" t="str">
        <f>_xlfn.XLOOKUP(A29,'Master Task &amp; KSA List'!$A$2:$A$10785,'Master Task &amp; KSA List'!$E$2:$E$10785)</f>
        <v>Task</v>
      </c>
      <c r="D29" s="37" t="str">
        <f>_xlfn.XLOOKUP(A29,'Master Task &amp; KSA List'!$A$2:$A$10785,'Master Task &amp; KSA List'!$F$2:$F$10785)</f>
        <v>Conduct open source data collection via various online tools.</v>
      </c>
      <c r="E29" s="69"/>
    </row>
    <row r="30" spans="1:5" ht="16" x14ac:dyDescent="0.2">
      <c r="A30" s="26" t="s">
        <v>1900</v>
      </c>
      <c r="B30" s="69" t="str">
        <f>T(_xlfn.XLOOKUP(A30,'Master Task &amp; KSA List'!$A$2:$A$10785,'Master Task &amp; KSA List'!$D$2:$D$10785,""))</f>
        <v>T0687</v>
      </c>
      <c r="C30" s="69" t="str">
        <f>_xlfn.XLOOKUP(A30,'Master Task &amp; KSA List'!$A$2:$A$10785,'Master Task &amp; KSA List'!$E$2:$E$10785)</f>
        <v>Task</v>
      </c>
      <c r="D30" s="37" t="str">
        <f>_xlfn.XLOOKUP(A30,'Master Task &amp; KSA List'!$A$2:$A$10785,'Master Task &amp; KSA List'!$F$2:$F$10785)</f>
        <v>Identify threats to Blue Force vulnerabilities.</v>
      </c>
      <c r="E30" s="69"/>
    </row>
    <row r="31" spans="1:5" ht="16" x14ac:dyDescent="0.2">
      <c r="A31" s="26">
        <v>2429</v>
      </c>
      <c r="B31" s="69" t="str">
        <f>T(_xlfn.XLOOKUP(A31,'Master Task &amp; KSA List'!$A$2:$A$10785,'Master Task &amp; KSA List'!$D$2:$D$10785,""))</f>
        <v>T0707</v>
      </c>
      <c r="C31" s="69" t="str">
        <f>_xlfn.XLOOKUP(A31,'Master Task &amp; KSA List'!$A$2:$A$10785,'Master Task &amp; KSA List'!$E$2:$E$10785)</f>
        <v>Task</v>
      </c>
      <c r="D31" s="37" t="str">
        <f>_xlfn.XLOOKUP(A31,'Master Task &amp; KSA List'!$A$2:$A$10785,'Master Task &amp; KSA List'!$F$2:$F$10785)</f>
        <v>Generate requests for information.</v>
      </c>
      <c r="E31" s="69"/>
    </row>
    <row r="32" spans="1:5" ht="32" x14ac:dyDescent="0.2">
      <c r="A32" s="26">
        <v>2603</v>
      </c>
      <c r="B32" s="69" t="str">
        <f>T(_xlfn.XLOOKUP(A32,'Master Task &amp; KSA List'!$A$2:$A$10785,'Master Task &amp; KSA List'!$D$2:$D$10785,""))</f>
        <v>T0752</v>
      </c>
      <c r="C32" s="69" t="str">
        <f>_xlfn.XLOOKUP(A32,'Master Task &amp; KSA List'!$A$2:$A$10785,'Master Task &amp; KSA List'!$E$2:$E$10785)</f>
        <v>Task</v>
      </c>
      <c r="D32" s="37" t="str">
        <f>_xlfn.XLOOKUP(A32,'Master Task &amp; KSA List'!$A$2:$A$10785,'Master Task &amp; KSA List'!$F$2:$F$10785)</f>
        <v>Monitor operational environment and report on adversarial activities which fulfill leadership’s priority information requirements.</v>
      </c>
      <c r="E32" s="69"/>
    </row>
    <row r="33" spans="1:5" ht="16" x14ac:dyDescent="0.2">
      <c r="A33" s="26">
        <v>2477</v>
      </c>
      <c r="B33" s="69" t="str">
        <f>T(_xlfn.XLOOKUP(A33,'Master Task &amp; KSA List'!$A$2:$A$10785,'Master Task &amp; KSA List'!$D$2:$D$10785,""))</f>
        <v>T0724</v>
      </c>
      <c r="C33" s="69" t="str">
        <f>_xlfn.XLOOKUP(A33,'Master Task &amp; KSA List'!$A$2:$A$10785,'Master Task &amp; KSA List'!$E$2:$E$10785)</f>
        <v>Task</v>
      </c>
      <c r="D33" s="37" t="str">
        <f>_xlfn.XLOOKUP(A33,'Master Task &amp; KSA List'!$A$2:$A$10785,'Master Task &amp; KSA List'!$F$2:$F$10785)</f>
        <v>Identify potential points of strength and vulnerability within a network.</v>
      </c>
      <c r="E33" s="69"/>
    </row>
    <row r="34" spans="1:5" ht="32" x14ac:dyDescent="0.2">
      <c r="A34" s="26">
        <v>408</v>
      </c>
      <c r="B34" s="69" t="str">
        <f>T(_xlfn.XLOOKUP(A34,'Master Task &amp; KSA List'!$A$2:$A$10785,'Master Task &amp; KSA List'!$D$2:$D$10785,""))</f>
        <v>T0009</v>
      </c>
      <c r="C34" s="69" t="str">
        <f>_xlfn.XLOOKUP(A34,'Master Task &amp; KSA List'!$A$2:$A$10785,'Master Task &amp; KSA List'!$E$2:$E$10785)</f>
        <v>Task</v>
      </c>
      <c r="D34" s="37" t="str">
        <f>_xlfn.XLOOKUP(A34,'Master Task &amp; KSA List'!$A$2:$A$10785,'Master Task &amp; KSA List'!$F$2:$F$10785)</f>
        <v>Analyze information to determine, recommend, and plan the development of a new application or modification of an existing application.</v>
      </c>
      <c r="E34" s="69"/>
    </row>
    <row r="35" spans="1:5" ht="16" x14ac:dyDescent="0.2">
      <c r="A35" s="26">
        <v>427</v>
      </c>
      <c r="B35" s="69" t="str">
        <f>T(_xlfn.XLOOKUP(A35,'Master Task &amp; KSA List'!$A$2:$A$10785,'Master Task &amp; KSA List'!$D$2:$D$10785,""))</f>
        <v>T0020</v>
      </c>
      <c r="C35" s="69" t="str">
        <f>_xlfn.XLOOKUP(A35,'Master Task &amp; KSA List'!$A$2:$A$10785,'Master Task &amp; KSA List'!$E$2:$E$10785)</f>
        <v>Task</v>
      </c>
      <c r="D35" s="37" t="str">
        <f>_xlfn.XLOOKUP(A35,'Master Task &amp; KSA List'!$A$2:$A$10785,'Master Task &amp; KSA List'!$F$2:$F$10785)</f>
        <v>Develop content for cyber defense tools.</v>
      </c>
      <c r="E35" s="69"/>
    </row>
    <row r="36" spans="1:5" ht="16" x14ac:dyDescent="0.2">
      <c r="A36" s="26">
        <v>765</v>
      </c>
      <c r="B36" s="69" t="str">
        <f>T(_xlfn.XLOOKUP(A36,'Master Task &amp; KSA List'!$A$2:$A$10785,'Master Task &amp; KSA List'!$D$2:$D$10785,""))</f>
        <v>T0177</v>
      </c>
      <c r="C36" s="69" t="str">
        <f>_xlfn.XLOOKUP(A36,'Master Task &amp; KSA List'!$A$2:$A$10785,'Master Task &amp; KSA List'!$E$2:$E$10785)</f>
        <v>Task</v>
      </c>
      <c r="D36" s="37" t="str">
        <f>_xlfn.XLOOKUP(A36,'Master Task &amp; KSA List'!$A$2:$A$10785,'Master Task &amp; KSA List'!$F$2:$F$10785)</f>
        <v>Perform security reviews, identify gaps in security architecture, and develop a security risk management plan.</v>
      </c>
      <c r="E36" s="69"/>
    </row>
    <row r="37" spans="1:5" ht="16" x14ac:dyDescent="0.2">
      <c r="A37" s="26">
        <v>782</v>
      </c>
      <c r="B37" s="69" t="str">
        <f>T(_xlfn.XLOOKUP(A37,'Master Task &amp; KSA List'!$A$2:$A$10785,'Master Task &amp; KSA List'!$D$2:$D$10785,""))</f>
        <v>T0187</v>
      </c>
      <c r="C37" s="69" t="str">
        <f>_xlfn.XLOOKUP(A37,'Master Task &amp; KSA List'!$A$2:$A$10785,'Master Task &amp; KSA List'!$E$2:$E$10785)</f>
        <v>Task</v>
      </c>
      <c r="D37" s="37" t="str">
        <f>_xlfn.XLOOKUP(A37,'Master Task &amp; KSA List'!$A$2:$A$10785,'Master Task &amp; KSA List'!$F$2:$F$10785)</f>
        <v>Plan and recommend modifications or adjustments based on exercise results or system environment.</v>
      </c>
      <c r="E37" s="69"/>
    </row>
    <row r="38" spans="1:5" ht="16" x14ac:dyDescent="0.2">
      <c r="A38" s="26">
        <v>802</v>
      </c>
      <c r="B38" s="69" t="str">
        <f>T(_xlfn.XLOOKUP(A38,'Master Task &amp; KSA List'!$A$2:$A$10785,'Master Task &amp; KSA List'!$D$2:$D$10785,""))</f>
        <v>T0200</v>
      </c>
      <c r="C38" s="69" t="str">
        <f>_xlfn.XLOOKUP(A38,'Master Task &amp; KSA List'!$A$2:$A$10785,'Master Task &amp; KSA List'!$E$2:$E$10785)</f>
        <v>Task</v>
      </c>
      <c r="D38" s="37" t="str">
        <f>_xlfn.XLOOKUP(A38,'Master Task &amp; KSA List'!$A$2:$A$10785,'Master Task &amp; KSA List'!$F$2:$F$10785)</f>
        <v>Provide feedback on network requirements, including network architecture and infrastructure.</v>
      </c>
      <c r="E38" s="69"/>
    </row>
    <row r="39" spans="1:5" ht="32" x14ac:dyDescent="0.2">
      <c r="A39" s="26">
        <v>818</v>
      </c>
      <c r="B39" s="69" t="str">
        <f>T(_xlfn.XLOOKUP(A39,'Master Task &amp; KSA List'!$A$2:$A$10785,'Master Task &amp; KSA List'!$D$2:$D$10785,""))</f>
        <v>T0213</v>
      </c>
      <c r="C39" s="69" t="str">
        <f>_xlfn.XLOOKUP(A39,'Master Task &amp; KSA List'!$A$2:$A$10785,'Master Task &amp; KSA List'!$E$2:$E$10785)</f>
        <v>Task</v>
      </c>
      <c r="D39" s="37" t="str">
        <f>_xlfn.XLOOKUP(A39,'Master Task &amp; KSA List'!$A$2:$A$10785,'Master Task &amp; KSA List'!$F$2:$F$10785)</f>
        <v>Provide technical documents, incident reports, findings from computer examinations, summaries, and other situational awareness information to higher headquarters.</v>
      </c>
      <c r="E39" s="69"/>
    </row>
    <row r="40" spans="1:5" ht="16" x14ac:dyDescent="0.2">
      <c r="A40" s="26">
        <v>850</v>
      </c>
      <c r="B40" s="69" t="str">
        <f>T(_xlfn.XLOOKUP(A40,'Master Task &amp; KSA List'!$A$2:$A$10785,'Master Task &amp; KSA List'!$D$2:$D$10785,""))</f>
        <v>T0228</v>
      </c>
      <c r="C40" s="69" t="str">
        <f>_xlfn.XLOOKUP(A40,'Master Task &amp; KSA List'!$A$2:$A$10785,'Master Task &amp; KSA List'!$E$2:$E$10785)</f>
        <v>Task</v>
      </c>
      <c r="D40" s="37" t="str">
        <f>_xlfn.XLOOKUP(A40,'Master Task &amp; KSA List'!$A$2:$A$10785,'Master Task &amp; KSA List'!$F$2:$F$10785)</f>
        <v>Store, retrieve, and manipulate data for analysis of system capabilities and requirements.</v>
      </c>
      <c r="E40" s="69"/>
    </row>
    <row r="41" spans="1:5" ht="16" x14ac:dyDescent="0.2">
      <c r="A41" s="26" t="s">
        <v>2333</v>
      </c>
      <c r="B41" s="69" t="str">
        <f>T(_xlfn.XLOOKUP(A41,'Master Task &amp; KSA List'!$A$2:$A$10785,'Master Task &amp; KSA List'!$D$2:$D$10785,""))</f>
        <v>T0545</v>
      </c>
      <c r="C41" s="69" t="str">
        <f>_xlfn.XLOOKUP(A41,'Master Task &amp; KSA List'!$A$2:$A$10785,'Master Task &amp; KSA List'!$E$2:$E$10785)</f>
        <v>Task</v>
      </c>
      <c r="D41" s="37" t="str">
        <f>_xlfn.XLOOKUP(A41,'Master Task &amp; KSA List'!$A$2:$A$10785,'Master Task &amp; KSA List'!$F$2:$F$10785)</f>
        <v>Work with stakeholders to resolve computer security incidents and vulnerability compliance.</v>
      </c>
      <c r="E41" s="69"/>
    </row>
    <row r="42" spans="1:5" ht="32" x14ac:dyDescent="0.2">
      <c r="A42" s="26">
        <v>959</v>
      </c>
      <c r="B42" s="69" t="str">
        <f>T(_xlfn.XLOOKUP(A42,'Master Task &amp; KSA List'!$A$2:$A$10785,'Master Task &amp; KSA List'!$D$2:$D$10785,""))</f>
        <v>T0260</v>
      </c>
      <c r="C42" s="69" t="str">
        <f>_xlfn.XLOOKUP(A42,'Master Task &amp; KSA List'!$A$2:$A$10785,'Master Task &amp; KSA List'!$E$2:$E$10785)</f>
        <v>Task</v>
      </c>
      <c r="D42" s="37" t="str">
        <f>_xlfn.XLOOKUP(A42,'Master Task &amp; KSA List'!$A$2:$A$10785,'Master Task &amp; KSA List'!$F$2:$F$10785)</f>
        <v>Analyze identified malicious activity to determine weaknesses exploited, exploitation methods, effects on system and information.</v>
      </c>
      <c r="E42" s="69"/>
    </row>
    <row r="43" spans="1:5" ht="16" x14ac:dyDescent="0.2">
      <c r="A43" s="26">
        <v>1107</v>
      </c>
      <c r="B43" s="69" t="str">
        <f>T(_xlfn.XLOOKUP(A43,'Master Task &amp; KSA List'!$A$2:$A$10785,'Master Task &amp; KSA List'!$D$2:$D$10785,""))</f>
        <v>T0293</v>
      </c>
      <c r="C43" s="69" t="str">
        <f>_xlfn.XLOOKUP(A43,'Master Task &amp; KSA List'!$A$2:$A$10785,'Master Task &amp; KSA List'!$E$2:$E$10785)</f>
        <v>Task</v>
      </c>
      <c r="D43" s="37" t="str">
        <f>_xlfn.XLOOKUP(A43,'Master Task &amp; KSA List'!$A$2:$A$10785,'Master Task &amp; KSA List'!$F$2:$F$10785)</f>
        <v>Identify and analyze anomalies in network traffic using metadata (e.g., CENTAUR).</v>
      </c>
      <c r="E43" s="69"/>
    </row>
    <row r="44" spans="1:5" ht="32" x14ac:dyDescent="0.2">
      <c r="A44" s="26">
        <v>2102</v>
      </c>
      <c r="B44" s="69" t="str">
        <f>T(_xlfn.XLOOKUP(A44,'Master Task &amp; KSA List'!$A$2:$A$10785,'Master Task &amp; KSA List'!$D$2:$D$10785,""))</f>
        <v>T0608</v>
      </c>
      <c r="C44" s="69" t="str">
        <f>_xlfn.XLOOKUP(A44,'Master Task &amp; KSA List'!$A$2:$A$10785,'Master Task &amp; KSA List'!$E$2:$E$10785)</f>
        <v>Task</v>
      </c>
      <c r="D44" s="37" t="str">
        <f>_xlfn.XLOOKUP(A44,'Master Task &amp; KSA List'!$A$2:$A$10785,'Master Task &amp; KSA List'!$F$2:$F$10785)</f>
        <v xml:space="preserve">Conduct analysis of physical and logical digital technologies (e.g., wireless, SCADA, telecom) to identify potential avenues of access. </v>
      </c>
      <c r="E44" s="69"/>
    </row>
    <row r="45" spans="1:5" ht="16" x14ac:dyDescent="0.2">
      <c r="A45" s="26">
        <v>2226</v>
      </c>
      <c r="B45" s="69" t="str">
        <f>T(_xlfn.XLOOKUP(A45,'Master Task &amp; KSA List'!$A$2:$A$10785,'Master Task &amp; KSA List'!$D$2:$D$10785,""))</f>
        <v>T0644</v>
      </c>
      <c r="C45" s="69" t="str">
        <f>_xlfn.XLOOKUP(A45,'Master Task &amp; KSA List'!$A$2:$A$10785,'Master Task &amp; KSA List'!$E$2:$E$10785)</f>
        <v>Task</v>
      </c>
      <c r="D45" s="37" t="str">
        <f>_xlfn.XLOOKUP(A45,'Master Task &amp; KSA List'!$A$2:$A$10785,'Master Task &amp; KSA List'!$F$2:$F$10785)</f>
        <v>Detect exploits against targeted networks and hosts and react accordingly.</v>
      </c>
      <c r="E45" s="69"/>
    </row>
    <row r="46" spans="1:5" ht="48" x14ac:dyDescent="0.2">
      <c r="A46" s="26">
        <v>2611</v>
      </c>
      <c r="B46" s="69" t="str">
        <f>T(_xlfn.XLOOKUP(A46,'Master Task &amp; KSA List'!$A$2:$A$10785,'Master Task &amp; KSA List'!$D$2:$D$10785,""))</f>
        <v>T0332</v>
      </c>
      <c r="C46" s="69" t="str">
        <f>_xlfn.XLOOKUP(A46,'Master Task &amp; KSA List'!$A$2:$A$10785,'Master Task &amp; KSA List'!$E$2:$E$10785)</f>
        <v>Task</v>
      </c>
      <c r="D46" s="37" t="str">
        <f>_xlfn.XLOOKUP(A46,'Master Task &amp; KSA List'!$A$2:$A$10785,'Master Task &amp; KSA List'!$F$2:$F$10785)</f>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c r="E46" s="69"/>
    </row>
    <row r="47" spans="1:5" ht="32" x14ac:dyDescent="0.2">
      <c r="A47" s="26">
        <v>461</v>
      </c>
      <c r="B47" s="69" t="str">
        <f>T(_xlfn.XLOOKUP(A47,'Master Task &amp; KSA List'!$A$2:$A$10785,'Master Task &amp; KSA List'!$D$2:$D$10785,""))</f>
        <v>T0034</v>
      </c>
      <c r="C47" s="69" t="str">
        <f>_xlfn.XLOOKUP(A47,'Master Task &amp; KSA List'!$A$2:$A$10785,'Master Task &amp; KSA List'!$E$2:$E$10785)</f>
        <v>Task</v>
      </c>
      <c r="D47" s="37" t="str">
        <f>_xlfn.XLOOKUP(A47,'Master Task &amp; KSA List'!$A$2:$A$10785,'Master Task &amp; KSA List'!$F$2:$F$10785)</f>
        <v>Confer with systems analysts, engineers, programmers, and others to design application and to obtain information on project limitations and capabilities, performance requirements, and interfaces.</v>
      </c>
      <c r="E47" s="69"/>
    </row>
    <row r="48" spans="1:5" ht="32" x14ac:dyDescent="0.2">
      <c r="A48" s="26">
        <v>971</v>
      </c>
      <c r="B48" s="69" t="str">
        <f>T(_xlfn.XLOOKUP(A48,'Master Task &amp; KSA List'!$A$2:$A$10785,'Master Task &amp; KSA List'!$D$2:$D$10785,""))</f>
        <v>T0267</v>
      </c>
      <c r="C48" s="69" t="str">
        <f>_xlfn.XLOOKUP(A48,'Master Task &amp; KSA List'!$A$2:$A$10785,'Master Task &amp; KSA List'!$E$2:$E$10785)</f>
        <v>Task</v>
      </c>
      <c r="D48" s="37" t="str">
        <f>_xlfn.XLOOKUP(A48,'Master Task &amp; KSA List'!$A$2:$A$10785,'Master Task &amp; KSA List'!$F$2:$F$10785)</f>
        <v>Design countermeasures and mitigations against potential exploitations of programming language weaknesses and vulnerabilities in system and elements.</v>
      </c>
      <c r="E48" s="69"/>
    </row>
    <row r="49" spans="1:5" x14ac:dyDescent="0.2">
      <c r="A49" s="56"/>
      <c r="B49" s="96"/>
      <c r="C49" s="96"/>
      <c r="D49" s="93"/>
      <c r="E49" s="96"/>
    </row>
    <row r="50" spans="1:5" ht="16" x14ac:dyDescent="0.2">
      <c r="A50" s="40">
        <v>4392</v>
      </c>
      <c r="B50" s="24"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Knowledge of anomaly based detection and threat hunting</v>
      </c>
      <c r="E50" s="146"/>
    </row>
    <row r="51" spans="1:5" ht="16" x14ac:dyDescent="0.2">
      <c r="A51" s="40">
        <v>4427</v>
      </c>
      <c r="B51" s="24"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Knowledge of cybersecurity and cybersecurity-enabled software products.</v>
      </c>
      <c r="E51" s="146"/>
    </row>
    <row r="52" spans="1:5" ht="16" x14ac:dyDescent="0.2">
      <c r="A52" s="40">
        <v>4440</v>
      </c>
      <c r="B52" s="24"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Knowledge of DOD Component-level cybersecurity architecture.</v>
      </c>
      <c r="E52" s="146"/>
    </row>
    <row r="53" spans="1:5" ht="16" x14ac:dyDescent="0.2">
      <c r="A53" s="40">
        <v>4457</v>
      </c>
      <c r="B53" s="24"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Hexadecimal, Octal, Decimal, and binary</v>
      </c>
      <c r="E53" s="146"/>
    </row>
    <row r="54" spans="1:5" ht="16" x14ac:dyDescent="0.2">
      <c r="A54" s="40">
        <v>4467</v>
      </c>
      <c r="B54" s="24"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HTML source code and the intelligence that can be derived from it.</v>
      </c>
      <c r="E54" s="146"/>
    </row>
    <row r="55" spans="1:5" ht="16" x14ac:dyDescent="0.2">
      <c r="A55" s="40">
        <v>4472</v>
      </c>
      <c r="B55" s="24"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IPv6</v>
      </c>
      <c r="E55" s="146"/>
    </row>
    <row r="56" spans="1:5" ht="16" x14ac:dyDescent="0.2">
      <c r="A56" s="40">
        <v>4499</v>
      </c>
      <c r="B56" s="24"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Knowledge of Network OSs.</v>
      </c>
      <c r="E56" s="146"/>
    </row>
    <row r="57" spans="1:5" ht="16" x14ac:dyDescent="0.2">
      <c r="A57" s="40">
        <v>4547</v>
      </c>
      <c r="B57" s="24"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Knowledge of TCP flags</v>
      </c>
      <c r="E57" s="146"/>
    </row>
    <row r="58" spans="1:5" ht="16" x14ac:dyDescent="0.2">
      <c r="A58" s="40">
        <v>4557</v>
      </c>
      <c r="B58" s="24"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the differences between distance vector and link-state routing protocols</v>
      </c>
      <c r="E58" s="146"/>
    </row>
    <row r="59" spans="1:5" ht="16" x14ac:dyDescent="0.2">
      <c r="A59" s="40">
        <v>4558</v>
      </c>
      <c r="B59" s="24"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Knowledge of the different DNS resource records</v>
      </c>
      <c r="E59" s="146"/>
    </row>
    <row r="60" spans="1:5" ht="16" x14ac:dyDescent="0.2">
      <c r="A60" s="40">
        <v>4583</v>
      </c>
      <c r="B60" s="24"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 xml:space="preserve">Knowledge of the U.S. Security System authorities, responsibilities, and contributions to the cyberspace operations mission. </v>
      </c>
      <c r="E60" s="146"/>
    </row>
    <row r="61" spans="1:5" ht="16" x14ac:dyDescent="0.2">
      <c r="A61" s="40">
        <v>4591</v>
      </c>
      <c r="B61" s="24"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User Agent Strings and the intelligence that can be derived from them</v>
      </c>
      <c r="E61" s="146"/>
    </row>
    <row r="62" spans="1:5" ht="32" x14ac:dyDescent="0.2">
      <c r="A62" s="40">
        <v>4450</v>
      </c>
      <c r="B62" s="24"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 xml:space="preserve">Knowledge of Friendly Network Forces (FNF) reporting procedures (i.e. deconfliction) to include external organization interaction. </v>
      </c>
      <c r="E62" s="146"/>
    </row>
    <row r="63" spans="1:5" ht="16" x14ac:dyDescent="0.2">
      <c r="A63" s="40">
        <v>4456</v>
      </c>
      <c r="B63" s="24" t="str">
        <f>T(_xlfn.XLOOKUP(A63,'Master Task &amp; KSA List'!$A$2:$A$10785,'Master Task &amp; KSA List'!$D$2:$D$10785,""))</f>
        <v/>
      </c>
      <c r="C63" s="69" t="str">
        <f>_xlfn.XLOOKUP(A63,'Master Task &amp; KSA List'!$A$2:$A$10785,'Master Task &amp; KSA List'!$E$2:$E$10785)</f>
        <v>KSA</v>
      </c>
      <c r="D63" s="37" t="str">
        <f>_xlfn.XLOOKUP(A63,'Master Task &amp; KSA List'!$A$2:$A$10785,'Master Task &amp; KSA List'!$F$2:$F$10785)</f>
        <v>Knowledge of hashing algorithms.</v>
      </c>
      <c r="E63" s="146"/>
    </row>
    <row r="64" spans="1:5" ht="16" x14ac:dyDescent="0.2">
      <c r="A64" s="40">
        <v>4531</v>
      </c>
      <c r="B64" s="24"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Knowledge of security implications of device and software configurations.</v>
      </c>
      <c r="E64" s="146"/>
    </row>
    <row r="65" spans="1:5" ht="16" x14ac:dyDescent="0.2">
      <c r="A65" s="40">
        <v>4394</v>
      </c>
      <c r="B65" s="24" t="str">
        <f>T(_xlfn.XLOOKUP(A65,'Master Task &amp; KSA List'!$A$2:$A$10785,'Master Task &amp; KSA List'!$D$2:$D$10785,""))</f>
        <v/>
      </c>
      <c r="C65" s="69" t="str">
        <f>_xlfn.XLOOKUP(A65,'Master Task &amp; KSA List'!$A$2:$A$10785,'Master Task &amp; KSA List'!$E$2:$E$10785)</f>
        <v>KSA</v>
      </c>
      <c r="D65" s="37" t="str">
        <f>_xlfn.XLOOKUP(A65,'Master Task &amp; KSA List'!$A$2:$A$10785,'Master Task &amp; KSA List'!$F$2:$F$10785)</f>
        <v xml:space="preserve">Knowledge of attack principles, tools, and techniques.  </v>
      </c>
      <c r="E65" s="146"/>
    </row>
    <row r="66" spans="1:5" ht="16" x14ac:dyDescent="0.2">
      <c r="A66" s="40">
        <v>4442</v>
      </c>
      <c r="B66" s="24" t="str">
        <f>T(_xlfn.XLOOKUP(A66,'Master Task &amp; KSA List'!$A$2:$A$10785,'Master Task &amp; KSA List'!$D$2:$D$10785,""))</f>
        <v/>
      </c>
      <c r="C66" s="69" t="str">
        <f>_xlfn.XLOOKUP(A66,'Master Task &amp; KSA List'!$A$2:$A$10785,'Master Task &amp; KSA List'!$E$2:$E$10785)</f>
        <v>KSA</v>
      </c>
      <c r="D66" s="37" t="str">
        <f>_xlfn.XLOOKUP(A66,'Master Task &amp; KSA List'!$A$2:$A$10785,'Master Task &amp; KSA List'!$F$2:$F$10785)</f>
        <v>Knowledge of encryption algorithms and their implementation.</v>
      </c>
      <c r="E66" s="146"/>
    </row>
    <row r="67" spans="1:5" ht="16" x14ac:dyDescent="0.2">
      <c r="A67" s="40">
        <v>4399</v>
      </c>
      <c r="B67" s="24"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Knowledge of basic Embedded Systems concepts.</v>
      </c>
      <c r="E67" s="146"/>
    </row>
    <row r="68" spans="1:5" ht="16" x14ac:dyDescent="0.2">
      <c r="A68" s="40">
        <v>4398</v>
      </c>
      <c r="B68" s="24"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Knowledge of basic Cyber Threat Emulation concepts.</v>
      </c>
      <c r="E68" s="146"/>
    </row>
    <row r="69" spans="1:5" ht="16" x14ac:dyDescent="0.2">
      <c r="A69" s="40">
        <v>4396</v>
      </c>
      <c r="B69" s="24"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Knowledge of basic cloud based technologies and concepts.</v>
      </c>
      <c r="E69" s="146"/>
    </row>
    <row r="70" spans="1:5" ht="16" x14ac:dyDescent="0.2">
      <c r="A70" s="40">
        <v>4539</v>
      </c>
      <c r="B70" s="24"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Knowledge of structured response frameworks (e.g. MITRE ATT&amp;CK, Lockheed Martin Kill Chain, Diamond Model).</v>
      </c>
      <c r="E70" s="146"/>
    </row>
    <row r="71" spans="1:5" ht="16" x14ac:dyDescent="0.2">
      <c r="A71" s="40">
        <v>4455</v>
      </c>
      <c r="B71" s="24"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Knowledge of hardware components and architecture including functions and limitations.</v>
      </c>
      <c r="E71" s="146"/>
    </row>
    <row r="72" spans="1:5" ht="16" x14ac:dyDescent="0.2">
      <c r="A72" s="40">
        <v>4603</v>
      </c>
      <c r="B72" s="24"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Skill in analyzing PCAP data</v>
      </c>
      <c r="E72" s="146"/>
    </row>
    <row r="73" spans="1:5" ht="16" x14ac:dyDescent="0.2">
      <c r="A73" s="40">
        <v>4614</v>
      </c>
      <c r="B73" s="24"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Skill in conducting system planning, management, and maintenance.</v>
      </c>
      <c r="E73" s="146"/>
    </row>
    <row r="74" spans="1:5" ht="16" x14ac:dyDescent="0.2">
      <c r="A74" s="40">
        <v>4623</v>
      </c>
      <c r="B74" s="24"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Skill in discerning the protection requirements (i.e. security controls) of IS and networks.</v>
      </c>
      <c r="E74" s="146"/>
    </row>
    <row r="75" spans="1:5" ht="16" x14ac:dyDescent="0.2">
      <c r="A75" s="40">
        <v>4661</v>
      </c>
      <c r="B75" s="24"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Skill in regular expressions</v>
      </c>
      <c r="E75" s="146"/>
    </row>
    <row r="76" spans="1:5" ht="16" x14ac:dyDescent="0.2">
      <c r="A76" s="40">
        <v>4672</v>
      </c>
      <c r="B76" s="24"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Skill in using Berkeley Packet filters</v>
      </c>
      <c r="E76" s="146"/>
    </row>
    <row r="77" spans="1:5" ht="16" x14ac:dyDescent="0.2">
      <c r="A77" s="40">
        <v>4675</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Skill in using network mapping tools to analyze identify and enumerate a network</v>
      </c>
      <c r="E77" s="146"/>
    </row>
    <row r="78" spans="1:5" ht="16" x14ac:dyDescent="0.2">
      <c r="A78" s="40">
        <v>4680</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Skill in utilizing a network traffic packet analyzer in order to detect anomalies in protocol utilization</v>
      </c>
      <c r="E78" s="146"/>
    </row>
    <row r="79" spans="1:5" ht="32" x14ac:dyDescent="0.2">
      <c r="A79" s="40">
        <v>4671</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Skill in understanding cybersecurity architecture, its implementation, and its expected behaviors and how changes in conditions affect outcomes.</v>
      </c>
      <c r="E79" s="146"/>
    </row>
    <row r="80" spans="1:5" ht="16" x14ac:dyDescent="0.2">
      <c r="A80" s="40">
        <v>4642</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 xml:space="preserve">Skill in network operating system administration.  </v>
      </c>
      <c r="E80" s="146"/>
    </row>
    <row r="81" spans="1:5" ht="32" x14ac:dyDescent="0.2">
      <c r="A81" s="40">
        <v>4650</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Skill in providing an understanding of the adversary through the identification and link analysis of physical, functional, or behavioral relationships within an operational environment.</v>
      </c>
      <c r="E81" s="146"/>
    </row>
    <row r="82" spans="1:5" ht="32" x14ac:dyDescent="0.2">
      <c r="A82" s="40">
        <v>4637</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Skill in intrusion detection methodologies and techniques for detecting host and network-based intrusions for utilizing intrusion detection systems and signature development.</v>
      </c>
      <c r="E82" s="146"/>
    </row>
    <row r="83" spans="1:5" ht="16" x14ac:dyDescent="0.2">
      <c r="A83" s="40">
        <v>4636</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Skill in implementing encryption algorithms.</v>
      </c>
      <c r="E83" s="146"/>
    </row>
    <row r="84" spans="1:5" ht="16" x14ac:dyDescent="0.2">
      <c r="A84" s="40">
        <v>4357</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Ability to test tools within sensor grid</v>
      </c>
      <c r="E84" s="146"/>
    </row>
    <row r="85" spans="1:5" ht="16" x14ac:dyDescent="0.2">
      <c r="A85" s="40">
        <v>4170</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Ability to accurately document results</v>
      </c>
      <c r="E85" s="146"/>
    </row>
    <row r="86" spans="1:5" ht="16" x14ac:dyDescent="0.2">
      <c r="A86" s="40">
        <v>4177</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Ability to analyze interior and exterior routing protocols (e.g. RIP, EIGRP, OSPF, IS-IS,  etc…)</v>
      </c>
      <c r="E86" s="146"/>
    </row>
    <row r="87" spans="1:5" ht="16" x14ac:dyDescent="0.2">
      <c r="A87" s="40">
        <v>4214</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Ability to conduct research on vulnerabilites found and correlate current versions to known vulnerable releases</v>
      </c>
      <c r="E87" s="146"/>
    </row>
    <row r="88" spans="1:5" ht="16" x14ac:dyDescent="0.2">
      <c r="A88" s="40">
        <v>4218</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Ability to configure, place, and maintain a distributed sensor grid.</v>
      </c>
      <c r="E88" s="146"/>
    </row>
    <row r="89" spans="1:5" ht="16" x14ac:dyDescent="0.2">
      <c r="A89" s="40">
        <v>4231</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Ability to define caching and analyze the information contained within</v>
      </c>
      <c r="E89" s="146"/>
    </row>
    <row r="90" spans="1:5" ht="16" x14ac:dyDescent="0.2">
      <c r="A90" s="40">
        <v>4233</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Ability to detect mismatched port-application traffic</v>
      </c>
      <c r="E90" s="146"/>
    </row>
    <row r="91" spans="1:5" ht="16" x14ac:dyDescent="0.2">
      <c r="A91" s="40">
        <v>4241</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Ability to dissect and analyze a packet header</v>
      </c>
      <c r="E91" s="146"/>
    </row>
    <row r="92" spans="1:5" ht="16" x14ac:dyDescent="0.2">
      <c r="A92" s="40">
        <v>4242</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Ability to document findings of any anomalous connections</v>
      </c>
      <c r="E92" s="146"/>
    </row>
    <row r="93" spans="1:5" ht="16" x14ac:dyDescent="0.2">
      <c r="A93" s="40">
        <v>4255</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Ability to evaluate network diagram</v>
      </c>
      <c r="E93" s="146"/>
    </row>
    <row r="94" spans="1:5" ht="16" x14ac:dyDescent="0.2">
      <c r="A94" s="40">
        <v>4277</v>
      </c>
      <c r="B94" s="24"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Ability to identify IPv6 and differentiate between Link Local, Multicast, Unicast, and Anycast.</v>
      </c>
      <c r="E94" s="146"/>
    </row>
    <row r="95" spans="1:5" ht="16" x14ac:dyDescent="0.2">
      <c r="A95" s="40">
        <v>4286</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Ability to identify wireless encryption and differentiate between WEP, WPA (all versions) and WAPI</v>
      </c>
      <c r="E95" s="146"/>
    </row>
    <row r="96" spans="1:5" ht="16" x14ac:dyDescent="0.2">
      <c r="A96" s="40">
        <v>4321</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Ability to perform conversation calculations across Hexadecimal, Octal, Decimal, and binary.</v>
      </c>
      <c r="E96" s="146"/>
    </row>
    <row r="97" spans="1:5" ht="16" x14ac:dyDescent="0.2">
      <c r="A97" s="40">
        <v>4348</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Ability to research protocol utilization and determine anomalous use</v>
      </c>
      <c r="E97" s="146"/>
    </row>
    <row r="98" spans="1:5" ht="16" x14ac:dyDescent="0.2">
      <c r="A98" s="40">
        <v>4212</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Ability to Conduct flow data analysis</v>
      </c>
      <c r="E98" s="146"/>
    </row>
    <row r="99" spans="1:5" ht="32" x14ac:dyDescent="0.2">
      <c r="A99" s="40">
        <v>4295</v>
      </c>
      <c r="B99" s="24"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Ability to integrate information security requirements into the acquisition process, using applicable baseline security controls as one of the sources for security requirements, and ensuring a robust software quality control process.</v>
      </c>
      <c r="E99" s="146"/>
    </row>
    <row r="100" spans="1:5" ht="32" x14ac:dyDescent="0.2">
      <c r="A100" s="40">
        <v>4171</v>
      </c>
      <c r="B100" s="24"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Ability to analyze a finding of a compromise and develop a custom signature(s) and/or rule(s) to identify it throughout the network</v>
      </c>
      <c r="E100" s="146"/>
    </row>
    <row r="101" spans="1:5" ht="32" x14ac:dyDescent="0.2">
      <c r="A101" s="40">
        <v>4173</v>
      </c>
      <c r="B101" s="24"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Ability to analyze Data at Rest and Data in Transit encryption methodologies and assess Data at Rest and Data in Transit polices</v>
      </c>
      <c r="E101" s="146"/>
    </row>
    <row r="102" spans="1:5" ht="16" x14ac:dyDescent="0.2">
      <c r="A102" s="40">
        <v>4175</v>
      </c>
      <c r="B102" s="24"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Ability to analyze device/protocol discovery tool output</v>
      </c>
      <c r="E102" s="146"/>
    </row>
    <row r="103" spans="1:5" ht="16" x14ac:dyDescent="0.2">
      <c r="A103" s="40">
        <v>4178</v>
      </c>
      <c r="B103" s="24"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Ability to analyze mitigations to recover from a full network compromise</v>
      </c>
      <c r="E103" s="146"/>
    </row>
    <row r="104" spans="1:5" ht="16" x14ac:dyDescent="0.2">
      <c r="A104" s="40">
        <v>4201</v>
      </c>
      <c r="B104" s="24" t="str">
        <f>T(_xlfn.XLOOKUP(A104,'Master Task &amp; KSA List'!$A$2:$A$10785,'Master Task &amp; KSA List'!$D$2:$D$10785,""))</f>
        <v/>
      </c>
      <c r="C104" s="69" t="str">
        <f>_xlfn.XLOOKUP(A104,'Master Task &amp; KSA List'!$A$2:$A$10785,'Master Task &amp; KSA List'!$E$2:$E$10785)</f>
        <v>KSA</v>
      </c>
      <c r="D104" s="37" t="str">
        <f>_xlfn.XLOOKUP(A104,'Master Task &amp; KSA List'!$A$2:$A$10785,'Master Task &amp; KSA List'!$F$2:$F$10785)</f>
        <v>Ability to characterize network traffic for trends and patterns.</v>
      </c>
      <c r="E104" s="146"/>
    </row>
    <row r="105" spans="1:5" ht="16" x14ac:dyDescent="0.2">
      <c r="A105" s="40">
        <v>4217</v>
      </c>
      <c r="B105" s="24" t="str">
        <f>T(_xlfn.XLOOKUP(A105,'Master Task &amp; KSA List'!$A$2:$A$10785,'Master Task &amp; KSA List'!$D$2:$D$10785,""))</f>
        <v/>
      </c>
      <c r="C105" s="69" t="str">
        <f>_xlfn.XLOOKUP(A105,'Master Task &amp; KSA List'!$A$2:$A$10785,'Master Task &amp; KSA List'!$E$2:$E$10785)</f>
        <v>KSA</v>
      </c>
      <c r="D105" s="37" t="str">
        <f>_xlfn.XLOOKUP(A105,'Master Task &amp; KSA List'!$A$2:$A$10785,'Master Task &amp; KSA List'!$F$2:$F$10785)</f>
        <v>Ability to configure, forward and statistically analyze logs</v>
      </c>
      <c r="E105" s="146"/>
    </row>
    <row r="106" spans="1:5" ht="16" x14ac:dyDescent="0.2">
      <c r="A106" s="40">
        <v>4220</v>
      </c>
      <c r="B106" s="24" t="str">
        <f>T(_xlfn.XLOOKUP(A106,'Master Task &amp; KSA List'!$A$2:$A$10785,'Master Task &amp; KSA List'!$D$2:$D$10785,""))</f>
        <v/>
      </c>
      <c r="C106" s="69" t="str">
        <f>_xlfn.XLOOKUP(A106,'Master Task &amp; KSA List'!$A$2:$A$10785,'Master Task &amp; KSA List'!$E$2:$E$10785)</f>
        <v>KSA</v>
      </c>
      <c r="D106" s="37" t="str">
        <f>_xlfn.XLOOKUP(A106,'Master Task &amp; KSA List'!$A$2:$A$10785,'Master Task &amp; KSA List'!$F$2:$F$10785)</f>
        <v>Ability to construct accurate maps of the network devices</v>
      </c>
      <c r="E106" s="146"/>
    </row>
    <row r="107" spans="1:5" ht="16" x14ac:dyDescent="0.2">
      <c r="A107" s="40">
        <v>4221</v>
      </c>
      <c r="B107" s="24" t="str">
        <f>T(_xlfn.XLOOKUP(A107,'Master Task &amp; KSA List'!$A$2:$A$10785,'Master Task &amp; KSA List'!$D$2:$D$10785,""))</f>
        <v/>
      </c>
      <c r="C107" s="69" t="str">
        <f>_xlfn.XLOOKUP(A107,'Master Task &amp; KSA List'!$A$2:$A$10785,'Master Task &amp; KSA List'!$E$2:$E$10785)</f>
        <v>KSA</v>
      </c>
      <c r="D107" s="37" t="str">
        <f>_xlfn.XLOOKUP(A107,'Master Task &amp; KSA List'!$A$2:$A$10785,'Master Task &amp; KSA List'!$F$2:$F$10785)</f>
        <v>Ability to construct log aggregation solutions and analysis platforms</v>
      </c>
      <c r="E107" s="146"/>
    </row>
    <row r="108" spans="1:5" ht="48" x14ac:dyDescent="0.2">
      <c r="A108" s="40">
        <v>4205</v>
      </c>
      <c r="B108" s="24" t="str">
        <f>T(_xlfn.XLOOKUP(A108,'Master Task &amp; KSA List'!$A$2:$A$10785,'Master Task &amp; KSA List'!$D$2:$D$10785,""))</f>
        <v/>
      </c>
      <c r="C108" s="69" t="str">
        <f>_xlfn.XLOOKUP(A108,'Master Task &amp; KSA List'!$A$2:$A$10785,'Master Task &amp; KSA List'!$E$2:$E$10785)</f>
        <v>KSA</v>
      </c>
      <c r="D108" s="37" t="str">
        <f>_xlfn.XLOOKUP(A108,'Master Task &amp; KSA List'!$A$2:$A$10785,'Master Task &amp; KSA List'!$F$2:$F$10785)</f>
        <v>Ability to communicate with Sr Leaders of an Org. to ensure shared responsibility for supporting Org. mission/business functions using external providers of systems, services and apps receives visibility and is elevated to the appropriate decision_x0002_making authorities.</v>
      </c>
      <c r="E108" s="146"/>
    </row>
    <row r="109" spans="1:5" ht="16" x14ac:dyDescent="0.2">
      <c r="A109" s="40">
        <v>4225</v>
      </c>
      <c r="B109" s="24"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Ability to correlate indicators of compromise</v>
      </c>
      <c r="E109" s="146"/>
    </row>
    <row r="110" spans="1:5" ht="16" x14ac:dyDescent="0.2">
      <c r="A110" s="40">
        <v>4230</v>
      </c>
      <c r="B110" s="24"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Ability to create rules/alerts for traffic validation.</v>
      </c>
      <c r="E110" s="146"/>
    </row>
    <row r="111" spans="1:5" ht="16" x14ac:dyDescent="0.2">
      <c r="A111" s="40">
        <v>4235</v>
      </c>
      <c r="B111" s="24" t="str">
        <f>T(_xlfn.XLOOKUP(A111,'Master Task &amp; KSA List'!$A$2:$A$10785,'Master Task &amp; KSA List'!$D$2:$D$10785,""))</f>
        <v/>
      </c>
      <c r="C111" s="69" t="str">
        <f>_xlfn.XLOOKUP(A111,'Master Task &amp; KSA List'!$A$2:$A$10785,'Master Task &amp; KSA List'!$E$2:$E$10785)</f>
        <v>KSA</v>
      </c>
      <c r="D111" s="37" t="str">
        <f>_xlfn.XLOOKUP(A111,'Master Task &amp; KSA List'!$A$2:$A$10785,'Master Task &amp; KSA List'!$F$2:$F$10785)</f>
        <v>Ability to develop a risk defense plan to put active measure in place in defense of a network</v>
      </c>
      <c r="E111" s="146"/>
    </row>
    <row r="112" spans="1:5" ht="16" x14ac:dyDescent="0.2">
      <c r="A112" s="40">
        <v>4237</v>
      </c>
      <c r="B112" s="24" t="str">
        <f>T(_xlfn.XLOOKUP(A112,'Master Task &amp; KSA List'!$A$2:$A$10785,'Master Task &amp; KSA List'!$D$2:$D$10785,""))</f>
        <v/>
      </c>
      <c r="C112" s="69" t="str">
        <f>_xlfn.XLOOKUP(A112,'Master Task &amp; KSA List'!$A$2:$A$10785,'Master Task &amp; KSA List'!$E$2:$E$10785)</f>
        <v>KSA</v>
      </c>
      <c r="D112" s="37" t="str">
        <f>_xlfn.XLOOKUP(A112,'Master Task &amp; KSA List'!$A$2:$A$10785,'Master Task &amp; KSA List'!$F$2:$F$10785)</f>
        <v>Ability to develop dashboards to better visualize data</v>
      </c>
      <c r="E112" s="146"/>
    </row>
    <row r="113" spans="1:5" ht="32" x14ac:dyDescent="0.2">
      <c r="A113" s="40">
        <v>4250</v>
      </c>
      <c r="B113" s="24" t="str">
        <f>T(_xlfn.XLOOKUP(A113,'Master Task &amp; KSA List'!$A$2:$A$10785,'Master Task &amp; KSA List'!$D$2:$D$10785,""))</f>
        <v/>
      </c>
      <c r="C113" s="69" t="str">
        <f>_xlfn.XLOOKUP(A113,'Master Task &amp; KSA List'!$A$2:$A$10785,'Master Task &amp; KSA List'!$E$2:$E$10785)</f>
        <v>KSA</v>
      </c>
      <c r="D113" s="37" t="str">
        <f>_xlfn.XLOOKUP(A113,'Master Task &amp; KSA List'!$A$2:$A$10785,'Master Task &amp; KSA List'!$F$2:$F$10785)</f>
        <v>Ability to evaluate common Tactics, Techniques and Procedures (TTP) used in malware and open-source and Intelligence Community (IC) resources available to identify emerging TTPs</v>
      </c>
      <c r="E113" s="146"/>
    </row>
    <row r="114" spans="1:5" ht="32" x14ac:dyDescent="0.2">
      <c r="A114" s="40">
        <v>4253</v>
      </c>
      <c r="B114" s="24" t="str">
        <f>T(_xlfn.XLOOKUP(A114,'Master Task &amp; KSA List'!$A$2:$A$10785,'Master Task &amp; KSA List'!$D$2:$D$10785,""))</f>
        <v/>
      </c>
      <c r="C114" s="69" t="str">
        <f>_xlfn.XLOOKUP(A114,'Master Task &amp; KSA List'!$A$2:$A$10785,'Master Task &amp; KSA List'!$E$2:$E$10785)</f>
        <v>KSA</v>
      </c>
      <c r="D114" s="37" t="str">
        <f>_xlfn.XLOOKUP(A114,'Master Task &amp; KSA List'!$A$2:$A$10785,'Master Task &amp; KSA List'!$F$2:$F$10785)</f>
        <v>Ability to evaluate information (e.g. trust relationships and security policies) from a domain to identify vulnerabilities/misconfiguration</v>
      </c>
      <c r="E114" s="146"/>
    </row>
    <row r="115" spans="1:5" ht="16" x14ac:dyDescent="0.2">
      <c r="A115" s="40">
        <v>4254</v>
      </c>
      <c r="B115" s="24" t="str">
        <f>T(_xlfn.XLOOKUP(A115,'Master Task &amp; KSA List'!$A$2:$A$10785,'Master Task &amp; KSA List'!$D$2:$D$10785,""))</f>
        <v/>
      </c>
      <c r="C115" s="69" t="str">
        <f>_xlfn.XLOOKUP(A115,'Master Task &amp; KSA List'!$A$2:$A$10785,'Master Task &amp; KSA List'!$E$2:$E$10785)</f>
        <v>KSA</v>
      </c>
      <c r="D115" s="37" t="str">
        <f>_xlfn.XLOOKUP(A115,'Master Task &amp; KSA List'!$A$2:$A$10785,'Master Task &amp; KSA List'!$F$2:$F$10785)</f>
        <v>Ability to evaluate mitigations to recover from a full-network compromise.</v>
      </c>
      <c r="E115" s="146"/>
    </row>
    <row r="116" spans="1:5" ht="16" x14ac:dyDescent="0.2">
      <c r="A116" s="40">
        <v>4256</v>
      </c>
      <c r="B116" s="24" t="str">
        <f>T(_xlfn.XLOOKUP(A116,'Master Task &amp; KSA List'!$A$2:$A$10785,'Master Task &amp; KSA List'!$D$2:$D$10785,""))</f>
        <v/>
      </c>
      <c r="C116" s="69" t="str">
        <f>_xlfn.XLOOKUP(A116,'Master Task &amp; KSA List'!$A$2:$A$10785,'Master Task &amp; KSA List'!$E$2:$E$10785)</f>
        <v>KSA</v>
      </c>
      <c r="D116" s="37" t="str">
        <f>_xlfn.XLOOKUP(A116,'Master Task &amp; KSA List'!$A$2:$A$10785,'Master Task &amp; KSA List'!$F$2:$F$10785)</f>
        <v>Ability to evaluate rogue/unauthorized systems on a network</v>
      </c>
      <c r="E116" s="146"/>
    </row>
    <row r="117" spans="1:5" ht="16" x14ac:dyDescent="0.2">
      <c r="A117" s="40">
        <v>4259</v>
      </c>
      <c r="B117" s="24" t="str">
        <f>T(_xlfn.XLOOKUP(A117,'Master Task &amp; KSA List'!$A$2:$A$10785,'Master Task &amp; KSA List'!$D$2:$D$10785,""))</f>
        <v/>
      </c>
      <c r="C117" s="69" t="str">
        <f>_xlfn.XLOOKUP(A117,'Master Task &amp; KSA List'!$A$2:$A$10785,'Master Task &amp; KSA List'!$E$2:$E$10785)</f>
        <v>KSA</v>
      </c>
      <c r="D117" s="37" t="str">
        <f>_xlfn.XLOOKUP(A117,'Master Task &amp; KSA List'!$A$2:$A$10785,'Master Task &amp; KSA List'!$F$2:$F$10785)</f>
        <v>Ability to evaluate systems resiliency in adverse conditions</v>
      </c>
      <c r="E117" s="146"/>
    </row>
    <row r="118" spans="1:5" ht="16" x14ac:dyDescent="0.2">
      <c r="A118" s="40">
        <v>4272</v>
      </c>
      <c r="B118" s="24" t="str">
        <f>T(_xlfn.XLOOKUP(A118,'Master Task &amp; KSA List'!$A$2:$A$10785,'Master Task &amp; KSA List'!$D$2:$D$10785,""))</f>
        <v/>
      </c>
      <c r="C118" s="69" t="str">
        <f>_xlfn.XLOOKUP(A118,'Master Task &amp; KSA List'!$A$2:$A$10785,'Master Task &amp; KSA List'!$E$2:$E$10785)</f>
        <v>KSA</v>
      </c>
      <c r="D118" s="37" t="str">
        <f>_xlfn.XLOOKUP(A118,'Master Task &amp; KSA List'!$A$2:$A$10785,'Master Task &amp; KSA List'!$F$2:$F$10785)</f>
        <v>Ability to identify complex root-cause analysis and recommend mitigations</v>
      </c>
      <c r="E118" s="146"/>
    </row>
    <row r="119" spans="1:5" ht="16" x14ac:dyDescent="0.2">
      <c r="A119" s="40">
        <v>4290</v>
      </c>
      <c r="B119" s="24" t="str">
        <f>T(_xlfn.XLOOKUP(A119,'Master Task &amp; KSA List'!$A$2:$A$10785,'Master Task &amp; KSA List'!$D$2:$D$10785,""))</f>
        <v/>
      </c>
      <c r="C119" s="69" t="str">
        <f>_xlfn.XLOOKUP(A119,'Master Task &amp; KSA List'!$A$2:$A$10785,'Master Task &amp; KSA List'!$E$2:$E$10785)</f>
        <v>KSA</v>
      </c>
      <c r="D119" s="37" t="str">
        <f>_xlfn.XLOOKUP(A119,'Master Task &amp; KSA List'!$A$2:$A$10785,'Master Task &amp; KSA List'!$F$2:$F$10785)</f>
        <v>Ability to implement network TAP configuration</v>
      </c>
      <c r="E119" s="146"/>
    </row>
    <row r="120" spans="1:5" ht="16" x14ac:dyDescent="0.2">
      <c r="A120" s="40">
        <v>4301</v>
      </c>
      <c r="B120" s="24" t="str">
        <f>T(_xlfn.XLOOKUP(A120,'Master Task &amp; KSA List'!$A$2:$A$10785,'Master Task &amp; KSA List'!$D$2:$D$10785,""))</f>
        <v/>
      </c>
      <c r="C120" s="69" t="str">
        <f>_xlfn.XLOOKUP(A120,'Master Task &amp; KSA List'!$A$2:$A$10785,'Master Task &amp; KSA List'!$E$2:$E$10785)</f>
        <v>KSA</v>
      </c>
      <c r="D120" s="37" t="str">
        <f>_xlfn.XLOOKUP(A120,'Master Task &amp; KSA List'!$A$2:$A$10785,'Master Task &amp; KSA List'!$F$2:$F$10785)</f>
        <v>Ability to measure application whitelisting/blacklisting solutions</v>
      </c>
      <c r="E120" s="146"/>
    </row>
    <row r="121" spans="1:5" ht="16" x14ac:dyDescent="0.2">
      <c r="A121" s="40">
        <v>4303</v>
      </c>
      <c r="B121" s="24" t="str">
        <f>T(_xlfn.XLOOKUP(A121,'Master Task &amp; KSA List'!$A$2:$A$10785,'Master Task &amp; KSA List'!$D$2:$D$10785,""))</f>
        <v/>
      </c>
      <c r="C121" s="69" t="str">
        <f>_xlfn.XLOOKUP(A121,'Master Task &amp; KSA List'!$A$2:$A$10785,'Master Task &amp; KSA List'!$E$2:$E$10785)</f>
        <v>KSA</v>
      </c>
      <c r="D121" s="37" t="str">
        <f>_xlfn.XLOOKUP(A121,'Master Task &amp; KSA List'!$A$2:$A$10785,'Master Task &amp; KSA List'!$F$2:$F$10785)</f>
        <v>Ability to measure principle of vulnerability exploitation</v>
      </c>
      <c r="E121" s="146"/>
    </row>
    <row r="122" spans="1:5" ht="16" x14ac:dyDescent="0.2">
      <c r="A122" s="40">
        <v>4310</v>
      </c>
      <c r="B122" s="24" t="str">
        <f>T(_xlfn.XLOOKUP(A122,'Master Task &amp; KSA List'!$A$2:$A$10785,'Master Task &amp; KSA List'!$D$2:$D$10785,""))</f>
        <v/>
      </c>
      <c r="C122" s="69" t="str">
        <f>_xlfn.XLOOKUP(A122,'Master Task &amp; KSA List'!$A$2:$A$10785,'Master Task &amp; KSA List'!$E$2:$E$10785)</f>
        <v>KSA</v>
      </c>
      <c r="D122" s="37" t="str">
        <f>_xlfn.XLOOKUP(A122,'Master Task &amp; KSA List'!$A$2:$A$10785,'Master Task &amp; KSA List'!$F$2:$F$10785)</f>
        <v>Ability to operate the tools to enumerate a system</v>
      </c>
      <c r="E122" s="146"/>
    </row>
    <row r="123" spans="1:5" ht="16" x14ac:dyDescent="0.2">
      <c r="A123" s="40">
        <v>4311</v>
      </c>
      <c r="B123" s="24" t="str">
        <f>T(_xlfn.XLOOKUP(A123,'Master Task &amp; KSA List'!$A$2:$A$10785,'Master Task &amp; KSA List'!$D$2:$D$10785,""))</f>
        <v/>
      </c>
      <c r="C123" s="69" t="str">
        <f>_xlfn.XLOOKUP(A123,'Master Task &amp; KSA List'!$A$2:$A$10785,'Master Task &amp; KSA List'!$E$2:$E$10785)</f>
        <v>KSA</v>
      </c>
      <c r="D123" s="37" t="str">
        <f>_xlfn.XLOOKUP(A123,'Master Task &amp; KSA List'!$A$2:$A$10785,'Master Task &amp; KSA List'!$F$2:$F$10785)</f>
        <v>Ability to organize a list of mission infrastructure to identify which dependent systems are key terrain</v>
      </c>
      <c r="E123" s="146"/>
    </row>
    <row r="124" spans="1:5" ht="16" x14ac:dyDescent="0.2">
      <c r="A124" s="40">
        <v>4314</v>
      </c>
      <c r="B124" s="24" t="str">
        <f>T(_xlfn.XLOOKUP(A124,'Master Task &amp; KSA List'!$A$2:$A$10785,'Master Task &amp; KSA List'!$D$2:$D$10785,""))</f>
        <v/>
      </c>
      <c r="C124" s="69" t="str">
        <f>_xlfn.XLOOKUP(A124,'Master Task &amp; KSA List'!$A$2:$A$10785,'Master Task &amp; KSA List'!$E$2:$E$10785)</f>
        <v>KSA</v>
      </c>
      <c r="D124" s="37" t="str">
        <f>_xlfn.XLOOKUP(A124,'Master Task &amp; KSA List'!$A$2:$A$10785,'Master Task &amp; KSA List'!$F$2:$F$10785)</f>
        <v>Ability to organize Network System Architecture and the dependencies formed from relationships between systems</v>
      </c>
      <c r="E124" s="146"/>
    </row>
    <row r="125" spans="1:5" ht="16" x14ac:dyDescent="0.2">
      <c r="A125" s="40">
        <v>4322</v>
      </c>
      <c r="B125" s="24" t="str">
        <f>T(_xlfn.XLOOKUP(A125,'Master Task &amp; KSA List'!$A$2:$A$10785,'Master Task &amp; KSA List'!$D$2:$D$10785,""))</f>
        <v/>
      </c>
      <c r="C125" s="69" t="str">
        <f>_xlfn.XLOOKUP(A125,'Master Task &amp; KSA List'!$A$2:$A$10785,'Master Task &amp; KSA List'!$E$2:$E$10785)</f>
        <v>KSA</v>
      </c>
      <c r="D125" s="37" t="str">
        <f>_xlfn.XLOOKUP(A125,'Master Task &amp; KSA List'!$A$2:$A$10785,'Master Task &amp; KSA List'!$F$2:$F$10785)</f>
        <v>Ability to perform device discovery</v>
      </c>
      <c r="E125" s="146"/>
    </row>
    <row r="126" spans="1:5" ht="16" x14ac:dyDescent="0.2">
      <c r="A126" s="40">
        <v>4375</v>
      </c>
      <c r="B126" s="24" t="str">
        <f>T(_xlfn.XLOOKUP(A126,'Master Task &amp; KSA List'!$A$2:$A$10785,'Master Task &amp; KSA List'!$D$2:$D$10785,""))</f>
        <v/>
      </c>
      <c r="C126" s="69" t="str">
        <f>_xlfn.XLOOKUP(A126,'Master Task &amp; KSA List'!$A$2:$A$10785,'Master Task &amp; KSA List'!$E$2:$E$10785)</f>
        <v>KSA</v>
      </c>
      <c r="D126" s="37" t="str">
        <f>_xlfn.XLOOKUP(A126,'Master Task &amp; KSA List'!$A$2:$A$10785,'Master Task &amp; KSA List'!$F$2:$F$10785)</f>
        <v>Ability to utilize Defense Information Systems Agency (DISA)/ Department of Defense (DoD) system configuration guidelines</v>
      </c>
      <c r="E126" s="146"/>
    </row>
    <row r="127" spans="1:5" ht="16" x14ac:dyDescent="0.2">
      <c r="A127" s="40">
        <v>4275</v>
      </c>
      <c r="B127" s="24" t="str">
        <f>T(_xlfn.XLOOKUP(A127,'Master Task &amp; KSA List'!$A$2:$A$10785,'Master Task &amp; KSA List'!$D$2:$D$10785,""))</f>
        <v/>
      </c>
      <c r="C127" s="69" t="str">
        <f>_xlfn.XLOOKUP(A127,'Master Task &amp; KSA List'!$A$2:$A$10785,'Master Task &amp; KSA List'!$E$2:$E$10785)</f>
        <v>KSA</v>
      </c>
      <c r="D127" s="37" t="str">
        <f>_xlfn.XLOOKUP(A127,'Master Task &amp; KSA List'!$A$2:$A$10785,'Master Task &amp; KSA List'!$F$2:$F$10785)</f>
        <v>Ability to identify exfiltration of data in normal network traffic</v>
      </c>
      <c r="E127" s="146"/>
    </row>
    <row r="128" spans="1:5" ht="16" x14ac:dyDescent="0.2">
      <c r="A128" s="40">
        <v>4364</v>
      </c>
      <c r="B128" s="24" t="str">
        <f>T(_xlfn.XLOOKUP(A128,'Master Task &amp; KSA List'!$A$2:$A$10785,'Master Task &amp; KSA List'!$D$2:$D$10785,""))</f>
        <v/>
      </c>
      <c r="C128" s="69" t="str">
        <f>_xlfn.XLOOKUP(A128,'Master Task &amp; KSA List'!$A$2:$A$10785,'Master Task &amp; KSA List'!$E$2:$E$10785)</f>
        <v>KSA</v>
      </c>
      <c r="D128" s="37" t="str">
        <f>_xlfn.XLOOKUP(A128,'Master Task &amp; KSA List'!$A$2:$A$10785,'Master Task &amp; KSA List'!$F$2:$F$10785)</f>
        <v>Ability to use and integrate Security Information and Event Management (SIEM) capabilities in the analysis process.</v>
      </c>
      <c r="E128" s="146"/>
    </row>
    <row r="129" spans="1:5" ht="16" x14ac:dyDescent="0.2">
      <c r="A129" s="40">
        <v>4267</v>
      </c>
      <c r="B129" s="24" t="str">
        <f>T(_xlfn.XLOOKUP(A129,'Master Task &amp; KSA List'!$A$2:$A$10785,'Master Task &amp; KSA List'!$D$2:$D$10785,""))</f>
        <v/>
      </c>
      <c r="C129" s="69" t="str">
        <f>_xlfn.XLOOKUP(A129,'Master Task &amp; KSA List'!$A$2:$A$10785,'Master Task &amp; KSA List'!$E$2:$E$10785)</f>
        <v>KSA</v>
      </c>
      <c r="D129" s="37" t="str">
        <f>_xlfn.XLOOKUP(A129,'Master Task &amp; KSA List'!$A$2:$A$10785,'Master Task &amp; KSA List'!$F$2:$F$10785)</f>
        <v>Ability to identify activity in log entries to correlate indicators of compromise.</v>
      </c>
      <c r="E129" s="146"/>
    </row>
    <row r="130" spans="1:5" ht="16" x14ac:dyDescent="0.2">
      <c r="A130" s="40">
        <v>4304</v>
      </c>
      <c r="B130" s="24" t="str">
        <f>T(_xlfn.XLOOKUP(A130,'Master Task &amp; KSA List'!$A$2:$A$10785,'Master Task &amp; KSA List'!$D$2:$D$10785,""))</f>
        <v/>
      </c>
      <c r="C130" s="69" t="str">
        <f>_xlfn.XLOOKUP(A130,'Master Task &amp; KSA List'!$A$2:$A$10785,'Master Task &amp; KSA List'!$E$2:$E$10785)</f>
        <v>KSA</v>
      </c>
      <c r="D130" s="37" t="str">
        <f>_xlfn.XLOOKUP(A130,'Master Task &amp; KSA List'!$A$2:$A$10785,'Master Task &amp; KSA List'!$F$2:$F$10785)</f>
        <v>Ability to measure the effectiveness of white/blacklisting solutions on network devices.</v>
      </c>
      <c r="E130" s="146"/>
    </row>
    <row r="131" spans="1:5" ht="16" x14ac:dyDescent="0.2">
      <c r="A131" s="40">
        <v>4274</v>
      </c>
      <c r="B131" s="24" t="str">
        <f>T(_xlfn.XLOOKUP(A131,'Master Task &amp; KSA List'!$A$2:$A$10785,'Master Task &amp; KSA List'!$D$2:$D$10785,""))</f>
        <v/>
      </c>
      <c r="C131" s="69" t="str">
        <f>_xlfn.XLOOKUP(A131,'Master Task &amp; KSA List'!$A$2:$A$10785,'Master Task &amp; KSA List'!$E$2:$E$10785)</f>
        <v>KSA</v>
      </c>
      <c r="D131" s="37" t="str">
        <f>_xlfn.XLOOKUP(A131,'Master Task &amp; KSA List'!$A$2:$A$10785,'Master Task &amp; KSA List'!$F$2:$F$10785)</f>
        <v>Ability to identify Data in Transit encryption methodologies.</v>
      </c>
      <c r="E131" s="146"/>
    </row>
    <row r="132" spans="1:5" ht="16" x14ac:dyDescent="0.2">
      <c r="A132" s="40">
        <v>4193</v>
      </c>
      <c r="B132" s="24" t="str">
        <f>T(_xlfn.XLOOKUP(A132,'Master Task &amp; KSA List'!$A$2:$A$10785,'Master Task &amp; KSA List'!$D$2:$D$10785,""))</f>
        <v/>
      </c>
      <c r="C132" s="69" t="str">
        <f>_xlfn.XLOOKUP(A132,'Master Task &amp; KSA List'!$A$2:$A$10785,'Master Task &amp; KSA List'!$E$2:$E$10785)</f>
        <v>KSA</v>
      </c>
      <c r="D132" s="37" t="str">
        <f>_xlfn.XLOOKUP(A132,'Master Task &amp; KSA List'!$A$2:$A$10785,'Master Task &amp; KSA List'!$F$2:$F$10785)</f>
        <v xml:space="preserve">Ability to assess Data in Transit encryption policies. </v>
      </c>
      <c r="E132" s="146"/>
    </row>
    <row r="133" spans="1:5" ht="16" x14ac:dyDescent="0.2">
      <c r="A133" s="40">
        <v>4208</v>
      </c>
      <c r="B133" s="24" t="str">
        <f>T(_xlfn.XLOOKUP(A133,'Master Task &amp; KSA List'!$A$2:$A$10785,'Master Task &amp; KSA List'!$D$2:$D$10785,""))</f>
        <v/>
      </c>
      <c r="C133" s="69" t="str">
        <f>_xlfn.XLOOKUP(A133,'Master Task &amp; KSA List'!$A$2:$A$10785,'Master Task &amp; KSA List'!$E$2:$E$10785)</f>
        <v>KSA</v>
      </c>
      <c r="D133" s="37" t="str">
        <f>_xlfn.XLOOKUP(A133,'Master Task &amp; KSA List'!$A$2:$A$10785,'Master Task &amp; KSA List'!$F$2:$F$10785)</f>
        <v>Ability to compile access control lists and firewall configurations.</v>
      </c>
      <c r="E133" s="146"/>
    </row>
    <row r="134" spans="1:5" ht="16" x14ac:dyDescent="0.2">
      <c r="A134" s="40">
        <v>4183</v>
      </c>
      <c r="B134" s="24" t="str">
        <f>T(_xlfn.XLOOKUP(A134,'Master Task &amp; KSA List'!$A$2:$A$10785,'Master Task &amp; KSA List'!$D$2:$D$10785,""))</f>
        <v/>
      </c>
      <c r="C134" s="69" t="str">
        <f>_xlfn.XLOOKUP(A134,'Master Task &amp; KSA List'!$A$2:$A$10785,'Master Task &amp; KSA List'!$E$2:$E$10785)</f>
        <v>KSA</v>
      </c>
      <c r="D134" s="37" t="str">
        <f>_xlfn.XLOOKUP(A134,'Master Task &amp; KSA List'!$A$2:$A$10785,'Master Task &amp; KSA List'!$F$2:$F$10785)</f>
        <v>Ability to analyze potential adversarial attack vectors on a mission-critical system.</v>
      </c>
      <c r="E134" s="146"/>
    </row>
    <row r="135" spans="1:5" ht="32" x14ac:dyDescent="0.2">
      <c r="A135" s="40">
        <v>4181</v>
      </c>
      <c r="B135" s="24" t="str">
        <f>T(_xlfn.XLOOKUP(A135,'Master Task &amp; KSA List'!$A$2:$A$10785,'Master Task &amp; KSA List'!$D$2:$D$10785,""))</f>
        <v/>
      </c>
      <c r="C135" s="69" t="str">
        <f>_xlfn.XLOOKUP(A135,'Master Task &amp; KSA List'!$A$2:$A$10785,'Master Task &amp; KSA List'!$E$2:$E$10785)</f>
        <v>KSA</v>
      </c>
      <c r="D135" s="37" t="str">
        <f>_xlfn.XLOOKUP(A135,'Master Task &amp; KSA List'!$A$2:$A$10785,'Master Task &amp; KSA List'!$F$2:$F$10785)</f>
        <v>Ability to analyze organizational policies and documentation for appropriate use and user privileges as they apply to networking devices.</v>
      </c>
      <c r="E135" s="146"/>
    </row>
    <row r="136" spans="1:5" ht="16" x14ac:dyDescent="0.2">
      <c r="A136" s="40">
        <v>4180</v>
      </c>
      <c r="B136" s="24" t="str">
        <f>T(_xlfn.XLOOKUP(A136,'Master Task &amp; KSA List'!$A$2:$A$10785,'Master Task &amp; KSA List'!$D$2:$D$10785,""))</f>
        <v/>
      </c>
      <c r="C136" s="69" t="str">
        <f>_xlfn.XLOOKUP(A136,'Master Task &amp; KSA List'!$A$2:$A$10785,'Master Task &amp; KSA List'!$E$2:$E$10785)</f>
        <v>KSA</v>
      </c>
      <c r="D136" s="37" t="str">
        <f>_xlfn.XLOOKUP(A136,'Master Task &amp; KSA List'!$A$2:$A$10785,'Master Task &amp; KSA List'!$F$2:$F$10785)</f>
        <v>Ability to analyze network infrastructure to identify and recommend key terrain or critical infrastructure.</v>
      </c>
      <c r="E136" s="146"/>
    </row>
    <row r="137" spans="1:5" ht="16" x14ac:dyDescent="0.2">
      <c r="A137" s="40">
        <v>4226</v>
      </c>
      <c r="B137" s="24" t="str">
        <f>T(_xlfn.XLOOKUP(A137,'Master Task &amp; KSA List'!$A$2:$A$10785,'Master Task &amp; KSA List'!$D$2:$D$10785,""))</f>
        <v/>
      </c>
      <c r="C137" s="69" t="str">
        <f>_xlfn.XLOOKUP(A137,'Master Task &amp; KSA List'!$A$2:$A$10785,'Master Task &amp; KSA List'!$E$2:$E$10785)</f>
        <v>KSA</v>
      </c>
      <c r="D137" s="37" t="str">
        <f>_xlfn.XLOOKUP(A137,'Master Task &amp; KSA List'!$A$2:$A$10785,'Master Task &amp; KSA List'!$F$2:$F$10785)</f>
        <v>Ability to create baselines/PPS documents and to compare current state against documentation.</v>
      </c>
      <c r="E137" s="146"/>
    </row>
    <row r="138" spans="1:5" ht="16" x14ac:dyDescent="0.2">
      <c r="A138" s="40">
        <v>4270</v>
      </c>
      <c r="B138" s="24" t="str">
        <f>T(_xlfn.XLOOKUP(A138,'Master Task &amp; KSA List'!$A$2:$A$10785,'Master Task &amp; KSA List'!$D$2:$D$10785,""))</f>
        <v/>
      </c>
      <c r="C138" s="69" t="str">
        <f>_xlfn.XLOOKUP(A138,'Master Task &amp; KSA List'!$A$2:$A$10785,'Master Task &amp; KSA List'!$E$2:$E$10785)</f>
        <v>KSA</v>
      </c>
      <c r="D138" s="37" t="str">
        <f>_xlfn.XLOOKUP(A138,'Master Task &amp; KSA List'!$A$2:$A$10785,'Master Task &amp; KSA List'!$F$2:$F$10785)</f>
        <v>Ability to identify C2 Beaconing in normal network traffic.</v>
      </c>
      <c r="E138" s="146"/>
    </row>
    <row r="139" spans="1:5" ht="16" x14ac:dyDescent="0.2">
      <c r="A139" s="40">
        <v>4307</v>
      </c>
      <c r="B139" s="24" t="str">
        <f>T(_xlfn.XLOOKUP(A139,'Master Task &amp; KSA List'!$A$2:$A$10785,'Master Task &amp; KSA List'!$D$2:$D$10785,""))</f>
        <v/>
      </c>
      <c r="C139" s="69" t="str">
        <f>_xlfn.XLOOKUP(A139,'Master Task &amp; KSA List'!$A$2:$A$10785,'Master Task &amp; KSA List'!$E$2:$E$10785)</f>
        <v>KSA</v>
      </c>
      <c r="D139" s="37" t="str">
        <f>_xlfn.XLOOKUP(A139,'Master Task &amp; KSA List'!$A$2:$A$10785,'Master Task &amp; KSA List'!$F$2:$F$10785)</f>
        <v>Ability to monitor network data and perform triage on triggered events.</v>
      </c>
      <c r="E139" s="146"/>
    </row>
    <row r="140" spans="1:5" ht="16" x14ac:dyDescent="0.2">
      <c r="A140" s="40">
        <v>4268</v>
      </c>
      <c r="B140" s="24" t="str">
        <f>T(_xlfn.XLOOKUP(A140,'Master Task &amp; KSA List'!$A$2:$A$10785,'Master Task &amp; KSA List'!$D$2:$D$10785,""))</f>
        <v/>
      </c>
      <c r="C140" s="69" t="str">
        <f>_xlfn.XLOOKUP(A140,'Master Task &amp; KSA List'!$A$2:$A$10785,'Master Task &amp; KSA List'!$E$2:$E$10785)</f>
        <v>KSA</v>
      </c>
      <c r="D140" s="37" t="str">
        <f>_xlfn.XLOOKUP(A140,'Master Task &amp; KSA List'!$A$2:$A$10785,'Master Task &amp; KSA List'!$F$2:$F$10785)</f>
        <v>Ability to identify anomalous activity based off of known trends and patterns.</v>
      </c>
      <c r="E140" s="146"/>
    </row>
    <row r="141" spans="1:5" ht="32" x14ac:dyDescent="0.2">
      <c r="A141" s="40">
        <v>6935</v>
      </c>
      <c r="B141" s="24" t="str">
        <f>T(_xlfn.XLOOKUP(A141,'Master Task &amp; KSA List'!$A$2:$A$10785,'Master Task &amp; KSA List'!$D$2:$D$10785,""))</f>
        <v/>
      </c>
      <c r="C141" s="69" t="str">
        <f>_xlfn.XLOOKUP(A141,'Master Task &amp; KSA List'!$A$2:$A$10785,'Master Task &amp; KSA List'!$E$2:$E$10785)</f>
        <v>KSA</v>
      </c>
      <c r="D141" s="37" t="str">
        <f>_xlfn.XLOOKUP(A141,'Master Task &amp; KSA List'!$A$2:$A$10785,'Master Task &amp; KSA List'!$F$2:$F$10785)</f>
        <v>* Knowledge of cloud computing service models Software as Service (SaaS), Infrastructure as a Service (IaaS), and Platform as a Service (PaaS).  </v>
      </c>
      <c r="E141" s="146" t="s">
        <v>2391</v>
      </c>
    </row>
    <row r="142" spans="1:5" ht="32" x14ac:dyDescent="0.2">
      <c r="A142" s="40">
        <v>6938</v>
      </c>
      <c r="B142" s="24" t="str">
        <f>T(_xlfn.XLOOKUP(A142,'Master Task &amp; KSA List'!$A$2:$A$10785,'Master Task &amp; KSA List'!$D$2:$D$10785,""))</f>
        <v/>
      </c>
      <c r="C142" s="69" t="str">
        <f>_xlfn.XLOOKUP(A142,'Master Task &amp; KSA List'!$A$2:$A$10785,'Master Task &amp; KSA List'!$E$2:$E$10785)</f>
        <v>KSA</v>
      </c>
      <c r="D142" s="37" t="str">
        <f>_xlfn.XLOOKUP(A142,'Master Task &amp; KSA List'!$A$2:$A$10785,'Master Task &amp; KSA List'!$F$2:$F$10785)</f>
        <v>* Knowledge of cloud computing deployment models in private, public, and hybrid environment and the difference between on-premises and off-premises environments. </v>
      </c>
      <c r="E142" s="146" t="s">
        <v>2391</v>
      </c>
    </row>
    <row r="143" spans="1:5" ht="16" x14ac:dyDescent="0.2">
      <c r="A143" s="40">
        <v>22</v>
      </c>
      <c r="B143" s="69" t="str">
        <f>T(_xlfn.XLOOKUP(A143,'Master Task &amp; KSA List'!$A$2:$A$10785,'Master Task &amp; KSA List'!$D$2:$D$10785,""))</f>
        <v>K0001</v>
      </c>
      <c r="C143" s="69" t="str">
        <f>_xlfn.XLOOKUP(A143,'Master Task &amp; KSA List'!$A$2:$A$10785,'Master Task &amp; KSA List'!$E$2:$E$10785)</f>
        <v>KSA</v>
      </c>
      <c r="D143" s="37" t="str">
        <f>_xlfn.XLOOKUP(A143,'Master Task &amp; KSA List'!$A$2:$A$10785,'Master Task &amp; KSA List'!$F$2:$F$10785)</f>
        <v xml:space="preserve">* Knowledge of computer networking concepts and protocols, and network security methodologies. </v>
      </c>
      <c r="E143" s="53" t="s">
        <v>2391</v>
      </c>
    </row>
    <row r="144" spans="1:5" ht="16" x14ac:dyDescent="0.2">
      <c r="A144" s="40">
        <v>1159</v>
      </c>
      <c r="B144" s="69" t="str">
        <f>T(_xlfn.XLOOKUP(A144,'Master Task &amp; KSA List'!$A$2:$A$10785,'Master Task &amp; KSA List'!$D$2:$D$10785,""))</f>
        <v>K0005</v>
      </c>
      <c r="C144" s="69" t="str">
        <f>_xlfn.XLOOKUP(A144,'Master Task &amp; KSA List'!$A$2:$A$10785,'Master Task &amp; KSA List'!$E$2:$E$10785)</f>
        <v>KSA</v>
      </c>
      <c r="D144" s="37" t="str">
        <f>_xlfn.XLOOKUP(A144,'Master Task &amp; KSA List'!$A$2:$A$10785,'Master Task &amp; KSA List'!$F$2:$F$10785)</f>
        <v xml:space="preserve">* Knowledge of cyber threats and vulnerabilities. </v>
      </c>
      <c r="E144" s="53" t="s">
        <v>2391</v>
      </c>
    </row>
    <row r="145" spans="1:5" ht="16" x14ac:dyDescent="0.2">
      <c r="A145" s="40">
        <v>1158</v>
      </c>
      <c r="B145" s="69" t="str">
        <f>T(_xlfn.XLOOKUP(A145,'Master Task &amp; KSA List'!$A$2:$A$10785,'Master Task &amp; KSA List'!$D$2:$D$10785,""))</f>
        <v>K0004</v>
      </c>
      <c r="C145" s="69" t="str">
        <f>_xlfn.XLOOKUP(A145,'Master Task &amp; KSA List'!$A$2:$A$10785,'Master Task &amp; KSA List'!$E$2:$E$10785)</f>
        <v>KSA</v>
      </c>
      <c r="D145" s="37" t="str">
        <f>_xlfn.XLOOKUP(A145,'Master Task &amp; KSA List'!$A$2:$A$10785,'Master Task &amp; KSA List'!$F$2:$F$10785)</f>
        <v>* Knowledge of cybersecurity principles.</v>
      </c>
      <c r="E145" s="53" t="s">
        <v>2391</v>
      </c>
    </row>
    <row r="146" spans="1:5" ht="16" x14ac:dyDescent="0.2">
      <c r="A146" s="40">
        <v>1157</v>
      </c>
      <c r="B146" s="69" t="str">
        <f>T(_xlfn.XLOOKUP(A146,'Master Task &amp; KSA List'!$A$2:$A$10785,'Master Task &amp; KSA List'!$D$2:$D$10785,""))</f>
        <v>K0003</v>
      </c>
      <c r="C146" s="69" t="str">
        <f>_xlfn.XLOOKUP(A146,'Master Task &amp; KSA List'!$A$2:$A$10785,'Master Task &amp; KSA List'!$E$2:$E$10785)</f>
        <v>KSA</v>
      </c>
      <c r="D146" s="37" t="str">
        <f>_xlfn.XLOOKUP(A146,'Master Task &amp; KSA List'!$A$2:$A$10785,'Master Task &amp; KSA List'!$F$2:$F$10785)</f>
        <v xml:space="preserve">* Knowledge of national and international laws, regulations, policies, and ethics as they relate to cybersecurity. </v>
      </c>
      <c r="E146" s="53" t="s">
        <v>2391</v>
      </c>
    </row>
    <row r="147" spans="1:5" ht="16" x14ac:dyDescent="0.2">
      <c r="A147" s="40">
        <v>108</v>
      </c>
      <c r="B147" s="69" t="str">
        <f>T(_xlfn.XLOOKUP(A147,'Master Task &amp; KSA List'!$A$2:$A$10785,'Master Task &amp; KSA List'!$D$2:$D$10785,""))</f>
        <v>K0002</v>
      </c>
      <c r="C147" s="69" t="str">
        <f>_xlfn.XLOOKUP(A147,'Master Task &amp; KSA List'!$A$2:$A$10785,'Master Task &amp; KSA List'!$E$2:$E$10785)</f>
        <v>KSA</v>
      </c>
      <c r="D147" s="37" t="str">
        <f>_xlfn.XLOOKUP(A147,'Master Task &amp; KSA List'!$A$2:$A$10785,'Master Task &amp; KSA List'!$F$2:$F$10785)</f>
        <v>* Knowledge of risk management processes (e.g., methods for assessing and mitigating risk).</v>
      </c>
      <c r="E147" s="53" t="s">
        <v>2391</v>
      </c>
    </row>
    <row r="148" spans="1:5" ht="16" x14ac:dyDescent="0.2">
      <c r="A148" s="40">
        <v>6900</v>
      </c>
      <c r="B148" s="69" t="str">
        <f>T(_xlfn.XLOOKUP(A148,'Master Task &amp; KSA List'!$A$2:$A$10785,'Master Task &amp; KSA List'!$D$2:$D$10785,""))</f>
        <v>K0006</v>
      </c>
      <c r="C148" s="69" t="str">
        <f>_xlfn.XLOOKUP(A148,'Master Task &amp; KSA List'!$A$2:$A$10785,'Master Task &amp; KSA List'!$E$2:$E$10785)</f>
        <v>KSA</v>
      </c>
      <c r="D148" s="37" t="str">
        <f>_xlfn.XLOOKUP(A148,'Master Task &amp; KSA List'!$A$2:$A$10785,'Master Task &amp; KSA List'!$F$2:$F$10785)</f>
        <v>* Knowledge of specific operational impacts of cybersecurity lapses.</v>
      </c>
      <c r="E148" s="53" t="s">
        <v>2391</v>
      </c>
    </row>
    <row r="149" spans="1:5" ht="32" x14ac:dyDescent="0.2">
      <c r="A149" s="40">
        <v>12</v>
      </c>
      <c r="B149" s="69" t="str">
        <f>T(_xlfn.XLOOKUP(A149,'Master Task &amp; KSA List'!$A$2:$A$10785,'Master Task &amp; KSA List'!$D$2:$D$10785,""))</f>
        <v>K0010</v>
      </c>
      <c r="C149" s="69" t="str">
        <f>_xlfn.XLOOKUP(A149,'Master Task &amp; KSA List'!$A$2:$A$10785,'Master Task &amp; KSA List'!$E$2:$E$10785)</f>
        <v>KSA</v>
      </c>
      <c r="D149" s="37" t="str">
        <f>_xlfn.XLOOKUP(A149,'Master Task &amp; KSA List'!$A$2:$A$10785,'Master Task &amp; KSA List'!$F$2:$F$10785)</f>
        <v>Knowledge of communication methods, principles, and concepts (e.g., crypto, dual hubs, time multiplexers) that support the network infrastructure.</v>
      </c>
      <c r="E149" s="36"/>
    </row>
    <row r="150" spans="1:5" ht="32" x14ac:dyDescent="0.2">
      <c r="A150" s="40">
        <v>15</v>
      </c>
      <c r="B150" s="69" t="str">
        <f>T(_xlfn.XLOOKUP(A150,'Master Task &amp; KSA List'!$A$2:$A$10785,'Master Task &amp; KSA List'!$D$2:$D$10785,""))</f>
        <v>K0011</v>
      </c>
      <c r="C150" s="69" t="str">
        <f>_xlfn.XLOOKUP(A150,'Master Task &amp; KSA List'!$A$2:$A$10785,'Master Task &amp; KSA List'!$E$2:$E$10785)</f>
        <v>KSA</v>
      </c>
      <c r="D150" s="37" t="str">
        <f>_xlfn.XLOOKUP(A150,'Master Task &amp; KSA List'!$A$2:$A$10785,'Master Task &amp; KSA List'!$F$2:$F$10785)</f>
        <v>Knowledge of capabilities and applications of network equipment including hubs, routers, switches, bridges, servers, transmission media, and related hardware.</v>
      </c>
      <c r="E150" s="36"/>
    </row>
    <row r="151" spans="1:5" ht="16" x14ac:dyDescent="0.2">
      <c r="A151" s="40">
        <v>19</v>
      </c>
      <c r="B151" s="69" t="str">
        <f>T(_xlfn.XLOOKUP(A151,'Master Task &amp; KSA List'!$A$2:$A$10785,'Master Task &amp; KSA List'!$D$2:$D$10785,""))</f>
        <v>K0013</v>
      </c>
      <c r="C151" s="69" t="str">
        <f>_xlfn.XLOOKUP(A151,'Master Task &amp; KSA List'!$A$2:$A$10785,'Master Task &amp; KSA List'!$E$2:$E$10785)</f>
        <v>KSA</v>
      </c>
      <c r="D151" s="37" t="str">
        <f>_xlfn.XLOOKUP(A151,'Master Task &amp; KSA List'!$A$2:$A$10785,'Master Task &amp; KSA List'!$F$2:$F$10785)</f>
        <v>Knowledge of cyber defense and vulnerability assessment tools, including open source tools, and their capabilities.</v>
      </c>
      <c r="E151" s="36"/>
    </row>
    <row r="152" spans="1:5" ht="16" x14ac:dyDescent="0.2">
      <c r="A152" s="40" t="s">
        <v>4613</v>
      </c>
      <c r="B152" s="69" t="str">
        <f>T(_xlfn.XLOOKUP(A152,'Master Task &amp; KSA List'!$A$2:$A$10785,'Master Task &amp; KSA List'!$D$2:$D$10785,""))</f>
        <v>K0308</v>
      </c>
      <c r="C152" s="69" t="str">
        <f>_xlfn.XLOOKUP(A152,'Master Task &amp; KSA List'!$A$2:$A$10785,'Master Task &amp; KSA List'!$E$2:$E$10785)</f>
        <v>KSA</v>
      </c>
      <c r="D152" s="37" t="str">
        <f>_xlfn.XLOOKUP(A152,'Master Task &amp; KSA List'!$A$2:$A$10785,'Master Task &amp; KSA List'!$F$2:$F$10785)</f>
        <v>Knowledge of cryptology.</v>
      </c>
      <c r="E152" s="36"/>
    </row>
    <row r="153" spans="1:5" ht="16" x14ac:dyDescent="0.2">
      <c r="A153" s="40">
        <v>29</v>
      </c>
      <c r="B153" s="69" t="str">
        <f>T(_xlfn.XLOOKUP(A153,'Master Task &amp; KSA List'!$A$2:$A$10785,'Master Task &amp; KSA List'!$D$2:$D$10785,""))</f>
        <v>K0021</v>
      </c>
      <c r="C153" s="69" t="str">
        <f>_xlfn.XLOOKUP(A153,'Master Task &amp; KSA List'!$A$2:$A$10785,'Master Task &amp; KSA List'!$E$2:$E$10785)</f>
        <v>KSA</v>
      </c>
      <c r="D153" s="37" t="str">
        <f>_xlfn.XLOOKUP(A153,'Master Task &amp; KSA List'!$A$2:$A$10785,'Master Task &amp; KSA List'!$F$2:$F$10785)</f>
        <v>Knowledge of data backup, types of backups (e.g., full, incremental), and recovery concepts and tools.</v>
      </c>
      <c r="E153" s="36"/>
    </row>
    <row r="154" spans="1:5" ht="16" x14ac:dyDescent="0.2">
      <c r="A154" s="40">
        <v>38</v>
      </c>
      <c r="B154" s="69" t="str">
        <f>T(_xlfn.XLOOKUP(A154,'Master Task &amp; KSA List'!$A$2:$A$10785,'Master Task &amp; KSA List'!$D$2:$D$10785,""))</f>
        <v>K0027</v>
      </c>
      <c r="C154" s="69" t="str">
        <f>_xlfn.XLOOKUP(A154,'Master Task &amp; KSA List'!$A$2:$A$10785,'Master Task &amp; KSA List'!$E$2:$E$10785)</f>
        <v>KSA</v>
      </c>
      <c r="D154" s="37" t="str">
        <f>_xlfn.XLOOKUP(A154,'Master Task &amp; KSA List'!$A$2:$A$10785,'Master Task &amp; KSA List'!$F$2:$F$10785)</f>
        <v>Knowledge of organization's enterprise information security architecture system.</v>
      </c>
      <c r="E154" s="36"/>
    </row>
    <row r="155" spans="1:5" ht="16" x14ac:dyDescent="0.2">
      <c r="A155" s="40">
        <v>40</v>
      </c>
      <c r="B155" s="69" t="str">
        <f>T(_xlfn.XLOOKUP(A155,'Master Task &amp; KSA List'!$A$2:$A$10785,'Master Task &amp; KSA List'!$D$2:$D$10785,""))</f>
        <v>K0028</v>
      </c>
      <c r="C155" s="69" t="str">
        <f>_xlfn.XLOOKUP(A155,'Master Task &amp; KSA List'!$A$2:$A$10785,'Master Task &amp; KSA List'!$E$2:$E$10785)</f>
        <v>KSA</v>
      </c>
      <c r="D155" s="37" t="str">
        <f>_xlfn.XLOOKUP(A155,'Master Task &amp; KSA List'!$A$2:$A$10785,'Master Task &amp; KSA List'!$F$2:$F$10785)</f>
        <v>Knowledge of organization's evaluation and validation requirements.</v>
      </c>
      <c r="E155" s="36"/>
    </row>
    <row r="156" spans="1:5" ht="16" x14ac:dyDescent="0.2">
      <c r="A156" s="40">
        <v>49</v>
      </c>
      <c r="B156" s="69" t="str">
        <f>T(_xlfn.XLOOKUP(A156,'Master Task &amp; KSA List'!$A$2:$A$10785,'Master Task &amp; KSA List'!$D$2:$D$10785,""))</f>
        <v>K0033</v>
      </c>
      <c r="C156" s="69" t="str">
        <f>_xlfn.XLOOKUP(A156,'Master Task &amp; KSA List'!$A$2:$A$10785,'Master Task &amp; KSA List'!$E$2:$E$10785)</f>
        <v>KSA</v>
      </c>
      <c r="D156" s="37" t="str">
        <f>_xlfn.XLOOKUP(A156,'Master Task &amp; KSA List'!$A$2:$A$10785,'Master Task &amp; KSA List'!$F$2:$F$10785)</f>
        <v>Knowledge of host/network access control mechanisms (e.g., access control list).</v>
      </c>
      <c r="E156" s="36"/>
    </row>
    <row r="157" spans="1:5" ht="16" x14ac:dyDescent="0.2">
      <c r="A157" s="40">
        <v>53</v>
      </c>
      <c r="B157" s="69" t="str">
        <f>T(_xlfn.XLOOKUP(A157,'Master Task &amp; KSA List'!$A$2:$A$10785,'Master Task &amp; KSA List'!$D$2:$D$10785,""))</f>
        <v>K0037</v>
      </c>
      <c r="C157" s="69" t="str">
        <f>_xlfn.XLOOKUP(A157,'Master Task &amp; KSA List'!$A$2:$A$10785,'Master Task &amp; KSA List'!$E$2:$E$10785)</f>
        <v>KSA</v>
      </c>
      <c r="D157" s="37" t="str">
        <f>_xlfn.XLOOKUP(A157,'Master Task &amp; KSA List'!$A$2:$A$10785,'Master Task &amp; KSA List'!$F$2:$F$10785)</f>
        <v>Knowledge of the Security Assessment and Authorization process.</v>
      </c>
      <c r="E157" s="36"/>
    </row>
    <row r="158" spans="1:5" ht="16" x14ac:dyDescent="0.2">
      <c r="A158" s="40">
        <v>61</v>
      </c>
      <c r="B158" s="69" t="str">
        <f>T(_xlfn.XLOOKUP(A158,'Master Task &amp; KSA List'!$A$2:$A$10785,'Master Task &amp; KSA List'!$D$2:$D$10785,""))</f>
        <v>K0042</v>
      </c>
      <c r="C158" s="69" t="str">
        <f>_xlfn.XLOOKUP(A158,'Master Task &amp; KSA List'!$A$2:$A$10785,'Master Task &amp; KSA List'!$E$2:$E$10785)</f>
        <v>KSA</v>
      </c>
      <c r="D158" s="37" t="str">
        <f>_xlfn.XLOOKUP(A158,'Master Task &amp; KSA List'!$A$2:$A$10785,'Master Task &amp; KSA List'!$F$2:$F$10785)</f>
        <v>Knowledge of incident response and handling methodologies.</v>
      </c>
      <c r="E158" s="36"/>
    </row>
    <row r="159" spans="1:5" ht="16" x14ac:dyDescent="0.2">
      <c r="A159" s="40">
        <v>62</v>
      </c>
      <c r="B159" s="69" t="str">
        <f>T(_xlfn.XLOOKUP(A159,'Master Task &amp; KSA List'!$A$2:$A$10785,'Master Task &amp; KSA List'!$D$2:$D$10785,""))</f>
        <v>K0043</v>
      </c>
      <c r="C159" s="69" t="str">
        <f>_xlfn.XLOOKUP(A159,'Master Task &amp; KSA List'!$A$2:$A$10785,'Master Task &amp; KSA List'!$E$2:$E$10785)</f>
        <v>KSA</v>
      </c>
      <c r="D159" s="37" t="str">
        <f>_xlfn.XLOOKUP(A159,'Master Task &amp; KSA List'!$A$2:$A$10785,'Master Task &amp; KSA List'!$F$2:$F$10785)</f>
        <v>Knowledge of industry-standard and organizationally accepted analysis principles and methods.</v>
      </c>
      <c r="E159" s="36"/>
    </row>
    <row r="160" spans="1:5" ht="32" x14ac:dyDescent="0.2">
      <c r="A160" s="40">
        <v>63</v>
      </c>
      <c r="B160" s="69" t="str">
        <f>T(_xlfn.XLOOKUP(A160,'Master Task &amp; KSA List'!$A$2:$A$10785,'Master Task &amp; KSA List'!$D$2:$D$10785,""))</f>
        <v>K0044</v>
      </c>
      <c r="C160" s="69" t="str">
        <f>_xlfn.XLOOKUP(A160,'Master Task &amp; KSA List'!$A$2:$A$10785,'Master Task &amp; KSA List'!$E$2:$E$10785)</f>
        <v>KSA</v>
      </c>
      <c r="D160" s="37" t="str">
        <f>_xlfn.XLOOKUP(A160,'Master Task &amp; KSA List'!$A$2:$A$10785,'Master Task &amp; KSA List'!$F$2:$F$10785)</f>
        <v>Knowledge of cybersecurity principles and organizational requirements (relevant to confidentiality, integrity, availability, authentication, non-repudiation).</v>
      </c>
      <c r="E160" s="36"/>
    </row>
    <row r="161" spans="1:5" ht="16" x14ac:dyDescent="0.2">
      <c r="A161" s="40" t="s">
        <v>4765</v>
      </c>
      <c r="B161" s="69" t="str">
        <f>T(_xlfn.XLOOKUP(A161,'Master Task &amp; KSA List'!$A$2:$A$10785,'Master Task &amp; KSA List'!$D$2:$D$10785,""))</f>
        <v>K0326</v>
      </c>
      <c r="C161" s="69" t="str">
        <f>_xlfn.XLOOKUP(A161,'Master Task &amp; KSA List'!$A$2:$A$10785,'Master Task &amp; KSA List'!$E$2:$E$10785)</f>
        <v>KSA</v>
      </c>
      <c r="D161" s="37" t="str">
        <f>_xlfn.XLOOKUP(A161,'Master Task &amp; KSA List'!$A$2:$A$10785,'Master Task &amp; KSA List'!$F$2:$F$10785)</f>
        <v>Knowledge of cybersecurity methods, such as firewalls, demilitarized zones, and encryption.</v>
      </c>
      <c r="E161" s="36"/>
    </row>
    <row r="162" spans="1:5" ht="16" x14ac:dyDescent="0.2">
      <c r="A162" s="40">
        <v>72</v>
      </c>
      <c r="B162" s="69" t="str">
        <f>T(_xlfn.XLOOKUP(A162,'Master Task &amp; KSA List'!$A$2:$A$10785,'Master Task &amp; KSA List'!$D$2:$D$10785,""))</f>
        <v>K0050</v>
      </c>
      <c r="C162" s="69" t="str">
        <f>_xlfn.XLOOKUP(A162,'Master Task &amp; KSA List'!$A$2:$A$10785,'Master Task &amp; KSA List'!$E$2:$E$10785)</f>
        <v>KSA</v>
      </c>
      <c r="D162" s="37" t="str">
        <f>_xlfn.XLOOKUP(A162,'Master Task &amp; KSA List'!$A$2:$A$10785,'Master Task &amp; KSA List'!$F$2:$F$10785)</f>
        <v>Knowledge of local area and wide area networking principles and concepts including bandwidth management.</v>
      </c>
      <c r="E162" s="36"/>
    </row>
    <row r="163" spans="1:5" ht="16" x14ac:dyDescent="0.2">
      <c r="A163" s="40">
        <v>79</v>
      </c>
      <c r="B163" s="69" t="str">
        <f>T(_xlfn.XLOOKUP(A163,'Master Task &amp; KSA List'!$A$2:$A$10785,'Master Task &amp; KSA List'!$D$2:$D$10785,""))</f>
        <v>K0056</v>
      </c>
      <c r="C163" s="69" t="str">
        <f>_xlfn.XLOOKUP(A163,'Master Task &amp; KSA List'!$A$2:$A$10785,'Master Task &amp; KSA List'!$E$2:$E$10785)</f>
        <v>KSA</v>
      </c>
      <c r="D163" s="37" t="str">
        <f>_xlfn.XLOOKUP(A163,'Master Task &amp; KSA List'!$A$2:$A$10785,'Master Task &amp; KSA List'!$F$2:$F$10785)</f>
        <v>Knowledge of network access, identity, and access management (e.g., public key infrastructure [PKI]).</v>
      </c>
      <c r="E163" s="36"/>
    </row>
    <row r="164" spans="1:5" ht="32" x14ac:dyDescent="0.2">
      <c r="A164" s="40" t="s">
        <v>4789</v>
      </c>
      <c r="B164" s="69" t="str">
        <f>T(_xlfn.XLOOKUP(A164,'Master Task &amp; KSA List'!$A$2:$A$10785,'Master Task &amp; KSA List'!$D$2:$D$10785,""))</f>
        <v>K0333</v>
      </c>
      <c r="C164" s="69" t="str">
        <f>_xlfn.XLOOKUP(A164,'Master Task &amp; KSA List'!$A$2:$A$10785,'Master Task &amp; KSA List'!$E$2:$E$10785)</f>
        <v>KSA</v>
      </c>
      <c r="D164" s="37" t="str">
        <f>_xlfn.XLOOKUP(A164,'Master Task &amp; KSA List'!$A$2:$A$10785,'Master Task &amp; KSA List'!$F$2:$F$10785)</f>
        <v>Knowledge of network design processes, to include understanding of security objectives, operational objectives, and tradeoffs.</v>
      </c>
      <c r="E164" s="36"/>
    </row>
    <row r="165" spans="1:5" ht="16" x14ac:dyDescent="0.2">
      <c r="A165" s="40">
        <v>87</v>
      </c>
      <c r="B165" s="69" t="str">
        <f>T(_xlfn.XLOOKUP(A165,'Master Task &amp; KSA List'!$A$2:$A$10785,'Master Task &amp; KSA List'!$D$2:$D$10785,""))</f>
        <v>K0058</v>
      </c>
      <c r="C165" s="69" t="str">
        <f>_xlfn.XLOOKUP(A165,'Master Task &amp; KSA List'!$A$2:$A$10785,'Master Task &amp; KSA List'!$E$2:$E$10785)</f>
        <v>KSA</v>
      </c>
      <c r="D165" s="37" t="str">
        <f>_xlfn.XLOOKUP(A165,'Master Task &amp; KSA List'!$A$2:$A$10785,'Master Task &amp; KSA List'!$F$2:$F$10785)</f>
        <v>Knowledge of network traffic analysis methods.</v>
      </c>
      <c r="E165" s="36"/>
    </row>
    <row r="166" spans="1:5" ht="16" x14ac:dyDescent="0.2">
      <c r="A166" s="40">
        <v>88</v>
      </c>
      <c r="B166" s="69" t="str">
        <f>T(_xlfn.XLOOKUP(A166,'Master Task &amp; KSA List'!$A$2:$A$10785,'Master Task &amp; KSA List'!$D$2:$D$10785,""))</f>
        <v>K0059</v>
      </c>
      <c r="C166" s="69" t="str">
        <f>_xlfn.XLOOKUP(A166,'Master Task &amp; KSA List'!$A$2:$A$10785,'Master Task &amp; KSA List'!$E$2:$E$10785)</f>
        <v>KSA</v>
      </c>
      <c r="D166" s="37" t="str">
        <f>_xlfn.XLOOKUP(A166,'Master Task &amp; KSA List'!$A$2:$A$10785,'Master Task &amp; KSA List'!$F$2:$F$10785)</f>
        <v>Knowledge of new and emerging information technology (IT) and cybersecurity technologies.</v>
      </c>
      <c r="E166" s="36"/>
    </row>
    <row r="167" spans="1:5" ht="32" x14ac:dyDescent="0.2">
      <c r="A167" s="40">
        <v>92</v>
      </c>
      <c r="B167" s="69" t="str">
        <f>T(_xlfn.XLOOKUP(A167,'Master Task &amp; KSA List'!$A$2:$A$10785,'Master Task &amp; KSA List'!$D$2:$D$10785,""))</f>
        <v>K0061</v>
      </c>
      <c r="C167" s="69" t="str">
        <f>_xlfn.XLOOKUP(A167,'Master Task &amp; KSA List'!$A$2:$A$10785,'Master Task &amp; KSA List'!$E$2:$E$10785)</f>
        <v>KSA</v>
      </c>
      <c r="D167" s="37" t="str">
        <f>_xlfn.XLOOKUP(A167,'Master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167" s="36"/>
    </row>
    <row r="168" spans="1:5" ht="16" x14ac:dyDescent="0.2">
      <c r="A168" s="40">
        <v>96</v>
      </c>
      <c r="B168" s="69" t="str">
        <f>T(_xlfn.XLOOKUP(A168,'Master Task &amp; KSA List'!$A$2:$A$10785,'Master Task &amp; KSA List'!$D$2:$D$10785,""))</f>
        <v>K0064</v>
      </c>
      <c r="C168" s="69" t="str">
        <f>_xlfn.XLOOKUP(A168,'Master Task &amp; KSA List'!$A$2:$A$10785,'Master Task &amp; KSA List'!$E$2:$E$10785)</f>
        <v>KSA</v>
      </c>
      <c r="D168" s="37" t="str">
        <f>_xlfn.XLOOKUP(A168,'Master Task &amp; KSA List'!$A$2:$A$10785,'Master Task &amp; KSA List'!$F$2:$F$10785)</f>
        <v>Knowledge of performance tuning tools and techniques.</v>
      </c>
      <c r="E168" s="36"/>
    </row>
    <row r="169" spans="1:5" ht="16" x14ac:dyDescent="0.2">
      <c r="A169" s="40" t="s">
        <v>4859</v>
      </c>
      <c r="B169" s="69" t="str">
        <f>T(_xlfn.XLOOKUP(A169,'Master Task &amp; KSA List'!$A$2:$A$10785,'Master Task &amp; KSA List'!$D$2:$D$10785,""))</f>
        <v>K0346</v>
      </c>
      <c r="C169" s="69" t="str">
        <f>_xlfn.XLOOKUP(A169,'Master Task &amp; KSA List'!$A$2:$A$10785,'Master Task &amp; KSA List'!$E$2:$E$10785)</f>
        <v>KSA</v>
      </c>
      <c r="D169" s="37" t="str">
        <f>_xlfn.XLOOKUP(A169,'Master Task &amp; KSA List'!$A$2:$A$10785,'Master Task &amp; KSA List'!$F$2:$F$10785)</f>
        <v>Knowledge of principles and methods for integrating system components.</v>
      </c>
      <c r="E169" s="36"/>
    </row>
    <row r="170" spans="1:5" ht="16" x14ac:dyDescent="0.2">
      <c r="A170" s="40">
        <v>109</v>
      </c>
      <c r="B170" s="69" t="str">
        <f>T(_xlfn.XLOOKUP(A170,'Master Task &amp; KSA List'!$A$2:$A$10785,'Master Task &amp; KSA List'!$D$2:$D$10785,""))</f>
        <v>K0073</v>
      </c>
      <c r="C170" s="69" t="str">
        <f>_xlfn.XLOOKUP(A170,'Master Task &amp; KSA List'!$A$2:$A$10785,'Master Task &amp; KSA List'!$E$2:$E$10785)</f>
        <v>KSA</v>
      </c>
      <c r="D170" s="37" t="str">
        <f>_xlfn.XLOOKUP(A170,'Master Task &amp; KSA List'!$A$2:$A$10785,'Master Task &amp; KSA List'!$F$2:$F$10785)</f>
        <v>Knowledge of secure configuration management techniques.</v>
      </c>
      <c r="E170" s="36"/>
    </row>
    <row r="171" spans="1:5" ht="16" x14ac:dyDescent="0.2">
      <c r="A171" s="40">
        <v>110</v>
      </c>
      <c r="B171" s="69" t="str">
        <f>T(_xlfn.XLOOKUP(A171,'Master Task &amp; KSA List'!$A$2:$A$10785,'Master Task &amp; KSA List'!$D$2:$D$10785,""))</f>
        <v>K0074</v>
      </c>
      <c r="C171" s="69" t="str">
        <f>_xlfn.XLOOKUP(A171,'Master Task &amp; KSA List'!$A$2:$A$10785,'Master Task &amp; KSA List'!$E$2:$E$10785)</f>
        <v>KSA</v>
      </c>
      <c r="D171" s="37" t="str">
        <f>_xlfn.XLOOKUP(A171,'Master Task &amp; KSA List'!$A$2:$A$10785,'Master Task &amp; KSA List'!$F$2:$F$10785)</f>
        <v>Knowledge of key concepts in security management (e.g., Release Management, Patch Management).</v>
      </c>
      <c r="E171" s="36"/>
    </row>
    <row r="172" spans="1:5" ht="16" x14ac:dyDescent="0.2">
      <c r="A172" s="40" t="s">
        <v>4410</v>
      </c>
      <c r="B172" s="69" t="str">
        <f>T(_xlfn.XLOOKUP(A172,'Master Task &amp; KSA List'!$A$2:$A$10785,'Master Task &amp; KSA List'!$D$2:$D$10785,""))</f>
        <v>K0276</v>
      </c>
      <c r="C172" s="69" t="str">
        <f>_xlfn.XLOOKUP(A172,'Master Task &amp; KSA List'!$A$2:$A$10785,'Master Task &amp; KSA List'!$E$2:$E$10785)</f>
        <v>KSA</v>
      </c>
      <c r="D172" s="37" t="str">
        <f>_xlfn.XLOOKUP(A172,'Master Task &amp; KSA List'!$A$2:$A$10785,'Master Task &amp; KSA List'!$F$2:$F$10785)</f>
        <v>Knowledge of security management.</v>
      </c>
      <c r="E172" s="36"/>
    </row>
    <row r="173" spans="1:5" ht="16" x14ac:dyDescent="0.2">
      <c r="A173" s="40">
        <v>132</v>
      </c>
      <c r="B173" s="69" t="str">
        <f>T(_xlfn.XLOOKUP(A173,'Master Task &amp; KSA List'!$A$2:$A$10785,'Master Task &amp; KSA List'!$D$2:$D$10785,""))</f>
        <v>K0092</v>
      </c>
      <c r="C173" s="69" t="str">
        <f>_xlfn.XLOOKUP(A173,'Master Task &amp; KSA List'!$A$2:$A$10785,'Master Task &amp; KSA List'!$E$2:$E$10785)</f>
        <v>KSA</v>
      </c>
      <c r="D173" s="37" t="str">
        <f>_xlfn.XLOOKUP(A173,'Master Task &amp; KSA List'!$A$2:$A$10785,'Master Task &amp; KSA List'!$F$2:$F$10785)</f>
        <v>Knowledge of technology integration processes.</v>
      </c>
      <c r="E173" s="36"/>
    </row>
    <row r="174" spans="1:5" ht="32" x14ac:dyDescent="0.2">
      <c r="A174" s="40">
        <v>133</v>
      </c>
      <c r="B174" s="69" t="str">
        <f>T(_xlfn.XLOOKUP(A174,'Master Task &amp; KSA List'!$A$2:$A$10785,'Master Task &amp; KSA List'!$D$2:$D$10785,""))</f>
        <v>K0093</v>
      </c>
      <c r="C174" s="69" t="str">
        <f>_xlfn.XLOOKUP(A174,'Master Task &amp; KSA List'!$A$2:$A$10785,'Master Task &amp; KSA List'!$E$2:$E$10785)</f>
        <v>KSA</v>
      </c>
      <c r="D174" s="37" t="str">
        <f>_xlfn.XLOOKUP(A174,'Master Task &amp; KSA List'!$A$2:$A$10785,'Master Task &amp; KSA List'!$F$2:$F$10785)</f>
        <v>Knowledge of key telecommunications concepts (e.g., Routing Algorithms, Fiber Optics Systems Link Budgeting, Add/Drop Multiplexers).</v>
      </c>
      <c r="E174" s="36"/>
    </row>
    <row r="175" spans="1:5" ht="32" x14ac:dyDescent="0.2">
      <c r="A175" s="40">
        <v>139</v>
      </c>
      <c r="B175" s="69" t="str">
        <f>T(_xlfn.XLOOKUP(A175,'Master Task &amp; KSA List'!$A$2:$A$10785,'Master Task &amp; KSA List'!$D$2:$D$10785,""))</f>
        <v>K0099</v>
      </c>
      <c r="C175" s="69" t="str">
        <f>_xlfn.XLOOKUP(A175,'Master Task &amp; KSA List'!$A$2:$A$10785,'Master Task &amp; KSA List'!$E$2:$E$10785)</f>
        <v>KSA</v>
      </c>
      <c r="D175" s="37" t="str">
        <f>_xlfn.XLOOKUP(A175,'Master Task &amp; KSA List'!$A$2:$A$10785,'Master Task &amp; KSA List'!$F$2:$F$10785)</f>
        <v>Knowledge of the common networking protocols (e.g., TCP/IP), services (e.g., web, mail, Domain Name Server), and how they interact to provide network communications.</v>
      </c>
      <c r="E175" s="36"/>
    </row>
    <row r="176" spans="1:5" ht="16" x14ac:dyDescent="0.2">
      <c r="A176" s="40" t="s">
        <v>4475</v>
      </c>
      <c r="B176" s="69" t="str">
        <f>T(_xlfn.XLOOKUP(A176,'Master Task &amp; KSA List'!$A$2:$A$10785,'Master Task &amp; KSA List'!$D$2:$D$10785,""))</f>
        <v>K0293</v>
      </c>
      <c r="C176" s="69" t="str">
        <f>_xlfn.XLOOKUP(A176,'Master Task &amp; KSA List'!$A$2:$A$10785,'Master Task &amp; KSA List'!$E$2:$E$10785)</f>
        <v>KSA</v>
      </c>
      <c r="D176" s="37" t="str">
        <f>_xlfn.XLOOKUP(A176,'Master Task &amp; KSA List'!$A$2:$A$10785,'Master Task &amp; KSA List'!$F$2:$F$10785)</f>
        <v>Knowledge of integrating the organization’s goals and objectives into the architecture.</v>
      </c>
      <c r="E176" s="36"/>
    </row>
    <row r="177" spans="1:5" ht="16" x14ac:dyDescent="0.2">
      <c r="A177" s="40">
        <v>145</v>
      </c>
      <c r="B177" s="69" t="str">
        <f>T(_xlfn.XLOOKUP(A177,'Master Task &amp; KSA List'!$A$2:$A$10785,'Master Task &amp; KSA List'!$D$2:$D$10785,""))</f>
        <v>K0103</v>
      </c>
      <c r="C177" s="69" t="str">
        <f>_xlfn.XLOOKUP(A177,'Master Task &amp; KSA List'!$A$2:$A$10785,'Master Task &amp; KSA List'!$E$2:$E$10785)</f>
        <v>KSA</v>
      </c>
      <c r="D177" s="37" t="str">
        <f>_xlfn.XLOOKUP(A177,'Master Task &amp; KSA List'!$A$2:$A$10785,'Master Task &amp; KSA List'!$F$2:$F$10785)</f>
        <v>Knowledge of the type and frequency of routine maintenance needed to keep equipment functioning properly.</v>
      </c>
      <c r="E177" s="36"/>
    </row>
    <row r="178" spans="1:5" ht="16" x14ac:dyDescent="0.2">
      <c r="A178" s="40">
        <v>148</v>
      </c>
      <c r="B178" s="69" t="str">
        <f>T(_xlfn.XLOOKUP(A178,'Master Task &amp; KSA List'!$A$2:$A$10785,'Master Task &amp; KSA List'!$D$2:$D$10785,""))</f>
        <v>K0104</v>
      </c>
      <c r="C178" s="69" t="str">
        <f>_xlfn.XLOOKUP(A178,'Master Task &amp; KSA List'!$A$2:$A$10785,'Master Task &amp; KSA List'!$E$2:$E$10785)</f>
        <v>KSA</v>
      </c>
      <c r="D178" s="37" t="str">
        <f>_xlfn.XLOOKUP(A178,'Master Task &amp; KSA List'!$A$2:$A$10785,'Master Task &amp; KSA List'!$F$2:$F$10785)</f>
        <v>Knowledge of Virtual Private Network (VPN) security.</v>
      </c>
      <c r="E178" s="36"/>
    </row>
    <row r="179" spans="1:5" ht="16" x14ac:dyDescent="0.2">
      <c r="A179" s="40">
        <v>150</v>
      </c>
      <c r="B179" s="69" t="str">
        <f>T(_xlfn.XLOOKUP(A179,'Master Task &amp; KSA List'!$A$2:$A$10785,'Master Task &amp; KSA List'!$D$2:$D$10785,""))</f>
        <v>K0106</v>
      </c>
      <c r="C179" s="69" t="str">
        <f>_xlfn.XLOOKUP(A179,'Master Task &amp; KSA List'!$A$2:$A$10785,'Master Task &amp; KSA List'!$E$2:$E$10785)</f>
        <v>KSA</v>
      </c>
      <c r="D179" s="37" t="str">
        <f>_xlfn.XLOOKUP(A179,'Master Task &amp; KSA List'!$A$2:$A$10785,'Master Task &amp; KSA List'!$F$2:$F$10785)</f>
        <v>Knowledge of what constitutes a network attack and the relationship to both threats and vulnerabilities.</v>
      </c>
      <c r="E179" s="36"/>
    </row>
    <row r="180" spans="1:5" ht="16" x14ac:dyDescent="0.2">
      <c r="A180" s="40" t="s">
        <v>4511</v>
      </c>
      <c r="B180" s="69" t="str">
        <f>T(_xlfn.XLOOKUP(A180,'Master Task &amp; KSA List'!$A$2:$A$10785,'Master Task &amp; KSA List'!$D$2:$D$10785,""))</f>
        <v>K0297</v>
      </c>
      <c r="C180" s="69" t="str">
        <f>_xlfn.XLOOKUP(A180,'Master Task &amp; KSA List'!$A$2:$A$10785,'Master Task &amp; KSA List'!$E$2:$E$10785)</f>
        <v>KSA</v>
      </c>
      <c r="D180" s="37" t="str">
        <f>_xlfn.XLOOKUP(A180,'Master Task &amp; KSA List'!$A$2:$A$10785,'Master Task &amp; KSA List'!$F$2:$F$10785)</f>
        <v>Knowledge of countermeasure design for identified security risks.</v>
      </c>
      <c r="E180" s="36"/>
    </row>
    <row r="181" spans="1:5" ht="32" x14ac:dyDescent="0.2">
      <c r="A181" s="40" t="s">
        <v>4528</v>
      </c>
      <c r="B181" s="69" t="str">
        <f>T(_xlfn.XLOOKUP(A181,'Master Task &amp; KSA List'!$A$2:$A$10785,'Master Task &amp; KSA List'!$D$2:$D$10785,""))</f>
        <v>K0299</v>
      </c>
      <c r="C181" s="69" t="str">
        <f>_xlfn.XLOOKUP(A181,'Master Task &amp; KSA List'!$A$2:$A$10785,'Master Task &amp; KSA List'!$E$2:$E$10785)</f>
        <v>KSA</v>
      </c>
      <c r="D181" s="37" t="str">
        <f>_xlfn.XLOOKUP(A181,'Master Task &amp; KSA List'!$A$2:$A$10785,'Master Task &amp; KSA List'!$F$2:$F$10785)</f>
        <v>Knowledge in determining how a security system should work (including its resilience and dependability capabilities) and how changes in conditions, operations, or the environment will affect these outcomes.</v>
      </c>
      <c r="E181" s="36"/>
    </row>
    <row r="182" spans="1:5" ht="32" x14ac:dyDescent="0.2">
      <c r="A182" s="40">
        <v>270</v>
      </c>
      <c r="B182" s="69" t="str">
        <f>T(_xlfn.XLOOKUP(A182,'Master Task &amp; KSA List'!$A$2:$A$10785,'Master Task &amp; KSA List'!$D$2:$D$10785,""))</f>
        <v>K0110</v>
      </c>
      <c r="C182" s="69" t="str">
        <f>_xlfn.XLOOKUP(A182,'Master Task &amp; KSA List'!$A$2:$A$10785,'Master Task &amp; KSA List'!$E$2:$E$10785)</f>
        <v>KSA</v>
      </c>
      <c r="D182" s="37" t="str">
        <f>_xlfn.XLOOKUP(A182,'Master Task &amp; KSA List'!$A$2:$A$10785,'Master Task &amp; KSA List'!$F$2:$F$10785)</f>
        <v>Knowledge of common adversary tactics, techniques, and procedures in assigned area of responsibility (i.e., historical country-specific tactics, techniques, and procedures; emerging capabilities).</v>
      </c>
      <c r="E182" s="36"/>
    </row>
    <row r="183" spans="1:5" ht="16" x14ac:dyDescent="0.2">
      <c r="A183" s="40">
        <v>912</v>
      </c>
      <c r="B183" s="69" t="str">
        <f>T(_xlfn.XLOOKUP(A183,'Master Task &amp; KSA List'!$A$2:$A$10785,'Master Task &amp; KSA List'!$D$2:$D$10785,""))</f>
        <v>K0142</v>
      </c>
      <c r="C183" s="69" t="str">
        <f>_xlfn.XLOOKUP(A183,'Master Task &amp; KSA List'!$A$2:$A$10785,'Master Task &amp; KSA List'!$E$2:$E$10785)</f>
        <v>KSA</v>
      </c>
      <c r="D183" s="37" t="str">
        <f>_xlfn.XLOOKUP(A183,'Master Task &amp; KSA List'!$A$2:$A$10785,'Master Task &amp; KSA List'!$F$2:$F$10785)</f>
        <v>Knowledge of collection management processes, capabilities, and limitations.</v>
      </c>
      <c r="E183" s="36"/>
    </row>
    <row r="184" spans="1:5" ht="16" x14ac:dyDescent="0.2">
      <c r="A184" s="40" t="s">
        <v>4844</v>
      </c>
      <c r="B184" s="69" t="str">
        <f>T(_xlfn.XLOOKUP(A184,'Master Task &amp; KSA List'!$A$2:$A$10785,'Master Task &amp; KSA List'!$D$2:$D$10785,""))</f>
        <v>K0343</v>
      </c>
      <c r="C184" s="69" t="str">
        <f>_xlfn.XLOOKUP(A184,'Master Task &amp; KSA List'!$A$2:$A$10785,'Master Task &amp; KSA List'!$E$2:$E$10785)</f>
        <v>KSA</v>
      </c>
      <c r="D184" s="37" t="str">
        <f>_xlfn.XLOOKUP(A184,'Master Task &amp; KSA List'!$A$2:$A$10785,'Master Task &amp; KSA List'!$F$2:$F$10785)</f>
        <v>Knowledge of root cause analysis techniques.</v>
      </c>
      <c r="E184" s="36"/>
    </row>
    <row r="185" spans="1:5" ht="32" x14ac:dyDescent="0.2">
      <c r="A185" s="40">
        <v>986</v>
      </c>
      <c r="B185" s="69" t="str">
        <f>T(_xlfn.XLOOKUP(A185,'Master Task &amp; KSA List'!$A$2:$A$10785,'Master Task &amp; KSA List'!$D$2:$D$10785,""))</f>
        <v>K0158</v>
      </c>
      <c r="C185" s="69" t="str">
        <f>_xlfn.XLOOKUP(A185,'Master Task &amp; KSA List'!$A$2:$A$10785,'Master Task &amp; KSA List'!$E$2:$E$10785)</f>
        <v>KSA</v>
      </c>
      <c r="D185" s="37" t="str">
        <f>_xlfn.XLOOKUP(A185,'Master Task &amp; KSA List'!$A$2:$A$10785,'Master Task &amp; KSA List'!$F$2:$F$10785)</f>
        <v>Knowledge of organizational information technology (IT) user security policies (e.g., account creation, password rules, access control).</v>
      </c>
      <c r="E185" s="36"/>
    </row>
    <row r="186" spans="1:5" ht="16" x14ac:dyDescent="0.2">
      <c r="A186" s="40">
        <v>1033</v>
      </c>
      <c r="B186" s="69" t="str">
        <f>T(_xlfn.XLOOKUP(A186,'Master Task &amp; KSA List'!$A$2:$A$10785,'Master Task &amp; KSA List'!$D$2:$D$10785,""))</f>
        <v>K0167</v>
      </c>
      <c r="C186" s="69" t="str">
        <f>_xlfn.XLOOKUP(A186,'Master Task &amp; KSA List'!$A$2:$A$10785,'Master Task &amp; KSA List'!$E$2:$E$10785)</f>
        <v>KSA</v>
      </c>
      <c r="D186" s="37" t="str">
        <f>_xlfn.XLOOKUP(A186,'Master Task &amp; KSA List'!$A$2:$A$10785,'Master Task &amp; KSA List'!$F$2:$F$10785)</f>
        <v>Knowledge of basic system administration, network, and operating system hardening techniques.</v>
      </c>
      <c r="E186" s="36"/>
    </row>
    <row r="187" spans="1:5" ht="16" x14ac:dyDescent="0.2">
      <c r="A187" s="40" t="s">
        <v>4351</v>
      </c>
      <c r="B187" s="69" t="str">
        <f>T(_xlfn.XLOOKUP(A187,'Master Task &amp; KSA List'!$A$2:$A$10785,'Master Task &amp; KSA List'!$D$2:$D$10785,""))</f>
        <v>K0263</v>
      </c>
      <c r="C187" s="69" t="str">
        <f>_xlfn.XLOOKUP(A187,'Master Task &amp; KSA List'!$A$2:$A$10785,'Master Task &amp; KSA List'!$E$2:$E$10785)</f>
        <v>KSA</v>
      </c>
      <c r="D187" s="37" t="str">
        <f>_xlfn.XLOOKUP(A187,'Master Task &amp; KSA List'!$A$2:$A$10785,'Master Task &amp; KSA List'!$F$2:$F$10785)</f>
        <v>Knowledge of information technology (IT) risk management policies, requirements, and procedures.</v>
      </c>
      <c r="E187" s="36"/>
    </row>
    <row r="188" spans="1:5" ht="32" x14ac:dyDescent="0.2">
      <c r="A188" s="40" t="s">
        <v>4354</v>
      </c>
      <c r="B188" s="69" t="str">
        <f>T(_xlfn.XLOOKUP(A188,'Master Task &amp; KSA List'!$A$2:$A$10785,'Master Task &amp; KSA List'!$D$2:$D$10785,""))</f>
        <v>K0264</v>
      </c>
      <c r="C188" s="69" t="str">
        <f>_xlfn.XLOOKUP(A188,'Master Task &amp; KSA List'!$A$2:$A$10785,'Master Task &amp; KSA List'!$E$2:$E$10785)</f>
        <v>KSA</v>
      </c>
      <c r="D188" s="37" t="str">
        <f>_xlfn.XLOOKUP(A188,'Master Task &amp; KSA List'!$A$2:$A$10785,'Master Task &amp; KSA List'!$F$2:$F$10785)</f>
        <v>Knowledge of program protection planning to include information technology (IT) supply chain security/risk management policies, anti-tampering techniques, and requirements.</v>
      </c>
      <c r="E188" s="36"/>
    </row>
    <row r="189" spans="1:5" ht="32" x14ac:dyDescent="0.2">
      <c r="A189" s="40">
        <v>1038</v>
      </c>
      <c r="B189" s="69" t="str">
        <f>T(_xlfn.XLOOKUP(A189,'Master Task &amp; KSA List'!$A$2:$A$10785,'Master Task &amp; KSA List'!$D$2:$D$10785,""))</f>
        <v>K0170</v>
      </c>
      <c r="C189" s="69" t="str">
        <f>_xlfn.XLOOKUP(A189,'Master Task &amp; KSA List'!$A$2:$A$10785,'Master Task &amp; KSA List'!$E$2:$E$10785)</f>
        <v>KSA</v>
      </c>
      <c r="D189" s="37" t="str">
        <f>_xlfn.XLOOKUP(A189,'Master Task &amp; KSA List'!$A$2:$A$10785,'Master Task &amp; KSA List'!$F$2:$F$10785)</f>
        <v>Knowledge of local specialized system requirements (e.g., critical infrastructure systems that may not use standard information technology [IT]) for safety, performance, and reliability.</v>
      </c>
      <c r="E189" s="36"/>
    </row>
    <row r="190" spans="1:5" ht="32" x14ac:dyDescent="0.2">
      <c r="A190" s="40">
        <v>1072</v>
      </c>
      <c r="B190" s="69" t="str">
        <f>T(_xlfn.XLOOKUP(A190,'Master Task &amp; KSA List'!$A$2:$A$10785,'Master Task &amp; KSA List'!$D$2:$D$10785,""))</f>
        <v>K0179</v>
      </c>
      <c r="C190" s="69" t="str">
        <f>_xlfn.XLOOKUP(A190,'Master Task &amp; KSA List'!$A$2:$A$10785,'Master Task &amp; KSA List'!$E$2:$E$10785)</f>
        <v>KSA</v>
      </c>
      <c r="D190" s="37" t="str">
        <f>_xlfn.XLOOKUP(A190,'Master Task &amp; KSA List'!$A$2:$A$10785,'Master Task &amp; KSA List'!$F$2:$F$10785)</f>
        <v>Knowledge of network security architecture concepts including topology, protocols, components, and principles (e.g., application of defense-in-depth, Zero Trust).</v>
      </c>
      <c r="E190" s="36"/>
    </row>
    <row r="191" spans="1:5" ht="32" x14ac:dyDescent="0.2">
      <c r="A191" s="40">
        <v>1073</v>
      </c>
      <c r="B191" s="69" t="str">
        <f>T(_xlfn.XLOOKUP(A191,'Master Task &amp; KSA List'!$A$2:$A$10785,'Master Task &amp; KSA List'!$D$2:$D$10785,""))</f>
        <v>K0180</v>
      </c>
      <c r="C191" s="69" t="str">
        <f>_xlfn.XLOOKUP(A191,'Master Task &amp; KSA List'!$A$2:$A$10785,'Master Task &amp; KSA List'!$E$2:$E$10785)</f>
        <v>KSA</v>
      </c>
      <c r="D191" s="37" t="str">
        <f>_xlfn.XLOOKUP(A191,'Master Task &amp; KSA List'!$A$2:$A$10785,'Master Task &amp; KSA List'!$F$2:$F$10785)</f>
        <v>Knowledge of network systems management principles, models, methods (e.g., end-to-end systems performance monitoring), and tools.</v>
      </c>
      <c r="E191" s="36"/>
    </row>
    <row r="192" spans="1:5" ht="48" x14ac:dyDescent="0.2">
      <c r="A192" s="40" t="s">
        <v>4401</v>
      </c>
      <c r="B192" s="69" t="str">
        <f>T(_xlfn.XLOOKUP(A192,'Master Task &amp; KSA List'!$A$2:$A$10785,'Master Task &amp; KSA List'!$D$2:$D$10785,""))</f>
        <v>K0274</v>
      </c>
      <c r="C192" s="69" t="str">
        <f>_xlfn.XLOOKUP(A192,'Master Task &amp; KSA List'!$A$2:$A$10785,'Master Task &amp; KSA List'!$E$2:$E$10785)</f>
        <v>KSA</v>
      </c>
      <c r="D192" s="37" t="str">
        <f>_xlfn.XLOOKUP(A192,'Master Task &amp; KSA List'!$A$2:$A$10785,'Master Task &amp; KSA List'!$F$2:$F$10785)</f>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c r="E192" s="36"/>
    </row>
    <row r="193" spans="1:5" ht="16" x14ac:dyDescent="0.2">
      <c r="A193" s="40" t="s">
        <v>4446</v>
      </c>
      <c r="B193" s="69" t="str">
        <f>T(_xlfn.XLOOKUP(A193,'Master Task &amp; KSA List'!$A$2:$A$10785,'Master Task &amp; KSA List'!$D$2:$D$10785,""))</f>
        <v>K0287</v>
      </c>
      <c r="C193" s="69" t="str">
        <f>_xlfn.XLOOKUP(A193,'Master Task &amp; KSA List'!$A$2:$A$10785,'Master Task &amp; KSA List'!$E$2:$E$10785)</f>
        <v>KSA</v>
      </c>
      <c r="D193" s="37" t="str">
        <f>_xlfn.XLOOKUP(A193,'Master Task &amp; KSA List'!$A$2:$A$10785,'Master Task &amp; KSA List'!$F$2:$F$10785)</f>
        <v>Knowledge of an organization's information classification program and procedures for information compromise.</v>
      </c>
      <c r="E193" s="36"/>
    </row>
    <row r="194" spans="1:5" ht="16" x14ac:dyDescent="0.2">
      <c r="A194" s="40">
        <v>3137</v>
      </c>
      <c r="B194" s="69" t="str">
        <f>T(_xlfn.XLOOKUP(A194,'Master Task &amp; KSA List'!$A$2:$A$10785,'Master Task &amp; KSA List'!$D$2:$D$10785,""))</f>
        <v>K0369</v>
      </c>
      <c r="C194" s="69" t="str">
        <f>_xlfn.XLOOKUP(A194,'Master Task &amp; KSA List'!$A$2:$A$10785,'Master Task &amp; KSA List'!$E$2:$E$10785)</f>
        <v>KSA</v>
      </c>
      <c r="D194" s="37" t="str">
        <f>_xlfn.XLOOKUP(A194,'Master Task &amp; KSA List'!$A$2:$A$10785,'Master Task &amp; KSA List'!$F$2:$F$10785)</f>
        <v>Knowledge of basic malicious activity concepts (e.g., foot printing, scanning and enumeration).</v>
      </c>
      <c r="E194" s="36"/>
    </row>
    <row r="195" spans="1:5" ht="32" x14ac:dyDescent="0.2">
      <c r="A195" s="40">
        <v>3146</v>
      </c>
      <c r="B195" s="69" t="str">
        <f>T(_xlfn.XLOOKUP(A195,'Master Task &amp; KSA List'!$A$2:$A$10785,'Master Task &amp; KSA List'!$D$2:$D$10785,""))</f>
        <v>K0376</v>
      </c>
      <c r="C195" s="69" t="str">
        <f>_xlfn.XLOOKUP(A195,'Master Task &amp; KSA List'!$A$2:$A$10785,'Master Task &amp; KSA List'!$E$2:$E$10785)</f>
        <v>KSA</v>
      </c>
      <c r="D195" s="37" t="str">
        <f>_xlfn.XLOOKUP(A195,'Master Task &amp; KSA List'!$A$2:$A$10785,'Master Task &amp; KSA List'!$F$2:$F$10785)</f>
        <v>Knowledge of both internal and external customers and partner organizations, including information needs, objectives, structure, capabilities, etc.</v>
      </c>
      <c r="E195" s="36"/>
    </row>
    <row r="196" spans="1:5" ht="16" x14ac:dyDescent="0.2">
      <c r="A196" s="40">
        <v>3188</v>
      </c>
      <c r="B196" s="69" t="str">
        <f>T(_xlfn.XLOOKUP(A196,'Master Task &amp; KSA List'!$A$2:$A$10785,'Master Task &amp; KSA List'!$D$2:$D$10785,""))</f>
        <v>K0395</v>
      </c>
      <c r="C196" s="69" t="str">
        <f>_xlfn.XLOOKUP(A196,'Master Task &amp; KSA List'!$A$2:$A$10785,'Master Task &amp; KSA List'!$E$2:$E$10785)</f>
        <v>KSA</v>
      </c>
      <c r="D196" s="37" t="str">
        <f>_xlfn.XLOOKUP(A196,'Master Task &amp; KSA List'!$A$2:$A$10785,'Master Task &amp; KSA List'!$F$2:$F$10785)</f>
        <v>Knowledge of computer networking fundamentals (i.e., basic computer components of a network, types of networks, etc.).</v>
      </c>
      <c r="E196" s="36"/>
    </row>
    <row r="197" spans="1:5" ht="16" x14ac:dyDescent="0.2">
      <c r="A197" s="40">
        <v>3201</v>
      </c>
      <c r="B197" s="69" t="str">
        <f>T(_xlfn.XLOOKUP(A197,'Master Task &amp; KSA List'!$A$2:$A$10785,'Master Task &amp; KSA List'!$D$2:$D$10785,""))</f>
        <v>K0354</v>
      </c>
      <c r="C197" s="69" t="str">
        <f>_xlfn.XLOOKUP(A197,'Master Task &amp; KSA List'!$A$2:$A$10785,'Master Task &amp; KSA List'!$E$2:$E$10785)</f>
        <v>KSA</v>
      </c>
      <c r="D197" s="37" t="str">
        <f>_xlfn.XLOOKUP(A197,'Master Task &amp; KSA List'!$A$2:$A$10785,'Master Task &amp; KSA List'!$F$2:$F$10785)</f>
        <v>Knowledge of all relevant reporting and dissemination procedures.</v>
      </c>
      <c r="E197" s="36"/>
    </row>
    <row r="198" spans="1:5" ht="16" x14ac:dyDescent="0.2">
      <c r="A198" s="40">
        <v>3206</v>
      </c>
      <c r="B198" s="69" t="str">
        <f>T(_xlfn.XLOOKUP(A198,'Master Task &amp; KSA List'!$A$2:$A$10785,'Master Task &amp; KSA List'!$D$2:$D$10785,""))</f>
        <v>K0406</v>
      </c>
      <c r="C198" s="69" t="str">
        <f>_xlfn.XLOOKUP(A198,'Master Task &amp; KSA List'!$A$2:$A$10785,'Master Task &amp; KSA List'!$E$2:$E$10785)</f>
        <v>KSA</v>
      </c>
      <c r="D198" s="37" t="str">
        <f>_xlfn.XLOOKUP(A198,'Master Task &amp; KSA List'!$A$2:$A$10785,'Master Task &amp; KSA List'!$F$2:$F$10785)</f>
        <v>Knowledge of current software and methodologies for active defense and system hardening.</v>
      </c>
      <c r="E198" s="36"/>
    </row>
    <row r="199" spans="1:5" ht="16" x14ac:dyDescent="0.2">
      <c r="A199" s="40">
        <v>3261</v>
      </c>
      <c r="B199" s="69" t="str">
        <f>T(_xlfn.XLOOKUP(A199,'Master Task &amp; KSA List'!$A$2:$A$10785,'Master Task &amp; KSA List'!$D$2:$D$10785,""))</f>
        <v>K0430</v>
      </c>
      <c r="C199" s="69" t="str">
        <f>_xlfn.XLOOKUP(A199,'Master Task &amp; KSA List'!$A$2:$A$10785,'Master Task &amp; KSA List'!$E$2:$E$10785)</f>
        <v>KSA</v>
      </c>
      <c r="D199" s="37" t="str">
        <f>_xlfn.XLOOKUP(A199,'Master Task &amp; KSA List'!$A$2:$A$10785,'Master Task &amp; KSA List'!$F$2:$F$10785)</f>
        <v>Knowledge of evasion strategies and techniques.</v>
      </c>
      <c r="E199" s="36"/>
    </row>
    <row r="200" spans="1:5" ht="16" x14ac:dyDescent="0.2">
      <c r="A200" s="40">
        <v>3277</v>
      </c>
      <c r="B200" s="69" t="str">
        <f>T(_xlfn.XLOOKUP(A200,'Master Task &amp; KSA List'!$A$2:$A$10785,'Master Task &amp; KSA List'!$D$2:$D$10785,""))</f>
        <v>K0437</v>
      </c>
      <c r="C200" s="69" t="str">
        <f>_xlfn.XLOOKUP(A200,'Master Task &amp; KSA List'!$A$2:$A$10785,'Master Task &amp; KSA List'!$E$2:$E$10785)</f>
        <v>KSA</v>
      </c>
      <c r="D200" s="37" t="str">
        <f>_xlfn.XLOOKUP(A200,'Master Task &amp; KSA List'!$A$2:$A$10785,'Master Task &amp; KSA List'!$F$2:$F$10785)</f>
        <v>Knowledge of general SCADA system components.</v>
      </c>
      <c r="E200" s="36"/>
    </row>
    <row r="201" spans="1:5" ht="16" x14ac:dyDescent="0.2">
      <c r="A201" s="40">
        <v>3346</v>
      </c>
      <c r="B201" s="69" t="str">
        <f>T(_xlfn.XLOOKUP(A201,'Master Task &amp; KSA List'!$A$2:$A$10785,'Master Task &amp; KSA List'!$D$2:$D$10785,""))</f>
        <v>K0470</v>
      </c>
      <c r="C201" s="69" t="str">
        <f>_xlfn.XLOOKUP(A201,'Master Task &amp; KSA List'!$A$2:$A$10785,'Master Task &amp; KSA List'!$E$2:$E$10785)</f>
        <v>KSA</v>
      </c>
      <c r="D201" s="37" t="str">
        <f>_xlfn.XLOOKUP(A201,'Master Task &amp; KSA List'!$A$2:$A$10785,'Master Task &amp; KSA List'!$F$2:$F$10785)</f>
        <v>Knowledge of Internet and routing protocols.</v>
      </c>
      <c r="E201" s="36"/>
    </row>
    <row r="202" spans="1:5" ht="16" x14ac:dyDescent="0.2">
      <c r="A202" s="40">
        <v>3349</v>
      </c>
      <c r="B202" s="69" t="str">
        <f>T(_xlfn.XLOOKUP(A202,'Master Task &amp; KSA List'!$A$2:$A$10785,'Master Task &amp; KSA List'!$D$2:$D$10785,""))</f>
        <v>K0473</v>
      </c>
      <c r="C202" s="69" t="str">
        <f>_xlfn.XLOOKUP(A202,'Master Task &amp; KSA List'!$A$2:$A$10785,'Master Task &amp; KSA List'!$E$2:$E$10785)</f>
        <v>KSA</v>
      </c>
      <c r="D202" s="37" t="str">
        <f>_xlfn.XLOOKUP(A202,'Master Task &amp; KSA List'!$A$2:$A$10785,'Master Task &amp; KSA List'!$F$2:$F$10785)</f>
        <v>Knowledge of intrusion sets.</v>
      </c>
      <c r="E202" s="36"/>
    </row>
    <row r="203" spans="1:5" ht="16" x14ac:dyDescent="0.2">
      <c r="A203" s="40">
        <v>3353</v>
      </c>
      <c r="B203" s="69" t="str">
        <f>T(_xlfn.XLOOKUP(A203,'Master Task &amp; KSA List'!$A$2:$A$10785,'Master Task &amp; KSA List'!$D$2:$D$10785,""))</f>
        <v>K0214</v>
      </c>
      <c r="C203" s="69" t="str">
        <f>_xlfn.XLOOKUP(A203,'Master Task &amp; KSA List'!$A$2:$A$10785,'Master Task &amp; KSA List'!$E$2:$E$10785)</f>
        <v>KSA</v>
      </c>
      <c r="D203" s="37" t="str">
        <f>_xlfn.XLOOKUP(A203,'Master Task &amp; KSA List'!$A$2:$A$10785,'Master Task &amp; KSA List'!$F$2:$F$10785)</f>
        <v>Knowledge of the Risk Management Framework Assessment Methodology.</v>
      </c>
      <c r="E203" s="36"/>
    </row>
    <row r="204" spans="1:5" ht="16" x14ac:dyDescent="0.2">
      <c r="A204" s="40">
        <v>3378</v>
      </c>
      <c r="B204" s="69" t="str">
        <f>T(_xlfn.XLOOKUP(A204,'Master Task &amp; KSA List'!$A$2:$A$10785,'Master Task &amp; KSA List'!$D$2:$D$10785,""))</f>
        <v>K0481</v>
      </c>
      <c r="C204" s="69" t="str">
        <f>_xlfn.XLOOKUP(A204,'Master Task &amp; KSA List'!$A$2:$A$10785,'Master Task &amp; KSA List'!$E$2:$E$10785)</f>
        <v>KSA</v>
      </c>
      <c r="D204" s="37" t="str">
        <f>_xlfn.XLOOKUP(A204,'Master Task &amp; KSA List'!$A$2:$A$10785,'Master Task &amp; KSA List'!$F$2:$F$10785)</f>
        <v>Knowledge of methods and techniques used to detect various exploitation activities.</v>
      </c>
      <c r="E204" s="36"/>
    </row>
    <row r="205" spans="1:5" ht="16" x14ac:dyDescent="0.2">
      <c r="A205" s="40">
        <v>3399</v>
      </c>
      <c r="B205" s="69" t="str">
        <f>T(_xlfn.XLOOKUP(A205,'Master Task &amp; KSA List'!$A$2:$A$10785,'Master Task &amp; KSA List'!$D$2:$D$10785,""))</f>
        <v>K0485</v>
      </c>
      <c r="C205" s="69" t="str">
        <f>_xlfn.XLOOKUP(A205,'Master Task &amp; KSA List'!$A$2:$A$10785,'Master Task &amp; KSA List'!$E$2:$E$10785)</f>
        <v>KSA</v>
      </c>
      <c r="D205" s="37" t="str">
        <f>_xlfn.XLOOKUP(A205,'Master Task &amp; KSA List'!$A$2:$A$10785,'Master Task &amp; KSA List'!$F$2:$F$10785)</f>
        <v>Knowledge of network administration.</v>
      </c>
      <c r="E205" s="36"/>
    </row>
    <row r="206" spans="1:5" ht="16" x14ac:dyDescent="0.2">
      <c r="A206" s="40">
        <v>3431</v>
      </c>
      <c r="B206" s="69" t="str">
        <f>T(_xlfn.XLOOKUP(A206,'Master Task &amp; KSA List'!$A$2:$A$10785,'Master Task &amp; KSA List'!$D$2:$D$10785,""))</f>
        <v>K0221</v>
      </c>
      <c r="C206" s="69" t="str">
        <f>_xlfn.XLOOKUP(A206,'Master Task &amp; KSA List'!$A$2:$A$10785,'Master Task &amp; KSA List'!$E$2:$E$10785)</f>
        <v>KSA</v>
      </c>
      <c r="D206" s="37" t="str">
        <f>_xlfn.XLOOKUP(A206,'Master Task &amp; KSA List'!$A$2:$A$10785,'Master Task &amp; KSA List'!$F$2:$F$10785)</f>
        <v>Knowledge of OSI model and underlying network protocols (e.g., TCP/IP).</v>
      </c>
      <c r="E206" s="36"/>
    </row>
    <row r="207" spans="1:5" ht="32" x14ac:dyDescent="0.2">
      <c r="A207" s="40">
        <v>3454</v>
      </c>
      <c r="B207" s="69" t="str">
        <f>T(_xlfn.XLOOKUP(A207,'Master Task &amp; KSA List'!$A$2:$A$10785,'Master Task &amp; KSA List'!$D$2:$D$10785,""))</f>
        <v>K0523</v>
      </c>
      <c r="C207" s="69" t="str">
        <f>_xlfn.XLOOKUP(A207,'Master Task &amp; KSA List'!$A$2:$A$10785,'Master Task &amp; KSA List'!$E$2:$E$10785)</f>
        <v>KSA</v>
      </c>
      <c r="D207" s="37" t="str">
        <f>_xlfn.XLOOKUP(A207,'Master Task &amp; KSA List'!$A$2:$A$10785,'Master Task &amp; KSA List'!$F$2:$F$10785)</f>
        <v>Knowledge of products and nomenclature of major vendors (e.g., security suites - Trend Micro, Symantec, McAfee, Outpost, Panda, Kaspersky) and how differences affect exploitation/vulnerabilities.</v>
      </c>
      <c r="E207" s="36"/>
    </row>
    <row r="208" spans="1:5" ht="32" x14ac:dyDescent="0.2">
      <c r="A208" s="40">
        <v>3479</v>
      </c>
      <c r="B208" s="69" t="str">
        <f>T(_xlfn.XLOOKUP(A208,'Master Task &amp; KSA List'!$A$2:$A$10785,'Master Task &amp; KSA List'!$D$2:$D$10785,""))</f>
        <v>K0530</v>
      </c>
      <c r="C208" s="69" t="str">
        <f>_xlfn.XLOOKUP(A208,'Master Task &amp; KSA List'!$A$2:$A$10785,'Master Task &amp; KSA List'!$E$2:$E$10785)</f>
        <v>KSA</v>
      </c>
      <c r="D208" s="37" t="str">
        <f>_xlfn.XLOOKUP(A208,'Master Task &amp; KSA List'!$A$2:$A$10785,'Master Task &amp; KSA List'!$F$2:$F$10785)</f>
        <v>Knowledge of security hardware and software options, including the network artifacts they induce and their effects on exploitation.</v>
      </c>
      <c r="E208" s="36"/>
    </row>
    <row r="209" spans="1:5" ht="32" x14ac:dyDescent="0.2">
      <c r="A209" s="40">
        <v>3508</v>
      </c>
      <c r="B209" s="69" t="str">
        <f>T(_xlfn.XLOOKUP(A209,'Master Task &amp; KSA List'!$A$2:$A$10785,'Master Task &amp; KSA List'!$D$2:$D$10785,""))</f>
        <v>K0536</v>
      </c>
      <c r="C209" s="69" t="str">
        <f>_xlfn.XLOOKUP(A209,'Master Task &amp; KSA List'!$A$2:$A$10785,'Master Task &amp; KSA List'!$E$2:$E$10785)</f>
        <v>KSA</v>
      </c>
      <c r="D209" s="37" t="str">
        <f>_xlfn.XLOOKUP(A209,'Master Task &amp; KSA List'!$A$2:$A$10785,'Master Task &amp; KSA List'!$F$2:$F$10785)</f>
        <v>Knowledge of structure, approach, and strategy of exploitation tools (e.g., sniffers, keyloggers) and techniques (e.g., gaining backdoor access, collecting/exfiltrating data, conducting vulnerability analysis of other systems in the network).</v>
      </c>
      <c r="E209" s="36"/>
    </row>
    <row r="210" spans="1:5" ht="16" x14ac:dyDescent="0.2">
      <c r="A210" s="40">
        <v>3627</v>
      </c>
      <c r="B210" s="69" t="str">
        <f>T(_xlfn.XLOOKUP(A210,'Master Task &amp; KSA List'!$A$2:$A$10785,'Master Task &amp; KSA List'!$D$2:$D$10785,""))</f>
        <v>K0403</v>
      </c>
      <c r="C210" s="69" t="str">
        <f>_xlfn.XLOOKUP(A210,'Master Task &amp; KSA List'!$A$2:$A$10785,'Master Task &amp; KSA List'!$E$2:$E$10785)</f>
        <v>KSA</v>
      </c>
      <c r="D210" s="37" t="str">
        <f>_xlfn.XLOOKUP(A210,'Master Task &amp; KSA List'!$A$2:$A$10785,'Master Task &amp; KSA List'!$F$2:$F$10785)</f>
        <v>Knowledge of cryptologic capabilities, limitations, and contributions to cyber operations.</v>
      </c>
      <c r="E210" s="36"/>
    </row>
    <row r="211" spans="1:5" ht="16" x14ac:dyDescent="0.2">
      <c r="A211" s="40">
        <v>6330</v>
      </c>
      <c r="B211" s="69" t="str">
        <f>T(_xlfn.XLOOKUP(A211,'Master Task &amp; KSA List'!$A$2:$A$10785,'Master Task &amp; KSA List'!$D$2:$D$10785,""))</f>
        <v>K0240</v>
      </c>
      <c r="C211" s="69" t="str">
        <f>_xlfn.XLOOKUP(A211,'Master Task &amp; KSA List'!$A$2:$A$10785,'Master Task &amp; KSA List'!$E$2:$E$10785)</f>
        <v>KSA</v>
      </c>
      <c r="D211" s="37" t="str">
        <f>_xlfn.XLOOKUP(A211,'Master Task &amp; KSA List'!$A$2:$A$10785,'Master Task &amp; KSA List'!$F$2:$F$10785)</f>
        <v>Knowledge of multi-level/security cross domain solutions.</v>
      </c>
      <c r="E211" s="36"/>
    </row>
    <row r="212" spans="1:5" ht="16" x14ac:dyDescent="0.2">
      <c r="A212" s="40" t="s">
        <v>4768</v>
      </c>
      <c r="B212" s="69" t="str">
        <f>T(_xlfn.XLOOKUP(A212,'Master Task &amp; KSA List'!$A$2:$A$10785,'Master Task &amp; KSA List'!$D$2:$D$10785,""))</f>
        <v>S0168</v>
      </c>
      <c r="C212" s="69" t="str">
        <f>_xlfn.XLOOKUP(A212,'Master Task &amp; KSA List'!$A$2:$A$10785,'Master Task &amp; KSA List'!$E$2:$E$10785)</f>
        <v>KSA</v>
      </c>
      <c r="D212" s="37" t="str">
        <f>_xlfn.XLOOKUP(A212,'Master Task &amp; KSA List'!$A$2:$A$10785,'Master Task &amp; KSA List'!$F$2:$F$10785)</f>
        <v>Skill in applying cybersecurity methods, such as firewalls, demilitarized zones, and encryption.</v>
      </c>
      <c r="E212" s="36"/>
    </row>
    <row r="213" spans="1:5" ht="16" x14ac:dyDescent="0.2">
      <c r="A213" s="40">
        <v>154</v>
      </c>
      <c r="B213" s="69" t="str">
        <f>T(_xlfn.XLOOKUP(A213,'Master Task &amp; KSA List'!$A$2:$A$10785,'Master Task &amp; KSA List'!$D$2:$D$10785,""))</f>
        <v>S0004</v>
      </c>
      <c r="C213" s="69" t="str">
        <f>_xlfn.XLOOKUP(A213,'Master Task &amp; KSA List'!$A$2:$A$10785,'Master Task &amp; KSA List'!$E$2:$E$10785)</f>
        <v>KSA</v>
      </c>
      <c r="D213" s="37" t="str">
        <f>_xlfn.XLOOKUP(A213,'Master Task &amp; KSA List'!$A$2:$A$10785,'Master Task &amp; KSA List'!$F$2:$F$10785)</f>
        <v>Skill in analyzing network traffic capacity and performance characteristics.</v>
      </c>
      <c r="E213" s="36"/>
    </row>
    <row r="214" spans="1:5" ht="16" x14ac:dyDescent="0.2">
      <c r="A214" s="40">
        <v>155</v>
      </c>
      <c r="B214" s="69" t="str">
        <f>T(_xlfn.XLOOKUP(A214,'Master Task &amp; KSA List'!$A$2:$A$10785,'Master Task &amp; KSA List'!$D$2:$D$10785,""))</f>
        <v>S0005</v>
      </c>
      <c r="C214" s="69" t="str">
        <f>_xlfn.XLOOKUP(A214,'Master Task &amp; KSA List'!$A$2:$A$10785,'Master Task &amp; KSA List'!$E$2:$E$10785)</f>
        <v>KSA</v>
      </c>
      <c r="D214" s="37" t="str">
        <f>_xlfn.XLOOKUP(A214,'Master Task &amp; KSA List'!$A$2:$A$10785,'Master Task &amp; KSA List'!$F$2:$F$10785)</f>
        <v>Skill in applying and incorporating information technologies into proposed solutions.</v>
      </c>
      <c r="E214" s="36"/>
    </row>
    <row r="215" spans="1:5" ht="16" x14ac:dyDescent="0.2">
      <c r="A215" s="40" t="s">
        <v>4499</v>
      </c>
      <c r="B215" s="69" t="str">
        <f>T(_xlfn.XLOOKUP(A215,'Master Task &amp; KSA List'!$A$2:$A$10785,'Master Task &amp; KSA List'!$D$2:$D$10785,""))</f>
        <v>S0143</v>
      </c>
      <c r="C215" s="69" t="str">
        <f>_xlfn.XLOOKUP(A215,'Master Task &amp; KSA List'!$A$2:$A$10785,'Master Task &amp; KSA List'!$E$2:$E$10785)</f>
        <v>KSA</v>
      </c>
      <c r="D215" s="37" t="str">
        <f>_xlfn.XLOOKUP(A215,'Master Task &amp; KSA List'!$A$2:$A$10785,'Master Task &amp; KSA List'!$F$2:$F$10785)</f>
        <v>Skill in conducting system/server planning, management, and maintenance.</v>
      </c>
      <c r="E215" s="36"/>
    </row>
    <row r="216" spans="1:5" ht="16" x14ac:dyDescent="0.2">
      <c r="A216" s="40" t="s">
        <v>4502</v>
      </c>
      <c r="B216" s="69" t="str">
        <f>T(_xlfn.XLOOKUP(A216,'Master Task &amp; KSA List'!$A$2:$A$10785,'Master Task &amp; KSA List'!$D$2:$D$10785,""))</f>
        <v>S0144</v>
      </c>
      <c r="C216" s="69" t="str">
        <f>_xlfn.XLOOKUP(A216,'Master Task &amp; KSA List'!$A$2:$A$10785,'Master Task &amp; KSA List'!$E$2:$E$10785)</f>
        <v>KSA</v>
      </c>
      <c r="D216" s="37" t="str">
        <f>_xlfn.XLOOKUP(A216,'Master Task &amp; KSA List'!$A$2:$A$10785,'Master Task &amp; KSA List'!$F$2:$F$10785)</f>
        <v>Skill in correcting physical and technical problems that impact system/server performance.</v>
      </c>
      <c r="E216" s="36"/>
    </row>
    <row r="217" spans="1:5" ht="16" x14ac:dyDescent="0.2">
      <c r="A217" s="40">
        <v>177</v>
      </c>
      <c r="B217" s="69" t="str">
        <f>T(_xlfn.XLOOKUP(A217,'Master Task &amp; KSA List'!$A$2:$A$10785,'Master Task &amp; KSA List'!$D$2:$D$10785,""))</f>
        <v>S0022</v>
      </c>
      <c r="C217" s="69" t="str">
        <f>_xlfn.XLOOKUP(A217,'Master Task &amp; KSA List'!$A$2:$A$10785,'Master Task &amp; KSA List'!$E$2:$E$10785)</f>
        <v>KSA</v>
      </c>
      <c r="D217" s="37" t="str">
        <f>_xlfn.XLOOKUP(A217,'Master Task &amp; KSA List'!$A$2:$A$10785,'Master Task &amp; KSA List'!$F$2:$F$10785)</f>
        <v>Skill in designing countermeasures to identified security risks.</v>
      </c>
      <c r="E217" s="36"/>
    </row>
    <row r="218" spans="1:5" ht="16" x14ac:dyDescent="0.2">
      <c r="A218" s="40">
        <v>191</v>
      </c>
      <c r="B218" s="69" t="str">
        <f>T(_xlfn.XLOOKUP(A218,'Master Task &amp; KSA List'!$A$2:$A$10785,'Master Task &amp; KSA List'!$D$2:$D$10785,""))</f>
        <v>S0031</v>
      </c>
      <c r="C218" s="69" t="str">
        <f>_xlfn.XLOOKUP(A218,'Master Task &amp; KSA List'!$A$2:$A$10785,'Master Task &amp; KSA List'!$E$2:$E$10785)</f>
        <v>KSA</v>
      </c>
      <c r="D218" s="37" t="str">
        <f>_xlfn.XLOOKUP(A218,'Master Task &amp; KSA List'!$A$2:$A$10785,'Master Task &amp; KSA List'!$F$2:$F$10785)</f>
        <v>Skill in developing and applying security system access controls.</v>
      </c>
      <c r="E218" s="36"/>
    </row>
    <row r="219" spans="1:5" ht="16" x14ac:dyDescent="0.2">
      <c r="A219" s="40">
        <v>193</v>
      </c>
      <c r="B219" s="69" t="str">
        <f>T(_xlfn.XLOOKUP(A219,'Master Task &amp; KSA List'!$A$2:$A$10785,'Master Task &amp; KSA List'!$D$2:$D$10785,""))</f>
        <v>S0032</v>
      </c>
      <c r="C219" s="69" t="str">
        <f>_xlfn.XLOOKUP(A219,'Master Task &amp; KSA List'!$A$2:$A$10785,'Master Task &amp; KSA List'!$E$2:$E$10785)</f>
        <v>KSA</v>
      </c>
      <c r="D219" s="37" t="str">
        <f>_xlfn.XLOOKUP(A219,'Master Task &amp; KSA List'!$A$2:$A$10785,'Master Task &amp; KSA List'!$F$2:$F$10785)</f>
        <v>Skill in developing, testing, and implementing network infrastructure contingency and recovery plans.</v>
      </c>
      <c r="E219" s="36"/>
    </row>
    <row r="220" spans="1:5" ht="16" x14ac:dyDescent="0.2">
      <c r="A220" s="40">
        <v>194</v>
      </c>
      <c r="B220" s="69" t="str">
        <f>T(_xlfn.XLOOKUP(A220,'Master Task &amp; KSA List'!$A$2:$A$10785,'Master Task &amp; KSA List'!$D$2:$D$10785,""))</f>
        <v>S0033</v>
      </c>
      <c r="C220" s="69" t="str">
        <f>_xlfn.XLOOKUP(A220,'Master Task &amp; KSA List'!$A$2:$A$10785,'Master Task &amp; KSA List'!$E$2:$E$10785)</f>
        <v>KSA</v>
      </c>
      <c r="D220" s="37" t="str">
        <f>_xlfn.XLOOKUP(A220,'Master Task &amp; KSA List'!$A$2:$A$10785,'Master Task &amp; KSA List'!$F$2:$F$10785)</f>
        <v>Skill in diagnosing connectivity problems.</v>
      </c>
      <c r="E220" s="36"/>
    </row>
    <row r="221" spans="1:5" ht="16" x14ac:dyDescent="0.2">
      <c r="A221" s="40">
        <v>197</v>
      </c>
      <c r="B221" s="69" t="str">
        <f>T(_xlfn.XLOOKUP(A221,'Master Task &amp; KSA List'!$A$2:$A$10785,'Master Task &amp; KSA List'!$D$2:$D$10785,""))</f>
        <v>S0034</v>
      </c>
      <c r="C221" s="69" t="str">
        <f>_xlfn.XLOOKUP(A221,'Master Task &amp; KSA List'!$A$2:$A$10785,'Master Task &amp; KSA List'!$E$2:$E$10785)</f>
        <v>KSA</v>
      </c>
      <c r="D221" s="37" t="str">
        <f>_xlfn.XLOOKUP(A221,'Master Task &amp; KSA List'!$A$2:$A$10785,'Master Task &amp; KSA List'!$F$2:$F$10785)</f>
        <v>Skill in discerning the protection needs (i.e., security controls) of information systems and networks.</v>
      </c>
      <c r="E221" s="36"/>
    </row>
    <row r="222" spans="1:5" ht="16" x14ac:dyDescent="0.2">
      <c r="A222" s="40">
        <v>198</v>
      </c>
      <c r="B222" s="69" t="str">
        <f>T(_xlfn.XLOOKUP(A222,'Master Task &amp; KSA List'!$A$2:$A$10785,'Master Task &amp; KSA List'!$D$2:$D$10785,""))</f>
        <v>S0035</v>
      </c>
      <c r="C222" s="69" t="str">
        <f>_xlfn.XLOOKUP(A222,'Master Task &amp; KSA List'!$A$2:$A$10785,'Master Task &amp; KSA List'!$E$2:$E$10785)</f>
        <v>KSA</v>
      </c>
      <c r="D222" s="37" t="str">
        <f>_xlfn.XLOOKUP(A222,'Master Task &amp; KSA List'!$A$2:$A$10785,'Master Task &amp; KSA List'!$F$2:$F$10785)</f>
        <v>Skill in establishing a routing schema.</v>
      </c>
      <c r="E222" s="36"/>
    </row>
    <row r="223" spans="1:5" ht="16" x14ac:dyDescent="0.2">
      <c r="A223" s="40" t="s">
        <v>4545</v>
      </c>
      <c r="B223" s="69" t="str">
        <f>T(_xlfn.XLOOKUP(A223,'Master Task &amp; KSA List'!$A$2:$A$10785,'Master Task &amp; KSA List'!$D$2:$D$10785,""))</f>
        <v>S0153</v>
      </c>
      <c r="C223" s="69" t="str">
        <f>_xlfn.XLOOKUP(A223,'Master Task &amp; KSA List'!$A$2:$A$10785,'Master Task &amp; KSA List'!$E$2:$E$10785)</f>
        <v>KSA</v>
      </c>
      <c r="D223" s="37" t="str">
        <f>_xlfn.XLOOKUP(A223,'Master Task &amp; KSA List'!$A$2:$A$10785,'Master Task &amp; KSA List'!$F$2:$F$10785)</f>
        <v>Skill in identifying and anticipating system/server performance, availability, capacity, or configuration problems.</v>
      </c>
      <c r="E223" s="36"/>
    </row>
    <row r="224" spans="1:5" ht="16" x14ac:dyDescent="0.2">
      <c r="A224" s="40" t="s">
        <v>4548</v>
      </c>
      <c r="B224" s="69" t="str">
        <f>T(_xlfn.XLOOKUP(A224,'Master Task &amp; KSA List'!$A$2:$A$10785,'Master Task &amp; KSA List'!$D$2:$D$10785,""))</f>
        <v>S0154</v>
      </c>
      <c r="C224" s="69" t="str">
        <f>_xlfn.XLOOKUP(A224,'Master Task &amp; KSA List'!$A$2:$A$10785,'Master Task &amp; KSA List'!$E$2:$E$10785)</f>
        <v>KSA</v>
      </c>
      <c r="D224" s="37" t="str">
        <f>_xlfn.XLOOKUP(A224,'Master Task &amp; KSA List'!$A$2:$A$10785,'Master Task &amp; KSA List'!$F$2:$F$10785)</f>
        <v>Skill in installing system and component upgrades.</v>
      </c>
      <c r="E224" s="36"/>
    </row>
    <row r="225" spans="1:5" ht="16" x14ac:dyDescent="0.2">
      <c r="A225" s="40">
        <v>207</v>
      </c>
      <c r="B225" s="69" t="str">
        <f>T(_xlfn.XLOOKUP(A225,'Master Task &amp; KSA List'!$A$2:$A$10785,'Master Task &amp; KSA List'!$D$2:$D$10785,""))</f>
        <v>S0041</v>
      </c>
      <c r="C225" s="69" t="str">
        <f>_xlfn.XLOOKUP(A225,'Master Task &amp; KSA List'!$A$2:$A$10785,'Master Task &amp; KSA List'!$E$2:$E$10785)</f>
        <v>KSA</v>
      </c>
      <c r="D225" s="37" t="str">
        <f>_xlfn.XLOOKUP(A225,'Master Task &amp; KSA List'!$A$2:$A$10785,'Master Task &amp; KSA List'!$F$2:$F$10785)</f>
        <v>Skill in installing, configuring, and troubleshooting LAN and WAN components such as routers, hubs, and switches.</v>
      </c>
      <c r="E225" s="36"/>
    </row>
    <row r="226" spans="1:5" ht="16" x14ac:dyDescent="0.2">
      <c r="A226" s="40" t="s">
        <v>4551</v>
      </c>
      <c r="B226" s="69" t="str">
        <f>T(_xlfn.XLOOKUP(A226,'Master Task &amp; KSA List'!$A$2:$A$10785,'Master Task &amp; KSA List'!$D$2:$D$10785,""))</f>
        <v>S0155</v>
      </c>
      <c r="C226" s="69" t="str">
        <f>_xlfn.XLOOKUP(A226,'Master Task &amp; KSA List'!$A$2:$A$10785,'Master Task &amp; KSA List'!$E$2:$E$10785)</f>
        <v>KSA</v>
      </c>
      <c r="D226" s="37" t="str">
        <f>_xlfn.XLOOKUP(A226,'Master Task &amp; KSA List'!$A$2:$A$10785,'Master Task &amp; KSA List'!$F$2:$F$10785)</f>
        <v>Skill in monitoring and optimizing system/server performance.</v>
      </c>
      <c r="E226" s="36"/>
    </row>
    <row r="227" spans="1:5" ht="16" x14ac:dyDescent="0.2">
      <c r="A227" s="40">
        <v>231</v>
      </c>
      <c r="B227" s="69" t="str">
        <f>T(_xlfn.XLOOKUP(A227,'Master Task &amp; KSA List'!$A$2:$A$10785,'Master Task &amp; KSA List'!$D$2:$D$10785,""))</f>
        <v>S0056</v>
      </c>
      <c r="C227" s="69" t="str">
        <f>_xlfn.XLOOKUP(A227,'Master Task &amp; KSA List'!$A$2:$A$10785,'Master Task &amp; KSA List'!$E$2:$E$10785)</f>
        <v>KSA</v>
      </c>
      <c r="D227" s="37" t="str">
        <f>_xlfn.XLOOKUP(A227,'Master Task &amp; KSA List'!$A$2:$A$10785,'Master Task &amp; KSA List'!$F$2:$F$10785)</f>
        <v>Skill in using network management tools to analyze network traffic patterns (e.g., simple network management protocol).</v>
      </c>
      <c r="E227" s="36"/>
    </row>
    <row r="228" spans="1:5" ht="16" x14ac:dyDescent="0.2">
      <c r="A228" s="40" t="s">
        <v>4333</v>
      </c>
      <c r="B228" s="69" t="str">
        <f>T(_xlfn.XLOOKUP(A228,'Master Task &amp; KSA List'!$A$2:$A$10785,'Master Task &amp; KSA List'!$D$2:$D$10785,""))</f>
        <v>S0135</v>
      </c>
      <c r="C228" s="69" t="str">
        <f>_xlfn.XLOOKUP(A228,'Master Task &amp; KSA List'!$A$2:$A$10785,'Master Task &amp; KSA List'!$E$2:$E$10785)</f>
        <v>KSA</v>
      </c>
      <c r="D228" s="37" t="str">
        <f>_xlfn.XLOOKUP(A228,'Master Task &amp; KSA List'!$A$2:$A$10785,'Master Task &amp; KSA List'!$F$2:$F$10785)</f>
        <v>Skill in secure test plan design (e. g. unit, integration, system, acceptance).</v>
      </c>
      <c r="E228" s="36"/>
    </row>
    <row r="229" spans="1:5" ht="32" x14ac:dyDescent="0.2">
      <c r="A229" s="40" t="s">
        <v>4398</v>
      </c>
      <c r="B229" s="69" t="str">
        <f>T(_xlfn.XLOOKUP(A229,'Master Task &amp; KSA List'!$A$2:$A$10785,'Master Task &amp; KSA List'!$D$2:$D$10785,""))</f>
        <v>S0136</v>
      </c>
      <c r="C229" s="69" t="str">
        <f>_xlfn.XLOOKUP(A229,'Master Task &amp; KSA List'!$A$2:$A$10785,'Master Task &amp; KSA List'!$E$2:$E$10785)</f>
        <v>KSA</v>
      </c>
      <c r="D229" s="37" t="str">
        <f>_xlfn.XLOOKUP(A229,'Master Task &amp; KSA List'!$A$2:$A$10785,'Master Task &amp; KSA List'!$F$2:$F$10785)</f>
        <v>Skill in network systems management principles, models, methods (e.g., end-to-end systems performance monitoring), and tools.</v>
      </c>
      <c r="E229" s="36"/>
    </row>
    <row r="230" spans="1:5" ht="16" x14ac:dyDescent="0.2">
      <c r="A230" s="40">
        <v>1091</v>
      </c>
      <c r="B230" s="69" t="str">
        <f>T(_xlfn.XLOOKUP(A230,'Master Task &amp; KSA List'!$A$2:$A$10785,'Master Task &amp; KSA List'!$D$2:$D$10785,""))</f>
        <v>S0089</v>
      </c>
      <c r="C230" s="69" t="str">
        <f>_xlfn.XLOOKUP(A230,'Master Task &amp; KSA List'!$A$2:$A$10785,'Master Task &amp; KSA List'!$E$2:$E$10785)</f>
        <v>KSA</v>
      </c>
      <c r="D230" s="37" t="str">
        <f>_xlfn.XLOOKUP(A230,'Master Task &amp; KSA List'!$A$2:$A$10785,'Master Task &amp; KSA List'!$F$2:$F$10785)</f>
        <v>Skill in one way hash functions (e.g., Secure Hash Algorithm [SHA], Message Digest Algorithm [MD5]).</v>
      </c>
      <c r="E230" s="36"/>
    </row>
    <row r="231" spans="1:5" ht="16" x14ac:dyDescent="0.2">
      <c r="A231" s="40">
        <v>3695</v>
      </c>
      <c r="B231" s="69" t="str">
        <f>T(_xlfn.XLOOKUP(A231,'Master Task &amp; KSA List'!$A$2:$A$10785,'Master Task &amp; KSA List'!$D$2:$D$10785,""))</f>
        <v>S0192</v>
      </c>
      <c r="C231" s="69" t="str">
        <f>_xlfn.XLOOKUP(A231,'Master Task &amp; KSA List'!$A$2:$A$10785,'Master Task &amp; KSA List'!$E$2:$E$10785)</f>
        <v>KSA</v>
      </c>
      <c r="D231" s="37" t="str">
        <f>_xlfn.XLOOKUP(A231,'Master Task &amp; KSA List'!$A$2:$A$10785,'Master Task &amp; KSA List'!$F$2:$F$10785)</f>
        <v>Skill in auditing firewalls, perimeters, routers, and intrusion detection systems.</v>
      </c>
      <c r="E231" s="36"/>
    </row>
    <row r="232" spans="1:5" ht="16" x14ac:dyDescent="0.2">
      <c r="A232" s="40">
        <v>3740</v>
      </c>
      <c r="B232" s="69" t="str">
        <f>T(_xlfn.XLOOKUP(A232,'Master Task &amp; KSA List'!$A$2:$A$10785,'Master Task &amp; KSA List'!$D$2:$D$10785,""))</f>
        <v>S0206</v>
      </c>
      <c r="C232" s="69" t="str">
        <f>_xlfn.XLOOKUP(A232,'Master Task &amp; KSA List'!$A$2:$A$10785,'Master Task &amp; KSA List'!$E$2:$E$10785)</f>
        <v>KSA</v>
      </c>
      <c r="D232" s="37" t="str">
        <f>_xlfn.XLOOKUP(A232,'Master Task &amp; KSA List'!$A$2:$A$10785,'Master Task &amp; KSA List'!$F$2:$F$10785)</f>
        <v>Skill in determining installed patches on various operating systems and identifying patch signatures.</v>
      </c>
      <c r="E232" s="36"/>
    </row>
    <row r="233" spans="1:5" ht="16" x14ac:dyDescent="0.2">
      <c r="A233" s="40">
        <v>3779</v>
      </c>
      <c r="B233" s="69" t="str">
        <f>T(_xlfn.XLOOKUP(A233,'Master Task &amp; KSA List'!$A$2:$A$10785,'Master Task &amp; KSA List'!$D$2:$D$10785,""))</f>
        <v>S0221</v>
      </c>
      <c r="C233" s="69" t="str">
        <f>_xlfn.XLOOKUP(A233,'Master Task &amp; KSA List'!$A$2:$A$10785,'Master Task &amp; KSA List'!$E$2:$E$10785)</f>
        <v>KSA</v>
      </c>
      <c r="D233" s="37" t="str">
        <f>_xlfn.XLOOKUP(A233,'Master Task &amp; KSA List'!$A$2:$A$10785,'Master Task &amp; KSA List'!$F$2:$F$10785)</f>
        <v>Skill in extracting information from packet captures.</v>
      </c>
      <c r="E233" s="36"/>
    </row>
    <row r="234" spans="1:5" ht="16" x14ac:dyDescent="0.2">
      <c r="A234" s="40">
        <v>3801</v>
      </c>
      <c r="B234" s="69" t="str">
        <f>T(_xlfn.XLOOKUP(A234,'Master Task &amp; KSA List'!$A$2:$A$10785,'Master Task &amp; KSA List'!$D$2:$D$10785,""))</f>
        <v>S0236</v>
      </c>
      <c r="C234" s="69" t="str">
        <f>_xlfn.XLOOKUP(A234,'Master Task &amp; KSA List'!$A$2:$A$10785,'Master Task &amp; KSA List'!$E$2:$E$10785)</f>
        <v>KSA</v>
      </c>
      <c r="D234" s="37" t="str">
        <f>_xlfn.XLOOKUP(A234,'Master Task &amp; KSA List'!$A$2:$A$10785,'Master Task &amp; KSA List'!$F$2:$F$10785)</f>
        <v>Skill in identifying the devices that work at each level of protocol models.</v>
      </c>
      <c r="E234" s="36"/>
    </row>
    <row r="235" spans="1:5" ht="16" x14ac:dyDescent="0.2">
      <c r="A235" s="40">
        <v>3815</v>
      </c>
      <c r="B235" s="69" t="str">
        <f>T(_xlfn.XLOOKUP(A235,'Master Task &amp; KSA List'!$A$2:$A$10785,'Master Task &amp; KSA List'!$D$2:$D$10785,""))</f>
        <v>S0242</v>
      </c>
      <c r="C235" s="69" t="str">
        <f>_xlfn.XLOOKUP(A235,'Master Task &amp; KSA List'!$A$2:$A$10785,'Master Task &amp; KSA List'!$E$2:$E$10785)</f>
        <v>KSA</v>
      </c>
      <c r="D235" s="37" t="str">
        <f>_xlfn.XLOOKUP(A235,'Master Task &amp; KSA List'!$A$2:$A$10785,'Master Task &amp; KSA List'!$F$2:$F$10785)</f>
        <v>Skill in interpreting vulnerability scanner results to identify vulnerabilities.</v>
      </c>
      <c r="E235" s="36"/>
    </row>
    <row r="236" spans="1:5" ht="16" x14ac:dyDescent="0.2">
      <c r="A236" s="40">
        <v>3871</v>
      </c>
      <c r="B236" s="69" t="str">
        <f>T(_xlfn.XLOOKUP(A236,'Master Task &amp; KSA List'!$A$2:$A$10785,'Master Task &amp; KSA List'!$D$2:$D$10785,""))</f>
        <v>S0267</v>
      </c>
      <c r="C236" s="69" t="str">
        <f>_xlfn.XLOOKUP(A236,'Master Task &amp; KSA List'!$A$2:$A$10785,'Master Task &amp; KSA List'!$E$2:$E$10785)</f>
        <v>KSA</v>
      </c>
      <c r="D236" s="37" t="str">
        <f>_xlfn.XLOOKUP(A236,'Master Task &amp; KSA List'!$A$2:$A$10785,'Master Task &amp; KSA List'!$F$2:$F$10785)</f>
        <v>Skill in remote command line and Graphic User Interface (GUI) tool usage.</v>
      </c>
      <c r="E236" s="36"/>
    </row>
    <row r="237" spans="1:5" ht="16" x14ac:dyDescent="0.2">
      <c r="A237" s="40">
        <v>3910</v>
      </c>
      <c r="B237" s="69" t="str">
        <f>T(_xlfn.XLOOKUP(A237,'Master Task &amp; KSA List'!$A$2:$A$10785,'Master Task &amp; KSA List'!$D$2:$D$10785,""))</f>
        <v>S0285</v>
      </c>
      <c r="C237" s="69" t="str">
        <f>_xlfn.XLOOKUP(A237,'Master Task &amp; KSA List'!$A$2:$A$10785,'Master Task &amp; KSA List'!$E$2:$E$10785)</f>
        <v>KSA</v>
      </c>
      <c r="D237" s="37" t="str">
        <f>_xlfn.XLOOKUP(A237,'Master Task &amp; KSA List'!$A$2:$A$10785,'Master Task &amp; KSA List'!$F$2:$F$10785)</f>
        <v>Skill in using Boolean operators to construct simple and complex queries.</v>
      </c>
      <c r="E237" s="36"/>
    </row>
    <row r="238" spans="1:5" ht="16" x14ac:dyDescent="0.2">
      <c r="A238" s="40">
        <v>3931</v>
      </c>
      <c r="B238" s="69" t="str">
        <f>T(_xlfn.XLOOKUP(A238,'Master Task &amp; KSA List'!$A$2:$A$10785,'Master Task &amp; KSA List'!$D$2:$D$10785,""))</f>
        <v>S0295</v>
      </c>
      <c r="C238" s="69" t="str">
        <f>_xlfn.XLOOKUP(A238,'Master Task &amp; KSA List'!$A$2:$A$10785,'Master Task &amp; KSA List'!$E$2:$E$10785)</f>
        <v>KSA</v>
      </c>
      <c r="D238" s="37" t="str">
        <f>_xlfn.XLOOKUP(A238,'Master Task &amp; KSA List'!$A$2:$A$10785,'Master Task &amp; KSA List'!$F$2:$F$10785)</f>
        <v>Skill in using various open source data collection tools (online trade, DNS, mail, etc.).</v>
      </c>
      <c r="E238" s="36"/>
    </row>
    <row r="239" spans="1:5" ht="16" x14ac:dyDescent="0.2">
      <c r="A239" s="40">
        <v>3948</v>
      </c>
      <c r="B239" s="69" t="str">
        <f>T(_xlfn.XLOOKUP(A239,'Master Task &amp; KSA List'!$A$2:$A$10785,'Master Task &amp; KSA List'!$D$2:$D$10785,""))</f>
        <v>S0298</v>
      </c>
      <c r="C239" s="69" t="str">
        <f>_xlfn.XLOOKUP(A239,'Master Task &amp; KSA List'!$A$2:$A$10785,'Master Task &amp; KSA List'!$E$2:$E$10785)</f>
        <v>KSA</v>
      </c>
      <c r="D239" s="37" t="str">
        <f>_xlfn.XLOOKUP(A239,'Master Task &amp; KSA List'!$A$2:$A$10785,'Master Task &amp; KSA List'!$F$2:$F$10785)</f>
        <v>Skill in verifying the integrity of all files.</v>
      </c>
      <c r="E239" s="36"/>
    </row>
    <row r="240" spans="1:5" ht="16" x14ac:dyDescent="0.2">
      <c r="A240" s="40">
        <v>6590</v>
      </c>
      <c r="B240" s="69" t="str">
        <f>T(_xlfn.XLOOKUP(A240,'Master Task &amp; KSA List'!$A$2:$A$10785,'Master Task &amp; KSA List'!$D$2:$D$10785,""))</f>
        <v>S0111</v>
      </c>
      <c r="C240" s="69" t="str">
        <f>_xlfn.XLOOKUP(A240,'Master Task &amp; KSA List'!$A$2:$A$10785,'Master Task &amp; KSA List'!$E$2:$E$10785)</f>
        <v>KSA</v>
      </c>
      <c r="D240" s="37" t="str">
        <f>_xlfn.XLOOKUP(A240,'Master Task &amp; KSA List'!$A$2:$A$10785,'Master Task &amp; KSA List'!$F$2:$F$10785)</f>
        <v>Skill in interfacing with customers.</v>
      </c>
      <c r="E240" s="36"/>
    </row>
    <row r="241" spans="1:5" ht="16" x14ac:dyDescent="0.2">
      <c r="A241" s="40">
        <v>244</v>
      </c>
      <c r="B241" s="69" t="str">
        <f>T(_xlfn.XLOOKUP(A241,'Master Task &amp; KSA List'!$A$2:$A$10785,'Master Task &amp; KSA List'!$D$2:$D$10785,""))</f>
        <v>A0003</v>
      </c>
      <c r="C241" s="69" t="str">
        <f>_xlfn.XLOOKUP(A241,'Master Task &amp; KSA List'!$A$2:$A$10785,'Master Task &amp; KSA List'!$E$2:$E$10785)</f>
        <v>KSA</v>
      </c>
      <c r="D241" s="37" t="str">
        <f>_xlfn.XLOOKUP(A241,'Master Task &amp; KSA List'!$A$2:$A$10785,'Master Task &amp; KSA List'!$F$2:$F$10785)</f>
        <v>Ability to determine the validity of technology trend data.</v>
      </c>
      <c r="E241" s="36"/>
    </row>
    <row r="242" spans="1:5" ht="48" x14ac:dyDescent="0.2">
      <c r="A242" s="40" t="s">
        <v>4856</v>
      </c>
      <c r="B242" s="69" t="str">
        <f>T(_xlfn.XLOOKUP(A242,'Master Task &amp; KSA List'!$A$2:$A$10785,'Master Task &amp; KSA List'!$D$2:$D$10785,""))</f>
        <v>A0008</v>
      </c>
      <c r="C242" s="69" t="str">
        <f>_xlfn.XLOOKUP(A242,'Master Task &amp; KSA List'!$A$2:$A$10785,'Master Task &amp; KSA List'!$E$2:$E$10785)</f>
        <v>KSA</v>
      </c>
      <c r="D242" s="37" t="str">
        <f>_xlfn.XLOOKUP(A242,'Master Task &amp; KSA List'!$A$2:$A$10785,'Master Task &amp; KSA List'!$F$2:$F$10785)</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c r="E242" s="36"/>
    </row>
    <row r="243" spans="1:5" ht="16" x14ac:dyDescent="0.2">
      <c r="A243" s="40">
        <v>3030</v>
      </c>
      <c r="B243" s="69" t="str">
        <f>T(_xlfn.XLOOKUP(A243,'Master Task &amp; KSA List'!$A$2:$A$10785,'Master Task &amp; KSA List'!$D$2:$D$10785,""))</f>
        <v>A0015</v>
      </c>
      <c r="C243" s="69" t="str">
        <f>_xlfn.XLOOKUP(A243,'Master Task &amp; KSA List'!$A$2:$A$10785,'Master Task &amp; KSA List'!$E$2:$E$10785)</f>
        <v>KSA</v>
      </c>
      <c r="D243" s="37" t="str">
        <f>_xlfn.XLOOKUP(A243,'Master Task &amp; KSA List'!$A$2:$A$10785,'Master Task &amp; KSA List'!$F$2:$F$10785)</f>
        <v>Ability to conduct vulnerability scans and recognize vulnerabilities in security systems.</v>
      </c>
      <c r="E243" s="36"/>
    </row>
    <row r="244" spans="1:5" ht="16" x14ac:dyDescent="0.2">
      <c r="A244" s="40">
        <v>6030</v>
      </c>
      <c r="B244" s="69" t="str">
        <f>T(_xlfn.XLOOKUP(A244,'Master Task &amp; KSA List'!$A$2:$A$10785,'Master Task &amp; KSA List'!$D$2:$D$10785,""))</f>
        <v>A0027</v>
      </c>
      <c r="C244" s="69" t="str">
        <f>_xlfn.XLOOKUP(A244,'Master Task &amp; KSA List'!$A$2:$A$10785,'Master Task &amp; KSA List'!$E$2:$E$10785)</f>
        <v>KSA</v>
      </c>
      <c r="D244" s="37" t="str">
        <f>_xlfn.XLOOKUP(A244,'Master Task &amp; KSA List'!$A$2:$A$10785,'Master Task &amp; KSA List'!$F$2:$F$10785)</f>
        <v>Ability to apply an organization's goals and objectives to develop and maintain architecture.</v>
      </c>
      <c r="E244" s="36"/>
    </row>
    <row r="245" spans="1:5" ht="16" x14ac:dyDescent="0.2">
      <c r="A245" s="40">
        <v>6150</v>
      </c>
      <c r="B245" s="69" t="str">
        <f>T(_xlfn.XLOOKUP(A245,'Master Task &amp; KSA List'!$A$2:$A$10785,'Master Task &amp; KSA List'!$D$2:$D$10785,""))</f>
        <v>A0038</v>
      </c>
      <c r="C245" s="69" t="str">
        <f>_xlfn.XLOOKUP(A245,'Master Task &amp; KSA List'!$A$2:$A$10785,'Master Task &amp; KSA List'!$E$2:$E$10785)</f>
        <v>KSA</v>
      </c>
      <c r="D245" s="37" t="str">
        <f>_xlfn.XLOOKUP(A245,'Master Task &amp; KSA List'!$A$2:$A$10785,'Master Task &amp; KSA List'!$F$2:$F$10785)</f>
        <v>Ability to optimize systems to meet enterprise performance requirements.</v>
      </c>
      <c r="E245" s="36"/>
    </row>
  </sheetData>
  <mergeCells count="4">
    <mergeCell ref="A2:C2"/>
    <mergeCell ref="A3:C3"/>
    <mergeCell ref="A4:C4"/>
    <mergeCell ref="A5:C5"/>
  </mergeCells>
  <conditionalFormatting sqref="A1:A1048576">
    <cfRule type="duplicateValues" dxfId="2320" priority="1"/>
  </conditionalFormatting>
  <conditionalFormatting sqref="A7:A48">
    <cfRule type="duplicateValues" dxfId="2319" priority="349"/>
  </conditionalFormatting>
  <conditionalFormatting sqref="A50:A140">
    <cfRule type="duplicateValues" dxfId="2318" priority="16"/>
    <cfRule type="duplicateValues" dxfId="2317" priority="17"/>
  </conditionalFormatting>
  <conditionalFormatting sqref="A141:A142">
    <cfRule type="duplicateValues" dxfId="2316" priority="2"/>
    <cfRule type="duplicateValues" dxfId="2315" priority="3"/>
  </conditionalFormatting>
  <conditionalFormatting sqref="A143">
    <cfRule type="duplicateValues" dxfId="2314" priority="14"/>
    <cfRule type="duplicateValues" dxfId="2313" priority="15"/>
  </conditionalFormatting>
  <conditionalFormatting sqref="A144">
    <cfRule type="duplicateValues" dxfId="2312" priority="12"/>
    <cfRule type="duplicateValues" dxfId="2311" priority="13"/>
  </conditionalFormatting>
  <conditionalFormatting sqref="A145">
    <cfRule type="duplicateValues" dxfId="2310" priority="10"/>
    <cfRule type="duplicateValues" dxfId="2309" priority="11"/>
  </conditionalFormatting>
  <conditionalFormatting sqref="A146">
    <cfRule type="duplicateValues" dxfId="2308" priority="8"/>
    <cfRule type="duplicateValues" dxfId="2307" priority="9"/>
  </conditionalFormatting>
  <conditionalFormatting sqref="A147">
    <cfRule type="duplicateValues" dxfId="2306" priority="6"/>
    <cfRule type="duplicateValues" dxfId="2305" priority="7"/>
  </conditionalFormatting>
  <conditionalFormatting sqref="A148:A245">
    <cfRule type="duplicateValues" dxfId="2304" priority="370"/>
  </conditionalFormatting>
  <hyperlinks>
    <hyperlink ref="A1" location="'DCWF Roles'!A1" display="DCWF Roles" xr:uid="{1F28CBF3-E06F-4E97-8E96-1C9ED58EDB12}"/>
  </hyperlink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2E37-39B6-4728-928C-25A1C77BD5B2}">
  <dimension ref="A1:E231"/>
  <sheetViews>
    <sheetView zoomScale="80" zoomScaleNormal="80"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116</v>
      </c>
      <c r="B3" s="170"/>
      <c r="C3" s="170"/>
      <c r="D3" s="62" t="str">
        <f>_xlfn.CONCAT('DCWF Roles'!C51," (",'DCWF Roles'!D51,")")</f>
        <v>Host Analyst (463)</v>
      </c>
      <c r="E3" s="62" t="s">
        <v>4909</v>
      </c>
    </row>
    <row r="4" spans="1:5" ht="64" x14ac:dyDescent="0.2">
      <c r="A4" s="171"/>
      <c r="B4" s="172"/>
      <c r="C4" s="173"/>
      <c r="D4" s="97" t="str">
        <f>'DCWF Roles'!F51</f>
        <v>A Host Analyst (HA) will have knowledge of various system configurations encountered. This work role also performs analysis using built-in tools and capabilities. A Host Analyst will have knowledge of system services and the security and configuration of them, as well as knowledge of file systems, permissions, and operation system configurations. The Host Analyst conducts analysis using built-in tools and capabilities.</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8041</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Confer with systems analysts, engineers, programmers, and others to design application and to obtain information on project limitations and capabilities, performance requirements, and interfaces.</v>
      </c>
      <c r="E7" s="146"/>
    </row>
    <row r="8" spans="1:5" ht="16" x14ac:dyDescent="0.2">
      <c r="A8" s="26">
        <v>8111</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Identify potential points of strength and vulnerability among segments of a network map.</v>
      </c>
      <c r="E8" s="146"/>
    </row>
    <row r="9" spans="1:5" ht="16" x14ac:dyDescent="0.2">
      <c r="A9" s="26">
        <v>8161</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Provide and maintain documentation for TTPs as inputs to training programs.</v>
      </c>
      <c r="E9" s="146"/>
    </row>
    <row r="10" spans="1:5" ht="16" x14ac:dyDescent="0.2">
      <c r="A10" s="26">
        <v>8212</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Validate intrusion detection system (IDS) alerts.  </v>
      </c>
      <c r="E10" s="146"/>
    </row>
    <row r="11" spans="1:5" ht="16" x14ac:dyDescent="0.2">
      <c r="A11" s="26">
        <v>8115</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Identify tools/hardware used to extract/analyze/capture memory and disk images.</v>
      </c>
      <c r="E11" s="146"/>
    </row>
    <row r="12" spans="1:5" ht="32" x14ac:dyDescent="0.2">
      <c r="A12" s="26">
        <v>8151</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Perform security reviews and identify gaps in security architecture that can be used in the development of a security risk management plan.</v>
      </c>
      <c r="E12" s="146"/>
    </row>
    <row r="13" spans="1:5" ht="16" x14ac:dyDescent="0.2">
      <c r="A13" s="26">
        <v>8036</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Conduct open source research via various online tools.  </v>
      </c>
      <c r="E13" s="146"/>
    </row>
    <row r="14" spans="1:5" ht="16" x14ac:dyDescent="0.2">
      <c r="A14" s="26">
        <v>868</v>
      </c>
      <c r="B14" s="69" t="str">
        <f>T(_xlfn.XLOOKUP(A14,'Master Task &amp; KSA List'!$A$2:$A$10785,'Master Task &amp; KSA List'!$D$2:$D$10785,""))</f>
        <v>T0238</v>
      </c>
      <c r="C14" s="69" t="str">
        <f>_xlfn.XLOOKUP(A14,'Master Task &amp; KSA List'!$A$2:$A$10785,'Master Task &amp; KSA List'!$E$2:$E$10785)</f>
        <v>Task</v>
      </c>
      <c r="D14" s="37" t="str">
        <f>_xlfn.XLOOKUP(A14,'Master Task &amp; KSA List'!$A$2:$A$10785,'Master Task &amp; KSA List'!$F$2:$F$10785)</f>
        <v>Extract data using data carving techniques (e.g., Forensic Tool Kit [FTK], Foremost).</v>
      </c>
      <c r="E14" s="69"/>
    </row>
    <row r="15" spans="1:5" ht="16" x14ac:dyDescent="0.2">
      <c r="A15" s="26">
        <v>958</v>
      </c>
      <c r="B15" s="69" t="str">
        <f>T(_xlfn.XLOOKUP(A15,'Master Task &amp; KSA List'!$A$2:$A$10785,'Master Task &amp; KSA List'!$D$2:$D$10785,""))</f>
        <v>T0259</v>
      </c>
      <c r="C15" s="69" t="str">
        <f>_xlfn.XLOOKUP(A15,'Master Task &amp; KSA List'!$A$2:$A$10785,'Master Task &amp; KSA List'!$E$2:$E$10785)</f>
        <v>Task</v>
      </c>
      <c r="D15" s="37" t="str">
        <f>_xlfn.XLOOKUP(A15,'Master Task &amp; KSA List'!$A$2:$A$10785,'Master Task &amp; KSA List'!$F$2:$F$10785)</f>
        <v>Use cyber defense tools for continual monitoring and analysis of system activity to identify malicious activity.</v>
      </c>
      <c r="E15" s="69"/>
    </row>
    <row r="16" spans="1:5" ht="16" x14ac:dyDescent="0.2">
      <c r="A16" s="26" t="s">
        <v>2362</v>
      </c>
      <c r="B16" s="69" t="str">
        <f>T(_xlfn.XLOOKUP(A16,'Master Task &amp; KSA List'!$A$2:$A$10785,'Master Task &amp; KSA List'!$D$2:$D$10785,""))</f>
        <v>T0554</v>
      </c>
      <c r="C16" s="69" t="str">
        <f>_xlfn.XLOOKUP(A16,'Master Task &amp; KSA List'!$A$2:$A$10785,'Master Task &amp; KSA List'!$E$2:$E$10785)</f>
        <v>Task</v>
      </c>
      <c r="D16" s="37" t="str">
        <f>_xlfn.XLOOKUP(A16,'Master Task &amp; KSA List'!$A$2:$A$10785,'Master Task &amp; KSA List'!$F$2:$F$10785)</f>
        <v>Determine and document software patches or the extent of releases that would leave software vulnerable.</v>
      </c>
      <c r="E16" s="69"/>
    </row>
    <row r="17" spans="1:5" ht="16" x14ac:dyDescent="0.2">
      <c r="A17" s="26">
        <v>1111</v>
      </c>
      <c r="B17" s="69" t="str">
        <f>T(_xlfn.XLOOKUP(A17,'Master Task &amp; KSA List'!$A$2:$A$10785,'Master Task &amp; KSA List'!$D$2:$D$10785,""))</f>
        <v>T0297</v>
      </c>
      <c r="C17" s="69" t="str">
        <f>_xlfn.XLOOKUP(A17,'Master Task &amp; KSA List'!$A$2:$A$10785,'Master Task &amp; KSA List'!$E$2:$E$10785)</f>
        <v>Task</v>
      </c>
      <c r="D17" s="37" t="str">
        <f>_xlfn.XLOOKUP(A17,'Master Task &amp; KSA List'!$A$2:$A$10785,'Master Task &amp; KSA List'!$F$2:$F$10785)</f>
        <v>Identify applications and operating systems of a network device based on network traffic.</v>
      </c>
      <c r="E17" s="69"/>
    </row>
    <row r="18" spans="1:5" ht="16" x14ac:dyDescent="0.2">
      <c r="A18" s="26">
        <v>1113</v>
      </c>
      <c r="B18" s="69" t="str">
        <f>T(_xlfn.XLOOKUP(A18,'Master Task &amp; KSA List'!$A$2:$A$10785,'Master Task &amp; KSA List'!$D$2:$D$10785,""))</f>
        <v>T0299</v>
      </c>
      <c r="C18" s="69" t="str">
        <f>_xlfn.XLOOKUP(A18,'Master Task &amp; KSA List'!$A$2:$A$10785,'Master Task &amp; KSA List'!$E$2:$E$10785)</f>
        <v>Task</v>
      </c>
      <c r="D18" s="37" t="str">
        <f>_xlfn.XLOOKUP(A18,'Master Task &amp; KSA List'!$A$2:$A$10785,'Master Task &amp; KSA List'!$F$2:$F$10785)</f>
        <v>Identify network mapping and operating system (OS) fingerprinting activities.</v>
      </c>
      <c r="E18" s="69"/>
    </row>
    <row r="19" spans="1:5" ht="16" x14ac:dyDescent="0.2">
      <c r="A19" s="26">
        <v>2119</v>
      </c>
      <c r="B19" s="69" t="str">
        <f>T(_xlfn.XLOOKUP(A19,'Master Task &amp; KSA List'!$A$2:$A$10785,'Master Task &amp; KSA List'!$D$2:$D$10785,""))</f>
        <v>T0616</v>
      </c>
      <c r="C19" s="69" t="str">
        <f>_xlfn.XLOOKUP(A19,'Master Task &amp; KSA List'!$A$2:$A$10785,'Master Task &amp; KSA List'!$E$2:$E$10785)</f>
        <v>Task</v>
      </c>
      <c r="D19" s="37" t="str">
        <f>_xlfn.XLOOKUP(A19,'Master Task &amp; KSA List'!$A$2:$A$10785,'Master Task &amp; KSA List'!$F$2:$F$10785)</f>
        <v>Conduct network scouting and vulnerability analyses of systems within a network.</v>
      </c>
      <c r="E19" s="69"/>
    </row>
    <row r="20" spans="1:5" ht="16" x14ac:dyDescent="0.2">
      <c r="A20" s="26">
        <v>2205</v>
      </c>
      <c r="B20" s="69" t="str">
        <f>T(_xlfn.XLOOKUP(A20,'Master Task &amp; KSA List'!$A$2:$A$10785,'Master Task &amp; KSA List'!$D$2:$D$10785,""))</f>
        <v>T0643</v>
      </c>
      <c r="C20" s="69" t="str">
        <f>_xlfn.XLOOKUP(A20,'Master Task &amp; KSA List'!$A$2:$A$10785,'Master Task &amp; KSA List'!$E$2:$E$10785)</f>
        <v>Task</v>
      </c>
      <c r="D20" s="37" t="str">
        <f>_xlfn.XLOOKUP(A20,'Master Task &amp; KSA List'!$A$2:$A$10785,'Master Task &amp; KSA List'!$F$2:$F$10785)</f>
        <v>Deploy tools to a target and utilize them once deployed (e.g., backdoors, sniffers).</v>
      </c>
      <c r="E20" s="69"/>
    </row>
    <row r="21" spans="1:5" ht="16" x14ac:dyDescent="0.2">
      <c r="A21" s="26">
        <v>2353</v>
      </c>
      <c r="B21" s="69" t="str">
        <f>T(_xlfn.XLOOKUP(A21,'Master Task &amp; KSA List'!$A$2:$A$10785,'Master Task &amp; KSA List'!$D$2:$D$10785,""))</f>
        <v>T0677</v>
      </c>
      <c r="C21" s="69" t="str">
        <f>_xlfn.XLOOKUP(A21,'Master Task &amp; KSA List'!$A$2:$A$10785,'Master Task &amp; KSA List'!$E$2:$E$10785)</f>
        <v>Task</v>
      </c>
      <c r="D21" s="37" t="str">
        <f>_xlfn.XLOOKUP(A21,'Master Task &amp; KSA List'!$A$2:$A$10785,'Master Task &amp; KSA List'!$F$2:$F$10785)</f>
        <v>Edit or execute simple scripts (e.g., PERL, VBS) on Windows and UNIX systems.</v>
      </c>
      <c r="E21" s="69"/>
    </row>
    <row r="22" spans="1:5" ht="16" x14ac:dyDescent="0.2">
      <c r="A22" s="26" t="s">
        <v>1900</v>
      </c>
      <c r="B22" s="69" t="str">
        <f>T(_xlfn.XLOOKUP(A22,'Master Task &amp; KSA List'!$A$2:$A$10785,'Master Task &amp; KSA List'!$D$2:$D$10785,""))</f>
        <v>T0687</v>
      </c>
      <c r="C22" s="69" t="str">
        <f>_xlfn.XLOOKUP(A22,'Master Task &amp; KSA List'!$A$2:$A$10785,'Master Task &amp; KSA List'!$E$2:$E$10785)</f>
        <v>Task</v>
      </c>
      <c r="D22" s="37" t="str">
        <f>_xlfn.XLOOKUP(A22,'Master Task &amp; KSA List'!$A$2:$A$10785,'Master Task &amp; KSA List'!$F$2:$F$10785)</f>
        <v>Identify threats to Blue Force vulnerabilities.</v>
      </c>
      <c r="E22" s="69"/>
    </row>
    <row r="23" spans="1:5" ht="16" x14ac:dyDescent="0.2">
      <c r="A23" s="26">
        <v>2429</v>
      </c>
      <c r="B23" s="69" t="str">
        <f>T(_xlfn.XLOOKUP(A23,'Master Task &amp; KSA List'!$A$2:$A$10785,'Master Task &amp; KSA List'!$D$2:$D$10785,""))</f>
        <v>T0707</v>
      </c>
      <c r="C23" s="69" t="str">
        <f>_xlfn.XLOOKUP(A23,'Master Task &amp; KSA List'!$A$2:$A$10785,'Master Task &amp; KSA List'!$E$2:$E$10785)</f>
        <v>Task</v>
      </c>
      <c r="D23" s="37" t="str">
        <f>_xlfn.XLOOKUP(A23,'Master Task &amp; KSA List'!$A$2:$A$10785,'Master Task &amp; KSA List'!$F$2:$F$10785)</f>
        <v>Generate requests for information.</v>
      </c>
      <c r="E23" s="69"/>
    </row>
    <row r="24" spans="1:5" ht="32" x14ac:dyDescent="0.2">
      <c r="A24" s="26">
        <v>2603</v>
      </c>
      <c r="B24" s="69" t="str">
        <f>T(_xlfn.XLOOKUP(A24,'Master Task &amp; KSA List'!$A$2:$A$10785,'Master Task &amp; KSA List'!$D$2:$D$10785,""))</f>
        <v>T0752</v>
      </c>
      <c r="C24" s="69" t="str">
        <f>_xlfn.XLOOKUP(A24,'Master Task &amp; KSA List'!$A$2:$A$10785,'Master Task &amp; KSA List'!$E$2:$E$10785)</f>
        <v>Task</v>
      </c>
      <c r="D24" s="37" t="str">
        <f>_xlfn.XLOOKUP(A24,'Master Task &amp; KSA List'!$A$2:$A$10785,'Master Task &amp; KSA List'!$F$2:$F$10785)</f>
        <v>Monitor operational environment and report on adversarial activities which fulfill leadership’s priority information requirements.</v>
      </c>
      <c r="E24" s="69"/>
    </row>
    <row r="25" spans="1:5" ht="16" x14ac:dyDescent="0.2">
      <c r="A25" s="26" t="s">
        <v>2333</v>
      </c>
      <c r="B25" s="69" t="str">
        <f>T(_xlfn.XLOOKUP(A25,'Master Task &amp; KSA List'!$A$2:$A$10785,'Master Task &amp; KSA List'!$D$2:$D$10785,""))</f>
        <v>T0545</v>
      </c>
      <c r="C25" s="69" t="str">
        <f>_xlfn.XLOOKUP(A25,'Master Task &amp; KSA List'!$A$2:$A$10785,'Master Task &amp; KSA List'!$E$2:$E$10785)</f>
        <v>Task</v>
      </c>
      <c r="D25" s="37" t="str">
        <f>_xlfn.XLOOKUP(A25,'Master Task &amp; KSA List'!$A$2:$A$10785,'Master Task &amp; KSA List'!$F$2:$F$10785)</f>
        <v>Work with stakeholders to resolve computer security incidents and vulnerability compliance.</v>
      </c>
      <c r="E25" s="69"/>
    </row>
    <row r="26" spans="1:5" ht="32" x14ac:dyDescent="0.2">
      <c r="A26" s="26">
        <v>959</v>
      </c>
      <c r="B26" s="69" t="str">
        <f>T(_xlfn.XLOOKUP(A26,'Master Task &amp; KSA List'!$A$2:$A$10785,'Master Task &amp; KSA List'!$D$2:$D$10785,""))</f>
        <v>T0260</v>
      </c>
      <c r="C26" s="69" t="str">
        <f>_xlfn.XLOOKUP(A26,'Master Task &amp; KSA List'!$A$2:$A$10785,'Master Task &amp; KSA List'!$E$2:$E$10785)</f>
        <v>Task</v>
      </c>
      <c r="D26" s="37" t="str">
        <f>_xlfn.XLOOKUP(A26,'Master Task &amp; KSA List'!$A$2:$A$10785,'Master Task &amp; KSA List'!$F$2:$F$10785)</f>
        <v>Analyze identified malicious activity to determine weaknesses exploited, exploitation methods, effects on system and information.</v>
      </c>
      <c r="E26" s="69"/>
    </row>
    <row r="27" spans="1:5" ht="16" x14ac:dyDescent="0.2">
      <c r="A27" s="26">
        <v>1110</v>
      </c>
      <c r="B27" s="69" t="str">
        <f>T(_xlfn.XLOOKUP(A27,'Master Task &amp; KSA List'!$A$2:$A$10785,'Master Task &amp; KSA List'!$D$2:$D$10785,""))</f>
        <v>T0296</v>
      </c>
      <c r="C27" s="69" t="str">
        <f>_xlfn.XLOOKUP(A27,'Master Task &amp; KSA List'!$A$2:$A$10785,'Master Task &amp; KSA List'!$E$2:$E$10785)</f>
        <v>Task</v>
      </c>
      <c r="D27" s="37" t="str">
        <f>_xlfn.XLOOKUP(A27,'Master Task &amp; KSA List'!$A$2:$A$10785,'Master Task &amp; KSA List'!$F$2:$F$10785)</f>
        <v>Isolate and remove malware.</v>
      </c>
      <c r="E27" s="69"/>
    </row>
    <row r="28" spans="1:5" ht="32" x14ac:dyDescent="0.2">
      <c r="A28" s="26">
        <v>2062</v>
      </c>
      <c r="B28" s="69" t="str">
        <f>T(_xlfn.XLOOKUP(A28,'Master Task &amp; KSA List'!$A$2:$A$10785,'Master Task &amp; KSA List'!$D$2:$D$10785,""))</f>
        <v>T0310</v>
      </c>
      <c r="C28" s="69" t="str">
        <f>_xlfn.XLOOKUP(A28,'Master Task &amp; KSA List'!$A$2:$A$10785,'Master Task &amp; KSA List'!$E$2:$E$10785)</f>
        <v>Task</v>
      </c>
      <c r="D28" s="37" t="str">
        <f>_xlfn.XLOOKUP(A28,'Master Task &amp; KSA List'!$A$2:$A$10785,'Master Task &amp; KSA List'!$F$2:$F$10785)</f>
        <v xml:space="preserve">Assist in the construction of signatures which can be implemented on cyber defense network tools in response to new or observed threats within the NE or enclave. </v>
      </c>
      <c r="E28" s="69"/>
    </row>
    <row r="29" spans="1:5" ht="16" x14ac:dyDescent="0.2">
      <c r="A29" s="26">
        <v>2226</v>
      </c>
      <c r="B29" s="69" t="str">
        <f>T(_xlfn.XLOOKUP(A29,'Master Task &amp; KSA List'!$A$2:$A$10785,'Master Task &amp; KSA List'!$D$2:$D$10785,""))</f>
        <v>T0644</v>
      </c>
      <c r="C29" s="69" t="str">
        <f>_xlfn.XLOOKUP(A29,'Master Task &amp; KSA List'!$A$2:$A$10785,'Master Task &amp; KSA List'!$E$2:$E$10785)</f>
        <v>Task</v>
      </c>
      <c r="D29" s="37" t="str">
        <f>_xlfn.XLOOKUP(A29,'Master Task &amp; KSA List'!$A$2:$A$10785,'Master Task &amp; KSA List'!$F$2:$F$10785)</f>
        <v>Detect exploits against targeted networks and hosts and react accordingly.</v>
      </c>
      <c r="E29" s="69"/>
    </row>
    <row r="30" spans="1:5" ht="16" x14ac:dyDescent="0.2">
      <c r="A30" s="26">
        <v>2232</v>
      </c>
      <c r="B30" s="69" t="str">
        <f>T(_xlfn.XLOOKUP(A30,'Master Task &amp; KSA List'!$A$2:$A$10785,'Master Task &amp; KSA List'!$D$2:$D$10785,""))</f>
        <v>T0645</v>
      </c>
      <c r="C30" s="69" t="str">
        <f>_xlfn.XLOOKUP(A30,'Master Task &amp; KSA List'!$A$2:$A$10785,'Master Task &amp; KSA List'!$E$2:$E$10785)</f>
        <v>Task</v>
      </c>
      <c r="D30" s="37" t="str">
        <f>_xlfn.XLOOKUP(A30,'Master Task &amp; KSA List'!$A$2:$A$10785,'Master Task &amp; KSA List'!$F$2:$F$10785)</f>
        <v>Determine course of action for addressing changes to objectives, guidance, and operational environment.</v>
      </c>
      <c r="E30" s="69"/>
    </row>
    <row r="31" spans="1:5" ht="48" x14ac:dyDescent="0.2">
      <c r="A31" s="26">
        <v>2611</v>
      </c>
      <c r="B31" s="69" t="str">
        <f>T(_xlfn.XLOOKUP(A31,'Master Task &amp; KSA List'!$A$2:$A$10785,'Master Task &amp; KSA List'!$D$2:$D$10785,""))</f>
        <v>T0332</v>
      </c>
      <c r="C31" s="69" t="str">
        <f>_xlfn.XLOOKUP(A31,'Master Task &amp; KSA List'!$A$2:$A$10785,'Master Task &amp; KSA List'!$E$2:$E$10785)</f>
        <v>Task</v>
      </c>
      <c r="D31" s="37" t="str">
        <f>_xlfn.XLOOKUP(A31,'Master Task &amp; KSA List'!$A$2:$A$10785,'Master Task &amp; KSA List'!$F$2:$F$10785)</f>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c r="E31" s="69"/>
    </row>
    <row r="32" spans="1:5" x14ac:dyDescent="0.2">
      <c r="A32" s="56"/>
      <c r="B32" s="96"/>
      <c r="C32" s="96"/>
      <c r="D32" s="93"/>
      <c r="E32" s="96"/>
    </row>
    <row r="33" spans="1:5" ht="32" x14ac:dyDescent="0.2">
      <c r="A33" s="40">
        <v>4413</v>
      </c>
      <c r="B33" s="24"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common information network malware (e.g., viruses, trojans, etc.) and vectors of attack (e.g., ports, attachments, etc.).</v>
      </c>
      <c r="E33" s="146"/>
    </row>
    <row r="34" spans="1:5" ht="16" x14ac:dyDescent="0.2">
      <c r="A34" s="40">
        <v>4416</v>
      </c>
      <c r="B34" s="24"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Knowledge of common persistence locations within Windows, Unix, or Linux operating systems</v>
      </c>
      <c r="E34" s="146"/>
    </row>
    <row r="35" spans="1:5" ht="16" x14ac:dyDescent="0.2">
      <c r="A35" s="40">
        <v>4427</v>
      </c>
      <c r="B35" s="24"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cybersecurity and cybersecurity-enabled software products.</v>
      </c>
      <c r="E35" s="146"/>
    </row>
    <row r="36" spans="1:5" ht="16" x14ac:dyDescent="0.2">
      <c r="A36" s="40">
        <v>4429</v>
      </c>
      <c r="B36" s="24"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Knowledge of cybersecurity controls and design principles and methods (e.g., firewalls, DMZ, and encryption).</v>
      </c>
      <c r="E36" s="146"/>
    </row>
    <row r="37" spans="1:5" ht="16" x14ac:dyDescent="0.2">
      <c r="A37" s="40">
        <v>4430</v>
      </c>
      <c r="B37" s="24"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cybersecurity Risk Management Framework (RMF) process.</v>
      </c>
      <c r="E37" s="146"/>
    </row>
    <row r="38" spans="1:5" ht="16" x14ac:dyDescent="0.2">
      <c r="A38" s="40">
        <v>4434</v>
      </c>
      <c r="B38" s="24"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Knowledge of DCO capabilities, including open-source tools, and their capabilities.</v>
      </c>
      <c r="E38" s="146"/>
    </row>
    <row r="39" spans="1:5" ht="16" x14ac:dyDescent="0.2">
      <c r="A39" s="40">
        <v>4443</v>
      </c>
      <c r="B39" s="24"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evasion strategies and TTPs (e.g., noise, stealth, situational awareness, bandwidth throttling).</v>
      </c>
      <c r="E39" s="146"/>
    </row>
    <row r="40" spans="1:5" ht="16" x14ac:dyDescent="0.2">
      <c r="A40" s="40">
        <v>4583</v>
      </c>
      <c r="B40" s="24"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 xml:space="preserve">Knowledge of the U.S. Security System authorities, responsibilities, and contributions to the cyberspace operations mission. </v>
      </c>
      <c r="E40" s="146"/>
    </row>
    <row r="41" spans="1:5" ht="16" x14ac:dyDescent="0.2">
      <c r="A41" s="40">
        <v>4585</v>
      </c>
      <c r="B41" s="24"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the Windows registry hive keys and the information contained within each one.</v>
      </c>
      <c r="E41" s="146"/>
    </row>
    <row r="42" spans="1:5" ht="16" x14ac:dyDescent="0.2">
      <c r="A42" s="40">
        <v>4589</v>
      </c>
      <c r="B42" s="24"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Knowledge of typical system processes within Windows, Unix, or Linux operating systems</v>
      </c>
      <c r="E42" s="146"/>
    </row>
    <row r="43" spans="1:5" ht="16" x14ac:dyDescent="0.2">
      <c r="A43" s="40">
        <v>4445</v>
      </c>
      <c r="B43" s="24"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existing cybersecurity principles, policies, and procedures</v>
      </c>
      <c r="E43" s="146"/>
    </row>
    <row r="44" spans="1:5" ht="16" x14ac:dyDescent="0.2">
      <c r="A44" s="40">
        <v>4435</v>
      </c>
      <c r="B44" s="24"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Knowledge of Defense-In-Depth principles.</v>
      </c>
      <c r="E44" s="146"/>
    </row>
    <row r="45" spans="1:5" ht="16" x14ac:dyDescent="0.2">
      <c r="A45" s="40">
        <v>4452</v>
      </c>
      <c r="B45" s="24"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Knowledge of full-spectrum of cyberspace operations in an intelligence-driven DCO environment.</v>
      </c>
      <c r="E45" s="146"/>
    </row>
    <row r="46" spans="1:5" ht="32" x14ac:dyDescent="0.2">
      <c r="A46" s="40">
        <v>4522</v>
      </c>
      <c r="B46" s="24"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public key infrastructure (PKI) libraries, certificate authorities, certificate management, and encryption functionalities.</v>
      </c>
      <c r="E46" s="146"/>
    </row>
    <row r="47" spans="1:5" ht="32" x14ac:dyDescent="0.2">
      <c r="A47" s="40">
        <v>4415</v>
      </c>
      <c r="B47" s="24"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Knowledge of common obfuscation techniques (e.g. command line execution, string substitution, clandestine side channel, Base64).</v>
      </c>
      <c r="E47" s="146"/>
    </row>
    <row r="48" spans="1:5" ht="16" x14ac:dyDescent="0.2">
      <c r="A48" s="40">
        <v>4501</v>
      </c>
      <c r="B48" s="24"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Knowledge of non-Active Directory domains (e.g. IDM, LDAP).</v>
      </c>
      <c r="E48" s="146"/>
    </row>
    <row r="49" spans="1:5" ht="16" x14ac:dyDescent="0.2">
      <c r="A49" s="40">
        <v>4390</v>
      </c>
      <c r="B49" s="24"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active directory federated services.</v>
      </c>
      <c r="E49" s="146"/>
    </row>
    <row r="50" spans="1:5" ht="16" x14ac:dyDescent="0.2">
      <c r="A50" s="40">
        <v>4595</v>
      </c>
      <c r="B50" s="24"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Knowledge of web applications and their common attack vectors.</v>
      </c>
      <c r="E50" s="146"/>
    </row>
    <row r="51" spans="1:5" ht="16" x14ac:dyDescent="0.2">
      <c r="A51" s="40">
        <v>4438</v>
      </c>
      <c r="B51" s="24"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Knowledge of different types of log subscriptions (e.g. push vs pull, MS Windows event forwarding, winlogbeat, syslog).</v>
      </c>
      <c r="E51" s="146"/>
    </row>
    <row r="52" spans="1:5" ht="16" x14ac:dyDescent="0.2">
      <c r="A52" s="40">
        <v>4537</v>
      </c>
      <c r="B52" s="24"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Knowledge of stream providers (e.g. KAFKA).</v>
      </c>
      <c r="E52" s="146"/>
    </row>
    <row r="53" spans="1:5" ht="16" x14ac:dyDescent="0.2">
      <c r="A53" s="40">
        <v>4539</v>
      </c>
      <c r="B53" s="24"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structured response frameworks (e.g. MITRE ATT&amp;CK, Lockheed Martin Kill Chain, Diamond Model).</v>
      </c>
      <c r="E53" s="146"/>
    </row>
    <row r="54" spans="1:5" ht="16" x14ac:dyDescent="0.2">
      <c r="A54" s="40">
        <v>4665</v>
      </c>
      <c r="B54" s="24"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Skill in run level configurations in a Linux or UNIX environment</v>
      </c>
      <c r="E54" s="146"/>
    </row>
    <row r="55" spans="1:5" ht="16" x14ac:dyDescent="0.2">
      <c r="A55" s="40">
        <v>4679</v>
      </c>
      <c r="B55" s="24"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Skill in using various online tools for open-source research (e.g., online trade, DNS, mail, etc.).</v>
      </c>
      <c r="E55" s="146"/>
    </row>
    <row r="56" spans="1:5" ht="16" x14ac:dyDescent="0.2">
      <c r="A56" s="40">
        <v>4599</v>
      </c>
      <c r="B56" s="24"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Skill in analyzing endpoint collection data.</v>
      </c>
      <c r="E56" s="146"/>
    </row>
    <row r="57" spans="1:5" ht="32" x14ac:dyDescent="0.2">
      <c r="A57" s="40">
        <v>4655</v>
      </c>
      <c r="B57" s="24"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Skill in providing support to intelligence analysts to understand the operational environment and how it ties to intelligence reporting.</v>
      </c>
      <c r="E57" s="146"/>
    </row>
    <row r="58" spans="1:5" ht="16" x14ac:dyDescent="0.2">
      <c r="A58" s="40">
        <v>4660</v>
      </c>
      <c r="B58" s="24"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Skill in refining research (e.g., vulnerabilities, TTPs) to assist intelligence analysts’ preparation of products.</v>
      </c>
      <c r="E58" s="146"/>
    </row>
    <row r="59" spans="1:5" ht="16" x14ac:dyDescent="0.2">
      <c r="A59" s="40">
        <v>4185</v>
      </c>
      <c r="B59" s="24"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Ability to analyze process lists within Windows, Unix, or Linux operating systems</v>
      </c>
      <c r="E59" s="146"/>
    </row>
    <row r="60" spans="1:5" ht="32" x14ac:dyDescent="0.2">
      <c r="A60" s="40">
        <v>4273</v>
      </c>
      <c r="B60" s="24"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Ability to identify critical infrastructure systems with information communication technology that were designed without system security considerations.</v>
      </c>
      <c r="E60" s="146"/>
    </row>
    <row r="61" spans="1:5" ht="32" x14ac:dyDescent="0.2">
      <c r="A61" s="40">
        <v>4318</v>
      </c>
      <c r="B61" s="24"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Ability to perform and analyze situational awareness commands within Windows, Unix, and Linux operating systems (e.g. system info, net stat, ipconfig, task list, ls, ifconfig, etc...)</v>
      </c>
      <c r="E61" s="146"/>
    </row>
    <row r="62" spans="1:5" ht="32" x14ac:dyDescent="0.2">
      <c r="A62" s="40">
        <v>4171</v>
      </c>
      <c r="B62" s="24"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Ability to analyze a finding of a compromise and develop a custom signature(s) and/or rule(s) to identify it throughout the network</v>
      </c>
      <c r="E62" s="146"/>
    </row>
    <row r="63" spans="1:5" ht="16" x14ac:dyDescent="0.2">
      <c r="A63" s="40">
        <v>4172</v>
      </c>
      <c r="B63" s="24" t="str">
        <f>T(_xlfn.XLOOKUP(A63,'Master Task &amp; KSA List'!$A$2:$A$10785,'Master Task &amp; KSA List'!$D$2:$D$10785,""))</f>
        <v/>
      </c>
      <c r="C63" s="69" t="str">
        <f>_xlfn.XLOOKUP(A63,'Master Task &amp; KSA List'!$A$2:$A$10785,'Master Task &amp; KSA List'!$E$2:$E$10785)</f>
        <v>KSA</v>
      </c>
      <c r="D63" s="37" t="str">
        <f>_xlfn.XLOOKUP(A63,'Master Task &amp; KSA List'!$A$2:$A$10785,'Master Task &amp; KSA List'!$F$2:$F$10785)</f>
        <v>Ability to analyze adversarial avenues of approach on a mission-critical system</v>
      </c>
      <c r="E63" s="146"/>
    </row>
    <row r="64" spans="1:5" ht="32" x14ac:dyDescent="0.2">
      <c r="A64" s="40">
        <v>4174</v>
      </c>
      <c r="B64" s="24"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Ability to analyze Data at Rest and Data in Transit encryption methodologies and assess Data at Rest and Data in Transit policies in support of identifying outliers to delineate possible avenues of approach.</v>
      </c>
      <c r="E64" s="146"/>
    </row>
    <row r="65" spans="1:5" ht="16" x14ac:dyDescent="0.2">
      <c r="A65" s="40">
        <v>4176</v>
      </c>
      <c r="B65" s="24" t="str">
        <f>T(_xlfn.XLOOKUP(A65,'Master Task &amp; KSA List'!$A$2:$A$10785,'Master Task &amp; KSA List'!$D$2:$D$10785,""))</f>
        <v/>
      </c>
      <c r="C65" s="69" t="str">
        <f>_xlfn.XLOOKUP(A65,'Master Task &amp; KSA List'!$A$2:$A$10785,'Master Task &amp; KSA List'!$E$2:$E$10785)</f>
        <v>KSA</v>
      </c>
      <c r="D65" s="37" t="str">
        <f>_xlfn.XLOOKUP(A65,'Master Task &amp; KSA List'!$A$2:$A$10785,'Master Task &amp; KSA List'!$F$2:$F$10785)</f>
        <v>Ability to analyze how the tools operate to enumerate the system</v>
      </c>
      <c r="E65" s="146"/>
    </row>
    <row r="66" spans="1:5" ht="16" x14ac:dyDescent="0.2">
      <c r="A66" s="40">
        <v>4262</v>
      </c>
      <c r="B66" s="24" t="str">
        <f>T(_xlfn.XLOOKUP(A66,'Master Task &amp; KSA List'!$A$2:$A$10785,'Master Task &amp; KSA List'!$D$2:$D$10785,""))</f>
        <v/>
      </c>
      <c r="C66" s="69" t="str">
        <f>_xlfn.XLOOKUP(A66,'Master Task &amp; KSA List'!$A$2:$A$10785,'Master Task &amp; KSA List'!$E$2:$E$10785)</f>
        <v>KSA</v>
      </c>
      <c r="D66" s="37" t="str">
        <f>_xlfn.XLOOKUP(A66,'Master Task &amp; KSA List'!$A$2:$A$10785,'Master Task &amp; KSA List'!$F$2:$F$10785)</f>
        <v>Ability to export/enumerate information (e.g., users, groups) from a Domain Controller.</v>
      </c>
      <c r="E66" s="146"/>
    </row>
    <row r="67" spans="1:5" ht="16" x14ac:dyDescent="0.2">
      <c r="A67" s="40">
        <v>4266</v>
      </c>
      <c r="B67" s="24" t="str">
        <f>T(_xlfn.XLOOKUP(A67,'Master Task &amp; KSA List'!$A$2:$A$10785,'Master Task &amp; KSA List'!$D$2:$D$10785,""))</f>
        <v/>
      </c>
      <c r="C67" s="69" t="str">
        <f>_xlfn.XLOOKUP(A67,'Master Task &amp; KSA List'!$A$2:$A$10785,'Master Task &amp; KSA List'!$E$2:$E$10785)</f>
        <v>KSA</v>
      </c>
      <c r="D67" s="37" t="str">
        <f>_xlfn.XLOOKUP(A67,'Master Task &amp; KSA List'!$A$2:$A$10785,'Master Task &amp; KSA List'!$F$2:$F$10785)</f>
        <v>Ability to identify activity context in log entries to correlate indicators of compromise.</v>
      </c>
      <c r="E67" s="146"/>
    </row>
    <row r="68" spans="1:5" ht="16" x14ac:dyDescent="0.2">
      <c r="A68" s="40">
        <v>4339</v>
      </c>
      <c r="B68" s="24" t="str">
        <f>T(_xlfn.XLOOKUP(A68,'Master Task &amp; KSA List'!$A$2:$A$10785,'Master Task &amp; KSA List'!$D$2:$D$10785,""))</f>
        <v/>
      </c>
      <c r="C68" s="69" t="str">
        <f>_xlfn.XLOOKUP(A68,'Master Task &amp; KSA List'!$A$2:$A$10785,'Master Task &amp; KSA List'!$E$2:$E$10785)</f>
        <v>KSA</v>
      </c>
      <c r="D68" s="37" t="str">
        <f>_xlfn.XLOOKUP(A68,'Master Task &amp; KSA List'!$A$2:$A$10785,'Master Task &amp; KSA List'!$F$2:$F$10785)</f>
        <v>Ability to provide mitigations to recover from a full network compromise.</v>
      </c>
      <c r="E68" s="146"/>
    </row>
    <row r="69" spans="1:5" ht="32" x14ac:dyDescent="0.2">
      <c r="A69" s="40">
        <v>4179</v>
      </c>
      <c r="B69" s="24" t="str">
        <f>T(_xlfn.XLOOKUP(A69,'Master Task &amp; KSA List'!$A$2:$A$10785,'Master Task &amp; KSA List'!$D$2:$D$10785,""))</f>
        <v/>
      </c>
      <c r="C69" s="69" t="str">
        <f>_xlfn.XLOOKUP(A69,'Master Task &amp; KSA List'!$A$2:$A$10785,'Master Task &amp; KSA List'!$E$2:$E$10785)</f>
        <v>KSA</v>
      </c>
      <c r="D69" s="37" t="str">
        <f>_xlfn.XLOOKUP(A69,'Master Task &amp; KSA List'!$A$2:$A$10785,'Master Task &amp; KSA List'!$F$2:$F$10785)</f>
        <v>Ability to analyze multiple memory captures, determine anomalous behavior and developed a detailed report that includes timeline of compromise</v>
      </c>
      <c r="E69" s="146"/>
    </row>
    <row r="70" spans="1:5" ht="32" x14ac:dyDescent="0.2">
      <c r="A70" s="40">
        <v>4182</v>
      </c>
      <c r="B70" s="24" t="str">
        <f>T(_xlfn.XLOOKUP(A70,'Master Task &amp; KSA List'!$A$2:$A$10785,'Master Task &amp; KSA List'!$D$2:$D$10785,""))</f>
        <v/>
      </c>
      <c r="C70" s="69" t="str">
        <f>_xlfn.XLOOKUP(A70,'Master Task &amp; KSA List'!$A$2:$A$10785,'Master Task &amp; KSA List'!$E$2:$E$10785)</f>
        <v>KSA</v>
      </c>
      <c r="D70" s="37" t="str">
        <f>_xlfn.XLOOKUP(A70,'Master Task &amp; KSA List'!$A$2:$A$10785,'Master Task &amp; KSA List'!$F$2:$F$10785)</f>
        <v>Ability to analyze organizational policies and documentation for appropriate use and user privileges to determine current user access rights policies</v>
      </c>
      <c r="E70" s="146"/>
    </row>
    <row r="71" spans="1:5" ht="16" x14ac:dyDescent="0.2">
      <c r="A71" s="40">
        <v>4184</v>
      </c>
      <c r="B71" s="24"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Ability to analyze potentially malicious processes, libraries and modules on a system</v>
      </c>
      <c r="E71" s="146"/>
    </row>
    <row r="72" spans="1:5" ht="32" x14ac:dyDescent="0.2">
      <c r="A72" s="40">
        <v>4186</v>
      </c>
      <c r="B72" s="24"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Ability to analyze software installed and in use on a system, and on a host machine and compare it to the authorized software list provided by the network owner</v>
      </c>
      <c r="E72" s="146"/>
    </row>
    <row r="73" spans="1:5" ht="32" x14ac:dyDescent="0.2">
      <c r="A73" s="40">
        <v>4351</v>
      </c>
      <c r="B73" s="24"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Ability to select the best tools to enumerate a given set of host machines in order to validate whether they match known baselines.</v>
      </c>
      <c r="E73" s="146"/>
    </row>
    <row r="74" spans="1:5" ht="16" x14ac:dyDescent="0.2">
      <c r="A74" s="40">
        <v>4187</v>
      </c>
      <c r="B74" s="24"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Ability to analyze tools/hardware used to extract/analyze/capture memory and disk images</v>
      </c>
      <c r="E74" s="146"/>
    </row>
    <row r="75" spans="1:5" ht="16" x14ac:dyDescent="0.2">
      <c r="A75" s="40">
        <v>4188</v>
      </c>
      <c r="B75" s="24"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Ability to analyze user-mode/kernel mode rootkits and how they function and differ</v>
      </c>
      <c r="E75" s="146"/>
    </row>
    <row r="76" spans="1:5" ht="16" x14ac:dyDescent="0.2">
      <c r="A76" s="40">
        <v>4189</v>
      </c>
      <c r="B76" s="24"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Ability to analyze vulnerabilities and misconfiguration without Information Assurance artifacts.</v>
      </c>
      <c r="E76" s="146"/>
    </row>
    <row r="77" spans="1:5" ht="16" x14ac:dyDescent="0.2">
      <c r="A77" s="40">
        <v>4195</v>
      </c>
      <c r="B77" s="24"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Ability to build a baseline of configuration/state for host machines</v>
      </c>
      <c r="E77" s="146"/>
    </row>
    <row r="78" spans="1:5" ht="16" x14ac:dyDescent="0.2">
      <c r="A78" s="40">
        <v>4197</v>
      </c>
      <c r="B78" s="24"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Ability to capture a memory image from a host workstation</v>
      </c>
      <c r="E78" s="146"/>
    </row>
    <row r="79" spans="1:5" ht="16" x14ac:dyDescent="0.2">
      <c r="A79" s="40">
        <v>4198</v>
      </c>
      <c r="B79" s="24"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Ability to capture forensically sound memory and disk images with regard to timeline analysis</v>
      </c>
      <c r="E79" s="146"/>
    </row>
    <row r="80" spans="1:5" ht="32" x14ac:dyDescent="0.2">
      <c r="A80" s="40">
        <v>4206</v>
      </c>
      <c r="B80" s="24"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Ability to compare active user accounts on a network to appropriate Standard Operating Procedure (SOP), gather active user accounts on a network and compare to authorized user list</v>
      </c>
      <c r="E80" s="146"/>
    </row>
    <row r="81" spans="1:5" ht="16" x14ac:dyDescent="0.2">
      <c r="A81" s="40">
        <v>4207</v>
      </c>
      <c r="B81" s="24"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Ability to compare current state against baselines</v>
      </c>
      <c r="E81" s="146"/>
    </row>
    <row r="82" spans="1:5" ht="16" x14ac:dyDescent="0.2">
      <c r="A82" s="40">
        <v>4209</v>
      </c>
      <c r="B82" s="24"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Ability to compile group policies and access control lists from mission partner networks.</v>
      </c>
      <c r="E82" s="146"/>
    </row>
    <row r="83" spans="1:5" ht="32" x14ac:dyDescent="0.2">
      <c r="A83" s="40">
        <v>4210</v>
      </c>
      <c r="B83" s="24"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Ability to compile host-based firewall configurations and host intrusion prevention system through group policy modifications from mission partner networks.</v>
      </c>
      <c r="E83" s="146"/>
    </row>
    <row r="84" spans="1:5" ht="16" x14ac:dyDescent="0.2">
      <c r="A84" s="40">
        <v>4211</v>
      </c>
      <c r="B84" s="24"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Ability to conduct disk forensics on multiple images</v>
      </c>
      <c r="E84" s="146"/>
    </row>
    <row r="85" spans="1:5" ht="16" x14ac:dyDescent="0.2">
      <c r="A85" s="40">
        <v>4216</v>
      </c>
      <c r="B85" s="24" t="str">
        <f>T(_xlfn.XLOOKUP(A85,'Master Task &amp; KSA List'!$A$2:$A$10785,'Master Task &amp; KSA List'!$D$2:$D$10785,""))</f>
        <v/>
      </c>
      <c r="C85" s="69" t="str">
        <f>_xlfn.XLOOKUP(A85,'Master Task &amp; KSA List'!$A$2:$A$10785,'Master Task &amp; KSA List'!$E$2:$E$10785)</f>
        <v>KSA</v>
      </c>
      <c r="D85" s="37" t="str">
        <f>_xlfn.XLOOKUP(A85,'Master Task &amp; KSA List'!$A$2:$A$10785,'Master Task &amp; KSA List'!$F$2:$F$10785)</f>
        <v>Ability to configure log aggregation</v>
      </c>
      <c r="E85" s="146"/>
    </row>
    <row r="86" spans="1:5" ht="16" x14ac:dyDescent="0.2">
      <c r="A86" s="40">
        <v>4217</v>
      </c>
      <c r="B86" s="24"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Ability to configure, forward and statistically analyze logs</v>
      </c>
      <c r="E86" s="146"/>
    </row>
    <row r="87" spans="1:5" ht="16" x14ac:dyDescent="0.2">
      <c r="A87" s="40">
        <v>4225</v>
      </c>
      <c r="B87" s="24" t="str">
        <f>T(_xlfn.XLOOKUP(A87,'Master Task &amp; KSA List'!$A$2:$A$10785,'Master Task &amp; KSA List'!$D$2:$D$10785,""))</f>
        <v/>
      </c>
      <c r="C87" s="69" t="str">
        <f>_xlfn.XLOOKUP(A87,'Master Task &amp; KSA List'!$A$2:$A$10785,'Master Task &amp; KSA List'!$E$2:$E$10785)</f>
        <v>KSA</v>
      </c>
      <c r="D87" s="37" t="str">
        <f>_xlfn.XLOOKUP(A87,'Master Task &amp; KSA List'!$A$2:$A$10785,'Master Task &amp; KSA List'!$F$2:$F$10785)</f>
        <v>Ability to correlate indicators of compromise</v>
      </c>
      <c r="E87" s="146"/>
    </row>
    <row r="88" spans="1:5" ht="32" x14ac:dyDescent="0.2">
      <c r="A88" s="40">
        <v>4234</v>
      </c>
      <c r="B88" s="24"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Ability to develop a risk defense plan (e.g. behavioral development, etc.) and put active measures in place in defense of a network, endpoint, and/or host.</v>
      </c>
      <c r="E88" s="146"/>
    </row>
    <row r="89" spans="1:5" ht="16" x14ac:dyDescent="0.2">
      <c r="A89" s="40">
        <v>4237</v>
      </c>
      <c r="B89" s="24" t="str">
        <f>T(_xlfn.XLOOKUP(A89,'Master Task &amp; KSA List'!$A$2:$A$10785,'Master Task &amp; KSA List'!$D$2:$D$10785,""))</f>
        <v/>
      </c>
      <c r="C89" s="69" t="str">
        <f>_xlfn.XLOOKUP(A89,'Master Task &amp; KSA List'!$A$2:$A$10785,'Master Task &amp; KSA List'!$E$2:$E$10785)</f>
        <v>KSA</v>
      </c>
      <c r="D89" s="37" t="str">
        <f>_xlfn.XLOOKUP(A89,'Master Task &amp; KSA List'!$A$2:$A$10785,'Master Task &amp; KSA List'!$F$2:$F$10785)</f>
        <v>Ability to develop dashboards to better visualize data</v>
      </c>
      <c r="E89" s="146"/>
    </row>
    <row r="90" spans="1:5" ht="16" x14ac:dyDescent="0.2">
      <c r="A90" s="40">
        <v>4238</v>
      </c>
      <c r="B90" s="24"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Ability to develop host-based IDS/IPS signatures and settings</v>
      </c>
      <c r="E90" s="146"/>
    </row>
    <row r="91" spans="1:5" ht="32" x14ac:dyDescent="0.2">
      <c r="A91" s="40">
        <v>4239</v>
      </c>
      <c r="B91" s="24"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Ability to develop the reporting and recording of discovered potentially malicious processes, libraries, and modules on a compromised system</v>
      </c>
      <c r="E91" s="146"/>
    </row>
    <row r="92" spans="1:5" ht="32" x14ac:dyDescent="0.2">
      <c r="A92" s="40">
        <v>4250</v>
      </c>
      <c r="B92" s="24"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Ability to evaluate common Tactics, Techniques and Procedures (TTP) used in malware and open-source and Intelligence Community (IC) resources available to identify emerging TTPs</v>
      </c>
      <c r="E92" s="146"/>
    </row>
    <row r="93" spans="1:5" ht="32" x14ac:dyDescent="0.2">
      <c r="A93" s="40">
        <v>4251</v>
      </c>
      <c r="B93" s="24" t="str">
        <f>T(_xlfn.XLOOKUP(A93,'Master Task &amp; KSA List'!$A$2:$A$10785,'Master Task &amp; KSA List'!$D$2:$D$10785,""))</f>
        <v/>
      </c>
      <c r="C93" s="69" t="str">
        <f>_xlfn.XLOOKUP(A93,'Master Task &amp; KSA List'!$A$2:$A$10785,'Master Task &amp; KSA List'!$E$2:$E$10785)</f>
        <v>KSA</v>
      </c>
      <c r="D93" s="37" t="str">
        <f>_xlfn.XLOOKUP(A93,'Master Task &amp; KSA List'!$A$2:$A$10785,'Master Task &amp; KSA List'!$F$2:$F$10785)</f>
        <v>Ability to evaluate compliance with Security Technical Implementation Guides (STIGs) on host machines by utilizing a compliance scanner in support of identifying outliers in order to delineate possible avenues of approach</v>
      </c>
      <c r="E93" s="146"/>
    </row>
    <row r="94" spans="1:5" ht="48" x14ac:dyDescent="0.2">
      <c r="A94" s="40">
        <v>4252</v>
      </c>
      <c r="B94" s="24" t="str">
        <f>T(_xlfn.XLOOKUP(A94,'Master Task &amp; KSA List'!$A$2:$A$10785,'Master Task &amp; KSA List'!$D$2:$D$10785,""))</f>
        <v/>
      </c>
      <c r="C94" s="69" t="str">
        <f>_xlfn.XLOOKUP(A94,'Master Task &amp; KSA List'!$A$2:$A$10785,'Master Task &amp; KSA List'!$E$2:$E$10785)</f>
        <v>KSA</v>
      </c>
      <c r="D94" s="37" t="str">
        <f>_xlfn.XLOOKUP(A94,'Master Task &amp; KSA List'!$A$2:$A$10785,'Master Task &amp; KSA List'!$F$2:$F$10785)</f>
        <v>Ability to evaluate if patches are up to date for all hosts, determine current process for updating patches and determine current patch level for all hosts on a network according to NIST Special Publications 800-40 in support of identifying outliers in order to delineate possible avenues of approach.</v>
      </c>
      <c r="E94" s="146"/>
    </row>
    <row r="95" spans="1:5" ht="16" x14ac:dyDescent="0.2">
      <c r="A95" s="40">
        <v>4256</v>
      </c>
      <c r="B95" s="24" t="str">
        <f>T(_xlfn.XLOOKUP(A95,'Master Task &amp; KSA List'!$A$2:$A$10785,'Master Task &amp; KSA List'!$D$2:$D$10785,""))</f>
        <v/>
      </c>
      <c r="C95" s="69" t="str">
        <f>_xlfn.XLOOKUP(A95,'Master Task &amp; KSA List'!$A$2:$A$10785,'Master Task &amp; KSA List'!$E$2:$E$10785)</f>
        <v>KSA</v>
      </c>
      <c r="D95" s="37" t="str">
        <f>_xlfn.XLOOKUP(A95,'Master Task &amp; KSA List'!$A$2:$A$10785,'Master Task &amp; KSA List'!$F$2:$F$10785)</f>
        <v>Ability to evaluate rogue/unauthorized systems on a network</v>
      </c>
      <c r="E95" s="146"/>
    </row>
    <row r="96" spans="1:5" ht="16" x14ac:dyDescent="0.2">
      <c r="A96" s="40">
        <v>4257</v>
      </c>
      <c r="B96" s="24" t="str">
        <f>T(_xlfn.XLOOKUP(A96,'Master Task &amp; KSA List'!$A$2:$A$10785,'Master Task &amp; KSA List'!$D$2:$D$10785,""))</f>
        <v/>
      </c>
      <c r="C96" s="69" t="str">
        <f>_xlfn.XLOOKUP(A96,'Master Task &amp; KSA List'!$A$2:$A$10785,'Master Task &amp; KSA List'!$E$2:$E$10785)</f>
        <v>KSA</v>
      </c>
      <c r="D96" s="37" t="str">
        <f>_xlfn.XLOOKUP(A96,'Master Task &amp; KSA List'!$A$2:$A$10785,'Master Task &amp; KSA List'!$F$2:$F$10785)</f>
        <v>Ability to evaluate security posture shortcomings in group policy</v>
      </c>
      <c r="E96" s="146"/>
    </row>
    <row r="97" spans="1:5" ht="16" x14ac:dyDescent="0.2">
      <c r="A97" s="40">
        <v>4258</v>
      </c>
      <c r="B97" s="24"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Ability to evaluate steps taken after host-based IDS/IPS alerts, verify the finding and ensure its volatility</v>
      </c>
      <c r="E97" s="146"/>
    </row>
    <row r="98" spans="1:5" ht="16" x14ac:dyDescent="0.2">
      <c r="A98" s="40">
        <v>4259</v>
      </c>
      <c r="B98" s="24" t="str">
        <f>T(_xlfn.XLOOKUP(A98,'Master Task &amp; KSA List'!$A$2:$A$10785,'Master Task &amp; KSA List'!$D$2:$D$10785,""))</f>
        <v/>
      </c>
      <c r="C98" s="69" t="str">
        <f>_xlfn.XLOOKUP(A98,'Master Task &amp; KSA List'!$A$2:$A$10785,'Master Task &amp; KSA List'!$E$2:$E$10785)</f>
        <v>KSA</v>
      </c>
      <c r="D98" s="37" t="str">
        <f>_xlfn.XLOOKUP(A98,'Master Task &amp; KSA List'!$A$2:$A$10785,'Master Task &amp; KSA List'!$F$2:$F$10785)</f>
        <v>Ability to evaluate systems resiliency in adverse conditions</v>
      </c>
      <c r="E98" s="146"/>
    </row>
    <row r="99" spans="1:5" ht="16" x14ac:dyDescent="0.2">
      <c r="A99" s="40">
        <v>4283</v>
      </c>
      <c r="B99" s="24"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Ability to identify security posture shortcomings</v>
      </c>
      <c r="E99" s="146"/>
    </row>
    <row r="100" spans="1:5" ht="16" x14ac:dyDescent="0.2">
      <c r="A100" s="40">
        <v>4288</v>
      </c>
      <c r="B100" s="24"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Ability to implement and configure host-based firewalls and host intrusion prevention systems</v>
      </c>
      <c r="E100" s="146"/>
    </row>
    <row r="101" spans="1:5" ht="32" x14ac:dyDescent="0.2">
      <c r="A101" s="40">
        <v>4289</v>
      </c>
      <c r="B101" s="24"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Ability to implement Data at Rest and Data in Transit encryption methodologies, Assess Data at Rest and Data in Transit polices.</v>
      </c>
      <c r="E101" s="146"/>
    </row>
    <row r="102" spans="1:5" ht="16" x14ac:dyDescent="0.2">
      <c r="A102" s="40">
        <v>4302</v>
      </c>
      <c r="B102" s="24"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Ability to measure known vulnerabilities against known vectors of approach.</v>
      </c>
      <c r="E102" s="146"/>
    </row>
    <row r="103" spans="1:5" ht="16" x14ac:dyDescent="0.2">
      <c r="A103" s="40">
        <v>4306</v>
      </c>
      <c r="B103" s="24" t="str">
        <f>T(_xlfn.XLOOKUP(A103,'Master Task &amp; KSA List'!$A$2:$A$10785,'Master Task &amp; KSA List'!$D$2:$D$10785,""))</f>
        <v/>
      </c>
      <c r="C103" s="69" t="str">
        <f>_xlfn.XLOOKUP(A103,'Master Task &amp; KSA List'!$A$2:$A$10785,'Master Task &amp; KSA List'!$E$2:$E$10785)</f>
        <v>KSA</v>
      </c>
      <c r="D103" s="37" t="str">
        <f>_xlfn.XLOOKUP(A103,'Master Task &amp; KSA List'!$A$2:$A$10785,'Master Task &amp; KSA List'!$F$2:$F$10785)</f>
        <v>Ability to monitor Active Directory (AD) for creation of unauthorized/potentially malicious accounts</v>
      </c>
      <c r="E103" s="146"/>
    </row>
    <row r="104" spans="1:5" ht="16" x14ac:dyDescent="0.2">
      <c r="A104" s="40">
        <v>4309</v>
      </c>
      <c r="B104" s="24" t="str">
        <f>T(_xlfn.XLOOKUP(A104,'Master Task &amp; KSA List'!$A$2:$A$10785,'Master Task &amp; KSA List'!$D$2:$D$10785,""))</f>
        <v/>
      </c>
      <c r="C104" s="69" t="str">
        <f>_xlfn.XLOOKUP(A104,'Master Task &amp; KSA List'!$A$2:$A$10785,'Master Task &amp; KSA List'!$E$2:$E$10785)</f>
        <v>KSA</v>
      </c>
      <c r="D104" s="37" t="str">
        <f>_xlfn.XLOOKUP(A104,'Master Task &amp; KSA List'!$A$2:$A$10785,'Master Task &amp; KSA List'!$F$2:$F$10785)</f>
        <v>Ability to operate specified tools to enumerate a system.</v>
      </c>
      <c r="E104" s="146"/>
    </row>
    <row r="105" spans="1:5" ht="16" x14ac:dyDescent="0.2">
      <c r="A105" s="40">
        <v>4312</v>
      </c>
      <c r="B105" s="24" t="str">
        <f>T(_xlfn.XLOOKUP(A105,'Master Task &amp; KSA List'!$A$2:$A$10785,'Master Task &amp; KSA List'!$D$2:$D$10785,""))</f>
        <v/>
      </c>
      <c r="C105" s="69" t="str">
        <f>_xlfn.XLOOKUP(A105,'Master Task &amp; KSA List'!$A$2:$A$10785,'Master Task &amp; KSA List'!$E$2:$E$10785)</f>
        <v>KSA</v>
      </c>
      <c r="D105" s="37" t="str">
        <f>_xlfn.XLOOKUP(A105,'Master Task &amp; KSA List'!$A$2:$A$10785,'Master Task &amp; KSA List'!$F$2:$F$10785)</f>
        <v>Ability to organize Active Directories (AD) hierarchy structure</v>
      </c>
      <c r="E105" s="146"/>
    </row>
    <row r="106" spans="1:5" ht="16" x14ac:dyDescent="0.2">
      <c r="A106" s="40">
        <v>4313</v>
      </c>
      <c r="B106" s="24" t="str">
        <f>T(_xlfn.XLOOKUP(A106,'Master Task &amp; KSA List'!$A$2:$A$10785,'Master Task &amp; KSA List'!$D$2:$D$10785,""))</f>
        <v/>
      </c>
      <c r="C106" s="69" t="str">
        <f>_xlfn.XLOOKUP(A106,'Master Task &amp; KSA List'!$A$2:$A$10785,'Master Task &amp; KSA List'!$E$2:$E$10785)</f>
        <v>KSA</v>
      </c>
      <c r="D106" s="37" t="str">
        <f>_xlfn.XLOOKUP(A106,'Master Task &amp; KSA List'!$A$2:$A$10785,'Master Task &amp; KSA List'!$F$2:$F$10785)</f>
        <v>Ability to organize logging and auditing procedures including server-based logging</v>
      </c>
      <c r="E106" s="146"/>
    </row>
    <row r="107" spans="1:5" ht="16" x14ac:dyDescent="0.2">
      <c r="A107" s="40">
        <v>4315</v>
      </c>
      <c r="B107" s="24" t="str">
        <f>T(_xlfn.XLOOKUP(A107,'Master Task &amp; KSA List'!$A$2:$A$10785,'Master Task &amp; KSA List'!$D$2:$D$10785,""))</f>
        <v/>
      </c>
      <c r="C107" s="69" t="str">
        <f>_xlfn.XLOOKUP(A107,'Master Task &amp; KSA List'!$A$2:$A$10785,'Master Task &amp; KSA List'!$E$2:$E$10785)</f>
        <v>KSA</v>
      </c>
      <c r="D107" s="37" t="str">
        <f>_xlfn.XLOOKUP(A107,'Master Task &amp; KSA List'!$A$2:$A$10785,'Master Task &amp; KSA List'!$F$2:$F$10785)</f>
        <v>Ability to organize order of the volatility when capturing artifacts</v>
      </c>
      <c r="E107" s="146"/>
    </row>
    <row r="108" spans="1:5" ht="16" x14ac:dyDescent="0.2">
      <c r="A108" s="40">
        <v>4284</v>
      </c>
      <c r="B108" s="24" t="str">
        <f>T(_xlfn.XLOOKUP(A108,'Master Task &amp; KSA List'!$A$2:$A$10785,'Master Task &amp; KSA List'!$D$2:$D$10785,""))</f>
        <v/>
      </c>
      <c r="C108" s="69" t="str">
        <f>_xlfn.XLOOKUP(A108,'Master Task &amp; KSA List'!$A$2:$A$10785,'Master Task &amp; KSA List'!$E$2:$E$10785)</f>
        <v>KSA</v>
      </c>
      <c r="D108" s="37" t="str">
        <f>_xlfn.XLOOKUP(A108,'Master Task &amp; KSA List'!$A$2:$A$10785,'Master Task &amp; KSA List'!$F$2:$F$10785)</f>
        <v>Ability to identify tools and techniques available for analyzing binary applications and interpreted scripts.</v>
      </c>
      <c r="E108" s="146"/>
    </row>
    <row r="109" spans="1:5" ht="16" x14ac:dyDescent="0.2">
      <c r="A109" s="40">
        <v>4320</v>
      </c>
      <c r="B109" s="24"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Ability to perform complex root-cause analysis and recommend mitigations to determine root cause of an intrusion</v>
      </c>
      <c r="E109" s="146"/>
    </row>
    <row r="110" spans="1:5" ht="32" x14ac:dyDescent="0.2">
      <c r="A110" s="40">
        <v>4319</v>
      </c>
      <c r="B110" s="24"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Ability to perform and analyze vulnerability scans on host machines in support of identifying outliers in order to delineate possible avenues of approach.</v>
      </c>
      <c r="E110" s="146"/>
    </row>
    <row r="111" spans="1:5" ht="16" x14ac:dyDescent="0.2">
      <c r="A111" s="40">
        <v>4331</v>
      </c>
      <c r="B111" s="24" t="str">
        <f>T(_xlfn.XLOOKUP(A111,'Master Task &amp; KSA List'!$A$2:$A$10785,'Master Task &amp; KSA List'!$D$2:$D$10785,""))</f>
        <v/>
      </c>
      <c r="C111" s="69" t="str">
        <f>_xlfn.XLOOKUP(A111,'Master Task &amp; KSA List'!$A$2:$A$10785,'Master Task &amp; KSA List'!$E$2:$E$10785)</f>
        <v>KSA</v>
      </c>
      <c r="D111" s="37" t="str">
        <f>_xlfn.XLOOKUP(A111,'Master Task &amp; KSA List'!$A$2:$A$10785,'Master Task &amp; KSA List'!$F$2:$F$10785)</f>
        <v>Ability to prioritize how Operating System (OS) and application patches are distributed in different systems</v>
      </c>
      <c r="E111" s="146"/>
    </row>
    <row r="112" spans="1:5" ht="32" x14ac:dyDescent="0.2">
      <c r="A112" s="40">
        <v>4332</v>
      </c>
      <c r="B112" s="24" t="str">
        <f>T(_xlfn.XLOOKUP(A112,'Master Task &amp; KSA List'!$A$2:$A$10785,'Master Task &amp; KSA List'!$D$2:$D$10785,""))</f>
        <v/>
      </c>
      <c r="C112" s="69" t="str">
        <f>_xlfn.XLOOKUP(A112,'Master Task &amp; KSA List'!$A$2:$A$10785,'Master Task &amp; KSA List'!$E$2:$E$10785)</f>
        <v>KSA</v>
      </c>
      <c r="D112" s="37" t="str">
        <f>_xlfn.XLOOKUP(A112,'Master Task &amp; KSA List'!$A$2:$A$10785,'Master Task &amp; KSA List'!$F$2:$F$10785)</f>
        <v>Ability to prioritize Operating Systems (OS) default processes, library, and modules based on boot order, dependencies, or key operations.</v>
      </c>
      <c r="E112" s="146"/>
    </row>
    <row r="113" spans="1:5" ht="16" x14ac:dyDescent="0.2">
      <c r="A113" s="40">
        <v>4269</v>
      </c>
      <c r="B113" s="24" t="str">
        <f>T(_xlfn.XLOOKUP(A113,'Master Task &amp; KSA List'!$A$2:$A$10785,'Master Task &amp; KSA List'!$D$2:$D$10785,""))</f>
        <v/>
      </c>
      <c r="C113" s="69" t="str">
        <f>_xlfn.XLOOKUP(A113,'Master Task &amp; KSA List'!$A$2:$A$10785,'Master Task &amp; KSA List'!$E$2:$E$10785)</f>
        <v>KSA</v>
      </c>
      <c r="D113" s="37" t="str">
        <f>_xlfn.XLOOKUP(A113,'Master Task &amp; KSA List'!$A$2:$A$10785,'Master Task &amp; KSA List'!$F$2:$F$10785)</f>
        <v>Ability to identify anomalous network traffic on a host machine.</v>
      </c>
      <c r="E113" s="146"/>
    </row>
    <row r="114" spans="1:5" ht="16" x14ac:dyDescent="0.2">
      <c r="A114" s="40">
        <v>4337</v>
      </c>
      <c r="B114" s="24" t="str">
        <f>T(_xlfn.XLOOKUP(A114,'Master Task &amp; KSA List'!$A$2:$A$10785,'Master Task &amp; KSA List'!$D$2:$D$10785,""))</f>
        <v/>
      </c>
      <c r="C114" s="69" t="str">
        <f>_xlfn.XLOOKUP(A114,'Master Task &amp; KSA List'!$A$2:$A$10785,'Master Task &amp; KSA List'!$E$2:$E$10785)</f>
        <v>KSA</v>
      </c>
      <c r="D114" s="37" t="str">
        <f>_xlfn.XLOOKUP(A114,'Master Task &amp; KSA List'!$A$2:$A$10785,'Master Task &amp; KSA List'!$F$2:$F$10785)</f>
        <v>Ability to provide host analysis for Risk Mitigation Plan (RMP) to improve customer security overall posture</v>
      </c>
      <c r="E114" s="146"/>
    </row>
    <row r="115" spans="1:5" ht="16" x14ac:dyDescent="0.2">
      <c r="A115" s="40">
        <v>4363</v>
      </c>
      <c r="B115" s="24" t="str">
        <f>T(_xlfn.XLOOKUP(A115,'Master Task &amp; KSA List'!$A$2:$A$10785,'Master Task &amp; KSA List'!$D$2:$D$10785,""))</f>
        <v/>
      </c>
      <c r="C115" s="69" t="str">
        <f>_xlfn.XLOOKUP(A115,'Master Task &amp; KSA List'!$A$2:$A$10785,'Master Task &amp; KSA List'!$E$2:$E$10785)</f>
        <v>KSA</v>
      </c>
      <c r="D115" s="37" t="str">
        <f>_xlfn.XLOOKUP(A115,'Master Task &amp; KSA List'!$A$2:$A$10785,'Master Task &amp; KSA List'!$F$2:$F$10785)</f>
        <v>Ability to use and integrate a Security Information and Event Management (SIEM) platform.</v>
      </c>
      <c r="E115" s="146"/>
    </row>
    <row r="116" spans="1:5" ht="16" x14ac:dyDescent="0.2">
      <c r="A116" s="40">
        <v>4371</v>
      </c>
      <c r="B116" s="24" t="str">
        <f>T(_xlfn.XLOOKUP(A116,'Master Task &amp; KSA List'!$A$2:$A$10785,'Master Task &amp; KSA List'!$D$2:$D$10785,""))</f>
        <v/>
      </c>
      <c r="C116" s="69" t="str">
        <f>_xlfn.XLOOKUP(A116,'Master Task &amp; KSA List'!$A$2:$A$10785,'Master Task &amp; KSA List'!$E$2:$E$10785)</f>
        <v>KSA</v>
      </c>
      <c r="D116" s="37" t="str">
        <f>_xlfn.XLOOKUP(A116,'Master Task &amp; KSA List'!$A$2:$A$10785,'Master Task &amp; KSA List'!$F$2:$F$10785)</f>
        <v>Ability to use host volatile data to compare active processes, libraries and modules against databases of known good/bad.</v>
      </c>
      <c r="E116" s="146"/>
    </row>
    <row r="117" spans="1:5" ht="16" x14ac:dyDescent="0.2">
      <c r="A117" s="40">
        <v>4375</v>
      </c>
      <c r="B117" s="24" t="str">
        <f>T(_xlfn.XLOOKUP(A117,'Master Task &amp; KSA List'!$A$2:$A$10785,'Master Task &amp; KSA List'!$D$2:$D$10785,""))</f>
        <v/>
      </c>
      <c r="C117" s="69" t="str">
        <f>_xlfn.XLOOKUP(A117,'Master Task &amp; KSA List'!$A$2:$A$10785,'Master Task &amp; KSA List'!$E$2:$E$10785)</f>
        <v>KSA</v>
      </c>
      <c r="D117" s="37" t="str">
        <f>_xlfn.XLOOKUP(A117,'Master Task &amp; KSA List'!$A$2:$A$10785,'Master Task &amp; KSA List'!$F$2:$F$10785)</f>
        <v>Ability to utilize Defense Information Systems Agency (DISA)/ Department of Defense (DoD) system configuration guidelines</v>
      </c>
      <c r="E117" s="146"/>
    </row>
    <row r="118" spans="1:5" ht="32" x14ac:dyDescent="0.2">
      <c r="A118" s="40">
        <v>4287</v>
      </c>
      <c r="B118" s="24" t="str">
        <f>T(_xlfn.XLOOKUP(A118,'Master Task &amp; KSA List'!$A$2:$A$10785,'Master Task &amp; KSA List'!$D$2:$D$10785,""))</f>
        <v/>
      </c>
      <c r="C118" s="69" t="str">
        <f>_xlfn.XLOOKUP(A118,'Master Task &amp; KSA List'!$A$2:$A$10785,'Master Task &amp; KSA List'!$E$2:$E$10785)</f>
        <v>KSA</v>
      </c>
      <c r="D118" s="37" t="str">
        <f>_xlfn.XLOOKUP(A118,'Master Task &amp; KSA List'!$A$2:$A$10785,'Master Task &amp; KSA List'!$F$2:$F$10785)</f>
        <v>Ability to identify/select the most appropriate tools and solutions for the specific environment (e.g. disk/memory forensics/capture, host enumeration, application whitelisting, log aggregation and analysis, HIPS/HIDS solutions, etc.).</v>
      </c>
      <c r="E118" s="146"/>
    </row>
    <row r="119" spans="1:5" ht="16" x14ac:dyDescent="0.2">
      <c r="A119" s="40">
        <v>4281</v>
      </c>
      <c r="B119" s="24" t="str">
        <f>T(_xlfn.XLOOKUP(A119,'Master Task &amp; KSA List'!$A$2:$A$10785,'Master Task &amp; KSA List'!$D$2:$D$10785,""))</f>
        <v/>
      </c>
      <c r="C119" s="69" t="str">
        <f>_xlfn.XLOOKUP(A119,'Master Task &amp; KSA List'!$A$2:$A$10785,'Master Task &amp; KSA List'!$E$2:$E$10785)</f>
        <v>KSA</v>
      </c>
      <c r="D119" s="37" t="str">
        <f>_xlfn.XLOOKUP(A119,'Master Task &amp; KSA List'!$A$2:$A$10785,'Master Task &amp; KSA List'!$F$2:$F$10785)</f>
        <v>Ability to identify new indicators of compromise through anomalous behavior in log entries.</v>
      </c>
      <c r="E119" s="146"/>
    </row>
    <row r="120" spans="1:5" ht="16" x14ac:dyDescent="0.2">
      <c r="A120" s="40">
        <v>4326</v>
      </c>
      <c r="B120" s="24" t="str">
        <f>T(_xlfn.XLOOKUP(A120,'Master Task &amp; KSA List'!$A$2:$A$10785,'Master Task &amp; KSA List'!$D$2:$D$10785,""))</f>
        <v/>
      </c>
      <c r="C120" s="69" t="str">
        <f>_xlfn.XLOOKUP(A120,'Master Task &amp; KSA List'!$A$2:$A$10785,'Master Task &amp; KSA List'!$E$2:$E$10785)</f>
        <v>KSA</v>
      </c>
      <c r="D120" s="37" t="str">
        <f>_xlfn.XLOOKUP(A120,'Master Task &amp; KSA List'!$A$2:$A$10785,'Master Task &amp; KSA List'!$F$2:$F$10785)</f>
        <v xml:space="preserve">Ability to perform static analysis. </v>
      </c>
      <c r="E120" s="146"/>
    </row>
    <row r="121" spans="1:5" ht="16" x14ac:dyDescent="0.2">
      <c r="A121" s="40">
        <v>4323</v>
      </c>
      <c r="B121" s="24" t="str">
        <f>T(_xlfn.XLOOKUP(A121,'Master Task &amp; KSA List'!$A$2:$A$10785,'Master Task &amp; KSA List'!$D$2:$D$10785,""))</f>
        <v/>
      </c>
      <c r="C121" s="69" t="str">
        <f>_xlfn.XLOOKUP(A121,'Master Task &amp; KSA List'!$A$2:$A$10785,'Master Task &amp; KSA List'!$E$2:$E$10785)</f>
        <v>KSA</v>
      </c>
      <c r="D121" s="37" t="str">
        <f>_xlfn.XLOOKUP(A121,'Master Task &amp; KSA List'!$A$2:$A$10785,'Master Task &amp; KSA List'!$F$2:$F$10785)</f>
        <v xml:space="preserve">Ability to perform dynamic analysis. </v>
      </c>
      <c r="E121" s="146"/>
    </row>
    <row r="122" spans="1:5" ht="16" x14ac:dyDescent="0.2">
      <c r="A122" s="40">
        <v>4245</v>
      </c>
      <c r="B122" s="24" t="str">
        <f>T(_xlfn.XLOOKUP(A122,'Master Task &amp; KSA List'!$A$2:$A$10785,'Master Task &amp; KSA List'!$D$2:$D$10785,""))</f>
        <v/>
      </c>
      <c r="C122" s="69" t="str">
        <f>_xlfn.XLOOKUP(A122,'Master Task &amp; KSA List'!$A$2:$A$10785,'Master Task &amp; KSA List'!$E$2:$E$10785)</f>
        <v>KSA</v>
      </c>
      <c r="D122" s="37" t="str">
        <f>_xlfn.XLOOKUP(A122,'Master Task &amp; KSA List'!$A$2:$A$10785,'Master Task &amp; KSA List'!$F$2:$F$10785)</f>
        <v>Ability to enumerate domain security groups.</v>
      </c>
      <c r="E122" s="146"/>
    </row>
    <row r="123" spans="1:5" ht="32" x14ac:dyDescent="0.2">
      <c r="A123" s="40">
        <v>4247</v>
      </c>
      <c r="B123" s="24" t="str">
        <f>T(_xlfn.XLOOKUP(A123,'Master Task &amp; KSA List'!$A$2:$A$10785,'Master Task &amp; KSA List'!$D$2:$D$10785,""))</f>
        <v/>
      </c>
      <c r="C123" s="69" t="str">
        <f>_xlfn.XLOOKUP(A123,'Master Task &amp; KSA List'!$A$2:$A$10785,'Master Task &amp; KSA List'!$E$2:$E$10785)</f>
        <v>KSA</v>
      </c>
      <c r="D123" s="37" t="str">
        <f>_xlfn.XLOOKUP(A123,'Master Task &amp; KSA List'!$A$2:$A$10785,'Master Task &amp; KSA List'!$F$2:$F$10785)</f>
        <v>Ability to enumerate network shares and identify ACLs/security permissions and analyze for vulnerabilities/misconfigurations (e.g. SMB, NFS, ISCSI).</v>
      </c>
      <c r="E123" s="146"/>
    </row>
    <row r="124" spans="1:5" ht="16" x14ac:dyDescent="0.2">
      <c r="A124" s="40">
        <v>4246</v>
      </c>
      <c r="B124" s="24" t="str">
        <f>T(_xlfn.XLOOKUP(A124,'Master Task &amp; KSA List'!$A$2:$A$10785,'Master Task &amp; KSA List'!$D$2:$D$10785,""))</f>
        <v/>
      </c>
      <c r="C124" s="69" t="str">
        <f>_xlfn.XLOOKUP(A124,'Master Task &amp; KSA List'!$A$2:$A$10785,'Master Task &amp; KSA List'!$E$2:$E$10785)</f>
        <v>KSA</v>
      </c>
      <c r="D124" s="37" t="str">
        <f>_xlfn.XLOOKUP(A124,'Master Task &amp; KSA List'!$A$2:$A$10785,'Master Task &amp; KSA List'!$F$2:$F$10785)</f>
        <v>Ability to enumerate knowledge management applications (e.g. SharePoint) and their service accounts/security groups.</v>
      </c>
      <c r="E124" s="146"/>
    </row>
    <row r="125" spans="1:5" ht="16" x14ac:dyDescent="0.2">
      <c r="A125" s="40">
        <v>4232</v>
      </c>
      <c r="B125" s="24" t="str">
        <f>T(_xlfn.XLOOKUP(A125,'Master Task &amp; KSA List'!$A$2:$A$10785,'Master Task &amp; KSA List'!$D$2:$D$10785,""))</f>
        <v/>
      </c>
      <c r="C125" s="69" t="str">
        <f>_xlfn.XLOOKUP(A125,'Master Task &amp; KSA List'!$A$2:$A$10785,'Master Task &amp; KSA List'!$E$2:$E$10785)</f>
        <v>KSA</v>
      </c>
      <c r="D125" s="37" t="str">
        <f>_xlfn.XLOOKUP(A125,'Master Task &amp; KSA List'!$A$2:$A$10785,'Master Task &amp; KSA List'!$F$2:$F$10785)</f>
        <v>Ability to de-obfuscate (e.g. command line execution, string substitution, clandestine side channel, Base64).</v>
      </c>
      <c r="E125" s="146"/>
    </row>
    <row r="126" spans="1:5" ht="32" x14ac:dyDescent="0.2">
      <c r="A126" s="40">
        <v>6935</v>
      </c>
      <c r="B126" s="24" t="str">
        <f>T(_xlfn.XLOOKUP(A126,'Master Task &amp; KSA List'!$A$2:$A$10785,'Master Task &amp; KSA List'!$D$2:$D$10785,""))</f>
        <v/>
      </c>
      <c r="C126" s="69" t="str">
        <f>_xlfn.XLOOKUP(A126,'Master Task &amp; KSA List'!$A$2:$A$10785,'Master Task &amp; KSA List'!$E$2:$E$10785)</f>
        <v>KSA</v>
      </c>
      <c r="D126" s="37" t="str">
        <f>_xlfn.XLOOKUP(A126,'Master Task &amp; KSA List'!$A$2:$A$10785,'Master Task &amp; KSA List'!$F$2:$F$10785)</f>
        <v>* Knowledge of cloud computing service models Software as Service (SaaS), Infrastructure as a Service (IaaS), and Platform as a Service (PaaS).  </v>
      </c>
      <c r="E126" s="146" t="s">
        <v>2391</v>
      </c>
    </row>
    <row r="127" spans="1:5" ht="32" x14ac:dyDescent="0.2">
      <c r="A127" s="40">
        <v>6938</v>
      </c>
      <c r="B127" s="24" t="str">
        <f>T(_xlfn.XLOOKUP(A127,'Master Task &amp; KSA List'!$A$2:$A$10785,'Master Task &amp; KSA List'!$D$2:$D$10785,""))</f>
        <v/>
      </c>
      <c r="C127" s="69" t="str">
        <f>_xlfn.XLOOKUP(A127,'Master Task &amp; KSA List'!$A$2:$A$10785,'Master Task &amp; KSA List'!$E$2:$E$10785)</f>
        <v>KSA</v>
      </c>
      <c r="D127" s="37" t="str">
        <f>_xlfn.XLOOKUP(A127,'Master Task &amp; KSA List'!$A$2:$A$10785,'Master Task &amp; KSA List'!$F$2:$F$10785)</f>
        <v>* Knowledge of cloud computing deployment models in private, public, and hybrid environment and the difference between on-premises and off-premises environments. </v>
      </c>
      <c r="E127" s="146" t="s">
        <v>2391</v>
      </c>
    </row>
    <row r="128" spans="1:5" ht="16" x14ac:dyDescent="0.2">
      <c r="A128" s="40">
        <v>22</v>
      </c>
      <c r="B128" s="69" t="str">
        <f>T(_xlfn.XLOOKUP(A128,'Master Task &amp; KSA List'!$A$2:$A$10785,'Master Task &amp; KSA List'!$D$2:$D$10785,""))</f>
        <v>K0001</v>
      </c>
      <c r="C128" s="69" t="str">
        <f>_xlfn.XLOOKUP(A128,'Master Task &amp; KSA List'!$A$2:$A$10785,'Master Task &amp; KSA List'!$E$2:$E$10785)</f>
        <v>KSA</v>
      </c>
      <c r="D128" s="37" t="str">
        <f>_xlfn.XLOOKUP(A128,'Master Task &amp; KSA List'!$A$2:$A$10785,'Master Task &amp; KSA List'!$F$2:$F$10785)</f>
        <v xml:space="preserve">* Knowledge of computer networking concepts and protocols, and network security methodologies. </v>
      </c>
      <c r="E128" s="53" t="s">
        <v>2391</v>
      </c>
    </row>
    <row r="129" spans="1:5" ht="16" x14ac:dyDescent="0.2">
      <c r="A129" s="40">
        <v>1159</v>
      </c>
      <c r="B129" s="69" t="str">
        <f>T(_xlfn.XLOOKUP(A129,'Master Task &amp; KSA List'!$A$2:$A$10785,'Master Task &amp; KSA List'!$D$2:$D$10785,""))</f>
        <v>K0005</v>
      </c>
      <c r="C129" s="69" t="str">
        <f>_xlfn.XLOOKUP(A129,'Master Task &amp; KSA List'!$A$2:$A$10785,'Master Task &amp; KSA List'!$E$2:$E$10785)</f>
        <v>KSA</v>
      </c>
      <c r="D129" s="37" t="str">
        <f>_xlfn.XLOOKUP(A129,'Master Task &amp; KSA List'!$A$2:$A$10785,'Master Task &amp; KSA List'!$F$2:$F$10785)</f>
        <v xml:space="preserve">* Knowledge of cyber threats and vulnerabilities. </v>
      </c>
      <c r="E129" s="53" t="s">
        <v>2391</v>
      </c>
    </row>
    <row r="130" spans="1:5" ht="16" x14ac:dyDescent="0.2">
      <c r="A130" s="40">
        <v>1158</v>
      </c>
      <c r="B130" s="69" t="str">
        <f>T(_xlfn.XLOOKUP(A130,'Master Task &amp; KSA List'!$A$2:$A$10785,'Master Task &amp; KSA List'!$D$2:$D$10785,""))</f>
        <v>K0004</v>
      </c>
      <c r="C130" s="69" t="str">
        <f>_xlfn.XLOOKUP(A130,'Master Task &amp; KSA List'!$A$2:$A$10785,'Master Task &amp; KSA List'!$E$2:$E$10785)</f>
        <v>KSA</v>
      </c>
      <c r="D130" s="37" t="str">
        <f>_xlfn.XLOOKUP(A130,'Master Task &amp; KSA List'!$A$2:$A$10785,'Master Task &amp; KSA List'!$F$2:$F$10785)</f>
        <v>* Knowledge of cybersecurity principles.</v>
      </c>
      <c r="E130" s="53" t="s">
        <v>2391</v>
      </c>
    </row>
    <row r="131" spans="1:5" ht="16" x14ac:dyDescent="0.2">
      <c r="A131" s="40">
        <v>1157</v>
      </c>
      <c r="B131" s="69" t="str">
        <f>T(_xlfn.XLOOKUP(A131,'Master Task &amp; KSA List'!$A$2:$A$10785,'Master Task &amp; KSA List'!$D$2:$D$10785,""))</f>
        <v>K0003</v>
      </c>
      <c r="C131" s="69" t="str">
        <f>_xlfn.XLOOKUP(A131,'Master Task &amp; KSA List'!$A$2:$A$10785,'Master Task &amp; KSA List'!$E$2:$E$10785)</f>
        <v>KSA</v>
      </c>
      <c r="D131" s="37" t="str">
        <f>_xlfn.XLOOKUP(A131,'Master Task &amp; KSA List'!$A$2:$A$10785,'Master Task &amp; KSA List'!$F$2:$F$10785)</f>
        <v xml:space="preserve">* Knowledge of national and international laws, regulations, policies, and ethics as they relate to cybersecurity. </v>
      </c>
      <c r="E131" s="53" t="s">
        <v>2391</v>
      </c>
    </row>
    <row r="132" spans="1:5" ht="16" x14ac:dyDescent="0.2">
      <c r="A132" s="40">
        <v>108</v>
      </c>
      <c r="B132" s="69" t="str">
        <f>T(_xlfn.XLOOKUP(A132,'Master Task &amp; KSA List'!$A$2:$A$10785,'Master Task &amp; KSA List'!$D$2:$D$10785,""))</f>
        <v>K0002</v>
      </c>
      <c r="C132" s="69" t="str">
        <f>_xlfn.XLOOKUP(A132,'Master Task &amp; KSA List'!$A$2:$A$10785,'Master Task &amp; KSA List'!$E$2:$E$10785)</f>
        <v>KSA</v>
      </c>
      <c r="D132" s="37" t="str">
        <f>_xlfn.XLOOKUP(A132,'Master Task &amp; KSA List'!$A$2:$A$10785,'Master Task &amp; KSA List'!$F$2:$F$10785)</f>
        <v>* Knowledge of risk management processes (e.g., methods for assessing and mitigating risk).</v>
      </c>
      <c r="E132" s="53" t="s">
        <v>2391</v>
      </c>
    </row>
    <row r="133" spans="1:5" ht="16" x14ac:dyDescent="0.2">
      <c r="A133" s="40">
        <v>6900</v>
      </c>
      <c r="B133" s="69" t="str">
        <f>T(_xlfn.XLOOKUP(A133,'Master Task &amp; KSA List'!$A$2:$A$10785,'Master Task &amp; KSA List'!$D$2:$D$10785,""))</f>
        <v>K0006</v>
      </c>
      <c r="C133" s="69" t="str">
        <f>_xlfn.XLOOKUP(A133,'Master Task &amp; KSA List'!$A$2:$A$10785,'Master Task &amp; KSA List'!$E$2:$E$10785)</f>
        <v>KSA</v>
      </c>
      <c r="D133" s="37" t="str">
        <f>_xlfn.XLOOKUP(A133,'Master Task &amp; KSA List'!$A$2:$A$10785,'Master Task &amp; KSA List'!$F$2:$F$10785)</f>
        <v>* Knowledge of specific operational impacts of cybersecurity lapses.</v>
      </c>
      <c r="E133" s="53" t="s">
        <v>2391</v>
      </c>
    </row>
    <row r="134" spans="1:5" ht="32" x14ac:dyDescent="0.2">
      <c r="A134" s="40">
        <v>15</v>
      </c>
      <c r="B134" s="69" t="str">
        <f>T(_xlfn.XLOOKUP(A134,'Master Task &amp; KSA List'!$A$2:$A$10785,'Master Task &amp; KSA List'!$D$2:$D$10785,""))</f>
        <v>K0011</v>
      </c>
      <c r="C134" s="69" t="str">
        <f>_xlfn.XLOOKUP(A134,'Master Task &amp; KSA List'!$A$2:$A$10785,'Master Task &amp; KSA List'!$E$2:$E$10785)</f>
        <v>KSA</v>
      </c>
      <c r="D134" s="37" t="str">
        <f>_xlfn.XLOOKUP(A134,'Master Task &amp; KSA List'!$A$2:$A$10785,'Master Task &amp; KSA List'!$F$2:$F$10785)</f>
        <v>Knowledge of capabilities and applications of network equipment including hubs, routers, switches, bridges, servers, transmission media, and related hardware.</v>
      </c>
      <c r="E134" s="36"/>
    </row>
    <row r="135" spans="1:5" ht="16" x14ac:dyDescent="0.2">
      <c r="A135" s="40" t="s">
        <v>4613</v>
      </c>
      <c r="B135" s="69" t="str">
        <f>T(_xlfn.XLOOKUP(A135,'Master Task &amp; KSA List'!$A$2:$A$10785,'Master Task &amp; KSA List'!$D$2:$D$10785,""))</f>
        <v>K0308</v>
      </c>
      <c r="C135" s="69" t="str">
        <f>_xlfn.XLOOKUP(A135,'Master Task &amp; KSA List'!$A$2:$A$10785,'Master Task &amp; KSA List'!$E$2:$E$10785)</f>
        <v>KSA</v>
      </c>
      <c r="D135" s="37" t="str">
        <f>_xlfn.XLOOKUP(A135,'Master Task &amp; KSA List'!$A$2:$A$10785,'Master Task &amp; KSA List'!$F$2:$F$10785)</f>
        <v>Knowledge of cryptology.</v>
      </c>
      <c r="E135" s="36"/>
    </row>
    <row r="136" spans="1:5" ht="16" x14ac:dyDescent="0.2">
      <c r="A136" s="40">
        <v>34</v>
      </c>
      <c r="B136" s="69" t="str">
        <f>T(_xlfn.XLOOKUP(A136,'Master Task &amp; KSA List'!$A$2:$A$10785,'Master Task &amp; KSA List'!$D$2:$D$10785,""))</f>
        <v>K0024</v>
      </c>
      <c r="C136" s="69" t="str">
        <f>_xlfn.XLOOKUP(A136,'Master Task &amp; KSA List'!$A$2:$A$10785,'Master Task &amp; KSA List'!$E$2:$E$10785)</f>
        <v>KSA</v>
      </c>
      <c r="D136" s="37" t="str">
        <f>_xlfn.XLOOKUP(A136,'Master Task &amp; KSA List'!$A$2:$A$10785,'Master Task &amp; KSA List'!$F$2:$F$10785)</f>
        <v>Knowledge of database systems.</v>
      </c>
      <c r="E136" s="36"/>
    </row>
    <row r="137" spans="1:5" ht="16" x14ac:dyDescent="0.2">
      <c r="A137" s="40" t="s">
        <v>4719</v>
      </c>
      <c r="B137" s="69" t="str">
        <f>T(_xlfn.XLOOKUP(A137,'Master Task &amp; KSA List'!$A$2:$A$10785,'Master Task &amp; KSA List'!$D$2:$D$10785,""))</f>
        <v>K0322</v>
      </c>
      <c r="C137" s="69" t="str">
        <f>_xlfn.XLOOKUP(A137,'Master Task &amp; KSA List'!$A$2:$A$10785,'Master Task &amp; KSA List'!$E$2:$E$10785)</f>
        <v>KSA</v>
      </c>
      <c r="D137" s="37" t="str">
        <f>_xlfn.XLOOKUP(A137,'Master Task &amp; KSA List'!$A$2:$A$10785,'Master Task &amp; KSA List'!$F$2:$F$10785)</f>
        <v>Knowledge of embedded systems.</v>
      </c>
      <c r="E137" s="36"/>
    </row>
    <row r="138" spans="1:5" ht="16" x14ac:dyDescent="0.2">
      <c r="A138" s="40">
        <v>46</v>
      </c>
      <c r="B138" s="69" t="str">
        <f>T(_xlfn.XLOOKUP(A138,'Master Task &amp; KSA List'!$A$2:$A$10785,'Master Task &amp; KSA List'!$D$2:$D$10785,""))</f>
        <v>K0032</v>
      </c>
      <c r="C138" s="69" t="str">
        <f>_xlfn.XLOOKUP(A138,'Master Task &amp; KSA List'!$A$2:$A$10785,'Master Task &amp; KSA List'!$E$2:$E$10785)</f>
        <v>KSA</v>
      </c>
      <c r="D138" s="37" t="str">
        <f>_xlfn.XLOOKUP(A138,'Master Task &amp; KSA List'!$A$2:$A$10785,'Master Task &amp; KSA List'!$F$2:$F$10785)</f>
        <v>Knowledge of fault tolerance.</v>
      </c>
      <c r="E138" s="36"/>
    </row>
    <row r="139" spans="1:5" ht="16" x14ac:dyDescent="0.2">
      <c r="A139" s="40">
        <v>49</v>
      </c>
      <c r="B139" s="69" t="str">
        <f>T(_xlfn.XLOOKUP(A139,'Master Task &amp; KSA List'!$A$2:$A$10785,'Master Task &amp; KSA List'!$D$2:$D$10785,""))</f>
        <v>K0033</v>
      </c>
      <c r="C139" s="69" t="str">
        <f>_xlfn.XLOOKUP(A139,'Master Task &amp; KSA List'!$A$2:$A$10785,'Master Task &amp; KSA List'!$E$2:$E$10785)</f>
        <v>KSA</v>
      </c>
      <c r="D139" s="37" t="str">
        <f>_xlfn.XLOOKUP(A139,'Master Task &amp; KSA List'!$A$2:$A$10785,'Master Task &amp; KSA List'!$F$2:$F$10785)</f>
        <v>Knowledge of host/network access control mechanisms (e.g., access control list).</v>
      </c>
      <c r="E139" s="36"/>
    </row>
    <row r="140" spans="1:5" ht="16" x14ac:dyDescent="0.2">
      <c r="A140" s="40">
        <v>51</v>
      </c>
      <c r="B140" s="69" t="str">
        <f>T(_xlfn.XLOOKUP(A140,'Master Task &amp; KSA List'!$A$2:$A$10785,'Master Task &amp; KSA List'!$D$2:$D$10785,""))</f>
        <v>K0035</v>
      </c>
      <c r="C140" s="69" t="str">
        <f>_xlfn.XLOOKUP(A140,'Master Task &amp; KSA List'!$A$2:$A$10785,'Master Task &amp; KSA List'!$E$2:$E$10785)</f>
        <v>KSA</v>
      </c>
      <c r="D140" s="37" t="str">
        <f>_xlfn.XLOOKUP(A140,'Master Task &amp; KSA List'!$A$2:$A$10785,'Master Task &amp; KSA List'!$F$2:$F$10785)</f>
        <v>Knowledge of how system components are installed, integrated, and optimized.</v>
      </c>
      <c r="E140" s="36"/>
    </row>
    <row r="141" spans="1:5" ht="16" x14ac:dyDescent="0.2">
      <c r="A141" s="40">
        <v>52</v>
      </c>
      <c r="B141" s="69" t="str">
        <f>T(_xlfn.XLOOKUP(A141,'Master Task &amp; KSA List'!$A$2:$A$10785,'Master Task &amp; KSA List'!$D$2:$D$10785,""))</f>
        <v>K0036</v>
      </c>
      <c r="C141" s="69" t="str">
        <f>_xlfn.XLOOKUP(A141,'Master Task &amp; KSA List'!$A$2:$A$10785,'Master Task &amp; KSA List'!$E$2:$E$10785)</f>
        <v>KSA</v>
      </c>
      <c r="D141" s="37" t="str">
        <f>_xlfn.XLOOKUP(A141,'Master Task &amp; KSA List'!$A$2:$A$10785,'Master Task &amp; KSA List'!$F$2:$F$10785)</f>
        <v>Knowledge of human-computer interaction principles.</v>
      </c>
      <c r="E141" s="36"/>
    </row>
    <row r="142" spans="1:5" ht="16" x14ac:dyDescent="0.2">
      <c r="A142" s="40">
        <v>53</v>
      </c>
      <c r="B142" s="69" t="str">
        <f>T(_xlfn.XLOOKUP(A142,'Master Task &amp; KSA List'!$A$2:$A$10785,'Master Task &amp; KSA List'!$D$2:$D$10785,""))</f>
        <v>K0037</v>
      </c>
      <c r="C142" s="69" t="str">
        <f>_xlfn.XLOOKUP(A142,'Master Task &amp; KSA List'!$A$2:$A$10785,'Master Task &amp; KSA List'!$E$2:$E$10785)</f>
        <v>KSA</v>
      </c>
      <c r="D142" s="37" t="str">
        <f>_xlfn.XLOOKUP(A142,'Master Task &amp; KSA List'!$A$2:$A$10785,'Master Task &amp; KSA List'!$F$2:$F$10785)</f>
        <v>Knowledge of the Security Assessment and Authorization process.</v>
      </c>
      <c r="E142" s="36"/>
    </row>
    <row r="143" spans="1:5" ht="16" x14ac:dyDescent="0.2">
      <c r="A143" s="40">
        <v>61</v>
      </c>
      <c r="B143" s="69" t="str">
        <f>T(_xlfn.XLOOKUP(A143,'Master Task &amp; KSA List'!$A$2:$A$10785,'Master Task &amp; KSA List'!$D$2:$D$10785,""))</f>
        <v>K0042</v>
      </c>
      <c r="C143" s="69" t="str">
        <f>_xlfn.XLOOKUP(A143,'Master Task &amp; KSA List'!$A$2:$A$10785,'Master Task &amp; KSA List'!$E$2:$E$10785)</f>
        <v>KSA</v>
      </c>
      <c r="D143" s="37" t="str">
        <f>_xlfn.XLOOKUP(A143,'Master Task &amp; KSA List'!$A$2:$A$10785,'Master Task &amp; KSA List'!$F$2:$F$10785)</f>
        <v>Knowledge of incident response and handling methodologies.</v>
      </c>
      <c r="E143" s="36"/>
    </row>
    <row r="144" spans="1:5" ht="16" x14ac:dyDescent="0.2">
      <c r="A144" s="40">
        <v>62</v>
      </c>
      <c r="B144" s="69" t="str">
        <f>T(_xlfn.XLOOKUP(A144,'Master Task &amp; KSA List'!$A$2:$A$10785,'Master Task &amp; KSA List'!$D$2:$D$10785,""))</f>
        <v>K0043</v>
      </c>
      <c r="C144" s="69" t="str">
        <f>_xlfn.XLOOKUP(A144,'Master Task &amp; KSA List'!$A$2:$A$10785,'Master Task &amp; KSA List'!$E$2:$E$10785)</f>
        <v>KSA</v>
      </c>
      <c r="D144" s="37" t="str">
        <f>_xlfn.XLOOKUP(A144,'Master Task &amp; KSA List'!$A$2:$A$10785,'Master Task &amp; KSA List'!$F$2:$F$10785)</f>
        <v>Knowledge of industry-standard and organizationally accepted analysis principles and methods.</v>
      </c>
      <c r="E144" s="36"/>
    </row>
    <row r="145" spans="1:5" ht="32" x14ac:dyDescent="0.2">
      <c r="A145" s="40">
        <v>63</v>
      </c>
      <c r="B145" s="69" t="str">
        <f>T(_xlfn.XLOOKUP(A145,'Master Task &amp; KSA List'!$A$2:$A$10785,'Master Task &amp; KSA List'!$D$2:$D$10785,""))</f>
        <v>K0044</v>
      </c>
      <c r="C145" s="69" t="str">
        <f>_xlfn.XLOOKUP(A145,'Master Task &amp; KSA List'!$A$2:$A$10785,'Master Task &amp; KSA List'!$E$2:$E$10785)</f>
        <v>KSA</v>
      </c>
      <c r="D145" s="37" t="str">
        <f>_xlfn.XLOOKUP(A145,'Master Task &amp; KSA List'!$A$2:$A$10785,'Master Task &amp; KSA List'!$F$2:$F$10785)</f>
        <v>Knowledge of cybersecurity principles and organizational requirements (relevant to confidentiality, integrity, availability, authentication, non-repudiation).</v>
      </c>
      <c r="E145" s="36"/>
    </row>
    <row r="146" spans="1:5" ht="32" x14ac:dyDescent="0.2">
      <c r="A146" s="40" t="s">
        <v>4728</v>
      </c>
      <c r="B146" s="69" t="str">
        <f>T(_xlfn.XLOOKUP(A146,'Master Task &amp; KSA List'!$A$2:$A$10785,'Master Task &amp; KSA List'!$D$2:$D$10785,""))</f>
        <v>K0325</v>
      </c>
      <c r="C146" s="69" t="str">
        <f>_xlfn.XLOOKUP(A146,'Master Task &amp; KSA List'!$A$2:$A$10785,'Master Task &amp; KSA List'!$E$2:$E$10785)</f>
        <v>KSA</v>
      </c>
      <c r="D146" s="37" t="str">
        <f>_xlfn.XLOOKUP(A146,'Master Task &amp; KSA List'!$A$2:$A$10785,'Master Task &amp; KSA List'!$F$2:$F$10785)</f>
        <v>Knowledge of Information Theory (e.g., source coding, channel coding, algorithm complexity theory, and data compression).</v>
      </c>
      <c r="E146" s="36"/>
    </row>
    <row r="147" spans="1:5" ht="32" x14ac:dyDescent="0.2">
      <c r="A147" s="40">
        <v>66</v>
      </c>
      <c r="B147" s="69" t="str">
        <f>T(_xlfn.XLOOKUP(A147,'Master Task &amp; KSA List'!$A$2:$A$10785,'Master Task &amp; KSA List'!$D$2:$D$10785,""))</f>
        <v>K0046</v>
      </c>
      <c r="C147" s="69" t="str">
        <f>_xlfn.XLOOKUP(A147,'Master Task &amp; KSA List'!$A$2:$A$10785,'Master Task &amp; KSA List'!$E$2:$E$10785)</f>
        <v>KSA</v>
      </c>
      <c r="D147" s="37" t="str">
        <f>_xlfn.XLOOKUP(A147,'Master Task &amp; KSA List'!$A$2:$A$10785,'Master Task &amp; KSA List'!$F$2:$F$10785)</f>
        <v>Knowledge of intrusion detection methodologies and techniques for detecting host and network-based intrusions via intrusion detection technologies.</v>
      </c>
      <c r="E147" s="36"/>
    </row>
    <row r="148" spans="1:5" ht="16" x14ac:dyDescent="0.2">
      <c r="A148" s="40">
        <v>69</v>
      </c>
      <c r="B148" s="69" t="str">
        <f>T(_xlfn.XLOOKUP(A148,'Master Task &amp; KSA List'!$A$2:$A$10785,'Master Task &amp; KSA List'!$D$2:$D$10785,""))</f>
        <v>K0048</v>
      </c>
      <c r="C148" s="69" t="str">
        <f>_xlfn.XLOOKUP(A148,'Master Task &amp; KSA List'!$A$2:$A$10785,'Master Task &amp; KSA List'!$E$2:$E$10785)</f>
        <v>KSA</v>
      </c>
      <c r="D148" s="37" t="str">
        <f>_xlfn.XLOOKUP(A148,'Master Task &amp; KSA List'!$A$2:$A$10785,'Master Task &amp; KSA List'!$F$2:$F$10785)</f>
        <v>Knowledge of Risk Management Framework (RMF) requirements.</v>
      </c>
      <c r="E148" s="36"/>
    </row>
    <row r="149" spans="1:5" ht="16" x14ac:dyDescent="0.2">
      <c r="A149" s="40" t="s">
        <v>4765</v>
      </c>
      <c r="B149" s="69" t="str">
        <f>T(_xlfn.XLOOKUP(A149,'Master Task &amp; KSA List'!$A$2:$A$10785,'Master Task &amp; KSA List'!$D$2:$D$10785,""))</f>
        <v>K0326</v>
      </c>
      <c r="C149" s="69" t="str">
        <f>_xlfn.XLOOKUP(A149,'Master Task &amp; KSA List'!$A$2:$A$10785,'Master Task &amp; KSA List'!$E$2:$E$10785)</f>
        <v>KSA</v>
      </c>
      <c r="D149" s="37" t="str">
        <f>_xlfn.XLOOKUP(A149,'Master Task &amp; KSA List'!$A$2:$A$10785,'Master Task &amp; KSA List'!$F$2:$F$10785)</f>
        <v>Knowledge of cybersecurity methods, such as firewalls, demilitarized zones, and encryption.</v>
      </c>
      <c r="E149" s="36"/>
    </row>
    <row r="150" spans="1:5" ht="16" x14ac:dyDescent="0.2">
      <c r="A150" s="40">
        <v>78</v>
      </c>
      <c r="B150" s="69" t="str">
        <f>T(_xlfn.XLOOKUP(A150,'Master Task &amp; KSA List'!$A$2:$A$10785,'Master Task &amp; KSA List'!$D$2:$D$10785,""))</f>
        <v>K0055</v>
      </c>
      <c r="C150" s="69" t="str">
        <f>_xlfn.XLOOKUP(A150,'Master Task &amp; KSA List'!$A$2:$A$10785,'Master Task &amp; KSA List'!$E$2:$E$10785)</f>
        <v>KSA</v>
      </c>
      <c r="D150" s="37" t="str">
        <f>_xlfn.XLOOKUP(A150,'Master Task &amp; KSA List'!$A$2:$A$10785,'Master Task &amp; KSA List'!$F$2:$F$10785)</f>
        <v>Knowledge of microprocessors.</v>
      </c>
      <c r="E150" s="36"/>
    </row>
    <row r="151" spans="1:5" ht="16" x14ac:dyDescent="0.2">
      <c r="A151" s="40">
        <v>79</v>
      </c>
      <c r="B151" s="69" t="str">
        <f>T(_xlfn.XLOOKUP(A151,'Master Task &amp; KSA List'!$A$2:$A$10785,'Master Task &amp; KSA List'!$D$2:$D$10785,""))</f>
        <v>K0056</v>
      </c>
      <c r="C151" s="69" t="str">
        <f>_xlfn.XLOOKUP(A151,'Master Task &amp; KSA List'!$A$2:$A$10785,'Master Task &amp; KSA List'!$E$2:$E$10785)</f>
        <v>KSA</v>
      </c>
      <c r="D151" s="37" t="str">
        <f>_xlfn.XLOOKUP(A151,'Master Task &amp; KSA List'!$A$2:$A$10785,'Master Task &amp; KSA List'!$F$2:$F$10785)</f>
        <v>Knowledge of network access, identity, and access management (e.g., public key infrastructure [PKI]).</v>
      </c>
      <c r="E151" s="36"/>
    </row>
    <row r="152" spans="1:5" ht="32" x14ac:dyDescent="0.2">
      <c r="A152" s="40" t="s">
        <v>4786</v>
      </c>
      <c r="B152" s="69" t="str">
        <f>T(_xlfn.XLOOKUP(A152,'Master Task &amp; KSA List'!$A$2:$A$10785,'Master Task &amp; KSA List'!$D$2:$D$10785,""))</f>
        <v>K0332</v>
      </c>
      <c r="C152" s="69" t="str">
        <f>_xlfn.XLOOKUP(A152,'Master Task &amp; KSA List'!$A$2:$A$10785,'Master Task &amp; KSA List'!$E$2:$E$10785)</f>
        <v>KSA</v>
      </c>
      <c r="D152" s="37" t="str">
        <f>_xlfn.XLOOKUP(A152,'Master Task &amp; KSA List'!$A$2:$A$10785,'Master Task &amp; KSA List'!$F$2:$F$10785)</f>
        <v>Knowledge of network protocols such as TCP/IP, Dynamic Host Configuration, Domain Name System (DNS), and directory services.</v>
      </c>
      <c r="E152" s="36"/>
    </row>
    <row r="153" spans="1:5" ht="32" x14ac:dyDescent="0.2">
      <c r="A153" s="40" t="s">
        <v>4789</v>
      </c>
      <c r="B153" s="69" t="str">
        <f>T(_xlfn.XLOOKUP(A153,'Master Task &amp; KSA List'!$A$2:$A$10785,'Master Task &amp; KSA List'!$D$2:$D$10785,""))</f>
        <v>K0333</v>
      </c>
      <c r="C153" s="69" t="str">
        <f>_xlfn.XLOOKUP(A153,'Master Task &amp; KSA List'!$A$2:$A$10785,'Master Task &amp; KSA List'!$E$2:$E$10785)</f>
        <v>KSA</v>
      </c>
      <c r="D153" s="37" t="str">
        <f>_xlfn.XLOOKUP(A153,'Master Task &amp; KSA List'!$A$2:$A$10785,'Master Task &amp; KSA List'!$F$2:$F$10785)</f>
        <v>Knowledge of network design processes, to include understanding of security objectives, operational objectives, and tradeoffs.</v>
      </c>
      <c r="E153" s="36"/>
    </row>
    <row r="154" spans="1:5" ht="16" x14ac:dyDescent="0.2">
      <c r="A154" s="40">
        <v>88</v>
      </c>
      <c r="B154" s="69" t="str">
        <f>T(_xlfn.XLOOKUP(A154,'Master Task &amp; KSA List'!$A$2:$A$10785,'Master Task &amp; KSA List'!$D$2:$D$10785,""))</f>
        <v>K0059</v>
      </c>
      <c r="C154" s="69" t="str">
        <f>_xlfn.XLOOKUP(A154,'Master Task &amp; KSA List'!$A$2:$A$10785,'Master Task &amp; KSA List'!$E$2:$E$10785)</f>
        <v>KSA</v>
      </c>
      <c r="D154" s="37" t="str">
        <f>_xlfn.XLOOKUP(A154,'Master Task &amp; KSA List'!$A$2:$A$10785,'Master Task &amp; KSA List'!$F$2:$F$10785)</f>
        <v>Knowledge of new and emerging information technology (IT) and cybersecurity technologies.</v>
      </c>
      <c r="E154" s="36"/>
    </row>
    <row r="155" spans="1:5" ht="16" x14ac:dyDescent="0.2">
      <c r="A155" s="40">
        <v>90</v>
      </c>
      <c r="B155" s="69" t="str">
        <f>T(_xlfn.XLOOKUP(A155,'Master Task &amp; KSA List'!$A$2:$A$10785,'Master Task &amp; KSA List'!$D$2:$D$10785,""))</f>
        <v>K0060</v>
      </c>
      <c r="C155" s="69" t="str">
        <f>_xlfn.XLOOKUP(A155,'Master Task &amp; KSA List'!$A$2:$A$10785,'Master Task &amp; KSA List'!$E$2:$E$10785)</f>
        <v>KSA</v>
      </c>
      <c r="D155" s="37" t="str">
        <f>_xlfn.XLOOKUP(A155,'Master Task &amp; KSA List'!$A$2:$A$10785,'Master Task &amp; KSA List'!$F$2:$F$10785)</f>
        <v>Knowledge of operating systems.</v>
      </c>
      <c r="E155" s="36"/>
    </row>
    <row r="156" spans="1:5" ht="32" x14ac:dyDescent="0.2">
      <c r="A156" s="40" t="s">
        <v>4830</v>
      </c>
      <c r="B156" s="69" t="str">
        <f>T(_xlfn.XLOOKUP(A156,'Master Task &amp; KSA List'!$A$2:$A$10785,'Master Task &amp; KSA List'!$D$2:$D$10785,""))</f>
        <v>K0340</v>
      </c>
      <c r="C156" s="69" t="str">
        <f>_xlfn.XLOOKUP(A156,'Master Task &amp; KSA List'!$A$2:$A$10785,'Master Task &amp; KSA List'!$E$2:$E$10785)</f>
        <v>KSA</v>
      </c>
      <c r="D156" s="37" t="str">
        <f>_xlfn.XLOOKUP(A156,'Master Task &amp; KSA List'!$A$2:$A$10785,'Master Task &amp; KSA List'!$F$2:$F$10785)</f>
        <v>Knowledge of how traffic flows across the network (e.g., Transmission Control Protocol (TCP), Internet Protocol (IP), Open System Interconnection Model (OSI)).</v>
      </c>
      <c r="E156" s="36"/>
    </row>
    <row r="157" spans="1:5" ht="16" x14ac:dyDescent="0.2">
      <c r="A157" s="40" t="s">
        <v>4836</v>
      </c>
      <c r="B157" s="69" t="str">
        <f>T(_xlfn.XLOOKUP(A157,'Master Task &amp; KSA List'!$A$2:$A$10785,'Master Task &amp; KSA List'!$D$2:$D$10785,""))</f>
        <v>K0342</v>
      </c>
      <c r="C157" s="69" t="str">
        <f>_xlfn.XLOOKUP(A157,'Master Task &amp; KSA List'!$A$2:$A$10785,'Master Task &amp; KSA List'!$E$2:$E$10785)</f>
        <v>KSA</v>
      </c>
      <c r="D157" s="37" t="str">
        <f>_xlfn.XLOOKUP(A157,'Master Task &amp; KSA List'!$A$2:$A$10785,'Master Task &amp; KSA List'!$F$2:$F$10785)</f>
        <v>Knowledge of penetration testing principles, tools, and techniques.</v>
      </c>
      <c r="E157" s="36"/>
    </row>
    <row r="158" spans="1:5" ht="48" x14ac:dyDescent="0.2">
      <c r="A158" s="40">
        <v>105</v>
      </c>
      <c r="B158" s="69" t="str">
        <f>T(_xlfn.XLOOKUP(A158,'Master Task &amp; KSA List'!$A$2:$A$10785,'Master Task &amp; KSA List'!$D$2:$D$10785,""))</f>
        <v>K0070</v>
      </c>
      <c r="C158" s="69" t="str">
        <f>_xlfn.XLOOKUP(A158,'Master Task &amp; KSA List'!$A$2:$A$10785,'Master Task &amp; KSA List'!$E$2:$E$10785)</f>
        <v>KSA</v>
      </c>
      <c r="D158" s="37" t="str">
        <f>_xlfn.XLOOKUP(A158,'Master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158" s="36"/>
    </row>
    <row r="159" spans="1:5" ht="16" x14ac:dyDescent="0.2">
      <c r="A159" s="40">
        <v>109</v>
      </c>
      <c r="B159" s="69" t="str">
        <f>T(_xlfn.XLOOKUP(A159,'Master Task &amp; KSA List'!$A$2:$A$10785,'Master Task &amp; KSA List'!$D$2:$D$10785,""))</f>
        <v>K0073</v>
      </c>
      <c r="C159" s="69" t="str">
        <f>_xlfn.XLOOKUP(A159,'Master Task &amp; KSA List'!$A$2:$A$10785,'Master Task &amp; KSA List'!$E$2:$E$10785)</f>
        <v>KSA</v>
      </c>
      <c r="D159" s="37" t="str">
        <f>_xlfn.XLOOKUP(A159,'Master Task &amp; KSA List'!$A$2:$A$10785,'Master Task &amp; KSA List'!$F$2:$F$10785)</f>
        <v>Knowledge of secure configuration management techniques.</v>
      </c>
      <c r="E159" s="36"/>
    </row>
    <row r="160" spans="1:5" ht="16" x14ac:dyDescent="0.2">
      <c r="A160" s="40" t="s">
        <v>4404</v>
      </c>
      <c r="B160" s="69" t="str">
        <f>T(_xlfn.XLOOKUP(A160,'Master Task &amp; KSA List'!$A$2:$A$10785,'Master Task &amp; KSA List'!$D$2:$D$10785,""))</f>
        <v>K0275</v>
      </c>
      <c r="C160" s="69" t="str">
        <f>_xlfn.XLOOKUP(A160,'Master Task &amp; KSA List'!$A$2:$A$10785,'Master Task &amp; KSA List'!$E$2:$E$10785)</f>
        <v>KSA</v>
      </c>
      <c r="D160" s="37" t="str">
        <f>_xlfn.XLOOKUP(A160,'Master Task &amp; KSA List'!$A$2:$A$10785,'Master Task &amp; KSA List'!$F$2:$F$10785)</f>
        <v>Knowledge of configuration management techniques.</v>
      </c>
      <c r="E160" s="36"/>
    </row>
    <row r="161" spans="1:5" ht="16" x14ac:dyDescent="0.2">
      <c r="A161" s="40">
        <v>110</v>
      </c>
      <c r="B161" s="69" t="str">
        <f>T(_xlfn.XLOOKUP(A161,'Master Task &amp; KSA List'!$A$2:$A$10785,'Master Task &amp; KSA List'!$D$2:$D$10785,""))</f>
        <v>K0074</v>
      </c>
      <c r="C161" s="69" t="str">
        <f>_xlfn.XLOOKUP(A161,'Master Task &amp; KSA List'!$A$2:$A$10785,'Master Task &amp; KSA List'!$E$2:$E$10785)</f>
        <v>KSA</v>
      </c>
      <c r="D161" s="37" t="str">
        <f>_xlfn.XLOOKUP(A161,'Master Task &amp; KSA List'!$A$2:$A$10785,'Master Task &amp; KSA List'!$F$2:$F$10785)</f>
        <v>Knowledge of key concepts in security management (e.g., Release Management, Patch Management).</v>
      </c>
      <c r="E161" s="36"/>
    </row>
    <row r="162" spans="1:5" ht="16" x14ac:dyDescent="0.2">
      <c r="A162" s="40" t="s">
        <v>4410</v>
      </c>
      <c r="B162" s="69" t="str">
        <f>T(_xlfn.XLOOKUP(A162,'Master Task &amp; KSA List'!$A$2:$A$10785,'Master Task &amp; KSA List'!$D$2:$D$10785,""))</f>
        <v>K0276</v>
      </c>
      <c r="C162" s="69" t="str">
        <f>_xlfn.XLOOKUP(A162,'Master Task &amp; KSA List'!$A$2:$A$10785,'Master Task &amp; KSA List'!$E$2:$E$10785)</f>
        <v>KSA</v>
      </c>
      <c r="D162" s="37" t="str">
        <f>_xlfn.XLOOKUP(A162,'Master Task &amp; KSA List'!$A$2:$A$10785,'Master Task &amp; KSA List'!$F$2:$F$10785)</f>
        <v>Knowledge of security management.</v>
      </c>
      <c r="E162" s="36"/>
    </row>
    <row r="163" spans="1:5" ht="16" x14ac:dyDescent="0.2">
      <c r="A163" s="40">
        <v>111</v>
      </c>
      <c r="B163" s="69" t="str">
        <f>T(_xlfn.XLOOKUP(A163,'Master Task &amp; KSA List'!$A$2:$A$10785,'Master Task &amp; KSA List'!$D$2:$D$10785,""))</f>
        <v>K0075</v>
      </c>
      <c r="C163" s="69" t="str">
        <f>_xlfn.XLOOKUP(A163,'Master Task &amp; KSA List'!$A$2:$A$10785,'Master Task &amp; KSA List'!$E$2:$E$10785)</f>
        <v>KSA</v>
      </c>
      <c r="D163" s="37" t="str">
        <f>_xlfn.XLOOKUP(A163,'Master Task &amp; KSA List'!$A$2:$A$10785,'Master Task &amp; KSA List'!$F$2:$F$10785)</f>
        <v>Knowledge of security system design tools, methods, and techniques.</v>
      </c>
      <c r="E163" s="36"/>
    </row>
    <row r="164" spans="1:5" ht="16" x14ac:dyDescent="0.2">
      <c r="A164" s="40">
        <v>117</v>
      </c>
      <c r="B164" s="69" t="str">
        <f>T(_xlfn.XLOOKUP(A164,'Master Task &amp; KSA List'!$A$2:$A$10785,'Master Task &amp; KSA List'!$D$2:$D$10785,""))</f>
        <v>K0080</v>
      </c>
      <c r="C164" s="69" t="str">
        <f>_xlfn.XLOOKUP(A164,'Master Task &amp; KSA List'!$A$2:$A$10785,'Master Task &amp; KSA List'!$E$2:$E$10785)</f>
        <v>KSA</v>
      </c>
      <c r="D164" s="37" t="str">
        <f>_xlfn.XLOOKUP(A164,'Master Task &amp; KSA List'!$A$2:$A$10785,'Master Task &amp; KSA List'!$F$2:$F$10785)</f>
        <v>Knowledge of software design tools, methods, and techniques.</v>
      </c>
      <c r="E164" s="36"/>
    </row>
    <row r="165" spans="1:5" ht="16" x14ac:dyDescent="0.2">
      <c r="A165" s="40">
        <v>124</v>
      </c>
      <c r="B165" s="69" t="str">
        <f>T(_xlfn.XLOOKUP(A165,'Master Task &amp; KSA List'!$A$2:$A$10785,'Master Task &amp; KSA List'!$D$2:$D$10785,""))</f>
        <v>K0086</v>
      </c>
      <c r="C165" s="69" t="str">
        <f>_xlfn.XLOOKUP(A165,'Master Task &amp; KSA List'!$A$2:$A$10785,'Master Task &amp; KSA List'!$E$2:$E$10785)</f>
        <v>KSA</v>
      </c>
      <c r="D165" s="37" t="str">
        <f>_xlfn.XLOOKUP(A165,'Master Task &amp; KSA List'!$A$2:$A$10785,'Master Task &amp; KSA List'!$F$2:$F$10785)</f>
        <v>Knowledge of system design tools, methods, and techniques, including automated systems analysis and design tools.</v>
      </c>
      <c r="E165" s="36"/>
    </row>
    <row r="166" spans="1:5" ht="16" x14ac:dyDescent="0.2">
      <c r="A166" s="40">
        <v>130</v>
      </c>
      <c r="B166" s="69" t="str">
        <f>T(_xlfn.XLOOKUP(A166,'Master Task &amp; KSA List'!$A$2:$A$10785,'Master Task &amp; KSA List'!$D$2:$D$10785,""))</f>
        <v>K0091</v>
      </c>
      <c r="C166" s="69" t="str">
        <f>_xlfn.XLOOKUP(A166,'Master Task &amp; KSA List'!$A$2:$A$10785,'Master Task &amp; KSA List'!$E$2:$E$10785)</f>
        <v>KSA</v>
      </c>
      <c r="D166" s="37" t="str">
        <f>_xlfn.XLOOKUP(A166,'Master Task &amp; KSA List'!$A$2:$A$10785,'Master Task &amp; KSA List'!$F$2:$F$10785)</f>
        <v>Knowledge of systems testing and evaluation methods.</v>
      </c>
      <c r="E166" s="36"/>
    </row>
    <row r="167" spans="1:5" ht="32" x14ac:dyDescent="0.2">
      <c r="A167" s="40">
        <v>139</v>
      </c>
      <c r="B167" s="69" t="str">
        <f>T(_xlfn.XLOOKUP(A167,'Master Task &amp; KSA List'!$A$2:$A$10785,'Master Task &amp; KSA List'!$D$2:$D$10785,""))</f>
        <v>K0099</v>
      </c>
      <c r="C167" s="69" t="str">
        <f>_xlfn.XLOOKUP(A167,'Master Task &amp; KSA List'!$A$2:$A$10785,'Master Task &amp; KSA List'!$E$2:$E$10785)</f>
        <v>KSA</v>
      </c>
      <c r="D167" s="37" t="str">
        <f>_xlfn.XLOOKUP(A167,'Master Task &amp; KSA List'!$A$2:$A$10785,'Master Task &amp; KSA List'!$F$2:$F$10785)</f>
        <v>Knowledge of the common networking protocols (e.g., TCP/IP), services (e.g., web, mail, Domain Name Server), and how they interact to provide network communications.</v>
      </c>
      <c r="E167" s="36"/>
    </row>
    <row r="168" spans="1:5" ht="32" x14ac:dyDescent="0.2">
      <c r="A168" s="40" t="s">
        <v>4469</v>
      </c>
      <c r="B168" s="69" t="str">
        <f>T(_xlfn.XLOOKUP(A168,'Master Task &amp; KSA List'!$A$2:$A$10785,'Master Task &amp; KSA List'!$D$2:$D$10785,""))</f>
        <v>K0291</v>
      </c>
      <c r="C168" s="69" t="str">
        <f>_xlfn.XLOOKUP(A168,'Master Task &amp; KSA List'!$A$2:$A$10785,'Master Task &amp; KSA List'!$E$2:$E$10785)</f>
        <v>KSA</v>
      </c>
      <c r="D168" s="37" t="str">
        <f>_xlfn.XLOOKUP(A168,'Master Task &amp; KSA List'!$A$2:$A$10785,'Master Task &amp; KSA List'!$F$2:$F$10785)</f>
        <v>Knowledge of the enterprise information technology (IT) architectural concepts and patterns to include baseline and target architectures.</v>
      </c>
      <c r="E168" s="36"/>
    </row>
    <row r="169" spans="1:5" ht="16" x14ac:dyDescent="0.2">
      <c r="A169" s="40" t="s">
        <v>4475</v>
      </c>
      <c r="B169" s="69" t="str">
        <f>T(_xlfn.XLOOKUP(A169,'Master Task &amp; KSA List'!$A$2:$A$10785,'Master Task &amp; KSA List'!$D$2:$D$10785,""))</f>
        <v>K0293</v>
      </c>
      <c r="C169" s="69" t="str">
        <f>_xlfn.XLOOKUP(A169,'Master Task &amp; KSA List'!$A$2:$A$10785,'Master Task &amp; KSA List'!$E$2:$E$10785)</f>
        <v>KSA</v>
      </c>
      <c r="D169" s="37" t="str">
        <f>_xlfn.XLOOKUP(A169,'Master Task &amp; KSA List'!$A$2:$A$10785,'Master Task &amp; KSA List'!$F$2:$F$10785)</f>
        <v>Knowledge of integrating the organization’s goals and objectives into the architecture.</v>
      </c>
      <c r="E169" s="36"/>
    </row>
    <row r="170" spans="1:5" ht="16" x14ac:dyDescent="0.2">
      <c r="A170" s="40">
        <v>148</v>
      </c>
      <c r="B170" s="69" t="str">
        <f>T(_xlfn.XLOOKUP(A170,'Master Task &amp; KSA List'!$A$2:$A$10785,'Master Task &amp; KSA List'!$D$2:$D$10785,""))</f>
        <v>K0104</v>
      </c>
      <c r="C170" s="69" t="str">
        <f>_xlfn.XLOOKUP(A170,'Master Task &amp; KSA List'!$A$2:$A$10785,'Master Task &amp; KSA List'!$E$2:$E$10785)</f>
        <v>KSA</v>
      </c>
      <c r="D170" s="37" t="str">
        <f>_xlfn.XLOOKUP(A170,'Master Task &amp; KSA List'!$A$2:$A$10785,'Master Task &amp; KSA List'!$F$2:$F$10785)</f>
        <v>Knowledge of Virtual Private Network (VPN) security.</v>
      </c>
      <c r="E170" s="36"/>
    </row>
    <row r="171" spans="1:5" ht="16" x14ac:dyDescent="0.2">
      <c r="A171" s="40">
        <v>150</v>
      </c>
      <c r="B171" s="69" t="str">
        <f>T(_xlfn.XLOOKUP(A171,'Master Task &amp; KSA List'!$A$2:$A$10785,'Master Task &amp; KSA List'!$D$2:$D$10785,""))</f>
        <v>K0106</v>
      </c>
      <c r="C171" s="69" t="str">
        <f>_xlfn.XLOOKUP(A171,'Master Task &amp; KSA List'!$A$2:$A$10785,'Master Task &amp; KSA List'!$E$2:$E$10785)</f>
        <v>KSA</v>
      </c>
      <c r="D171" s="37" t="str">
        <f>_xlfn.XLOOKUP(A171,'Master Task &amp; KSA List'!$A$2:$A$10785,'Master Task &amp; KSA List'!$F$2:$F$10785)</f>
        <v>Knowledge of what constitutes a network attack and the relationship to both threats and vulnerabilities.</v>
      </c>
      <c r="E171" s="36"/>
    </row>
    <row r="172" spans="1:5" ht="16" x14ac:dyDescent="0.2">
      <c r="A172" s="40">
        <v>156</v>
      </c>
      <c r="B172" s="69" t="str">
        <f>T(_xlfn.XLOOKUP(A172,'Master Task &amp; KSA List'!$A$2:$A$10785,'Master Task &amp; KSA List'!$D$2:$D$10785,""))</f>
        <v>S0006</v>
      </c>
      <c r="C172" s="69" t="str">
        <f>_xlfn.XLOOKUP(A172,'Master Task &amp; KSA List'!$A$2:$A$10785,'Master Task &amp; KSA List'!$E$2:$E$10785)</f>
        <v>KSA</v>
      </c>
      <c r="D172" s="37" t="str">
        <f>_xlfn.XLOOKUP(A172,'Master Task &amp; KSA List'!$A$2:$A$10785,'Master Task &amp; KSA List'!$F$2:$F$10785)</f>
        <v>Skill in applying confidentiality, integrity, and availability principles.</v>
      </c>
      <c r="E172" s="36"/>
    </row>
    <row r="173" spans="1:5" ht="32" x14ac:dyDescent="0.2">
      <c r="A173" s="40" t="s">
        <v>4528</v>
      </c>
      <c r="B173" s="69" t="str">
        <f>T(_xlfn.XLOOKUP(A173,'Master Task &amp; KSA List'!$A$2:$A$10785,'Master Task &amp; KSA List'!$D$2:$D$10785,""))</f>
        <v>K0299</v>
      </c>
      <c r="C173" s="69" t="str">
        <f>_xlfn.XLOOKUP(A173,'Master Task &amp; KSA List'!$A$2:$A$10785,'Master Task &amp; KSA List'!$E$2:$E$10785)</f>
        <v>KSA</v>
      </c>
      <c r="D173" s="37" t="str">
        <f>_xlfn.XLOOKUP(A173,'Master Task &amp; KSA List'!$A$2:$A$10785,'Master Task &amp; KSA List'!$F$2:$F$10785)</f>
        <v>Knowledge in determining how a security system should work (including its resilience and dependability capabilities) and how changes in conditions, operations, or the environment will affect these outcomes.</v>
      </c>
      <c r="E173" s="36"/>
    </row>
    <row r="174" spans="1:5" ht="32" x14ac:dyDescent="0.2">
      <c r="A174" s="40">
        <v>264</v>
      </c>
      <c r="B174" s="69" t="str">
        <f>T(_xlfn.XLOOKUP(A174,'Master Task &amp; KSA List'!$A$2:$A$10785,'Master Task &amp; KSA List'!$D$2:$D$10785,""))</f>
        <v>K0109</v>
      </c>
      <c r="C174" s="69" t="str">
        <f>_xlfn.XLOOKUP(A174,'Master Task &amp; KSA List'!$A$2:$A$10785,'Master Task &amp; KSA List'!$E$2:$E$10785)</f>
        <v>KSA</v>
      </c>
      <c r="D174" s="37" t="str">
        <f>_xlfn.XLOOKUP(A174,'Master Task &amp; KSA List'!$A$2:$A$10785,'Master Task &amp; KSA List'!$F$2:$F$10785)</f>
        <v>Knowledge of basic physical computer components and architectures, including the functions of various components and peripherals (e.g., CPUs, Network Interface Cards, data storage).</v>
      </c>
      <c r="E174" s="36"/>
    </row>
    <row r="175" spans="1:5" ht="32" x14ac:dyDescent="0.2">
      <c r="A175" s="40">
        <v>270</v>
      </c>
      <c r="B175" s="69" t="str">
        <f>T(_xlfn.XLOOKUP(A175,'Master Task &amp; KSA List'!$A$2:$A$10785,'Master Task &amp; KSA List'!$D$2:$D$10785,""))</f>
        <v>K0110</v>
      </c>
      <c r="C175" s="69" t="str">
        <f>_xlfn.XLOOKUP(A175,'Master Task &amp; KSA List'!$A$2:$A$10785,'Master Task &amp; KSA List'!$E$2:$E$10785)</f>
        <v>KSA</v>
      </c>
      <c r="D175" s="37" t="str">
        <f>_xlfn.XLOOKUP(A175,'Master Task &amp; KSA List'!$A$2:$A$10785,'Master Task &amp; KSA List'!$F$2:$F$10785)</f>
        <v>Knowledge of common adversary tactics, techniques, and procedures in assigned area of responsibility (i.e., historical country-specific tactics, techniques, and procedures; emerging capabilities).</v>
      </c>
      <c r="E175" s="36"/>
    </row>
    <row r="176" spans="1:5" ht="16" x14ac:dyDescent="0.2">
      <c r="A176" s="40">
        <v>912</v>
      </c>
      <c r="B176" s="69" t="str">
        <f>T(_xlfn.XLOOKUP(A176,'Master Task &amp; KSA List'!$A$2:$A$10785,'Master Task &amp; KSA List'!$D$2:$D$10785,""))</f>
        <v>K0142</v>
      </c>
      <c r="C176" s="69" t="str">
        <f>_xlfn.XLOOKUP(A176,'Master Task &amp; KSA List'!$A$2:$A$10785,'Master Task &amp; KSA List'!$E$2:$E$10785)</f>
        <v>KSA</v>
      </c>
      <c r="D176" s="37" t="str">
        <f>_xlfn.XLOOKUP(A176,'Master Task &amp; KSA List'!$A$2:$A$10785,'Master Task &amp; KSA List'!$F$2:$F$10785)</f>
        <v>Knowledge of collection management processes, capabilities, and limitations.</v>
      </c>
      <c r="E176" s="36"/>
    </row>
    <row r="177" spans="1:5" ht="16" x14ac:dyDescent="0.2">
      <c r="A177" s="40">
        <v>915</v>
      </c>
      <c r="B177" s="69" t="str">
        <f>T(_xlfn.XLOOKUP(A177,'Master Task &amp; KSA List'!$A$2:$A$10785,'Master Task &amp; KSA List'!$D$2:$D$10785,""))</f>
        <v>K0143</v>
      </c>
      <c r="C177" s="69" t="str">
        <f>_xlfn.XLOOKUP(A177,'Master Task &amp; KSA List'!$A$2:$A$10785,'Master Task &amp; KSA List'!$E$2:$E$10785)</f>
        <v>KSA</v>
      </c>
      <c r="D177" s="37" t="str">
        <f>_xlfn.XLOOKUP(A177,'Master Task &amp; KSA List'!$A$2:$A$10785,'Master Task &amp; KSA List'!$F$2:$F$10785)</f>
        <v>Knowledge of front-end collection systems, including traffic collection, filtering, and selection.</v>
      </c>
      <c r="E177" s="36"/>
    </row>
    <row r="178" spans="1:5" ht="16" x14ac:dyDescent="0.2">
      <c r="A178" s="40">
        <v>1033</v>
      </c>
      <c r="B178" s="69" t="str">
        <f>T(_xlfn.XLOOKUP(A178,'Master Task &amp; KSA List'!$A$2:$A$10785,'Master Task &amp; KSA List'!$D$2:$D$10785,""))</f>
        <v>K0167</v>
      </c>
      <c r="C178" s="69" t="str">
        <f>_xlfn.XLOOKUP(A178,'Master Task &amp; KSA List'!$A$2:$A$10785,'Master Task &amp; KSA List'!$E$2:$E$10785)</f>
        <v>KSA</v>
      </c>
      <c r="D178" s="37" t="str">
        <f>_xlfn.XLOOKUP(A178,'Master Task &amp; KSA List'!$A$2:$A$10785,'Master Task &amp; KSA List'!$F$2:$F$10785)</f>
        <v>Knowledge of basic system administration, network, and operating system hardening techniques.</v>
      </c>
      <c r="E178" s="36"/>
    </row>
    <row r="179" spans="1:5" ht="32" x14ac:dyDescent="0.2">
      <c r="A179" s="40" t="s">
        <v>4354</v>
      </c>
      <c r="B179" s="69" t="str">
        <f>T(_xlfn.XLOOKUP(A179,'Master Task &amp; KSA List'!$A$2:$A$10785,'Master Task &amp; KSA List'!$D$2:$D$10785,""))</f>
        <v>K0264</v>
      </c>
      <c r="C179" s="69" t="str">
        <f>_xlfn.XLOOKUP(A179,'Master Task &amp; KSA List'!$A$2:$A$10785,'Master Task &amp; KSA List'!$E$2:$E$10785)</f>
        <v>KSA</v>
      </c>
      <c r="D179" s="37" t="str">
        <f>_xlfn.XLOOKUP(A179,'Master Task &amp; KSA List'!$A$2:$A$10785,'Master Task &amp; KSA List'!$F$2:$F$10785)</f>
        <v>Knowledge of program protection planning to include information technology (IT) supply chain security/risk management policies, anti-tampering techniques, and requirements.</v>
      </c>
      <c r="E179" s="36"/>
    </row>
    <row r="180" spans="1:5" ht="32" x14ac:dyDescent="0.2">
      <c r="A180" s="40">
        <v>1038</v>
      </c>
      <c r="B180" s="69" t="str">
        <f>T(_xlfn.XLOOKUP(A180,'Master Task &amp; KSA List'!$A$2:$A$10785,'Master Task &amp; KSA List'!$D$2:$D$10785,""))</f>
        <v>K0170</v>
      </c>
      <c r="C180" s="69" t="str">
        <f>_xlfn.XLOOKUP(A180,'Master Task &amp; KSA List'!$A$2:$A$10785,'Master Task &amp; KSA List'!$E$2:$E$10785)</f>
        <v>KSA</v>
      </c>
      <c r="D180" s="37" t="str">
        <f>_xlfn.XLOOKUP(A180,'Master Task &amp; KSA List'!$A$2:$A$10785,'Master Task &amp; KSA List'!$F$2:$F$10785)</f>
        <v>Knowledge of local specialized system requirements (e.g., critical infrastructure systems that may not use standard information technology [IT]) for safety, performance, and reliability.</v>
      </c>
      <c r="E180" s="36"/>
    </row>
    <row r="181" spans="1:5" ht="32" x14ac:dyDescent="0.2">
      <c r="A181" s="40" t="s">
        <v>4395</v>
      </c>
      <c r="B181" s="69" t="str">
        <f>T(_xlfn.XLOOKUP(A181,'Master Task &amp; KSA List'!$A$2:$A$10785,'Master Task &amp; KSA List'!$D$2:$D$10785,""))</f>
        <v>A0048</v>
      </c>
      <c r="C181" s="69" t="str">
        <f>_xlfn.XLOOKUP(A181,'Master Task &amp; KSA List'!$A$2:$A$10785,'Master Task &amp; KSA List'!$E$2:$E$10785)</f>
        <v>KSA</v>
      </c>
      <c r="D181" s="37" t="str">
        <f>_xlfn.XLOOKUP(A181,'Master Task &amp; KSA List'!$A$2:$A$10785,'Master Task &amp; KSA List'!$F$2:$F$10785)</f>
        <v>Ability to apply network security architecture concepts including topology, protocols, components, and principles (e.g., application of defense-in-depth).</v>
      </c>
      <c r="E181" s="36"/>
    </row>
    <row r="182" spans="1:5" ht="32" x14ac:dyDescent="0.2">
      <c r="A182" s="40">
        <v>1073</v>
      </c>
      <c r="B182" s="69" t="str">
        <f>T(_xlfn.XLOOKUP(A182,'Master Task &amp; KSA List'!$A$2:$A$10785,'Master Task &amp; KSA List'!$D$2:$D$10785,""))</f>
        <v>K0180</v>
      </c>
      <c r="C182" s="69" t="str">
        <f>_xlfn.XLOOKUP(A182,'Master Task &amp; KSA List'!$A$2:$A$10785,'Master Task &amp; KSA List'!$E$2:$E$10785)</f>
        <v>KSA</v>
      </c>
      <c r="D182" s="37" t="str">
        <f>_xlfn.XLOOKUP(A182,'Master Task &amp; KSA List'!$A$2:$A$10785,'Master Task &amp; KSA List'!$F$2:$F$10785)</f>
        <v>Knowledge of network systems management principles, models, methods (e.g., end-to-end systems performance monitoring), and tools.</v>
      </c>
      <c r="E182" s="36"/>
    </row>
    <row r="183" spans="1:5" ht="16" x14ac:dyDescent="0.2">
      <c r="A183" s="40" t="s">
        <v>4446</v>
      </c>
      <c r="B183" s="69" t="str">
        <f>T(_xlfn.XLOOKUP(A183,'Master Task &amp; KSA List'!$A$2:$A$10785,'Master Task &amp; KSA List'!$D$2:$D$10785,""))</f>
        <v>K0287</v>
      </c>
      <c r="C183" s="69" t="str">
        <f>_xlfn.XLOOKUP(A183,'Master Task &amp; KSA List'!$A$2:$A$10785,'Master Task &amp; KSA List'!$E$2:$E$10785)</f>
        <v>KSA</v>
      </c>
      <c r="D183" s="37" t="str">
        <f>_xlfn.XLOOKUP(A183,'Master Task &amp; KSA List'!$A$2:$A$10785,'Master Task &amp; KSA List'!$F$2:$F$10785)</f>
        <v>Knowledge of an organization's information classification program and procedures for information compromise.</v>
      </c>
      <c r="E183" s="36"/>
    </row>
    <row r="184" spans="1:5" ht="16" x14ac:dyDescent="0.2">
      <c r="A184" s="40">
        <v>3130</v>
      </c>
      <c r="B184" s="69" t="str">
        <f>T(_xlfn.XLOOKUP(A184,'Master Task &amp; KSA List'!$A$2:$A$10785,'Master Task &amp; KSA List'!$D$2:$D$10785,""))</f>
        <v>K0363</v>
      </c>
      <c r="C184" s="69" t="str">
        <f>_xlfn.XLOOKUP(A184,'Master Task &amp; KSA List'!$A$2:$A$10785,'Master Task &amp; KSA List'!$E$2:$E$10785)</f>
        <v>KSA</v>
      </c>
      <c r="D184" s="37" t="str">
        <f>_xlfn.XLOOKUP(A184,'Master Task &amp; KSA List'!$A$2:$A$10785,'Master Task &amp; KSA List'!$F$2:$F$10785)</f>
        <v>Knowledge of auditing and logging procedures (including server-based logging).</v>
      </c>
      <c r="E184" s="36"/>
    </row>
    <row r="185" spans="1:5" ht="16" x14ac:dyDescent="0.2">
      <c r="A185" s="40">
        <v>3140</v>
      </c>
      <c r="B185" s="69" t="str">
        <f>T(_xlfn.XLOOKUP(A185,'Master Task &amp; KSA List'!$A$2:$A$10785,'Master Task &amp; KSA List'!$D$2:$D$10785,""))</f>
        <v>K0372</v>
      </c>
      <c r="C185" s="69" t="str">
        <f>_xlfn.XLOOKUP(A185,'Master Task &amp; KSA List'!$A$2:$A$10785,'Master Task &amp; KSA List'!$E$2:$E$10785)</f>
        <v>KSA</v>
      </c>
      <c r="D185" s="37" t="str">
        <f>_xlfn.XLOOKUP(A185,'Master Task &amp; KSA List'!$A$2:$A$10785,'Master Task &amp; KSA List'!$F$2:$F$10785)</f>
        <v>Knowledge of basic programming concepts (e.g., levels, structures, compiled vs. interpreted languages).</v>
      </c>
      <c r="E185" s="36"/>
    </row>
    <row r="186" spans="1:5" ht="16" x14ac:dyDescent="0.2">
      <c r="A186" s="40">
        <v>3141</v>
      </c>
      <c r="B186" s="69" t="str">
        <f>T(_xlfn.XLOOKUP(A186,'Master Task &amp; KSA List'!$A$2:$A$10785,'Master Task &amp; KSA List'!$D$2:$D$10785,""))</f>
        <v>K0373</v>
      </c>
      <c r="C186" s="69" t="str">
        <f>_xlfn.XLOOKUP(A186,'Master Task &amp; KSA List'!$A$2:$A$10785,'Master Task &amp; KSA List'!$E$2:$E$10785)</f>
        <v>KSA</v>
      </c>
      <c r="D186" s="37" t="str">
        <f>_xlfn.XLOOKUP(A186,'Master Task &amp; KSA List'!$A$2:$A$10785,'Master Task &amp; KSA List'!$F$2:$F$10785)</f>
        <v>Knowledge of basic software applications (e.g., data storage and backup, database applications) and their vulnerabilities.</v>
      </c>
      <c r="E186" s="36"/>
    </row>
    <row r="187" spans="1:5" ht="16" x14ac:dyDescent="0.2">
      <c r="A187" s="40">
        <v>3153</v>
      </c>
      <c r="B187" s="69" t="str">
        <f>T(_xlfn.XLOOKUP(A187,'Master Task &amp; KSA List'!$A$2:$A$10785,'Master Task &amp; KSA List'!$D$2:$D$10785,""))</f>
        <v>K0207</v>
      </c>
      <c r="C187" s="69" t="str">
        <f>_xlfn.XLOOKUP(A187,'Master Task &amp; KSA List'!$A$2:$A$10785,'Master Task &amp; KSA List'!$E$2:$E$10785)</f>
        <v>KSA</v>
      </c>
      <c r="D187" s="37" t="str">
        <f>_xlfn.XLOOKUP(A187,'Master Task &amp; KSA List'!$A$2:$A$10785,'Master Task &amp; KSA List'!$F$2:$F$10785)</f>
        <v>Knowledge of circuit analysis.</v>
      </c>
      <c r="E187" s="36"/>
    </row>
    <row r="188" spans="1:5" ht="16" x14ac:dyDescent="0.2">
      <c r="A188" s="40">
        <v>3188</v>
      </c>
      <c r="B188" s="69" t="str">
        <f>T(_xlfn.XLOOKUP(A188,'Master Task &amp; KSA List'!$A$2:$A$10785,'Master Task &amp; KSA List'!$D$2:$D$10785,""))</f>
        <v>K0395</v>
      </c>
      <c r="C188" s="69" t="str">
        <f>_xlfn.XLOOKUP(A188,'Master Task &amp; KSA List'!$A$2:$A$10785,'Master Task &amp; KSA List'!$E$2:$E$10785)</f>
        <v>KSA</v>
      </c>
      <c r="D188" s="37" t="str">
        <f>_xlfn.XLOOKUP(A188,'Master Task &amp; KSA List'!$A$2:$A$10785,'Master Task &amp; KSA List'!$F$2:$F$10785)</f>
        <v>Knowledge of computer networking fundamentals (i.e., basic computer components of a network, types of networks, etc.).</v>
      </c>
      <c r="E188" s="36"/>
    </row>
    <row r="189" spans="1:5" ht="16" x14ac:dyDescent="0.2">
      <c r="A189" s="40">
        <v>3201</v>
      </c>
      <c r="B189" s="69" t="str">
        <f>T(_xlfn.XLOOKUP(A189,'Master Task &amp; KSA List'!$A$2:$A$10785,'Master Task &amp; KSA List'!$D$2:$D$10785,""))</f>
        <v>K0354</v>
      </c>
      <c r="C189" s="69" t="str">
        <f>_xlfn.XLOOKUP(A189,'Master Task &amp; KSA List'!$A$2:$A$10785,'Master Task &amp; KSA List'!$E$2:$E$10785)</f>
        <v>KSA</v>
      </c>
      <c r="D189" s="37" t="str">
        <f>_xlfn.XLOOKUP(A189,'Master Task &amp; KSA List'!$A$2:$A$10785,'Master Task &amp; KSA List'!$F$2:$F$10785)</f>
        <v>Knowledge of all relevant reporting and dissemination procedures.</v>
      </c>
      <c r="E189" s="36"/>
    </row>
    <row r="190" spans="1:5" ht="16" x14ac:dyDescent="0.2">
      <c r="A190" s="40">
        <v>3206</v>
      </c>
      <c r="B190" s="69" t="str">
        <f>T(_xlfn.XLOOKUP(A190,'Master Task &amp; KSA List'!$A$2:$A$10785,'Master Task &amp; KSA List'!$D$2:$D$10785,""))</f>
        <v>K0406</v>
      </c>
      <c r="C190" s="69" t="str">
        <f>_xlfn.XLOOKUP(A190,'Master Task &amp; KSA List'!$A$2:$A$10785,'Master Task &amp; KSA List'!$E$2:$E$10785)</f>
        <v>KSA</v>
      </c>
      <c r="D190" s="37" t="str">
        <f>_xlfn.XLOOKUP(A190,'Master Task &amp; KSA List'!$A$2:$A$10785,'Master Task &amp; KSA List'!$F$2:$F$10785)</f>
        <v>Knowledge of current software and methodologies for active defense and system hardening.</v>
      </c>
      <c r="E190" s="36"/>
    </row>
    <row r="191" spans="1:5" ht="16" x14ac:dyDescent="0.2">
      <c r="A191" s="40">
        <v>3222</v>
      </c>
      <c r="B191" s="69" t="str">
        <f>T(_xlfn.XLOOKUP(A191,'Master Task &amp; KSA List'!$A$2:$A$10785,'Master Task &amp; KSA List'!$D$2:$D$10785,""))</f>
        <v>K0210</v>
      </c>
      <c r="C191" s="69" t="str">
        <f>_xlfn.XLOOKUP(A191,'Master Task &amp; KSA List'!$A$2:$A$10785,'Master Task &amp; KSA List'!$E$2:$E$10785)</f>
        <v>KSA</v>
      </c>
      <c r="D191" s="37" t="str">
        <f>_xlfn.XLOOKUP(A191,'Master Task &amp; KSA List'!$A$2:$A$10785,'Master Task &amp; KSA List'!$F$2:$F$10785)</f>
        <v>Knowledge of data backup and restoration concepts.</v>
      </c>
      <c r="E191" s="36"/>
    </row>
    <row r="192" spans="1:5" ht="16" x14ac:dyDescent="0.2">
      <c r="A192" s="40">
        <v>3253</v>
      </c>
      <c r="B192" s="69" t="str">
        <f>T(_xlfn.XLOOKUP(A192,'Master Task &amp; KSA List'!$A$2:$A$10785,'Master Task &amp; KSA List'!$D$2:$D$10785,""))</f>
        <v>K0427</v>
      </c>
      <c r="C192" s="69" t="str">
        <f>_xlfn.XLOOKUP(A192,'Master Task &amp; KSA List'!$A$2:$A$10785,'Master Task &amp; KSA List'!$E$2:$E$10785)</f>
        <v>KSA</v>
      </c>
      <c r="D192" s="37" t="str">
        <f>_xlfn.XLOOKUP(A192,'Master Task &amp; KSA List'!$A$2:$A$10785,'Master Task &amp; KSA List'!$F$2:$F$10785)</f>
        <v>Knowledge of encryption algorithms and cyber capabilities/tools (e.g., SSL, PGP).</v>
      </c>
      <c r="E192" s="36"/>
    </row>
    <row r="193" spans="1:5" ht="16" x14ac:dyDescent="0.2">
      <c r="A193" s="40">
        <v>3261</v>
      </c>
      <c r="B193" s="69" t="str">
        <f>T(_xlfn.XLOOKUP(A193,'Master Task &amp; KSA List'!$A$2:$A$10785,'Master Task &amp; KSA List'!$D$2:$D$10785,""))</f>
        <v>K0430</v>
      </c>
      <c r="C193" s="69" t="str">
        <f>_xlfn.XLOOKUP(A193,'Master Task &amp; KSA List'!$A$2:$A$10785,'Master Task &amp; KSA List'!$E$2:$E$10785)</f>
        <v>KSA</v>
      </c>
      <c r="D193" s="37" t="str">
        <f>_xlfn.XLOOKUP(A193,'Master Task &amp; KSA List'!$A$2:$A$10785,'Master Task &amp; KSA List'!$F$2:$F$10785)</f>
        <v>Knowledge of evasion strategies and techniques.</v>
      </c>
      <c r="E193" s="36"/>
    </row>
    <row r="194" spans="1:5" ht="16" x14ac:dyDescent="0.2">
      <c r="A194" s="40">
        <v>3270</v>
      </c>
      <c r="B194" s="69" t="str">
        <f>T(_xlfn.XLOOKUP(A194,'Master Task &amp; KSA List'!$A$2:$A$10785,'Master Task &amp; KSA List'!$D$2:$D$10785,""))</f>
        <v>K0433</v>
      </c>
      <c r="C194" s="69" t="str">
        <f>_xlfn.XLOOKUP(A194,'Master Task &amp; KSA List'!$A$2:$A$10785,'Master Task &amp; KSA List'!$E$2:$E$10785)</f>
        <v>KSA</v>
      </c>
      <c r="D194" s="37" t="str">
        <f>_xlfn.XLOOKUP(A194,'Master Task &amp; KSA List'!$A$2:$A$10785,'Master Task &amp; KSA List'!$F$2:$F$10785)</f>
        <v>Knowledge of forensic implications of operating system structure and operations.</v>
      </c>
      <c r="E194" s="36"/>
    </row>
    <row r="195" spans="1:5" ht="32" x14ac:dyDescent="0.2">
      <c r="A195" s="40">
        <v>3317</v>
      </c>
      <c r="B195" s="69" t="str">
        <f>T(_xlfn.XLOOKUP(A195,'Master Task &amp; KSA List'!$A$2:$A$10785,'Master Task &amp; KSA List'!$D$2:$D$10785,""))</f>
        <v>K0452</v>
      </c>
      <c r="C195" s="69" t="str">
        <f>_xlfn.XLOOKUP(A195,'Master Task &amp; KSA List'!$A$2:$A$10785,'Master Task &amp; KSA List'!$E$2:$E$10785)</f>
        <v>KSA</v>
      </c>
      <c r="D195" s="37" t="str">
        <f>_xlfn.XLOOKUP(A195,'Master Task &amp; KSA List'!$A$2:$A$10785,'Master Task &amp; KSA List'!$F$2:$F$10785)</f>
        <v>Knowledge of implementing Unix and Windows systems that provide radius authentication and logging, DNS, mail, web service, FTP server, DHCP, firewall, and SNMP.</v>
      </c>
      <c r="E195" s="36"/>
    </row>
    <row r="196" spans="1:5" ht="16" x14ac:dyDescent="0.2">
      <c r="A196" s="40">
        <v>3348</v>
      </c>
      <c r="B196" s="69" t="str">
        <f>T(_xlfn.XLOOKUP(A196,'Master Task &amp; KSA List'!$A$2:$A$10785,'Master Task &amp; KSA List'!$D$2:$D$10785,""))</f>
        <v>K0472</v>
      </c>
      <c r="C196" s="69" t="str">
        <f>_xlfn.XLOOKUP(A196,'Master Task &amp; KSA List'!$A$2:$A$10785,'Master Task &amp; KSA List'!$E$2:$E$10785)</f>
        <v>KSA</v>
      </c>
      <c r="D196" s="37" t="str">
        <f>_xlfn.XLOOKUP(A196,'Master Task &amp; KSA List'!$A$2:$A$10785,'Master Task &amp; KSA List'!$F$2:$F$10785)</f>
        <v>Knowledge of intrusion detection systems and signature development.</v>
      </c>
      <c r="E196" s="36"/>
    </row>
    <row r="197" spans="1:5" ht="16" x14ac:dyDescent="0.2">
      <c r="A197" s="40">
        <v>3353</v>
      </c>
      <c r="B197" s="69" t="str">
        <f>T(_xlfn.XLOOKUP(A197,'Master Task &amp; KSA List'!$A$2:$A$10785,'Master Task &amp; KSA List'!$D$2:$D$10785,""))</f>
        <v>K0214</v>
      </c>
      <c r="C197" s="69" t="str">
        <f>_xlfn.XLOOKUP(A197,'Master Task &amp; KSA List'!$A$2:$A$10785,'Master Task &amp; KSA List'!$E$2:$E$10785)</f>
        <v>KSA</v>
      </c>
      <c r="D197" s="37" t="str">
        <f>_xlfn.XLOOKUP(A197,'Master Task &amp; KSA List'!$A$2:$A$10785,'Master Task &amp; KSA List'!$F$2:$F$10785)</f>
        <v>Knowledge of the Risk Management Framework Assessment Methodology.</v>
      </c>
      <c r="E197" s="36"/>
    </row>
    <row r="198" spans="1:5" ht="16" x14ac:dyDescent="0.2">
      <c r="A198" s="40">
        <v>3378</v>
      </c>
      <c r="B198" s="69" t="str">
        <f>T(_xlfn.XLOOKUP(A198,'Master Task &amp; KSA List'!$A$2:$A$10785,'Master Task &amp; KSA List'!$D$2:$D$10785,""))</f>
        <v>K0481</v>
      </c>
      <c r="C198" s="69" t="str">
        <f>_xlfn.XLOOKUP(A198,'Master Task &amp; KSA List'!$A$2:$A$10785,'Master Task &amp; KSA List'!$E$2:$E$10785)</f>
        <v>KSA</v>
      </c>
      <c r="D198" s="37" t="str">
        <f>_xlfn.XLOOKUP(A198,'Master Task &amp; KSA List'!$A$2:$A$10785,'Master Task &amp; KSA List'!$F$2:$F$10785)</f>
        <v>Knowledge of methods and techniques used to detect various exploitation activities.</v>
      </c>
      <c r="E198" s="36"/>
    </row>
    <row r="199" spans="1:5" ht="16" x14ac:dyDescent="0.2">
      <c r="A199" s="40">
        <v>3431</v>
      </c>
      <c r="B199" s="69" t="str">
        <f>T(_xlfn.XLOOKUP(A199,'Master Task &amp; KSA List'!$A$2:$A$10785,'Master Task &amp; KSA List'!$D$2:$D$10785,""))</f>
        <v>K0221</v>
      </c>
      <c r="C199" s="69" t="str">
        <f>_xlfn.XLOOKUP(A199,'Master Task &amp; KSA List'!$A$2:$A$10785,'Master Task &amp; KSA List'!$E$2:$E$10785)</f>
        <v>KSA</v>
      </c>
      <c r="D199" s="37" t="str">
        <f>_xlfn.XLOOKUP(A199,'Master Task &amp; KSA List'!$A$2:$A$10785,'Master Task &amp; KSA List'!$F$2:$F$10785)</f>
        <v>Knowledge of OSI model and underlying network protocols (e.g., TCP/IP).</v>
      </c>
      <c r="E199" s="36"/>
    </row>
    <row r="200" spans="1:5" ht="32" x14ac:dyDescent="0.2">
      <c r="A200" s="40">
        <v>3454</v>
      </c>
      <c r="B200" s="69" t="str">
        <f>T(_xlfn.XLOOKUP(A200,'Master Task &amp; KSA List'!$A$2:$A$10785,'Master Task &amp; KSA List'!$D$2:$D$10785,""))</f>
        <v>K0523</v>
      </c>
      <c r="C200" s="69" t="str">
        <f>_xlfn.XLOOKUP(A200,'Master Task &amp; KSA List'!$A$2:$A$10785,'Master Task &amp; KSA List'!$E$2:$E$10785)</f>
        <v>KSA</v>
      </c>
      <c r="D200" s="37" t="str">
        <f>_xlfn.XLOOKUP(A200,'Master Task &amp; KSA List'!$A$2:$A$10785,'Master Task &amp; KSA List'!$F$2:$F$10785)</f>
        <v>Knowledge of products and nomenclature of major vendors (e.g., security suites - Trend Micro, Symantec, McAfee, Outpost, Panda, Kaspersky) and how differences affect exploitation/vulnerabilities.</v>
      </c>
      <c r="E200" s="36"/>
    </row>
    <row r="201" spans="1:5" ht="16" x14ac:dyDescent="0.2">
      <c r="A201" s="40">
        <v>3459</v>
      </c>
      <c r="B201" s="69" t="str">
        <f>T(_xlfn.XLOOKUP(A201,'Master Task &amp; KSA List'!$A$2:$A$10785,'Master Task &amp; KSA List'!$D$2:$D$10785,""))</f>
        <v>K0572</v>
      </c>
      <c r="C201" s="69" t="str">
        <f>_xlfn.XLOOKUP(A201,'Master Task &amp; KSA List'!$A$2:$A$10785,'Master Task &amp; KSA List'!$E$2:$E$10785)</f>
        <v>KSA</v>
      </c>
      <c r="D201" s="37" t="str">
        <f>_xlfn.XLOOKUP(A201,'Master Task &amp; KSA List'!$A$2:$A$10785,'Master Task &amp; KSA List'!$F$2:$F$10785)</f>
        <v>Knowledge of the functions and capabilities of internal teams that emulate threat activities to benefit the organization.</v>
      </c>
      <c r="E201" s="36"/>
    </row>
    <row r="202" spans="1:5" ht="32" x14ac:dyDescent="0.2">
      <c r="A202" s="40">
        <v>3479</v>
      </c>
      <c r="B202" s="69" t="str">
        <f>T(_xlfn.XLOOKUP(A202,'Master Task &amp; KSA List'!$A$2:$A$10785,'Master Task &amp; KSA List'!$D$2:$D$10785,""))</f>
        <v>K0530</v>
      </c>
      <c r="C202" s="69" t="str">
        <f>_xlfn.XLOOKUP(A202,'Master Task &amp; KSA List'!$A$2:$A$10785,'Master Task &amp; KSA List'!$E$2:$E$10785)</f>
        <v>KSA</v>
      </c>
      <c r="D202" s="37" t="str">
        <f>_xlfn.XLOOKUP(A202,'Master Task &amp; KSA List'!$A$2:$A$10785,'Master Task &amp; KSA List'!$F$2:$F$10785)</f>
        <v>Knowledge of security hardware and software options, including the network artifacts they induce and their effects on exploitation.</v>
      </c>
      <c r="E202" s="36"/>
    </row>
    <row r="203" spans="1:5" ht="16" x14ac:dyDescent="0.2">
      <c r="A203" s="40">
        <v>3480</v>
      </c>
      <c r="B203" s="69" t="str">
        <f>T(_xlfn.XLOOKUP(A203,'Master Task &amp; KSA List'!$A$2:$A$10785,'Master Task &amp; KSA List'!$D$2:$D$10785,""))</f>
        <v>K0531</v>
      </c>
      <c r="C203" s="69" t="str">
        <f>_xlfn.XLOOKUP(A203,'Master Task &amp; KSA List'!$A$2:$A$10785,'Master Task &amp; KSA List'!$E$2:$E$10785)</f>
        <v>KSA</v>
      </c>
      <c r="D203" s="37" t="str">
        <f>_xlfn.XLOOKUP(A203,'Master Task &amp; KSA List'!$A$2:$A$10785,'Master Task &amp; KSA List'!$F$2:$F$10785)</f>
        <v>Knowledge of security implications of software configurations.</v>
      </c>
      <c r="E203" s="36"/>
    </row>
    <row r="204" spans="1:5" ht="32" x14ac:dyDescent="0.2">
      <c r="A204" s="40">
        <v>3508</v>
      </c>
      <c r="B204" s="69" t="str">
        <f>T(_xlfn.XLOOKUP(A204,'Master Task &amp; KSA List'!$A$2:$A$10785,'Master Task &amp; KSA List'!$D$2:$D$10785,""))</f>
        <v>K0536</v>
      </c>
      <c r="C204" s="69" t="str">
        <f>_xlfn.XLOOKUP(A204,'Master Task &amp; KSA List'!$A$2:$A$10785,'Master Task &amp; KSA List'!$E$2:$E$10785)</f>
        <v>KSA</v>
      </c>
      <c r="D204" s="37" t="str">
        <f>_xlfn.XLOOKUP(A204,'Master Task &amp; KSA List'!$A$2:$A$10785,'Master Task &amp; KSA List'!$F$2:$F$10785)</f>
        <v>Knowledge of structure, approach, and strategy of exploitation tools (e.g., sniffers, keyloggers) and techniques (e.g., gaining backdoor access, collecting/exfiltrating data, conducting vulnerability analysis of other systems in the network).</v>
      </c>
      <c r="E204" s="36"/>
    </row>
    <row r="205" spans="1:5" ht="16" x14ac:dyDescent="0.2">
      <c r="A205" s="40">
        <v>3513</v>
      </c>
      <c r="B205" s="69" t="str">
        <f>T(_xlfn.XLOOKUP(A205,'Master Task &amp; KSA List'!$A$2:$A$10785,'Master Task &amp; KSA List'!$D$2:$D$10785,""))</f>
        <v>K0224</v>
      </c>
      <c r="C205" s="69" t="str">
        <f>_xlfn.XLOOKUP(A205,'Master Task &amp; KSA List'!$A$2:$A$10785,'Master Task &amp; KSA List'!$E$2:$E$10785)</f>
        <v>KSA</v>
      </c>
      <c r="D205" s="37" t="str">
        <f>_xlfn.XLOOKUP(A205,'Master Task &amp; KSA List'!$A$2:$A$10785,'Master Task &amp; KSA List'!$F$2:$F$10785)</f>
        <v>Knowledge of system administration concepts for Unix/Linux and/or Windows operating systems.</v>
      </c>
      <c r="E205" s="36"/>
    </row>
    <row r="206" spans="1:5" ht="16" x14ac:dyDescent="0.2">
      <c r="A206" s="40">
        <v>3539</v>
      </c>
      <c r="B206" s="69" t="str">
        <f>T(_xlfn.XLOOKUP(A206,'Master Task &amp; KSA List'!$A$2:$A$10785,'Master Task &amp; KSA List'!$D$2:$D$10785,""))</f>
        <v>K0556</v>
      </c>
      <c r="C206" s="69" t="str">
        <f>_xlfn.XLOOKUP(A206,'Master Task &amp; KSA List'!$A$2:$A$10785,'Master Task &amp; KSA List'!$E$2:$E$10785)</f>
        <v>KSA</v>
      </c>
      <c r="D206" s="37" t="str">
        <f>_xlfn.XLOOKUP(A206,'Master Task &amp; KSA List'!$A$2:$A$10785,'Master Task &amp; KSA List'!$F$2:$F$10785)</f>
        <v>Knowledge of telecommunications fundamentals.</v>
      </c>
      <c r="E206" s="36"/>
    </row>
    <row r="207" spans="1:5" ht="16" x14ac:dyDescent="0.2">
      <c r="A207" s="40">
        <v>3627</v>
      </c>
      <c r="B207" s="69" t="str">
        <f>T(_xlfn.XLOOKUP(A207,'Master Task &amp; KSA List'!$A$2:$A$10785,'Master Task &amp; KSA List'!$D$2:$D$10785,""))</f>
        <v>K0403</v>
      </c>
      <c r="C207" s="69" t="str">
        <f>_xlfn.XLOOKUP(A207,'Master Task &amp; KSA List'!$A$2:$A$10785,'Master Task &amp; KSA List'!$E$2:$E$10785)</f>
        <v>KSA</v>
      </c>
      <c r="D207" s="37" t="str">
        <f>_xlfn.XLOOKUP(A207,'Master Task &amp; KSA List'!$A$2:$A$10785,'Master Task &amp; KSA List'!$F$2:$F$10785)</f>
        <v>Knowledge of cryptologic capabilities, limitations, and contributions to cyber operations.</v>
      </c>
      <c r="E207" s="36"/>
    </row>
    <row r="208" spans="1:5" ht="32" x14ac:dyDescent="0.2">
      <c r="A208" s="40">
        <v>3637</v>
      </c>
      <c r="B208" s="69" t="str">
        <f>T(_xlfn.XLOOKUP(A208,'Master Task &amp; KSA List'!$A$2:$A$10785,'Master Task &amp; KSA List'!$D$2:$D$10785,""))</f>
        <v>K0608</v>
      </c>
      <c r="C208" s="69" t="str">
        <f>_xlfn.XLOOKUP(A208,'Master Task &amp; KSA List'!$A$2:$A$10785,'Master Task &amp; KSA List'!$E$2:$E$10785)</f>
        <v>KSA</v>
      </c>
      <c r="D208" s="37" t="str">
        <f>_xlfn.XLOOKUP(A208,'Master Task &amp; KSA List'!$A$2:$A$10785,'Master Task &amp; KSA List'!$F$2:$F$10785)</f>
        <v>Knowledge of Unix/Linux and Windows operating systems structures and internals (e.g., process management, directory structure, installed applications).</v>
      </c>
      <c r="E208" s="36"/>
    </row>
    <row r="209" spans="1:5" ht="16" x14ac:dyDescent="0.2">
      <c r="A209" s="40">
        <v>3642</v>
      </c>
      <c r="B209" s="69" t="str">
        <f>T(_xlfn.XLOOKUP(A209,'Master Task &amp; KSA List'!$A$2:$A$10785,'Master Task &amp; KSA List'!$D$2:$D$10785,""))</f>
        <v>K0227</v>
      </c>
      <c r="C209" s="69" t="str">
        <f>_xlfn.XLOOKUP(A209,'Master Task &amp; KSA List'!$A$2:$A$10785,'Master Task &amp; KSA List'!$E$2:$E$10785)</f>
        <v>KSA</v>
      </c>
      <c r="D209" s="37" t="str">
        <f>_xlfn.XLOOKUP(A209,'Master Task &amp; KSA List'!$A$2:$A$10785,'Master Task &amp; KSA List'!$F$2:$F$10785)</f>
        <v>Knowledge of various types of computer architectures.</v>
      </c>
      <c r="E209" s="36"/>
    </row>
    <row r="210" spans="1:5" ht="16" x14ac:dyDescent="0.2">
      <c r="A210" s="40">
        <v>4095</v>
      </c>
      <c r="B210" s="69" t="str">
        <f>T(_xlfn.XLOOKUP(A210,'Master Task &amp; KSA List'!$A$2:$A$10785,'Master Task &amp; KSA List'!$D$2:$D$10785,""))</f>
        <v>K0398</v>
      </c>
      <c r="C210" s="69" t="str">
        <f>_xlfn.XLOOKUP(A210,'Master Task &amp; KSA List'!$A$2:$A$10785,'Master Task &amp; KSA List'!$E$2:$E$10785)</f>
        <v>KSA</v>
      </c>
      <c r="D210" s="37" t="str">
        <f>_xlfn.XLOOKUP(A210,'Master Task &amp; KSA List'!$A$2:$A$10785,'Master Task &amp; KSA List'!$F$2:$F$10785)</f>
        <v>Knowledge of concepts related to websites (e.g., web servers/pages, hosting, DNS, registration, web languages such as HTML).</v>
      </c>
      <c r="E210" s="36"/>
    </row>
    <row r="211" spans="1:5" ht="16" x14ac:dyDescent="0.2">
      <c r="A211" s="40">
        <v>6240</v>
      </c>
      <c r="B211" s="69" t="str">
        <f>T(_xlfn.XLOOKUP(A211,'Master Task &amp; KSA List'!$A$2:$A$10785,'Master Task &amp; KSA List'!$D$2:$D$10785,""))</f>
        <v>K0232</v>
      </c>
      <c r="C211" s="69" t="str">
        <f>_xlfn.XLOOKUP(A211,'Master Task &amp; KSA List'!$A$2:$A$10785,'Master Task &amp; KSA List'!$E$2:$E$10785)</f>
        <v>KSA</v>
      </c>
      <c r="D211" s="37" t="str">
        <f>_xlfn.XLOOKUP(A211,'Master Task &amp; KSA List'!$A$2:$A$10785,'Master Task &amp; KSA List'!$F$2:$F$10785)</f>
        <v>Knowledge of critical protocols (e.g., IPSEC, AES, GRE, IKE).</v>
      </c>
      <c r="E211" s="36"/>
    </row>
    <row r="212" spans="1:5" ht="16" x14ac:dyDescent="0.2">
      <c r="A212" s="40">
        <v>6330</v>
      </c>
      <c r="B212" s="69" t="str">
        <f>T(_xlfn.XLOOKUP(A212,'Master Task &amp; KSA List'!$A$2:$A$10785,'Master Task &amp; KSA List'!$D$2:$D$10785,""))</f>
        <v>K0240</v>
      </c>
      <c r="C212" s="69" t="str">
        <f>_xlfn.XLOOKUP(A212,'Master Task &amp; KSA List'!$A$2:$A$10785,'Master Task &amp; KSA List'!$E$2:$E$10785)</f>
        <v>KSA</v>
      </c>
      <c r="D212" s="37" t="str">
        <f>_xlfn.XLOOKUP(A212,'Master Task &amp; KSA List'!$A$2:$A$10785,'Master Task &amp; KSA List'!$F$2:$F$10785)</f>
        <v>Knowledge of multi-level/security cross domain solutions.</v>
      </c>
      <c r="E212" s="36"/>
    </row>
    <row r="213" spans="1:5" ht="16" x14ac:dyDescent="0.2">
      <c r="A213" s="40">
        <v>6820</v>
      </c>
      <c r="B213" s="69" t="str">
        <f>T(_xlfn.XLOOKUP(A213,'Master Task &amp; KSA List'!$A$2:$A$10785,'Master Task &amp; KSA List'!$D$2:$D$10785,""))</f>
        <v>K0255</v>
      </c>
      <c r="C213" s="69" t="str">
        <f>_xlfn.XLOOKUP(A213,'Master Task &amp; KSA List'!$A$2:$A$10785,'Master Task &amp; KSA List'!$E$2:$E$10785)</f>
        <v>KSA</v>
      </c>
      <c r="D213" s="37" t="str">
        <f>_xlfn.XLOOKUP(A213,'Master Task &amp; KSA List'!$A$2:$A$10785,'Master Task &amp; KSA List'!$F$2:$F$10785)</f>
        <v>Knowledge of network architecture concepts including topology, protocols, and components.</v>
      </c>
      <c r="E213" s="36"/>
    </row>
    <row r="214" spans="1:5" ht="16" x14ac:dyDescent="0.2">
      <c r="A214" s="40">
        <v>155</v>
      </c>
      <c r="B214" s="69" t="str">
        <f>T(_xlfn.XLOOKUP(A214,'Master Task &amp; KSA List'!$A$2:$A$10785,'Master Task &amp; KSA List'!$D$2:$D$10785,""))</f>
        <v>S0005</v>
      </c>
      <c r="C214" s="69" t="str">
        <f>_xlfn.XLOOKUP(A214,'Master Task &amp; KSA List'!$A$2:$A$10785,'Master Task &amp; KSA List'!$E$2:$E$10785)</f>
        <v>KSA</v>
      </c>
      <c r="D214" s="37" t="str">
        <f>_xlfn.XLOOKUP(A214,'Master Task &amp; KSA List'!$A$2:$A$10785,'Master Task &amp; KSA List'!$F$2:$F$10785)</f>
        <v>Skill in applying and incorporating information technologies into proposed solutions.</v>
      </c>
      <c r="E214" s="36"/>
    </row>
    <row r="215" spans="1:5" ht="16" x14ac:dyDescent="0.2">
      <c r="A215" s="40" t="s">
        <v>4545</v>
      </c>
      <c r="B215" s="69" t="str">
        <f>T(_xlfn.XLOOKUP(A215,'Master Task &amp; KSA List'!$A$2:$A$10785,'Master Task &amp; KSA List'!$D$2:$D$10785,""))</f>
        <v>S0153</v>
      </c>
      <c r="C215" s="69" t="str">
        <f>_xlfn.XLOOKUP(A215,'Master Task &amp; KSA List'!$A$2:$A$10785,'Master Task &amp; KSA List'!$E$2:$E$10785)</f>
        <v>KSA</v>
      </c>
      <c r="D215" s="37" t="str">
        <f>_xlfn.XLOOKUP(A215,'Master Task &amp; KSA List'!$A$2:$A$10785,'Master Task &amp; KSA List'!$F$2:$F$10785)</f>
        <v>Skill in identifying and anticipating system/server performance, availability, capacity, or configuration problems.</v>
      </c>
      <c r="E215" s="36"/>
    </row>
    <row r="216" spans="1:5" ht="16" x14ac:dyDescent="0.2">
      <c r="A216" s="40">
        <v>205</v>
      </c>
      <c r="B216" s="69" t="str">
        <f>T(_xlfn.XLOOKUP(A216,'Master Task &amp; KSA List'!$A$2:$A$10785,'Master Task &amp; KSA List'!$D$2:$D$10785,""))</f>
        <v>S0040</v>
      </c>
      <c r="C216" s="69" t="str">
        <f>_xlfn.XLOOKUP(A216,'Master Task &amp; KSA List'!$A$2:$A$10785,'Master Task &amp; KSA List'!$E$2:$E$10785)</f>
        <v>KSA</v>
      </c>
      <c r="D216" s="37" t="str">
        <f>_xlfn.XLOOKUP(A216,'Master Task &amp; KSA List'!$A$2:$A$10785,'Master Task &amp; KSA List'!$F$2:$F$10785)</f>
        <v>Skill in implementing, maintaining, and improving established network security practices.</v>
      </c>
      <c r="E216" s="36"/>
    </row>
    <row r="217" spans="1:5" ht="16" x14ac:dyDescent="0.2">
      <c r="A217" s="40">
        <v>233</v>
      </c>
      <c r="B217" s="69" t="str">
        <f>T(_xlfn.XLOOKUP(A217,'Master Task &amp; KSA List'!$A$2:$A$10785,'Master Task &amp; KSA List'!$D$2:$D$10785,""))</f>
        <v>S0057</v>
      </c>
      <c r="C217" s="69" t="str">
        <f>_xlfn.XLOOKUP(A217,'Master Task &amp; KSA List'!$A$2:$A$10785,'Master Task &amp; KSA List'!$E$2:$E$10785)</f>
        <v>KSA</v>
      </c>
      <c r="D217" s="37" t="str">
        <f>_xlfn.XLOOKUP(A217,'Master Task &amp; KSA List'!$A$2:$A$10785,'Master Task &amp; KSA List'!$F$2:$F$10785)</f>
        <v>Skill in using protocol analyzers.</v>
      </c>
      <c r="E217" s="36"/>
    </row>
    <row r="218" spans="1:5" ht="16" x14ac:dyDescent="0.2">
      <c r="A218" s="40">
        <v>350</v>
      </c>
      <c r="B218" s="69" t="str">
        <f>T(_xlfn.XLOOKUP(A218,'Master Task &amp; KSA List'!$A$2:$A$10785,'Master Task &amp; KSA List'!$D$2:$D$10785,""))</f>
        <v>S0062</v>
      </c>
      <c r="C218" s="69" t="str">
        <f>_xlfn.XLOOKUP(A218,'Master Task &amp; KSA List'!$A$2:$A$10785,'Master Task &amp; KSA List'!$E$2:$E$10785)</f>
        <v>KSA</v>
      </c>
      <c r="D218" s="37" t="str">
        <f>_xlfn.XLOOKUP(A218,'Master Task &amp; KSA List'!$A$2:$A$10785,'Master Task &amp; KSA List'!$F$2:$F$10785)</f>
        <v>Skill in analyzing memory dumps to extract information.</v>
      </c>
      <c r="E218" s="36"/>
    </row>
    <row r="219" spans="1:5" ht="32" x14ac:dyDescent="0.2">
      <c r="A219" s="40">
        <v>892</v>
      </c>
      <c r="B219" s="69" t="str">
        <f>T(_xlfn.XLOOKUP(A219,'Master Task &amp; KSA List'!$A$2:$A$10785,'Master Task &amp; KSA List'!$D$2:$D$10785,""))</f>
        <v>S0076</v>
      </c>
      <c r="C219" s="69" t="str">
        <f>_xlfn.XLOOKUP(A219,'Master Task &amp; KSA List'!$A$2:$A$10785,'Master Task &amp; KSA List'!$E$2:$E$10785)</f>
        <v>KSA</v>
      </c>
      <c r="D219" s="37" t="str">
        <f>_xlfn.XLOOKUP(A219,'Master Task &amp; KSA List'!$A$2:$A$10785,'Master Task &amp; KSA List'!$F$2:$F$10785)</f>
        <v>Skill in configuring and utilizing software-based computer protection tools (e.g., software firewalls, anti-virus software, anti-spyware).</v>
      </c>
      <c r="E219" s="36"/>
    </row>
    <row r="220" spans="1:5" ht="16" x14ac:dyDescent="0.2">
      <c r="A220" s="40" t="s">
        <v>4841</v>
      </c>
      <c r="B220" s="69" t="str">
        <f>T(_xlfn.XLOOKUP(A220,'Master Task &amp; KSA List'!$A$2:$A$10785,'Master Task &amp; KSA List'!$D$2:$D$10785,""))</f>
        <v>S0174</v>
      </c>
      <c r="C220" s="69" t="str">
        <f>_xlfn.XLOOKUP(A220,'Master Task &amp; KSA List'!$A$2:$A$10785,'Master Task &amp; KSA List'!$E$2:$E$10785)</f>
        <v>KSA</v>
      </c>
      <c r="D220" s="37" t="str">
        <f>_xlfn.XLOOKUP(A220,'Master Task &amp; KSA List'!$A$2:$A$10785,'Master Task &amp; KSA List'!$F$2:$F$10785)</f>
        <v>Skill in using code analysis tools.</v>
      </c>
      <c r="E220" s="36"/>
    </row>
    <row r="221" spans="1:5" ht="16" x14ac:dyDescent="0.2">
      <c r="A221" s="40">
        <v>3740</v>
      </c>
      <c r="B221" s="69" t="str">
        <f>T(_xlfn.XLOOKUP(A221,'Master Task &amp; KSA List'!$A$2:$A$10785,'Master Task &amp; KSA List'!$D$2:$D$10785,""))</f>
        <v>S0206</v>
      </c>
      <c r="C221" s="69" t="str">
        <f>_xlfn.XLOOKUP(A221,'Master Task &amp; KSA List'!$A$2:$A$10785,'Master Task &amp; KSA List'!$E$2:$E$10785)</f>
        <v>KSA</v>
      </c>
      <c r="D221" s="37" t="str">
        <f>_xlfn.XLOOKUP(A221,'Master Task &amp; KSA List'!$A$2:$A$10785,'Master Task &amp; KSA List'!$F$2:$F$10785)</f>
        <v>Skill in determining installed patches on various operating systems and identifying patch signatures.</v>
      </c>
      <c r="E221" s="36"/>
    </row>
    <row r="222" spans="1:5" ht="32" x14ac:dyDescent="0.2">
      <c r="A222" s="40">
        <v>3777</v>
      </c>
      <c r="B222" s="69" t="str">
        <f>T(_xlfn.XLOOKUP(A222,'Master Task &amp; KSA List'!$A$2:$A$10785,'Master Task &amp; KSA List'!$D$2:$D$10785,""))</f>
        <v>S0270</v>
      </c>
      <c r="C222" s="69" t="str">
        <f>_xlfn.XLOOKUP(A222,'Master Task &amp; KSA List'!$A$2:$A$10785,'Master Task &amp; KSA List'!$E$2:$E$10785)</f>
        <v>KSA</v>
      </c>
      <c r="D222" s="37" t="str">
        <f>_xlfn.XLOOKUP(A222,'Master Task &amp; KSA List'!$A$2:$A$10785,'Master Task &amp; KSA List'!$F$2:$F$10785)</f>
        <v>Skill in reverse engineering (e.g., hex editing, binary packaging utilities, debugging, and strings analysis) to identify function and ownership of remote tools.</v>
      </c>
      <c r="E222" s="36"/>
    </row>
    <row r="223" spans="1:5" ht="16" x14ac:dyDescent="0.2">
      <c r="A223" s="40">
        <v>3801</v>
      </c>
      <c r="B223" s="69" t="str">
        <f>T(_xlfn.XLOOKUP(A223,'Master Task &amp; KSA List'!$A$2:$A$10785,'Master Task &amp; KSA List'!$D$2:$D$10785,""))</f>
        <v>S0236</v>
      </c>
      <c r="C223" s="69" t="str">
        <f>_xlfn.XLOOKUP(A223,'Master Task &amp; KSA List'!$A$2:$A$10785,'Master Task &amp; KSA List'!$E$2:$E$10785)</f>
        <v>KSA</v>
      </c>
      <c r="D223" s="37" t="str">
        <f>_xlfn.XLOOKUP(A223,'Master Task &amp; KSA List'!$A$2:$A$10785,'Master Task &amp; KSA List'!$F$2:$F$10785)</f>
        <v>Skill in identifying the devices that work at each level of protocol models.</v>
      </c>
      <c r="E223" s="36"/>
    </row>
    <row r="224" spans="1:5" ht="16" x14ac:dyDescent="0.2">
      <c r="A224" s="40">
        <v>3815</v>
      </c>
      <c r="B224" s="69" t="str">
        <f>T(_xlfn.XLOOKUP(A224,'Master Task &amp; KSA List'!$A$2:$A$10785,'Master Task &amp; KSA List'!$D$2:$D$10785,""))</f>
        <v>S0242</v>
      </c>
      <c r="C224" s="69" t="str">
        <f>_xlfn.XLOOKUP(A224,'Master Task &amp; KSA List'!$A$2:$A$10785,'Master Task &amp; KSA List'!$E$2:$E$10785)</f>
        <v>KSA</v>
      </c>
      <c r="D224" s="37" t="str">
        <f>_xlfn.XLOOKUP(A224,'Master Task &amp; KSA List'!$A$2:$A$10785,'Master Task &amp; KSA List'!$F$2:$F$10785)</f>
        <v>Skill in interpreting vulnerability scanner results to identify vulnerabilities.</v>
      </c>
      <c r="E224" s="36"/>
    </row>
    <row r="225" spans="1:5" ht="48" x14ac:dyDescent="0.2">
      <c r="A225" s="40">
        <v>3859</v>
      </c>
      <c r="B225" s="69" t="str">
        <f>T(_xlfn.XLOOKUP(A225,'Master Task &amp; KSA List'!$A$2:$A$10785,'Master Task &amp; KSA List'!$D$2:$D$10785,""))</f>
        <v>S0257</v>
      </c>
      <c r="C225" s="69" t="str">
        <f>_xlfn.XLOOKUP(A225,'Master Task &amp; KSA List'!$A$2:$A$10785,'Master Task &amp; KSA List'!$E$2:$E$10785)</f>
        <v>KSA</v>
      </c>
      <c r="D225" s="37" t="str">
        <f>_xlfn.XLOOKUP(A225,'Master Task &amp; KSA List'!$A$2:$A$10785,'Master Task &amp; KSA List'!$F$2:$F$10785)</f>
        <v>Skill in reading, interpreting, writing, modifying, and executing simple scripts (e.g., PERL, VBS) on Windows and Unix systems (e.g., those that perform tasks like parsing large data files, automating manual tasks, and fetching/processing remote data).</v>
      </c>
      <c r="E225" s="36"/>
    </row>
    <row r="226" spans="1:5" ht="16" x14ac:dyDescent="0.2">
      <c r="A226" s="40">
        <v>3871</v>
      </c>
      <c r="B226" s="69" t="str">
        <f>T(_xlfn.XLOOKUP(A226,'Master Task &amp; KSA List'!$A$2:$A$10785,'Master Task &amp; KSA List'!$D$2:$D$10785,""))</f>
        <v>S0267</v>
      </c>
      <c r="C226" s="69" t="str">
        <f>_xlfn.XLOOKUP(A226,'Master Task &amp; KSA List'!$A$2:$A$10785,'Master Task &amp; KSA List'!$E$2:$E$10785)</f>
        <v>KSA</v>
      </c>
      <c r="D226" s="37" t="str">
        <f>_xlfn.XLOOKUP(A226,'Master Task &amp; KSA List'!$A$2:$A$10785,'Master Task &amp; KSA List'!$F$2:$F$10785)</f>
        <v>Skill in remote command line and Graphic User Interface (GUI) tool usage.</v>
      </c>
      <c r="E226" s="36"/>
    </row>
    <row r="227" spans="1:5" ht="16" x14ac:dyDescent="0.2">
      <c r="A227" s="40">
        <v>3948</v>
      </c>
      <c r="B227" s="69" t="str">
        <f>T(_xlfn.XLOOKUP(A227,'Master Task &amp; KSA List'!$A$2:$A$10785,'Master Task &amp; KSA List'!$D$2:$D$10785,""))</f>
        <v>S0298</v>
      </c>
      <c r="C227" s="69" t="str">
        <f>_xlfn.XLOOKUP(A227,'Master Task &amp; KSA List'!$A$2:$A$10785,'Master Task &amp; KSA List'!$E$2:$E$10785)</f>
        <v>KSA</v>
      </c>
      <c r="D227" s="37" t="str">
        <f>_xlfn.XLOOKUP(A227,'Master Task &amp; KSA List'!$A$2:$A$10785,'Master Task &amp; KSA List'!$F$2:$F$10785)</f>
        <v>Skill in verifying the integrity of all files.</v>
      </c>
      <c r="E227" s="36"/>
    </row>
    <row r="228" spans="1:5" ht="16" x14ac:dyDescent="0.2">
      <c r="A228" s="40" t="s">
        <v>4731</v>
      </c>
      <c r="B228" s="69" t="str">
        <f>T(_xlfn.XLOOKUP(A228,'Master Task &amp; KSA List'!$A$2:$A$10785,'Master Task &amp; KSA List'!$D$2:$D$10785,""))</f>
        <v>A0060</v>
      </c>
      <c r="C228" s="69" t="str">
        <f>_xlfn.XLOOKUP(A228,'Master Task &amp; KSA List'!$A$2:$A$10785,'Master Task &amp; KSA List'!$E$2:$E$10785)</f>
        <v>KSA</v>
      </c>
      <c r="D228" s="37" t="str">
        <f>_xlfn.XLOOKUP(A228,'Master Task &amp; KSA List'!$A$2:$A$10785,'Master Task &amp; KSA List'!$F$2:$F$10785)</f>
        <v>Ability to build architectures and frameworks.</v>
      </c>
      <c r="E228" s="36"/>
    </row>
    <row r="229" spans="1:5" ht="16" x14ac:dyDescent="0.2">
      <c r="A229" s="40">
        <v>3002</v>
      </c>
      <c r="B229" s="69" t="str">
        <f>T(_xlfn.XLOOKUP(A229,'Master Task &amp; KSA List'!$A$2:$A$10785,'Master Task &amp; KSA List'!$D$2:$D$10785,""))</f>
        <v>A0087</v>
      </c>
      <c r="C229" s="69" t="str">
        <f>_xlfn.XLOOKUP(A229,'Master Task &amp; KSA List'!$A$2:$A$10785,'Master Task &amp; KSA List'!$E$2:$E$10785)</f>
        <v>KSA</v>
      </c>
      <c r="D229" s="37" t="str">
        <f>_xlfn.XLOOKUP(A229,'Master Task &amp; KSA List'!$A$2:$A$10785,'Master Task &amp; KSA List'!$F$2:$F$10785)</f>
        <v>Ability to focus research efforts to meet the customer’s decision-making needs.</v>
      </c>
      <c r="E229" s="36"/>
    </row>
    <row r="230" spans="1:5" ht="32" x14ac:dyDescent="0.2">
      <c r="A230" s="40">
        <v>3063</v>
      </c>
      <c r="B230" s="69" t="str">
        <f>T(_xlfn.XLOOKUP(A230,'Master Task &amp; KSA List'!$A$2:$A$10785,'Master Task &amp; KSA List'!$D$2:$D$10785,""))</f>
        <v>A0097</v>
      </c>
      <c r="C230" s="69" t="str">
        <f>_xlfn.XLOOKUP(A230,'Master Task &amp; KSA List'!$A$2:$A$10785,'Master Task &amp; KSA List'!$E$2:$E$10785)</f>
        <v>KSA</v>
      </c>
      <c r="D230" s="37" t="str">
        <f>_xlfn.XLOOKUP(A230,'Master Task &amp; KSA List'!$A$2:$A$10785,'Master Task &amp; KSA List'!$F$2:$F$10785)</f>
        <v xml:space="preserve">Ability to monitor system operations and react to events in response to triggers and/or observation of trends or unusual activity. </v>
      </c>
      <c r="E230" s="36"/>
    </row>
    <row r="231" spans="1:5" ht="32" x14ac:dyDescent="0.2">
      <c r="A231" s="40" t="s">
        <v>4692</v>
      </c>
      <c r="B231" s="69" t="str">
        <f>T(_xlfn.XLOOKUP(A231,'Master Task &amp; KSA List'!$A$2:$A$10785,'Master Task &amp; KSA List'!$D$2:$D$10785,""))</f>
        <v/>
      </c>
      <c r="C231" s="69" t="str">
        <f>_xlfn.XLOOKUP(A231,'Master Task &amp; KSA List'!$A$2:$A$10785,'Master Task &amp; KSA List'!$E$2:$E$10785)</f>
        <v>KSA</v>
      </c>
      <c r="D231" s="37" t="str">
        <f>_xlfn.XLOOKUP(A231,'Master Task &amp; KSA List'!$A$2:$A$10785,'Master Task &amp; KSA List'!$F$2:$F$10785)</f>
        <v>Ability to read, interpret, write, modify, and execute simple scripts (e.g. PERL, VBS) on Windows and Unix systems (e.g., those that perform tasks like parsing large data files, automating manual tasks, and fetching/processing remote data).</v>
      </c>
      <c r="E231" s="36"/>
    </row>
  </sheetData>
  <mergeCells count="4">
    <mergeCell ref="A2:C2"/>
    <mergeCell ref="A3:C3"/>
    <mergeCell ref="A4:C4"/>
    <mergeCell ref="A5:C5"/>
  </mergeCells>
  <conditionalFormatting sqref="A1:A1048576">
    <cfRule type="duplicateValues" dxfId="2303" priority="1"/>
  </conditionalFormatting>
  <conditionalFormatting sqref="A7:A31">
    <cfRule type="duplicateValues" dxfId="2302" priority="348"/>
  </conditionalFormatting>
  <conditionalFormatting sqref="A33:A125">
    <cfRule type="duplicateValues" dxfId="2301" priority="16"/>
    <cfRule type="duplicateValues" dxfId="2300" priority="17"/>
  </conditionalFormatting>
  <conditionalFormatting sqref="A126:A127">
    <cfRule type="duplicateValues" dxfId="2299" priority="2"/>
    <cfRule type="duplicateValues" dxfId="2298" priority="3"/>
  </conditionalFormatting>
  <conditionalFormatting sqref="A128">
    <cfRule type="duplicateValues" dxfId="2297" priority="14"/>
    <cfRule type="duplicateValues" dxfId="2296" priority="15"/>
  </conditionalFormatting>
  <conditionalFormatting sqref="A129">
    <cfRule type="duplicateValues" dxfId="2295" priority="12"/>
    <cfRule type="duplicateValues" dxfId="2294" priority="13"/>
  </conditionalFormatting>
  <conditionalFormatting sqref="A130">
    <cfRule type="duplicateValues" dxfId="2293" priority="10"/>
    <cfRule type="duplicateValues" dxfId="2292" priority="11"/>
  </conditionalFormatting>
  <conditionalFormatting sqref="A131">
    <cfRule type="duplicateValues" dxfId="2291" priority="8"/>
    <cfRule type="duplicateValues" dxfId="2290" priority="9"/>
  </conditionalFormatting>
  <conditionalFormatting sqref="A132">
    <cfRule type="duplicateValues" dxfId="2289" priority="6"/>
    <cfRule type="duplicateValues" dxfId="2288" priority="7"/>
  </conditionalFormatting>
  <conditionalFormatting sqref="A133:A231">
    <cfRule type="duplicateValues" dxfId="2287" priority="365"/>
  </conditionalFormatting>
  <hyperlinks>
    <hyperlink ref="A1" location="'DCWF Roles'!A1" display="DCWF Roles" xr:uid="{4C85619D-1D1A-44F1-BDA4-60AA35EC778D}"/>
  </hyperlink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482A-688A-4654-8216-1B79712BB4EC}">
  <dimension ref="A1:E140"/>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120</v>
      </c>
      <c r="B3" s="170"/>
      <c r="C3" s="170"/>
      <c r="D3" s="62" t="str">
        <f>_xlfn.CONCAT('DCWF Roles'!C52," (",'DCWF Roles'!D52,")")</f>
        <v>All-Source Analyst  (111)</v>
      </c>
      <c r="E3" s="62" t="s">
        <v>4910</v>
      </c>
    </row>
    <row r="4" spans="1:5" ht="32" x14ac:dyDescent="0.2">
      <c r="A4" s="171"/>
      <c r="B4" s="172"/>
      <c r="C4" s="173"/>
      <c r="D4" s="97" t="str">
        <f>'DCWF Roles'!F52</f>
        <v xml:space="preserve">Analyzes data/information from one or multiple sources to conduct preparation of the environment, respond to requests for information, and submit intelligence collection and production requirements in support of planning and operations.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2028</v>
      </c>
      <c r="B7" s="69" t="str">
        <f>T(_xlfn.XLOOKUP(A7,'Master Task &amp; KSA List'!$A$2:$A$10785,'Master Task &amp; KSA List'!$D$2:$D$10785,""))</f>
        <v>T0569</v>
      </c>
      <c r="C7" s="69" t="str">
        <f>_xlfn.XLOOKUP(A7,'Master Task &amp; KSA List'!$A$2:$A$10785,'Master Task &amp; KSA List'!$E$2:$E$10785)</f>
        <v>Task</v>
      </c>
      <c r="D7" s="37" t="str">
        <f>_xlfn.XLOOKUP(A7,'Master Task &amp; KSA List'!$A$2:$A$10785,'Master Task &amp; KSA List'!$F$2:$F$10785)</f>
        <v>Answer requests for information.</v>
      </c>
      <c r="E7" s="53" t="s">
        <v>2391</v>
      </c>
    </row>
    <row r="8" spans="1:5" ht="16" x14ac:dyDescent="0.2">
      <c r="A8" s="26">
        <v>2075</v>
      </c>
      <c r="B8" s="69" t="str">
        <f>T(_xlfn.XLOOKUP(A8,'Master Task &amp; KSA List'!$A$2:$A$10785,'Master Task &amp; KSA List'!$D$2:$D$10785,""))</f>
        <v>T0593</v>
      </c>
      <c r="C8" s="69" t="str">
        <f>_xlfn.XLOOKUP(A8,'Master Task &amp; KSA List'!$A$2:$A$10785,'Master Task &amp; KSA List'!$E$2:$E$10785)</f>
        <v>Task</v>
      </c>
      <c r="D8" s="37" t="str">
        <f>_xlfn.XLOOKUP(A8,'Master Task &amp; KSA List'!$A$2:$A$10785,'Master Task &amp; KSA List'!$F$2:$F$10785)</f>
        <v>Brief threat and/or target current situations.</v>
      </c>
      <c r="E8" s="36" t="s">
        <v>2391</v>
      </c>
    </row>
    <row r="9" spans="1:5" ht="16" x14ac:dyDescent="0.2">
      <c r="A9" s="26">
        <v>2115</v>
      </c>
      <c r="B9" s="69" t="str">
        <f>T(_xlfn.XLOOKUP(A9,'Master Task &amp; KSA List'!$A$2:$A$10785,'Master Task &amp; KSA List'!$D$2:$D$10785,""))</f>
        <v>T0615</v>
      </c>
      <c r="C9" s="69" t="str">
        <f>_xlfn.XLOOKUP(A9,'Master Task &amp; KSA List'!$A$2:$A$10785,'Master Task &amp; KSA List'!$E$2:$E$10785)</f>
        <v>Task</v>
      </c>
      <c r="D9" s="37" t="str">
        <f>_xlfn.XLOOKUP(A9,'Master Task &amp; KSA List'!$A$2:$A$10785,'Master Task &amp; KSA List'!$F$2:$F$10785)</f>
        <v>Conduct in-depth research and analysis.</v>
      </c>
      <c r="E9" s="53" t="s">
        <v>2391</v>
      </c>
    </row>
    <row r="10" spans="1:5" ht="16" x14ac:dyDescent="0.2">
      <c r="A10" s="26">
        <v>2429</v>
      </c>
      <c r="B10" s="69" t="str">
        <f>T(_xlfn.XLOOKUP(A10,'Master Task &amp; KSA List'!$A$2:$A$10785,'Master Task &amp; KSA List'!$D$2:$D$10785,""))</f>
        <v>T0707</v>
      </c>
      <c r="C10" s="69" t="str">
        <f>_xlfn.XLOOKUP(A10,'Master Task &amp; KSA List'!$A$2:$A$10785,'Master Task &amp; KSA List'!$E$2:$E$10785)</f>
        <v>Task</v>
      </c>
      <c r="D10" s="37" t="str">
        <f>_xlfn.XLOOKUP(A10,'Master Task &amp; KSA List'!$A$2:$A$10785,'Master Task &amp; KSA List'!$F$2:$F$10785)</f>
        <v>Generate requests for information.</v>
      </c>
      <c r="E10" s="53" t="s">
        <v>2391</v>
      </c>
    </row>
    <row r="11" spans="1:5" ht="16" x14ac:dyDescent="0.2">
      <c r="A11" s="26">
        <v>2434</v>
      </c>
      <c r="B11" s="69" t="str">
        <f>T(_xlfn.XLOOKUP(A11,'Master Task &amp; KSA List'!$A$2:$A$10785,'Master Task &amp; KSA List'!$D$2:$D$10785,""))</f>
        <v>T0708</v>
      </c>
      <c r="C11" s="69" t="str">
        <f>_xlfn.XLOOKUP(A11,'Master Task &amp; KSA List'!$A$2:$A$10785,'Master Task &amp; KSA List'!$E$2:$E$10785)</f>
        <v>Task</v>
      </c>
      <c r="D11" s="37" t="str">
        <f>_xlfn.XLOOKUP(A11,'Master Task &amp; KSA List'!$A$2:$A$10785,'Master Task &amp; KSA List'!$F$2:$F$10785)</f>
        <v>Identify threat tactics, and methodologies.</v>
      </c>
      <c r="E11" s="53" t="s">
        <v>2391</v>
      </c>
    </row>
    <row r="12" spans="1:5" ht="16" x14ac:dyDescent="0.2">
      <c r="A12" s="26" t="s">
        <v>1891</v>
      </c>
      <c r="B12" s="69" t="str">
        <f>T(_xlfn.XLOOKUP(A12,'Master Task &amp; KSA List'!$A$2:$A$10785,'Master Task &amp; KSA List'!$D$2:$D$10785,""))</f>
        <v>T0584</v>
      </c>
      <c r="C12" s="69" t="str">
        <f>_xlfn.XLOOKUP(A12,'Master Task &amp; KSA List'!$A$2:$A$10785,'Master Task &amp; KSA List'!$E$2:$E$10785)</f>
        <v>Task</v>
      </c>
      <c r="D12" s="37" t="str">
        <f>_xlfn.XLOOKUP(A12,'Master Task &amp; KSA List'!$A$2:$A$10785,'Master Task &amp; KSA List'!$F$2:$F$10785)</f>
        <v>Maintain a common intelligence picture.</v>
      </c>
      <c r="E12" s="53" t="s">
        <v>2391</v>
      </c>
    </row>
    <row r="13" spans="1:5" ht="32" x14ac:dyDescent="0.2">
      <c r="A13" s="26">
        <v>2603</v>
      </c>
      <c r="B13" s="69" t="str">
        <f>T(_xlfn.XLOOKUP(A13,'Master Task &amp; KSA List'!$A$2:$A$10785,'Master Task &amp; KSA List'!$D$2:$D$10785,""))</f>
        <v>T0752</v>
      </c>
      <c r="C13" s="69" t="str">
        <f>_xlfn.XLOOKUP(A13,'Master Task &amp; KSA List'!$A$2:$A$10785,'Master Task &amp; KSA List'!$E$2:$E$10785)</f>
        <v>Task</v>
      </c>
      <c r="D13" s="37" t="str">
        <f>_xlfn.XLOOKUP(A13,'Master Task &amp; KSA List'!$A$2:$A$10785,'Master Task &amp; KSA List'!$F$2:$F$10785)</f>
        <v>Monitor operational environment and report on adversarial activities which fulfill leadership’s priority information requirements.</v>
      </c>
      <c r="E13" s="36" t="s">
        <v>2391</v>
      </c>
    </row>
    <row r="14" spans="1:5" ht="32" x14ac:dyDescent="0.2">
      <c r="A14" s="26">
        <v>2771</v>
      </c>
      <c r="B14" s="69" t="str">
        <f>T(_xlfn.XLOOKUP(A14,'Master Task &amp; KSA List'!$A$2:$A$10785,'Master Task &amp; KSA List'!$D$2:$D$10785,""))</f>
        <v>T0800</v>
      </c>
      <c r="C14" s="69" t="str">
        <f>_xlfn.XLOOKUP(A14,'Master Task &amp; KSA List'!$A$2:$A$10785,'Master Task &amp; KSA List'!$E$2:$E$10785)</f>
        <v>Task</v>
      </c>
      <c r="D14" s="37" t="str">
        <f>_xlfn.XLOOKUP(A14,'Master Task &amp; KSA List'!$A$2:$A$10785,'Master Task &amp; KSA List'!$F$2:$F$10785)</f>
        <v>Provide timely notice of imminent or hostile intentions or activities which may impact organization objectives, resources, or capabilities.</v>
      </c>
      <c r="E14" s="53" t="s">
        <v>2391</v>
      </c>
    </row>
    <row r="15" spans="1:5" ht="16" x14ac:dyDescent="0.2">
      <c r="A15" s="26">
        <v>2063</v>
      </c>
      <c r="B15" s="69" t="str">
        <f>T(_xlfn.XLOOKUP(A15,'Master Task &amp; KSA List'!$A$2:$A$10785,'Master Task &amp; KSA List'!$D$2:$D$10785,""))</f>
        <v>T0586</v>
      </c>
      <c r="C15" s="69" t="str">
        <f>_xlfn.XLOOKUP(A15,'Master Task &amp; KSA List'!$A$2:$A$10785,'Master Task &amp; KSA List'!$E$2:$E$10785)</f>
        <v>Task</v>
      </c>
      <c r="D15" s="37" t="str">
        <f>_xlfn.XLOOKUP(A15,'Master Task &amp; KSA List'!$A$2:$A$10785,'Master Task &amp; KSA List'!$F$2:$F$10785)</f>
        <v>Assist in the coordination, validation, and management of all-source collection requirements, plans, and/or activities.</v>
      </c>
      <c r="E15" s="36" t="s">
        <v>2384</v>
      </c>
    </row>
    <row r="16" spans="1:5" ht="16" x14ac:dyDescent="0.2">
      <c r="A16" s="26">
        <v>2068</v>
      </c>
      <c r="B16" s="69" t="str">
        <f>T(_xlfn.XLOOKUP(A16,'Master Task &amp; KSA List'!$A$2:$A$10785,'Master Task &amp; KSA List'!$D$2:$D$10785,""))</f>
        <v>T0589</v>
      </c>
      <c r="C16" s="69" t="str">
        <f>_xlfn.XLOOKUP(A16,'Master Task &amp; KSA List'!$A$2:$A$10785,'Master Task &amp; KSA List'!$E$2:$E$10785)</f>
        <v>Task</v>
      </c>
      <c r="D16" s="37" t="str">
        <f>_xlfn.XLOOKUP(A16,'Master Task &amp; KSA List'!$A$2:$A$10785,'Master Task &amp; KSA List'!$F$2:$F$10785)</f>
        <v>Assist in the identification of intelligence collection shortfalls.</v>
      </c>
      <c r="E16" s="53" t="s">
        <v>2384</v>
      </c>
    </row>
    <row r="17" spans="1:5" ht="16" x14ac:dyDescent="0.2">
      <c r="A17" s="26">
        <v>2087</v>
      </c>
      <c r="B17" s="69" t="str">
        <f>T(_xlfn.XLOOKUP(A17,'Master Task &amp; KSA List'!$A$2:$A$10785,'Master Task &amp; KSA List'!$D$2:$D$10785,""))</f>
        <v>T0597</v>
      </c>
      <c r="C17" s="69" t="str">
        <f>_xlfn.XLOOKUP(A17,'Master Task &amp; KSA List'!$A$2:$A$10785,'Master Task &amp; KSA List'!$E$2:$E$10785)</f>
        <v>Task</v>
      </c>
      <c r="D17" s="37" t="str">
        <f>_xlfn.XLOOKUP(A17,'Master Task &amp; KSA List'!$A$2:$A$10785,'Master Task &amp; KSA List'!$F$2:$F$10785)</f>
        <v>Collaborate with intelligence analysts/targeting organizations involved in related areas.</v>
      </c>
      <c r="E17" s="53" t="s">
        <v>2384</v>
      </c>
    </row>
    <row r="18" spans="1:5" ht="16" x14ac:dyDescent="0.2">
      <c r="A18" s="26">
        <v>2121</v>
      </c>
      <c r="B18" s="69" t="str">
        <f>T(_xlfn.XLOOKUP(A18,'Master Task &amp; KSA List'!$A$2:$A$10785,'Master Task &amp; KSA List'!$D$2:$D$10785,""))</f>
        <v>T0617</v>
      </c>
      <c r="C18" s="69" t="str">
        <f>_xlfn.XLOOKUP(A18,'Master Task &amp; KSA List'!$A$2:$A$10785,'Master Task &amp; KSA List'!$E$2:$E$10785)</f>
        <v>Task</v>
      </c>
      <c r="D18" s="37" t="str">
        <f>_xlfn.XLOOKUP(A18,'Master Task &amp; KSA List'!$A$2:$A$10785,'Master Task &amp; KSA List'!$F$2:$F$10785)</f>
        <v>Conduct nodal analysis.</v>
      </c>
      <c r="E18" s="53" t="s">
        <v>2384</v>
      </c>
    </row>
    <row r="19" spans="1:5" ht="16" x14ac:dyDescent="0.2">
      <c r="A19" s="26">
        <v>2288</v>
      </c>
      <c r="B19" s="69" t="str">
        <f>T(_xlfn.XLOOKUP(A19,'Master Task &amp; KSA List'!$A$2:$A$10785,'Master Task &amp; KSA List'!$D$2:$D$10785,""))</f>
        <v>T0660</v>
      </c>
      <c r="C19" s="69" t="str">
        <f>_xlfn.XLOOKUP(A19,'Master Task &amp; KSA List'!$A$2:$A$10785,'Master Task &amp; KSA List'!$E$2:$E$10785)</f>
        <v>Task</v>
      </c>
      <c r="D19" s="37" t="str">
        <f>_xlfn.XLOOKUP(A19,'Master Task &amp; KSA List'!$A$2:$A$10785,'Master Task &amp; KSA List'!$F$2:$F$10785)</f>
        <v>Develop information requirements necessary for answering priority information requests.</v>
      </c>
      <c r="E19" s="53" t="s">
        <v>2384</v>
      </c>
    </row>
    <row r="20" spans="1:5" ht="16" x14ac:dyDescent="0.2">
      <c r="A20" s="26">
        <v>2356</v>
      </c>
      <c r="B20" s="69" t="str">
        <f>T(_xlfn.XLOOKUP(A20,'Master Task &amp; KSA List'!$A$2:$A$10785,'Master Task &amp; KSA List'!$D$2:$D$10785,""))</f>
        <v>T0678</v>
      </c>
      <c r="C20" s="69" t="str">
        <f>_xlfn.XLOOKUP(A20,'Master Task &amp; KSA List'!$A$2:$A$10785,'Master Task &amp; KSA List'!$E$2:$E$10785)</f>
        <v>Task</v>
      </c>
      <c r="D20" s="37" t="str">
        <f>_xlfn.XLOOKUP(A20,'Master Task &amp; KSA List'!$A$2:$A$10785,'Master Task &amp; KSA List'!$F$2:$F$10785)</f>
        <v>Engage customers to understand customers’ intelligence needs and wants.</v>
      </c>
      <c r="E20" s="53" t="s">
        <v>2384</v>
      </c>
    </row>
    <row r="21" spans="1:5" ht="16" x14ac:dyDescent="0.2">
      <c r="A21" s="26">
        <v>2379</v>
      </c>
      <c r="B21" s="69" t="str">
        <f>T(_xlfn.XLOOKUP(A21,'Master Task &amp; KSA List'!$A$2:$A$10785,'Master Task &amp; KSA List'!$D$2:$D$10785,""))</f>
        <v>T0685</v>
      </c>
      <c r="C21" s="69" t="str">
        <f>_xlfn.XLOOKUP(A21,'Master Task &amp; KSA List'!$A$2:$A$10785,'Master Task &amp; KSA List'!$E$2:$E$10785)</f>
        <v>Task</v>
      </c>
      <c r="D21" s="37" t="str">
        <f>_xlfn.XLOOKUP(A21,'Master Task &amp; KSA List'!$A$2:$A$10785,'Master Task &amp; KSA List'!$F$2:$F$10785)</f>
        <v>Evaluate threat decision-making processes.</v>
      </c>
      <c r="E21" s="53" t="s">
        <v>2384</v>
      </c>
    </row>
    <row r="22" spans="1:5" ht="16" x14ac:dyDescent="0.2">
      <c r="A22" s="26">
        <v>2441</v>
      </c>
      <c r="B22" s="69" t="str">
        <f>T(_xlfn.XLOOKUP(A22,'Master Task &amp; KSA List'!$A$2:$A$10785,'Master Task &amp; KSA List'!$D$2:$D$10785,""))</f>
        <v>T0710</v>
      </c>
      <c r="C22" s="69" t="str">
        <f>_xlfn.XLOOKUP(A22,'Master Task &amp; KSA List'!$A$2:$A$10785,'Master Task &amp; KSA List'!$E$2:$E$10785)</f>
        <v>Task</v>
      </c>
      <c r="D22" s="37" t="str">
        <f>_xlfn.XLOOKUP(A22,'Master Task &amp; KSA List'!$A$2:$A$10785,'Master Task &amp; KSA List'!$F$2:$F$10785)</f>
        <v>Identify and evaluate threat critical capabilities, requirements, and vulnerabilities.</v>
      </c>
      <c r="E22" s="53" t="s">
        <v>2384</v>
      </c>
    </row>
    <row r="23" spans="1:5" ht="16" x14ac:dyDescent="0.2">
      <c r="A23" s="26">
        <v>2446</v>
      </c>
      <c r="B23" s="69" t="str">
        <f>T(_xlfn.XLOOKUP(A23,'Master Task &amp; KSA List'!$A$2:$A$10785,'Master Task &amp; KSA List'!$D$2:$D$10785,""))</f>
        <v>T0713</v>
      </c>
      <c r="C23" s="69" t="str">
        <f>_xlfn.XLOOKUP(A23,'Master Task &amp; KSA List'!$A$2:$A$10785,'Master Task &amp; KSA List'!$E$2:$E$10785)</f>
        <v>Task</v>
      </c>
      <c r="D23" s="37" t="str">
        <f>_xlfn.XLOOKUP(A23,'Master Task &amp; KSA List'!$A$2:$A$10785,'Master Task &amp; KSA List'!$F$2:$F$10785)</f>
        <v>Identify and submit intelligence requirements for the purposes of designating priority information requirements.</v>
      </c>
      <c r="E23" s="53" t="s">
        <v>2384</v>
      </c>
    </row>
    <row r="24" spans="1:5" ht="16" x14ac:dyDescent="0.2">
      <c r="A24" s="26">
        <v>2459</v>
      </c>
      <c r="B24" s="69" t="str">
        <f>T(_xlfn.XLOOKUP(A24,'Master Task &amp; KSA List'!$A$2:$A$10785,'Master Task &amp; KSA List'!$D$2:$D$10785,""))</f>
        <v>T0718</v>
      </c>
      <c r="C24" s="69" t="str">
        <f>_xlfn.XLOOKUP(A24,'Master Task &amp; KSA List'!$A$2:$A$10785,'Master Task &amp; KSA List'!$E$2:$E$10785)</f>
        <v>Task</v>
      </c>
      <c r="D24" s="37" t="str">
        <f>_xlfn.XLOOKUP(A24,'Master Task &amp; KSA List'!$A$2:$A$10785,'Master Task &amp; KSA List'!$F$2:$F$10785)</f>
        <v>Identify intelligence gaps and shortfalls.</v>
      </c>
      <c r="E24" s="53" t="s">
        <v>2384</v>
      </c>
    </row>
    <row r="25" spans="1:5" ht="16" x14ac:dyDescent="0.2">
      <c r="A25" s="26" t="s">
        <v>1897</v>
      </c>
      <c r="B25" s="69" t="str">
        <f>T(_xlfn.XLOOKUP(A25,'Master Task &amp; KSA List'!$A$2:$A$10785,'Master Task &amp; KSA List'!$D$2:$D$10785,""))</f>
        <v>T0686</v>
      </c>
      <c r="C25" s="69" t="str">
        <f>_xlfn.XLOOKUP(A25,'Master Task &amp; KSA List'!$A$2:$A$10785,'Master Task &amp; KSA List'!$E$2:$E$10785)</f>
        <v>Task</v>
      </c>
      <c r="D25" s="37" t="str">
        <f>_xlfn.XLOOKUP(A25,'Master Task &amp; KSA List'!$A$2:$A$10785,'Master Task &amp; KSA List'!$F$2:$F$10785)</f>
        <v>Identify threat vulnerabilities.</v>
      </c>
      <c r="E25" s="53" t="s">
        <v>2384</v>
      </c>
    </row>
    <row r="26" spans="1:5" ht="16" x14ac:dyDescent="0.2">
      <c r="A26" s="26" t="s">
        <v>1900</v>
      </c>
      <c r="B26" s="69" t="str">
        <f>T(_xlfn.XLOOKUP(A26,'Master Task &amp; KSA List'!$A$2:$A$10785,'Master Task &amp; KSA List'!$D$2:$D$10785,""))</f>
        <v>T0687</v>
      </c>
      <c r="C26" s="69" t="str">
        <f>_xlfn.XLOOKUP(A26,'Master Task &amp; KSA List'!$A$2:$A$10785,'Master Task &amp; KSA List'!$E$2:$E$10785)</f>
        <v>Task</v>
      </c>
      <c r="D26" s="37" t="str">
        <f>_xlfn.XLOOKUP(A26,'Master Task &amp; KSA List'!$A$2:$A$10785,'Master Task &amp; KSA List'!$F$2:$F$10785)</f>
        <v>Identify threats to Blue Force vulnerabilities.</v>
      </c>
      <c r="E26" s="53" t="s">
        <v>2384</v>
      </c>
    </row>
    <row r="27" spans="1:5" ht="32" x14ac:dyDescent="0.2">
      <c r="A27" s="26">
        <v>2195</v>
      </c>
      <c r="B27" s="69" t="str">
        <f>T(_xlfn.XLOOKUP(A27,'Master Task &amp; KSA List'!$A$2:$A$10785,'Master Task &amp; KSA List'!$D$2:$D$10785,""))</f>
        <v>T0642</v>
      </c>
      <c r="C27" s="69" t="str">
        <f>_xlfn.XLOOKUP(A27,'Master Task &amp; KSA List'!$A$2:$A$10785,'Master Task &amp; KSA List'!$E$2:$E$10785)</f>
        <v>Task</v>
      </c>
      <c r="D27" s="37" t="str">
        <f>_xlfn.XLOOKUP(A27,'Master Task &amp; KSA List'!$A$2:$A$10785,'Master Task &amp; KSA List'!$F$2:$F$10785)</f>
        <v>Maintain awareness of internal and external cyber organization structures, strengths, and employments of staffing and technology.</v>
      </c>
      <c r="E27" s="53" t="s">
        <v>2384</v>
      </c>
    </row>
    <row r="28" spans="1:5" ht="32" x14ac:dyDescent="0.2">
      <c r="A28" s="26">
        <v>2593</v>
      </c>
      <c r="B28" s="69" t="str">
        <f>T(_xlfn.XLOOKUP(A28,'Master Task &amp; KSA List'!$A$2:$A$10785,'Master Task &amp; KSA List'!$D$2:$D$10785,""))</f>
        <v>T0748</v>
      </c>
      <c r="C28" s="69" t="str">
        <f>_xlfn.XLOOKUP(A28,'Master Task &amp; KSA List'!$A$2:$A$10785,'Master Task &amp; KSA List'!$E$2:$E$10785)</f>
        <v>Task</v>
      </c>
      <c r="D28" s="37" t="str">
        <f>_xlfn.XLOOKUP(A28,'Master Task &amp; KSA List'!$A$2:$A$10785,'Master Task &amp; KSA List'!$F$2:$F$10785)</f>
        <v>Monitor and report changes in threat dispositions, activities, tactics, capabilities, objectives, etc. as related to designated cyber operations warning problem sets.</v>
      </c>
      <c r="E28" s="53" t="s">
        <v>2384</v>
      </c>
    </row>
    <row r="29" spans="1:5" ht="16" x14ac:dyDescent="0.2">
      <c r="A29" s="26">
        <v>2594</v>
      </c>
      <c r="B29" s="69" t="str">
        <f>T(_xlfn.XLOOKUP(A29,'Master Task &amp; KSA List'!$A$2:$A$10785,'Master Task &amp; KSA List'!$D$2:$D$10785,""))</f>
        <v>T0749</v>
      </c>
      <c r="C29" s="69" t="str">
        <f>_xlfn.XLOOKUP(A29,'Master Task &amp; KSA List'!$A$2:$A$10785,'Master Task &amp; KSA List'!$E$2:$E$10785)</f>
        <v>Task</v>
      </c>
      <c r="D29" s="37" t="str">
        <f>_xlfn.XLOOKUP(A29,'Master Task &amp; KSA List'!$A$2:$A$10785,'Master Task &amp; KSA List'!$F$2:$F$10785)</f>
        <v>Monitor and report on validated threat activities.</v>
      </c>
      <c r="E29" s="53" t="s">
        <v>2384</v>
      </c>
    </row>
    <row r="30" spans="1:5" ht="16" x14ac:dyDescent="0.2">
      <c r="A30" s="26">
        <v>2602</v>
      </c>
      <c r="B30" s="69" t="str">
        <f>T(_xlfn.XLOOKUP(A30,'Master Task &amp; KSA List'!$A$2:$A$10785,'Master Task &amp; KSA List'!$D$2:$D$10785,""))</f>
        <v>T0751</v>
      </c>
      <c r="C30" s="69" t="str">
        <f>_xlfn.XLOOKUP(A30,'Master Task &amp; KSA List'!$A$2:$A$10785,'Master Task &amp; KSA List'!$E$2:$E$10785)</f>
        <v>Task</v>
      </c>
      <c r="D30" s="37" t="str">
        <f>_xlfn.XLOOKUP(A30,'Master Task &amp; KSA List'!$A$2:$A$10785,'Master Task &amp; KSA List'!$F$2:$F$10785)</f>
        <v>Monitor open source websites for hostile content directed towards organizational or partner interests.</v>
      </c>
      <c r="E30" s="53" t="s">
        <v>2384</v>
      </c>
    </row>
    <row r="31" spans="1:5" ht="32" x14ac:dyDescent="0.2">
      <c r="A31" s="26">
        <v>2617</v>
      </c>
      <c r="B31" s="69" t="str">
        <f>T(_xlfn.XLOOKUP(A31,'Master Task &amp; KSA List'!$A$2:$A$10785,'Master Task &amp; KSA List'!$D$2:$D$10785,""))</f>
        <v>T0758</v>
      </c>
      <c r="C31" s="69" t="str">
        <f>_xlfn.XLOOKUP(A31,'Master Task &amp; KSA List'!$A$2:$A$10785,'Master Task &amp; KSA List'!$E$2:$E$10785)</f>
        <v>Task</v>
      </c>
      <c r="D31" s="37" t="str">
        <f>_xlfn.XLOOKUP(A31,'Master Task &amp; KSA List'!$A$2:$A$10785,'Master Task &amp; KSA List'!$F$2:$F$10785)</f>
        <v>Produce timely, fused, all-source cyber operations intelligence and/or indications and warnings intelligence products (e.g., threat assessments, briefings, intelligence studies, country studies).</v>
      </c>
      <c r="E31" s="53" t="s">
        <v>2384</v>
      </c>
    </row>
    <row r="32" spans="1:5" ht="16" x14ac:dyDescent="0.2">
      <c r="A32" s="26">
        <v>2730</v>
      </c>
      <c r="B32" s="69" t="str">
        <f>T(_xlfn.XLOOKUP(A32,'Master Task &amp; KSA List'!$A$2:$A$10785,'Master Task &amp; KSA List'!$D$2:$D$10785,""))</f>
        <v>T0782</v>
      </c>
      <c r="C32" s="69" t="str">
        <f>_xlfn.XLOOKUP(A32,'Master Task &amp; KSA List'!$A$2:$A$10785,'Master Task &amp; KSA List'!$E$2:$E$10785)</f>
        <v>Task</v>
      </c>
      <c r="D32" s="37" t="str">
        <f>_xlfn.XLOOKUP(A32,'Master Task &amp; KSA List'!$A$2:$A$10785,'Master Task &amp; KSA List'!$F$2:$F$10785)</f>
        <v>Provide analyses and support for effectiveness assessment.</v>
      </c>
      <c r="E32" s="53" t="s">
        <v>2384</v>
      </c>
    </row>
    <row r="33" spans="1:5" ht="16" x14ac:dyDescent="0.2">
      <c r="A33" s="26">
        <v>2735</v>
      </c>
      <c r="B33" s="69" t="str">
        <f>T(_xlfn.XLOOKUP(A33,'Master Task &amp; KSA List'!$A$2:$A$10785,'Master Task &amp; KSA List'!$D$2:$D$10785,""))</f>
        <v>T0783</v>
      </c>
      <c r="C33" s="69" t="str">
        <f>_xlfn.XLOOKUP(A33,'Master Task &amp; KSA List'!$A$2:$A$10785,'Master Task &amp; KSA List'!$E$2:$E$10785)</f>
        <v>Task</v>
      </c>
      <c r="D33" s="37" t="str">
        <f>_xlfn.XLOOKUP(A33,'Master Task &amp; KSA List'!$A$2:$A$10785,'Master Task &amp; KSA List'!$F$2:$F$10785)</f>
        <v>Provide current intelligence support to critical internal/external stakeholders as appropriate.</v>
      </c>
      <c r="E33" s="53" t="s">
        <v>2384</v>
      </c>
    </row>
    <row r="34" spans="1:5" ht="32" x14ac:dyDescent="0.2">
      <c r="A34" s="26">
        <v>2738</v>
      </c>
      <c r="B34" s="69" t="str">
        <f>T(_xlfn.XLOOKUP(A34,'Master Task &amp; KSA List'!$A$2:$A$10785,'Master Task &amp; KSA List'!$D$2:$D$10785,""))</f>
        <v>T0785</v>
      </c>
      <c r="C34" s="69" t="str">
        <f>_xlfn.XLOOKUP(A34,'Master Task &amp; KSA List'!$A$2:$A$10785,'Master Task &amp; KSA List'!$E$2:$E$10785)</f>
        <v>Task</v>
      </c>
      <c r="D34" s="37" t="str">
        <f>_xlfn.XLOOKUP(A34,'Master Task &amp; KSA List'!$A$2:$A$10785,'Master Task &amp; KSA List'!$F$2:$F$10785)</f>
        <v>Provide evaluation and feedback necessary for improving intelligence production, intelligence reporting, collection requirements, and operations.</v>
      </c>
      <c r="E34" s="53" t="s">
        <v>2384</v>
      </c>
    </row>
    <row r="35" spans="1:5" ht="16" x14ac:dyDescent="0.2">
      <c r="A35" s="26">
        <v>2059</v>
      </c>
      <c r="B35" s="69" t="str">
        <f>T(_xlfn.XLOOKUP(A35,'Master Task &amp; KSA List'!$A$2:$A$10785,'Master Task &amp; KSA List'!$D$2:$D$10785,""))</f>
        <v>T0582</v>
      </c>
      <c r="C35" s="69" t="str">
        <f>_xlfn.XLOOKUP(A35,'Master Task &amp; KSA List'!$A$2:$A$10785,'Master Task &amp; KSA List'!$E$2:$E$10785)</f>
        <v>Task</v>
      </c>
      <c r="D35" s="37" t="str">
        <f>_xlfn.XLOOKUP(A35,'Master Task &amp; KSA List'!$A$2:$A$10785,'Master Task &amp; KSA List'!$F$2:$F$10785)</f>
        <v>Provide expertise to course of action development.</v>
      </c>
      <c r="E35" s="53" t="s">
        <v>2384</v>
      </c>
    </row>
    <row r="36" spans="1:5" ht="32" x14ac:dyDescent="0.2">
      <c r="A36" s="26">
        <v>2745</v>
      </c>
      <c r="B36" s="69" t="str">
        <f>T(_xlfn.XLOOKUP(A36,'Master Task &amp; KSA List'!$A$2:$A$10785,'Master Task &amp; KSA List'!$D$2:$D$10785,""))</f>
        <v>T0786</v>
      </c>
      <c r="C36" s="69" t="str">
        <f>_xlfn.XLOOKUP(A36,'Master Task &amp; KSA List'!$A$2:$A$10785,'Master Task &amp; KSA List'!$E$2:$E$10785)</f>
        <v>Task</v>
      </c>
      <c r="D36" s="37" t="str">
        <f>_xlfn.XLOOKUP(A36,'Master Task &amp; KSA List'!$A$2:$A$10785,'Master Task &amp; KSA List'!$F$2:$F$10785)</f>
        <v>Provide information and assessments for the purposes of informing leadership and customers; developing and refining objectives; supporting operation planning and execution; and assessing the effects of operations.</v>
      </c>
      <c r="E36" s="53" t="s">
        <v>2384</v>
      </c>
    </row>
    <row r="37" spans="1:5" ht="16" x14ac:dyDescent="0.2">
      <c r="A37" s="26">
        <v>2747</v>
      </c>
      <c r="B37" s="69" t="str">
        <f>T(_xlfn.XLOOKUP(A37,'Master Task &amp; KSA List'!$A$2:$A$10785,'Master Task &amp; KSA List'!$D$2:$D$10785,""))</f>
        <v>T0788</v>
      </c>
      <c r="C37" s="69" t="str">
        <f>_xlfn.XLOOKUP(A37,'Master Task &amp; KSA List'!$A$2:$A$10785,'Master Task &amp; KSA List'!$E$2:$E$10785)</f>
        <v>Task</v>
      </c>
      <c r="D37" s="37" t="str">
        <f>_xlfn.XLOOKUP(A37,'Master Task &amp; KSA List'!$A$2:$A$10785,'Master Task &amp; KSA List'!$F$2:$F$10785)</f>
        <v>Provide input and assist in post-action effectiveness assessments.</v>
      </c>
      <c r="E37" s="53" t="s">
        <v>2384</v>
      </c>
    </row>
    <row r="38" spans="1:5" ht="16" x14ac:dyDescent="0.2">
      <c r="A38" s="26">
        <v>2748</v>
      </c>
      <c r="B38" s="69" t="str">
        <f>T(_xlfn.XLOOKUP(A38,'Master Task &amp; KSA List'!$A$2:$A$10785,'Master Task &amp; KSA List'!$D$2:$D$10785,""))</f>
        <v>T0789</v>
      </c>
      <c r="C38" s="69" t="str">
        <f>_xlfn.XLOOKUP(A38,'Master Task &amp; KSA List'!$A$2:$A$10785,'Master Task &amp; KSA List'!$E$2:$E$10785)</f>
        <v>Task</v>
      </c>
      <c r="D38" s="37" t="str">
        <f>_xlfn.XLOOKUP(A38,'Master Task &amp; KSA List'!$A$2:$A$10785,'Master Task &amp; KSA List'!$F$2:$F$10785)</f>
        <v>Provide input and assist in the development of plans and guidance.</v>
      </c>
      <c r="E38" s="53" t="s">
        <v>2384</v>
      </c>
    </row>
    <row r="39" spans="1:5" ht="16" x14ac:dyDescent="0.2">
      <c r="A39" s="26">
        <v>2754</v>
      </c>
      <c r="B39" s="69" t="str">
        <f>T(_xlfn.XLOOKUP(A39,'Master Task &amp; KSA List'!$A$2:$A$10785,'Master Task &amp; KSA List'!$D$2:$D$10785,""))</f>
        <v>T0792</v>
      </c>
      <c r="C39" s="69" t="str">
        <f>_xlfn.XLOOKUP(A39,'Master Task &amp; KSA List'!$A$2:$A$10785,'Master Task &amp; KSA List'!$E$2:$E$10785)</f>
        <v>Task</v>
      </c>
      <c r="D39" s="37" t="str">
        <f>_xlfn.XLOOKUP(A39,'Master Task &amp; KSA List'!$A$2:$A$10785,'Master Task &amp; KSA List'!$F$2:$F$10785)</f>
        <v>Provide intelligence analysis and support to designated exercises, planning activities, and time sensitive operations.</v>
      </c>
      <c r="E39" s="53" t="s">
        <v>2384</v>
      </c>
    </row>
    <row r="40" spans="1:5" ht="16" x14ac:dyDescent="0.2">
      <c r="A40" s="26">
        <v>2621</v>
      </c>
      <c r="B40" s="69" t="str">
        <f>T(_xlfn.XLOOKUP(A40,'Master Task &amp; KSA List'!$A$2:$A$10785,'Master Task &amp; KSA List'!$D$2:$D$10785,""))</f>
        <v>T0761</v>
      </c>
      <c r="C40" s="69" t="str">
        <f>_xlfn.XLOOKUP(A40,'Master Task &amp; KSA List'!$A$2:$A$10785,'Master Task &amp; KSA List'!$E$2:$E$10785)</f>
        <v>Task</v>
      </c>
      <c r="D40" s="37" t="str">
        <f>_xlfn.XLOOKUP(A40,'Master Task &amp; KSA List'!$A$2:$A$10785,'Master Task &amp; KSA List'!$F$2:$F$10785)</f>
        <v>Provide SME and support to planning/developmental forums and working groups as appropriate.</v>
      </c>
      <c r="E40" s="53" t="s">
        <v>2384</v>
      </c>
    </row>
    <row r="41" spans="1:5" ht="16" x14ac:dyDescent="0.2">
      <c r="A41" s="26">
        <v>2060</v>
      </c>
      <c r="B41" s="69" t="str">
        <f>T(_xlfn.XLOOKUP(A41,'Master Task &amp; KSA List'!$A$2:$A$10785,'Master Task &amp; KSA List'!$D$2:$D$10785,""))</f>
        <v>T0583</v>
      </c>
      <c r="C41" s="69" t="str">
        <f>_xlfn.XLOOKUP(A41,'Master Task &amp; KSA List'!$A$2:$A$10785,'Master Task &amp; KSA List'!$E$2:$E$10785)</f>
        <v>Task</v>
      </c>
      <c r="D41" s="37" t="str">
        <f>_xlfn.XLOOKUP(A41,'Master Task &amp; KSA List'!$A$2:$A$10785,'Master Task &amp; KSA List'!$F$2:$F$10785)</f>
        <v xml:space="preserve">Provide subject matter expertise to the development of a common operational picture. </v>
      </c>
      <c r="E41" s="53" t="s">
        <v>2384</v>
      </c>
    </row>
    <row r="42" spans="1:5" ht="16" x14ac:dyDescent="0.2">
      <c r="A42" s="26">
        <v>2061</v>
      </c>
      <c r="B42" s="69" t="str">
        <f>T(_xlfn.XLOOKUP(A42,'Master Task &amp; KSA List'!$A$2:$A$10785,'Master Task &amp; KSA List'!$D$2:$D$10785,""))</f>
        <v>T0585</v>
      </c>
      <c r="C42" s="69" t="str">
        <f>_xlfn.XLOOKUP(A42,'Master Task &amp; KSA List'!$A$2:$A$10785,'Master Task &amp; KSA List'!$E$2:$E$10785)</f>
        <v>Task</v>
      </c>
      <c r="D42" s="37" t="str">
        <f>_xlfn.XLOOKUP(A42,'Master Task &amp; KSA List'!$A$2:$A$10785,'Master Task &amp; KSA List'!$F$2:$F$10785)</f>
        <v>Provide subject matter expertise to the development of cyber operations specific indicators.</v>
      </c>
      <c r="E42" s="53" t="s">
        <v>2384</v>
      </c>
    </row>
    <row r="43" spans="1:5" ht="16" x14ac:dyDescent="0.2">
      <c r="A43" s="26" t="s">
        <v>1911</v>
      </c>
      <c r="B43" s="69" t="str">
        <f>T(_xlfn.XLOOKUP(A43,'Master Task &amp; KSA List'!$A$2:$A$10785,'Master Task &amp; KSA List'!$D$2:$D$10785,""))</f>
        <v>T0771</v>
      </c>
      <c r="C43" s="69" t="str">
        <f>_xlfn.XLOOKUP(A43,'Master Task &amp; KSA List'!$A$2:$A$10785,'Master Task &amp; KSA List'!$E$2:$E$10785)</f>
        <v>Task</v>
      </c>
      <c r="D43" s="37" t="str">
        <f>_xlfn.XLOOKUP(A43,'Master Task &amp; KSA List'!$A$2:$A$10785,'Master Task &amp; KSA List'!$F$2:$F$10785)</f>
        <v>Provide subject matter expertise to website characterizations.</v>
      </c>
      <c r="E43" s="53" t="s">
        <v>2384</v>
      </c>
    </row>
    <row r="44" spans="1:5" ht="16" x14ac:dyDescent="0.2">
      <c r="A44" s="26">
        <v>2767</v>
      </c>
      <c r="B44" s="69" t="str">
        <f>T(_xlfn.XLOOKUP(A44,'Master Task &amp; KSA List'!$A$2:$A$10785,'Master Task &amp; KSA List'!$D$2:$D$10785,""))</f>
        <v>T0797</v>
      </c>
      <c r="C44" s="69" t="str">
        <f>_xlfn.XLOOKUP(A44,'Master Task &amp; KSA List'!$A$2:$A$10785,'Master Task &amp; KSA List'!$E$2:$E$10785)</f>
        <v>Task</v>
      </c>
      <c r="D44" s="37" t="str">
        <f>_xlfn.XLOOKUP(A44,'Master Task &amp; KSA List'!$A$2:$A$10785,'Master Task &amp; KSA List'!$F$2:$F$10785)</f>
        <v>Provide target recommendations which meet leadership objectives.</v>
      </c>
      <c r="E44" s="53" t="s">
        <v>2384</v>
      </c>
    </row>
    <row r="45" spans="1:5" ht="16" x14ac:dyDescent="0.2">
      <c r="A45" s="26">
        <v>2789</v>
      </c>
      <c r="B45" s="69" t="str">
        <f>T(_xlfn.XLOOKUP(A45,'Master Task &amp; KSA List'!$A$2:$A$10785,'Master Task &amp; KSA List'!$D$2:$D$10785,""))</f>
        <v>T0805</v>
      </c>
      <c r="C45" s="69" t="str">
        <f>_xlfn.XLOOKUP(A45,'Master Task &amp; KSA List'!$A$2:$A$10785,'Master Task &amp; KSA List'!$E$2:$E$10785)</f>
        <v>Task</v>
      </c>
      <c r="D45" s="37" t="str">
        <f>_xlfn.XLOOKUP(A45,'Master Task &amp; KSA List'!$A$2:$A$10785,'Master Task &amp; KSA List'!$F$2:$F$10785)</f>
        <v>Report intelligence-derived significant network events and intrusions.</v>
      </c>
      <c r="E45" s="53" t="s">
        <v>2384</v>
      </c>
    </row>
    <row r="46" spans="1:5" ht="32" x14ac:dyDescent="0.2">
      <c r="A46" s="26">
        <v>2881</v>
      </c>
      <c r="B46" s="69" t="str">
        <f>T(_xlfn.XLOOKUP(A46,'Master Task &amp; KSA List'!$A$2:$A$10785,'Master Task &amp; KSA List'!$D$2:$D$10785,""))</f>
        <v>T0834</v>
      </c>
      <c r="C46" s="69" t="str">
        <f>_xlfn.XLOOKUP(A46,'Master Task &amp; KSA List'!$A$2:$A$10785,'Master Task &amp; KSA List'!$E$2:$E$10785)</f>
        <v>Task</v>
      </c>
      <c r="D46" s="37" t="str">
        <f>_xlfn.XLOOKUP(A46,'Master Task &amp; KSA List'!$A$2:$A$10785,'Master Task &amp; KSA List'!$F$2:$F$10785)</f>
        <v>Work closely with planners, intelligence analysts, and collection managers to ensure intelligence requirements and collection plans are accurate and up-to-date.</v>
      </c>
      <c r="E46" s="53" t="s">
        <v>2384</v>
      </c>
    </row>
    <row r="47" spans="1:5" x14ac:dyDescent="0.2">
      <c r="A47" s="56"/>
      <c r="B47" s="96"/>
      <c r="C47" s="96"/>
      <c r="D47" s="93"/>
      <c r="E47" s="56"/>
    </row>
    <row r="48" spans="1:5" ht="16" x14ac:dyDescent="0.2">
      <c r="A48" s="40">
        <v>22</v>
      </c>
      <c r="B48" s="69" t="str">
        <f>T(_xlfn.XLOOKUP(A48,'Master Task &amp; KSA List'!$A$2:$A$10785,'Master Task &amp; KSA List'!$D$2:$D$10785,""))</f>
        <v>K0001</v>
      </c>
      <c r="C48" s="69" t="str">
        <f>_xlfn.XLOOKUP(A48,'Master Task &amp; KSA List'!$A$2:$A$10785,'Master Task &amp; KSA List'!$E$2:$E$10785)</f>
        <v>KSA</v>
      </c>
      <c r="D48" s="37" t="str">
        <f>_xlfn.XLOOKUP(A48,'Master Task &amp; KSA List'!$A$2:$A$10785,'Master Task &amp; KSA List'!$F$2:$F$10785)</f>
        <v xml:space="preserve">* Knowledge of computer networking concepts and protocols, and network security methodologies. </v>
      </c>
      <c r="E48" s="53" t="s">
        <v>2391</v>
      </c>
    </row>
    <row r="49" spans="1:5" ht="16" x14ac:dyDescent="0.2">
      <c r="A49" s="40">
        <v>1159</v>
      </c>
      <c r="B49" s="69" t="str">
        <f>T(_xlfn.XLOOKUP(A49,'Master Task &amp; KSA List'!$A$2:$A$10785,'Master Task &amp; KSA List'!$D$2:$D$10785,""))</f>
        <v>K0005</v>
      </c>
      <c r="C49" s="69" t="str">
        <f>_xlfn.XLOOKUP(A49,'Master Task &amp; KSA List'!$A$2:$A$10785,'Master Task &amp; KSA List'!$E$2:$E$10785)</f>
        <v>KSA</v>
      </c>
      <c r="D49" s="37" t="str">
        <f>_xlfn.XLOOKUP(A49,'Master Task &amp; KSA List'!$A$2:$A$10785,'Master Task &amp; KSA List'!$F$2:$F$10785)</f>
        <v xml:space="preserve">* Knowledge of cyber threats and vulnerabilities. </v>
      </c>
      <c r="E49" s="53" t="s">
        <v>2391</v>
      </c>
    </row>
    <row r="50" spans="1:5" ht="16" x14ac:dyDescent="0.2">
      <c r="A50" s="40">
        <v>1158</v>
      </c>
      <c r="B50" s="69" t="str">
        <f>T(_xlfn.XLOOKUP(A50,'Master Task &amp; KSA List'!$A$2:$A$10785,'Master Task &amp; KSA List'!$D$2:$D$10785,""))</f>
        <v>K0004</v>
      </c>
      <c r="C50" s="69" t="str">
        <f>_xlfn.XLOOKUP(A50,'Master Task &amp; KSA List'!$A$2:$A$10785,'Master Task &amp; KSA List'!$E$2:$E$10785)</f>
        <v>KSA</v>
      </c>
      <c r="D50" s="37" t="str">
        <f>_xlfn.XLOOKUP(A50,'Master Task &amp; KSA List'!$A$2:$A$10785,'Master Task &amp; KSA List'!$F$2:$F$10785)</f>
        <v>* Knowledge of cybersecurity principles.</v>
      </c>
      <c r="E50" s="53" t="s">
        <v>2391</v>
      </c>
    </row>
    <row r="51" spans="1:5" ht="16" x14ac:dyDescent="0.2">
      <c r="A51" s="40">
        <v>1157</v>
      </c>
      <c r="B51" s="69" t="str">
        <f>T(_xlfn.XLOOKUP(A51,'Master Task &amp; KSA List'!$A$2:$A$10785,'Master Task &amp; KSA List'!$D$2:$D$10785,""))</f>
        <v>K0003</v>
      </c>
      <c r="C51" s="69" t="str">
        <f>_xlfn.XLOOKUP(A51,'Master Task &amp; KSA List'!$A$2:$A$10785,'Master Task &amp; KSA List'!$E$2:$E$10785)</f>
        <v>KSA</v>
      </c>
      <c r="D51" s="37" t="str">
        <f>_xlfn.XLOOKUP(A51,'Master Task &amp; KSA List'!$A$2:$A$10785,'Master Task &amp; KSA List'!$F$2:$F$10785)</f>
        <v xml:space="preserve">* Knowledge of national and international laws, regulations, policies, and ethics as they relate to cybersecurity. </v>
      </c>
      <c r="E51" s="53" t="s">
        <v>2391</v>
      </c>
    </row>
    <row r="52" spans="1:5" ht="16" x14ac:dyDescent="0.2">
      <c r="A52" s="40">
        <v>108</v>
      </c>
      <c r="B52" s="69" t="str">
        <f>T(_xlfn.XLOOKUP(A52,'Master Task &amp; KSA List'!$A$2:$A$10785,'Master Task &amp; KSA List'!$D$2:$D$10785,""))</f>
        <v>K0002</v>
      </c>
      <c r="C52" s="69" t="str">
        <f>_xlfn.XLOOKUP(A52,'Master Task &amp; KSA List'!$A$2:$A$10785,'Master Task &amp; KSA List'!$E$2:$E$10785)</f>
        <v>KSA</v>
      </c>
      <c r="D52" s="37" t="str">
        <f>_xlfn.XLOOKUP(A52,'Master Task &amp; KSA List'!$A$2:$A$10785,'Master Task &amp; KSA List'!$F$2:$F$10785)</f>
        <v>* Knowledge of risk management processes (e.g., methods for assessing and mitigating risk).</v>
      </c>
      <c r="E52" s="53" t="s">
        <v>2391</v>
      </c>
    </row>
    <row r="53" spans="1:5" ht="16" x14ac:dyDescent="0.2">
      <c r="A53" s="40">
        <v>6900</v>
      </c>
      <c r="B53" s="69" t="str">
        <f>T(_xlfn.XLOOKUP(A53,'Master Task &amp; KSA List'!$A$2:$A$10785,'Master Task &amp; KSA List'!$D$2:$D$10785,""))</f>
        <v>K0006</v>
      </c>
      <c r="C53" s="69" t="str">
        <f>_xlfn.XLOOKUP(A53,'Master Task &amp; KSA List'!$A$2:$A$10785,'Master Task &amp; KSA List'!$E$2:$E$10785)</f>
        <v>KSA</v>
      </c>
      <c r="D53" s="37" t="str">
        <f>_xlfn.XLOOKUP(A53,'Master Task &amp; KSA List'!$A$2:$A$10785,'Master Task &amp; KSA List'!$F$2:$F$10785)</f>
        <v>* Knowledge of specific operational impacts of cybersecurity lapses.</v>
      </c>
      <c r="E53" s="53" t="s">
        <v>2391</v>
      </c>
    </row>
    <row r="54" spans="1:5" ht="32" x14ac:dyDescent="0.2">
      <c r="A54" s="40">
        <v>6935</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 Knowledge of cloud computing service models Software as Service (SaaS), Infrastructure as a Service (IaaS), and Platform as a Service (PaaS).  </v>
      </c>
      <c r="E54" s="53" t="s">
        <v>2391</v>
      </c>
    </row>
    <row r="55" spans="1:5" ht="32" x14ac:dyDescent="0.2">
      <c r="A55" s="40">
        <v>6938</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 Knowledge of cloud computing deployment models in private, public, and hybrid environment and the difference between on-premises and off-premises environments. </v>
      </c>
      <c r="E55" s="53" t="s">
        <v>2391</v>
      </c>
    </row>
    <row r="56" spans="1:5" ht="16" x14ac:dyDescent="0.2">
      <c r="A56" s="26">
        <v>3001</v>
      </c>
      <c r="B56" s="69" t="str">
        <f>T(_xlfn.XLOOKUP(A56,'Master Task &amp; KSA List'!$A$2:$A$10785,'Master Task &amp; KSA List'!$D$2:$D$10785,""))</f>
        <v>A0066</v>
      </c>
      <c r="C56" s="69" t="str">
        <f>_xlfn.XLOOKUP(A56,'Master Task &amp; KSA List'!$A$2:$A$10785,'Master Task &amp; KSA List'!$E$2:$E$10785)</f>
        <v>KSA</v>
      </c>
      <c r="D56" s="37" t="str">
        <f>_xlfn.XLOOKUP(A56,'Master Task &amp; KSA List'!$A$2:$A$10785,'Master Task &amp; KSA List'!$F$2:$F$10785)</f>
        <v>Ability to accurately and completely source all data used in intelligence, assessment and/or planning products.</v>
      </c>
      <c r="E56" s="53" t="s">
        <v>2391</v>
      </c>
    </row>
    <row r="57" spans="1:5" ht="32" x14ac:dyDescent="0.2">
      <c r="A57" s="26">
        <v>3019</v>
      </c>
      <c r="B57" s="69" t="str">
        <f>T(_xlfn.XLOOKUP(A57,'Master Task &amp; KSA List'!$A$2:$A$10785,'Master Task &amp; KSA List'!$D$2:$D$10785,""))</f>
        <v>A0072</v>
      </c>
      <c r="C57" s="69" t="str">
        <f>_xlfn.XLOOKUP(A57,'Master Task &amp; KSA List'!$A$2:$A$10785,'Master Task &amp; KSA List'!$E$2:$E$10785)</f>
        <v>KSA</v>
      </c>
      <c r="D57" s="37" t="str">
        <f>_xlfn.XLOOKUP(A57,'Master Task &amp; KSA List'!$A$2:$A$10785,'Master Task &amp; KSA List'!$F$2:$F$10785)</f>
        <v>Ability to clearly articulate intelligence requirements into well-formulated research questions and data tracking variables for inquiry tracking purposes.</v>
      </c>
      <c r="E57" s="53" t="s">
        <v>2391</v>
      </c>
    </row>
    <row r="58" spans="1:5" ht="32" x14ac:dyDescent="0.2">
      <c r="A58" s="36">
        <v>3022</v>
      </c>
      <c r="B58" s="69" t="str">
        <f>T(_xlfn.XLOOKUP(A58,'Master Task &amp; KSA List'!$A$2:$A$10785,'Master Task &amp; KSA List'!$D$2:$D$10785,""))</f>
        <v>A0013</v>
      </c>
      <c r="C58" s="69" t="str">
        <f>_xlfn.XLOOKUP(A58,'Master Task &amp; KSA List'!$A$2:$A$10785,'Master Task &amp; KSA List'!$E$2:$E$10785)</f>
        <v>KSA</v>
      </c>
      <c r="D58" s="37" t="str">
        <f>_xlfn.XLOOKUP(A58,'Master Task &amp; KSA List'!$A$2:$A$10785,'Master Task &amp; KSA List'!$F$2:$F$10785)</f>
        <v>Ability to communicate complex information, concepts, or ideas in a confident and well-organized manner through verbal, written, and/or visual means.</v>
      </c>
      <c r="E58" s="53" t="s">
        <v>2391</v>
      </c>
    </row>
    <row r="59" spans="1:5" ht="16" x14ac:dyDescent="0.2">
      <c r="A59" s="26">
        <v>3041</v>
      </c>
      <c r="B59" s="69" t="str">
        <f>T(_xlfn.XLOOKUP(A59,'Master Task &amp; KSA List'!$A$2:$A$10785,'Master Task &amp; KSA List'!$D$2:$D$10785,""))</f>
        <v>A0082</v>
      </c>
      <c r="C59" s="69" t="str">
        <f>_xlfn.XLOOKUP(A59,'Master Task &amp; KSA List'!$A$2:$A$10785,'Master Task &amp; KSA List'!$E$2:$E$10785)</f>
        <v>KSA</v>
      </c>
      <c r="D59" s="37" t="str">
        <f>_xlfn.XLOOKUP(A59,'Master Task &amp; KSA List'!$A$2:$A$10785,'Master Task &amp; KSA List'!$F$2:$F$10785)</f>
        <v>Ability to effectively collaborate via virtual teams.</v>
      </c>
      <c r="E59" s="53" t="s">
        <v>2391</v>
      </c>
    </row>
    <row r="60" spans="1:5" ht="16" x14ac:dyDescent="0.2">
      <c r="A60" s="26">
        <v>3042</v>
      </c>
      <c r="B60" s="69" t="str">
        <f>T(_xlfn.XLOOKUP(A60,'Master Task &amp; KSA List'!$A$2:$A$10785,'Master Task &amp; KSA List'!$D$2:$D$10785,""))</f>
        <v>A0083</v>
      </c>
      <c r="C60" s="69" t="str">
        <f>_xlfn.XLOOKUP(A60,'Master Task &amp; KSA List'!$A$2:$A$10785,'Master Task &amp; KSA List'!$E$2:$E$10785)</f>
        <v>KSA</v>
      </c>
      <c r="D60" s="37" t="str">
        <f>_xlfn.XLOOKUP(A60,'Master Task &amp; KSA List'!$A$2:$A$10785,'Master Task &amp; KSA List'!$F$2:$F$10785)</f>
        <v>Ability to evaluate information for reliability, validity, and relevance.</v>
      </c>
      <c r="E60" s="53" t="s">
        <v>2391</v>
      </c>
    </row>
    <row r="61" spans="1:5" ht="32" x14ac:dyDescent="0.2">
      <c r="A61" s="26">
        <v>3043</v>
      </c>
      <c r="B61" s="69" t="str">
        <f>T(_xlfn.XLOOKUP(A61,'Master Task &amp; KSA List'!$A$2:$A$10785,'Master Task &amp; KSA List'!$D$2:$D$10785,""))</f>
        <v>A0084</v>
      </c>
      <c r="C61" s="69" t="str">
        <f>_xlfn.XLOOKUP(A61,'Master Task &amp; KSA List'!$A$2:$A$10785,'Master Task &amp; KSA List'!$E$2:$E$10785)</f>
        <v>KSA</v>
      </c>
      <c r="D61" s="37" t="str">
        <f>_xlfn.XLOOKUP(A61,'Master Task &amp; KSA List'!$A$2:$A$10785,'Master Task &amp; KSA List'!$F$2:$F$10785)</f>
        <v>Ability to evaluate, analyze, and synthesize large quantities of data (which may be fragmented and contradictory) into high quality, fused targeting/intelligence products.</v>
      </c>
      <c r="E61" s="53" t="s">
        <v>2391</v>
      </c>
    </row>
    <row r="62" spans="1:5" ht="16" x14ac:dyDescent="0.2">
      <c r="A62" s="26">
        <v>3002</v>
      </c>
      <c r="B62" s="69" t="str">
        <f>T(_xlfn.XLOOKUP(A62,'Master Task &amp; KSA List'!$A$2:$A$10785,'Master Task &amp; KSA List'!$D$2:$D$10785,""))</f>
        <v>A0087</v>
      </c>
      <c r="C62" s="69" t="str">
        <f>_xlfn.XLOOKUP(A62,'Master Task &amp; KSA List'!$A$2:$A$10785,'Master Task &amp; KSA List'!$E$2:$E$10785)</f>
        <v>KSA</v>
      </c>
      <c r="D62" s="37" t="str">
        <f>_xlfn.XLOOKUP(A62,'Master Task &amp; KSA List'!$A$2:$A$10785,'Master Task &amp; KSA List'!$F$2:$F$10785)</f>
        <v>Ability to focus research efforts to meet the customer’s decision-making needs.</v>
      </c>
      <c r="E62" s="53" t="s">
        <v>2391</v>
      </c>
    </row>
    <row r="63" spans="1:5" ht="16" x14ac:dyDescent="0.2">
      <c r="A63" s="26">
        <v>3047</v>
      </c>
      <c r="B63" s="69" t="str">
        <f>T(_xlfn.XLOOKUP(A63,'Master Task &amp; KSA List'!$A$2:$A$10785,'Master Task &amp; KSA List'!$D$2:$D$10785,""))</f>
        <v>A0088</v>
      </c>
      <c r="C63" s="69" t="str">
        <f>_xlfn.XLOOKUP(A63,'Master Task &amp; KSA List'!$A$2:$A$10785,'Master Task &amp; KSA List'!$E$2:$E$10785)</f>
        <v>KSA</v>
      </c>
      <c r="D63" s="37" t="str">
        <f>_xlfn.XLOOKUP(A63,'Master Task &amp; KSA List'!$A$2:$A$10785,'Master Task &amp; KSA List'!$F$2:$F$10785)</f>
        <v>Ability to function effectively in a dynamic, fast-paced environment.</v>
      </c>
      <c r="E63" s="53" t="s">
        <v>2391</v>
      </c>
    </row>
    <row r="64" spans="1:5" ht="32" x14ac:dyDescent="0.2">
      <c r="A64" s="26">
        <v>3048</v>
      </c>
      <c r="B64" s="69" t="str">
        <f>T(_xlfn.XLOOKUP(A64,'Master Task &amp; KSA List'!$A$2:$A$10785,'Master Task &amp; KSA List'!$D$2:$D$10785,""))</f>
        <v>A0089</v>
      </c>
      <c r="C64" s="69" t="str">
        <f>_xlfn.XLOOKUP(A64,'Master Task &amp; KSA List'!$A$2:$A$10785,'Master Task &amp; KSA List'!$E$2:$E$10785)</f>
        <v>KSA</v>
      </c>
      <c r="D64" s="37" t="str">
        <f>_xlfn.XLOOKUP(A64,'Master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64" s="53" t="s">
        <v>2391</v>
      </c>
    </row>
    <row r="65" spans="1:5" ht="16" x14ac:dyDescent="0.2">
      <c r="A65" s="26">
        <v>3052</v>
      </c>
      <c r="B65" s="69" t="str">
        <f>T(_xlfn.XLOOKUP(A65,'Master Task &amp; KSA List'!$A$2:$A$10785,'Master Task &amp; KSA List'!$D$2:$D$10785,""))</f>
        <v>A0091</v>
      </c>
      <c r="C65" s="69" t="str">
        <f>_xlfn.XLOOKUP(A65,'Master Task &amp; KSA List'!$A$2:$A$10785,'Master Task &amp; KSA List'!$E$2:$E$10785)</f>
        <v>KSA</v>
      </c>
      <c r="D65" s="37" t="str">
        <f>_xlfn.XLOOKUP(A65,'Master Task &amp; KSA List'!$A$2:$A$10785,'Master Task &amp; KSA List'!$F$2:$F$10785)</f>
        <v>Ability to identify intelligence gaps.</v>
      </c>
      <c r="E65" s="53" t="s">
        <v>2391</v>
      </c>
    </row>
    <row r="66" spans="1:5" ht="16" x14ac:dyDescent="0.2">
      <c r="A66" s="26">
        <v>3073</v>
      </c>
      <c r="B66" s="69" t="str">
        <f>T(_xlfn.XLOOKUP(A66,'Master Task &amp; KSA List'!$A$2:$A$10785,'Master Task &amp; KSA List'!$D$2:$D$10785,""))</f>
        <v>A0101</v>
      </c>
      <c r="C66" s="69" t="str">
        <f>_xlfn.XLOOKUP(A66,'Master Task &amp; KSA List'!$A$2:$A$10785,'Master Task &amp; KSA List'!$E$2:$E$10785)</f>
        <v>KSA</v>
      </c>
      <c r="D66" s="37" t="str">
        <f>_xlfn.XLOOKUP(A66,'Master Task &amp; KSA List'!$A$2:$A$10785,'Master Task &amp; KSA List'!$F$2:$F$10785)</f>
        <v>Ability to recognize and mitigate cognitive biases which may affect analysis.</v>
      </c>
      <c r="E66" s="53" t="s">
        <v>2391</v>
      </c>
    </row>
    <row r="67" spans="1:5" ht="16" x14ac:dyDescent="0.2">
      <c r="A67" s="26">
        <v>3077</v>
      </c>
      <c r="B67" s="69" t="str">
        <f>T(_xlfn.XLOOKUP(A67,'Master Task &amp; KSA List'!$A$2:$A$10785,'Master Task &amp; KSA List'!$D$2:$D$10785,""))</f>
        <v>A0106</v>
      </c>
      <c r="C67" s="69" t="str">
        <f>_xlfn.XLOOKUP(A67,'Master Task &amp; KSA List'!$A$2:$A$10785,'Master Task &amp; KSA List'!$E$2:$E$10785)</f>
        <v>KSA</v>
      </c>
      <c r="D67" s="37" t="str">
        <f>_xlfn.XLOOKUP(A67,'Master Task &amp; KSA List'!$A$2:$A$10785,'Master Task &amp; KSA List'!$F$2:$F$10785)</f>
        <v>Ability to think critically.</v>
      </c>
      <c r="E67" s="53" t="s">
        <v>2391</v>
      </c>
    </row>
    <row r="68" spans="1:5" ht="16" x14ac:dyDescent="0.2">
      <c r="A68" s="26">
        <v>3081</v>
      </c>
      <c r="B68" s="69" t="str">
        <f>T(_xlfn.XLOOKUP(A68,'Master Task &amp; KSA List'!$A$2:$A$10785,'Master Task &amp; KSA List'!$D$2:$D$10785,""))</f>
        <v>A0109</v>
      </c>
      <c r="C68" s="69" t="str">
        <f>_xlfn.XLOOKUP(A68,'Master Task &amp; KSA List'!$A$2:$A$10785,'Master Task &amp; KSA List'!$E$2:$E$10785)</f>
        <v>KSA</v>
      </c>
      <c r="D68" s="37" t="str">
        <f>_xlfn.XLOOKUP(A68,'Master Task &amp; KSA List'!$A$2:$A$10785,'Master Task &amp; KSA List'!$F$2:$F$10785)</f>
        <v>Ability to utilize multiple intelligence sources across all intelligence disciplines.</v>
      </c>
      <c r="E68" s="53" t="s">
        <v>2391</v>
      </c>
    </row>
    <row r="69" spans="1:5" ht="32" x14ac:dyDescent="0.2">
      <c r="A69" s="26">
        <v>3106</v>
      </c>
      <c r="B69" s="69" t="str">
        <f>T(_xlfn.XLOOKUP(A69,'Master Task &amp; KSA List'!$A$2:$A$10785,'Master Task &amp; KSA List'!$D$2:$D$10785,""))</f>
        <v>K0348</v>
      </c>
      <c r="C69" s="69" t="str">
        <f>_xlfn.XLOOKUP(A69,'Master Task &amp; KSA List'!$A$2:$A$10785,'Master Task &amp; KSA List'!$E$2:$E$10785)</f>
        <v>KSA</v>
      </c>
      <c r="D69" s="37" t="str">
        <f>_xlfn.XLOOKUP(A69,'Master Task &amp; KSA List'!$A$2:$A$10785,'Master Task &amp; KSA List'!$F$2:$F$10785)</f>
        <v>Knowledge of a wide range of basic communications media concepts and terminology (e.g., computer and telephone networks, satellite, cable, wireless).</v>
      </c>
      <c r="E69" s="53" t="s">
        <v>2391</v>
      </c>
    </row>
    <row r="70" spans="1:5" ht="32" x14ac:dyDescent="0.2">
      <c r="A70" s="26">
        <v>3107</v>
      </c>
      <c r="B70" s="69" t="str">
        <f>T(_xlfn.XLOOKUP(A70,'Master Task &amp; KSA List'!$A$2:$A$10785,'Master Task &amp; KSA List'!$D$2:$D$10785,""))</f>
        <v>K0349</v>
      </c>
      <c r="C70" s="69" t="str">
        <f>_xlfn.XLOOKUP(A70,'Master Task &amp; KSA List'!$A$2:$A$10785,'Master Task &amp; KSA List'!$E$2:$E$10785)</f>
        <v>KSA</v>
      </c>
      <c r="D70" s="37" t="str">
        <f>_xlfn.XLOOKUP(A70,'Master Task &amp; KSA List'!$A$2:$A$10785,'Master Task &amp; KSA List'!$F$2:$F$10785)</f>
        <v>Knowledge of a wide range of concepts associated with websites (e.g., website types, administration, functions, software systems, etc.).</v>
      </c>
      <c r="E70" s="53" t="s">
        <v>2391</v>
      </c>
    </row>
    <row r="71" spans="1:5" ht="16" x14ac:dyDescent="0.2">
      <c r="A71" s="26">
        <v>3129</v>
      </c>
      <c r="B71" s="69" t="str">
        <f>T(_xlfn.XLOOKUP(A71,'Master Task &amp; KSA List'!$A$2:$A$10785,'Master Task &amp; KSA List'!$D$2:$D$10785,""))</f>
        <v>K0362</v>
      </c>
      <c r="C71" s="69" t="str">
        <f>_xlfn.XLOOKUP(A71,'Master Task &amp; KSA List'!$A$2:$A$10785,'Master Task &amp; KSA List'!$E$2:$E$10785)</f>
        <v>KSA</v>
      </c>
      <c r="D71" s="37" t="str">
        <f>_xlfn.XLOOKUP(A71,'Master Task &amp; KSA List'!$A$2:$A$10785,'Master Task &amp; KSA List'!$F$2:$F$10785)</f>
        <v>Knowledge of attack methods and techniques (DDoS, brute force, spoofing, etc.).</v>
      </c>
      <c r="E71" s="53" t="s">
        <v>2391</v>
      </c>
    </row>
    <row r="72" spans="1:5" ht="16" x14ac:dyDescent="0.2">
      <c r="A72" s="26">
        <v>3137</v>
      </c>
      <c r="B72" s="69" t="str">
        <f>T(_xlfn.XLOOKUP(A72,'Master Task &amp; KSA List'!$A$2:$A$10785,'Master Task &amp; KSA List'!$D$2:$D$10785,""))</f>
        <v>K0369</v>
      </c>
      <c r="C72" s="69" t="str">
        <f>_xlfn.XLOOKUP(A72,'Master Task &amp; KSA List'!$A$2:$A$10785,'Master Task &amp; KSA List'!$E$2:$E$10785)</f>
        <v>KSA</v>
      </c>
      <c r="D72" s="37" t="str">
        <f>_xlfn.XLOOKUP(A72,'Master Task &amp; KSA List'!$A$2:$A$10785,'Master Task &amp; KSA List'!$F$2:$F$10785)</f>
        <v>Knowledge of basic malicious activity concepts (e.g., foot printing, scanning and enumeration).</v>
      </c>
      <c r="E72" s="53" t="s">
        <v>2391</v>
      </c>
    </row>
    <row r="73" spans="1:5" ht="32" x14ac:dyDescent="0.2">
      <c r="A73" s="36">
        <v>264</v>
      </c>
      <c r="B73" s="69" t="str">
        <f>T(_xlfn.XLOOKUP(A73,'Master Task &amp; KSA List'!$A$2:$A$10785,'Master Task &amp; KSA List'!$D$2:$D$10785,""))</f>
        <v>K0109</v>
      </c>
      <c r="C73" s="69" t="str">
        <f>_xlfn.XLOOKUP(A73,'Master Task &amp; KSA List'!$A$2:$A$10785,'Master Task &amp; KSA List'!$E$2:$E$10785)</f>
        <v>KSA</v>
      </c>
      <c r="D73" s="37" t="str">
        <f>_xlfn.XLOOKUP(A73,'Master Task &amp; KSA List'!$A$2:$A$10785,'Master Task &amp; KSA List'!$F$2:$F$10785)</f>
        <v>Knowledge of basic physical computer components and architectures, including the functions of various components and peripherals (e.g., CPUs, Network Interface Cards, data storage).</v>
      </c>
      <c r="E73" s="53" t="s">
        <v>2391</v>
      </c>
    </row>
    <row r="74" spans="1:5" ht="16" x14ac:dyDescent="0.2">
      <c r="A74" s="26">
        <v>3154</v>
      </c>
      <c r="B74" s="69" t="str">
        <f>T(_xlfn.XLOOKUP(A74,'Master Task &amp; KSA List'!$A$2:$A$10785,'Master Task &amp; KSA List'!$D$2:$D$10785,""))</f>
        <v>K0377</v>
      </c>
      <c r="C74" s="69" t="str">
        <f>_xlfn.XLOOKUP(A74,'Master Task &amp; KSA List'!$A$2:$A$10785,'Master Task &amp; KSA List'!$E$2:$E$10785)</f>
        <v>KSA</v>
      </c>
      <c r="D74" s="37" t="str">
        <f>_xlfn.XLOOKUP(A74,'Master Task &amp; KSA List'!$A$2:$A$10785,'Master Task &amp; KSA List'!$F$2:$F$10785)</f>
        <v>Knowledge of classification and control markings standards, policies and procedures.</v>
      </c>
      <c r="E74" s="53" t="s">
        <v>2391</v>
      </c>
    </row>
    <row r="75" spans="1:5" ht="32" x14ac:dyDescent="0.2">
      <c r="A75" s="26">
        <v>3177</v>
      </c>
      <c r="B75" s="69" t="str">
        <f>T(_xlfn.XLOOKUP(A75,'Master Task &amp; KSA List'!$A$2:$A$10785,'Master Task &amp; KSA List'!$D$2:$D$10785,""))</f>
        <v>K0392</v>
      </c>
      <c r="C75" s="69" t="str">
        <f>_xlfn.XLOOKUP(A75,'Master Task &amp; KSA List'!$A$2:$A$10785,'Master Task &amp; KSA List'!$E$2:$E$10785)</f>
        <v>KSA</v>
      </c>
      <c r="D75" s="37" t="str">
        <f>_xlfn.XLOOKUP(A75,'Master Task &amp; KSA List'!$A$2:$A$10785,'Master Task &amp; KSA List'!$F$2:$F$10785)</f>
        <v>Knowledge of common computer/network infections (virus, Trojan, etc.) and methods of infection (ports, attachments, etc.).</v>
      </c>
      <c r="E75" s="53" t="s">
        <v>2391</v>
      </c>
    </row>
    <row r="76" spans="1:5" ht="16" x14ac:dyDescent="0.2">
      <c r="A76" s="26">
        <v>3188</v>
      </c>
      <c r="B76" s="69" t="str">
        <f>T(_xlfn.XLOOKUP(A76,'Master Task &amp; KSA List'!$A$2:$A$10785,'Master Task &amp; KSA List'!$D$2:$D$10785,""))</f>
        <v>K0395</v>
      </c>
      <c r="C76" s="69" t="str">
        <f>_xlfn.XLOOKUP(A76,'Master Task &amp; KSA List'!$A$2:$A$10785,'Master Task &amp; KSA List'!$E$2:$E$10785)</f>
        <v>KSA</v>
      </c>
      <c r="D76" s="37" t="str">
        <f>_xlfn.XLOOKUP(A76,'Master Task &amp; KSA List'!$A$2:$A$10785,'Master Task &amp; KSA List'!$F$2:$F$10785)</f>
        <v>Knowledge of computer networking fundamentals (i.e., basic computer components of a network, types of networks, etc.).</v>
      </c>
      <c r="E76" s="53" t="s">
        <v>2391</v>
      </c>
    </row>
    <row r="77" spans="1:5" ht="16" x14ac:dyDescent="0.2">
      <c r="A77" s="26">
        <v>3262</v>
      </c>
      <c r="B77" s="69" t="str">
        <f>T(_xlfn.XLOOKUP(A77,'Master Task &amp; KSA List'!$A$2:$A$10785,'Master Task &amp; KSA List'!$D$2:$D$10785,""))</f>
        <v>K0431</v>
      </c>
      <c r="C77" s="69" t="str">
        <f>_xlfn.XLOOKUP(A77,'Master Task &amp; KSA List'!$A$2:$A$10785,'Master Task &amp; KSA List'!$E$2:$E$10785)</f>
        <v>KSA</v>
      </c>
      <c r="D77" s="37" t="str">
        <f>_xlfn.XLOOKUP(A77,'Master Task &amp; KSA List'!$A$2:$A$10785,'Master Task &amp; KSA List'!$F$2:$F$10785)</f>
        <v>Knowledge of evolving/emerging communications technologies.</v>
      </c>
      <c r="E77" s="53" t="s">
        <v>2391</v>
      </c>
    </row>
    <row r="78" spans="1:5" ht="32" x14ac:dyDescent="0.2">
      <c r="A78" s="26">
        <v>3274</v>
      </c>
      <c r="B78" s="69" t="str">
        <f>T(_xlfn.XLOOKUP(A78,'Master Task &amp; KSA List'!$A$2:$A$10785,'Master Task &amp; KSA List'!$D$2:$D$10785,""))</f>
        <v>K0436</v>
      </c>
      <c r="C78" s="69" t="str">
        <f>_xlfn.XLOOKUP(A78,'Master Task &amp; KSA List'!$A$2:$A$10785,'Master Task &amp; KSA List'!$E$2:$E$10785)</f>
        <v>KSA</v>
      </c>
      <c r="D78" s="37" t="str">
        <f>_xlfn.XLOOKUP(A78,'Master Task &amp; KSA List'!$A$2:$A$10785,'Master Task &amp; KSA List'!$F$2:$F$10785)</f>
        <v>Knowledge of fundamental cyber operations concepts, terminology/lexicon (i.e., environment preparation, cyber attack, cyber defense), principles, capabilities, limitations, and effects.</v>
      </c>
      <c r="E78" s="53" t="s">
        <v>2391</v>
      </c>
    </row>
    <row r="79" spans="1:5" ht="16" x14ac:dyDescent="0.2">
      <c r="A79" s="26">
        <v>3292</v>
      </c>
      <c r="B79" s="69" t="str">
        <f>T(_xlfn.XLOOKUP(A79,'Master Task &amp; KSA List'!$A$2:$A$10785,'Master Task &amp; KSA List'!$D$2:$D$10785,""))</f>
        <v>K0445</v>
      </c>
      <c r="C79" s="69" t="str">
        <f>_xlfn.XLOOKUP(A79,'Master Task &amp; KSA List'!$A$2:$A$10785,'Master Task &amp; KSA List'!$E$2:$E$10785)</f>
        <v>KSA</v>
      </c>
      <c r="D79" s="37" t="str">
        <f>_xlfn.XLOOKUP(A79,'Master Task &amp; KSA List'!$A$2:$A$10785,'Master Task &amp; KSA List'!$F$2:$F$10785)</f>
        <v>Knowledge of how modern digital and telephony networks impact cyber operations.</v>
      </c>
      <c r="E79" s="53" t="s">
        <v>2391</v>
      </c>
    </row>
    <row r="80" spans="1:5" ht="16" x14ac:dyDescent="0.2">
      <c r="A80" s="26">
        <v>3293</v>
      </c>
      <c r="B80" s="69" t="str">
        <f>T(_xlfn.XLOOKUP(A80,'Master Task &amp; KSA List'!$A$2:$A$10785,'Master Task &amp; KSA List'!$D$2:$D$10785,""))</f>
        <v>K0446</v>
      </c>
      <c r="C80" s="69" t="str">
        <f>_xlfn.XLOOKUP(A80,'Master Task &amp; KSA List'!$A$2:$A$10785,'Master Task &amp; KSA List'!$E$2:$E$10785)</f>
        <v>KSA</v>
      </c>
      <c r="D80" s="37" t="str">
        <f>_xlfn.XLOOKUP(A80,'Master Task &amp; KSA List'!$A$2:$A$10785,'Master Task &amp; KSA List'!$F$2:$F$10785)</f>
        <v>Knowledge of how modern wireless communications systems impact cyber operations.</v>
      </c>
      <c r="E80" s="53" t="s">
        <v>2391</v>
      </c>
    </row>
    <row r="81" spans="1:5" ht="16" x14ac:dyDescent="0.2">
      <c r="A81" s="26">
        <v>3298</v>
      </c>
      <c r="B81" s="69" t="str">
        <f>T(_xlfn.XLOOKUP(A81,'Master Task &amp; KSA List'!$A$2:$A$10785,'Master Task &amp; KSA List'!$D$2:$D$10785,""))</f>
        <v>K0449</v>
      </c>
      <c r="C81" s="69" t="str">
        <f>_xlfn.XLOOKUP(A81,'Master Task &amp; KSA List'!$A$2:$A$10785,'Master Task &amp; KSA List'!$E$2:$E$10785)</f>
        <v>KSA</v>
      </c>
      <c r="D81" s="37" t="str">
        <f>_xlfn.XLOOKUP(A81,'Master Task &amp; KSA List'!$A$2:$A$10785,'Master Task &amp; KSA List'!$F$2:$F$10785)</f>
        <v>Knowledge of how to extract, analyze, and use metadata.</v>
      </c>
      <c r="E81" s="53" t="s">
        <v>2391</v>
      </c>
    </row>
    <row r="82" spans="1:5" ht="16" x14ac:dyDescent="0.2">
      <c r="A82" s="26">
        <v>3335</v>
      </c>
      <c r="B82" s="69" t="str">
        <f>T(_xlfn.XLOOKUP(A82,'Master Task &amp; KSA List'!$A$2:$A$10785,'Master Task &amp; KSA List'!$D$2:$D$10785,""))</f>
        <v>K0458</v>
      </c>
      <c r="C82" s="69" t="str">
        <f>_xlfn.XLOOKUP(A82,'Master Task &amp; KSA List'!$A$2:$A$10785,'Master Task &amp; KSA List'!$E$2:$E$10785)</f>
        <v>KSA</v>
      </c>
      <c r="D82" s="37" t="str">
        <f>_xlfn.XLOOKUP(A82,'Master Task &amp; KSA List'!$A$2:$A$10785,'Master Task &amp; KSA List'!$F$2:$F$10785)</f>
        <v>Knowledge of intelligence disciplines.</v>
      </c>
      <c r="E82" s="53" t="s">
        <v>2391</v>
      </c>
    </row>
    <row r="83" spans="1:5" ht="16" x14ac:dyDescent="0.2">
      <c r="A83" s="26">
        <v>3584</v>
      </c>
      <c r="B83" s="69" t="str">
        <f>T(_xlfn.XLOOKUP(A83,'Master Task &amp; KSA List'!$A$2:$A$10785,'Master Task &amp; KSA List'!$D$2:$D$10785,""))</f>
        <v>K0460</v>
      </c>
      <c r="C83" s="69" t="str">
        <f>_xlfn.XLOOKUP(A83,'Master Task &amp; KSA List'!$A$2:$A$10785,'Master Task &amp; KSA List'!$E$2:$E$10785)</f>
        <v>KSA</v>
      </c>
      <c r="D83" s="37" t="str">
        <f>_xlfn.XLOOKUP(A83,'Master Task &amp; KSA List'!$A$2:$A$10785,'Master Task &amp; KSA List'!$F$2:$F$10785)</f>
        <v>Knowledge of intelligence preparation of the environment and similar processes.</v>
      </c>
      <c r="E83" s="53" t="s">
        <v>2391</v>
      </c>
    </row>
    <row r="84" spans="1:5" ht="16" x14ac:dyDescent="0.2">
      <c r="A84" s="26">
        <v>3342</v>
      </c>
      <c r="B84" s="69" t="str">
        <f>T(_xlfn.XLOOKUP(A84,'Master Task &amp; KSA List'!$A$2:$A$10785,'Master Task &amp; KSA List'!$D$2:$D$10785,""))</f>
        <v>K0464</v>
      </c>
      <c r="C84" s="69" t="str">
        <f>_xlfn.XLOOKUP(A84,'Master Task &amp; KSA List'!$A$2:$A$10785,'Master Task &amp; KSA List'!$E$2:$E$10785)</f>
        <v>KSA</v>
      </c>
      <c r="D84" s="37" t="str">
        <f>_xlfn.XLOOKUP(A84,'Master Task &amp; KSA List'!$A$2:$A$10785,'Master Task &amp; KSA List'!$F$2:$F$10785)</f>
        <v>Knowledge of intelligence support to planning, execution, and assessment.</v>
      </c>
      <c r="E84" s="53" t="s">
        <v>2391</v>
      </c>
    </row>
    <row r="85" spans="1:5" ht="16" x14ac:dyDescent="0.2">
      <c r="A85" s="26">
        <v>3374</v>
      </c>
      <c r="B85" s="69" t="str">
        <f>T(_xlfn.XLOOKUP(A85,'Master Task &amp; KSA List'!$A$2:$A$10785,'Master Task &amp; KSA List'!$D$2:$D$10785,""))</f>
        <v>K0480</v>
      </c>
      <c r="C85" s="69" t="str">
        <f>_xlfn.XLOOKUP(A85,'Master Task &amp; KSA List'!$A$2:$A$10785,'Master Task &amp; KSA List'!$E$2:$E$10785)</f>
        <v>KSA</v>
      </c>
      <c r="D85" s="37" t="str">
        <f>_xlfn.XLOOKUP(A85,'Master Task &amp; KSA List'!$A$2:$A$10785,'Master Task &amp; KSA List'!$F$2:$F$10785)</f>
        <v>Knowledge of malware.</v>
      </c>
      <c r="E85" s="53" t="s">
        <v>2391</v>
      </c>
    </row>
    <row r="86" spans="1:5" ht="16" x14ac:dyDescent="0.2">
      <c r="A86" s="36">
        <v>87</v>
      </c>
      <c r="B86" s="69" t="str">
        <f>T(_xlfn.XLOOKUP(A86,'Master Task &amp; KSA List'!$A$2:$A$10785,'Master Task &amp; KSA List'!$D$2:$D$10785,""))</f>
        <v>K0058</v>
      </c>
      <c r="C86" s="69" t="str">
        <f>_xlfn.XLOOKUP(A86,'Master Task &amp; KSA List'!$A$2:$A$10785,'Master Task &amp; KSA List'!$E$2:$E$10785)</f>
        <v>KSA</v>
      </c>
      <c r="D86" s="37" t="str">
        <f>_xlfn.XLOOKUP(A86,'Master Task &amp; KSA List'!$A$2:$A$10785,'Master Task &amp; KSA List'!$F$2:$F$10785)</f>
        <v>Knowledge of network traffic analysis methods.</v>
      </c>
      <c r="E86" s="53" t="s">
        <v>2391</v>
      </c>
    </row>
    <row r="87" spans="1:5" ht="16" x14ac:dyDescent="0.2">
      <c r="A87" s="26">
        <v>3431</v>
      </c>
      <c r="B87" s="69" t="str">
        <f>T(_xlfn.XLOOKUP(A87,'Master Task &amp; KSA List'!$A$2:$A$10785,'Master Task &amp; KSA List'!$D$2:$D$10785,""))</f>
        <v>K0221</v>
      </c>
      <c r="C87" s="69" t="str">
        <f>_xlfn.XLOOKUP(A87,'Master Task &amp; KSA List'!$A$2:$A$10785,'Master Task &amp; KSA List'!$E$2:$E$10785)</f>
        <v>KSA</v>
      </c>
      <c r="D87" s="37" t="str">
        <f>_xlfn.XLOOKUP(A87,'Master Task &amp; KSA List'!$A$2:$A$10785,'Master Task &amp; KSA List'!$F$2:$F$10785)</f>
        <v>Knowledge of OSI model and underlying network protocols (e.g., TCP/IP).</v>
      </c>
      <c r="E87" s="53" t="s">
        <v>2391</v>
      </c>
    </row>
    <row r="88" spans="1:5" ht="16" x14ac:dyDescent="0.2">
      <c r="A88" s="26">
        <v>3441</v>
      </c>
      <c r="B88" s="69" t="str">
        <f>T(_xlfn.XLOOKUP(A88,'Master Task &amp; KSA List'!$A$2:$A$10785,'Master Task &amp; KSA List'!$D$2:$D$10785,""))</f>
        <v>K0516</v>
      </c>
      <c r="C88" s="69" t="str">
        <f>_xlfn.XLOOKUP(A88,'Master Task &amp; KSA List'!$A$2:$A$10785,'Master Task &amp; KSA List'!$E$2:$E$10785)</f>
        <v>KSA</v>
      </c>
      <c r="D88" s="37" t="str">
        <f>_xlfn.XLOOKUP(A88,'Master Task &amp; KSA List'!$A$2:$A$10785,'Master Task &amp; KSA List'!$F$2:$F$10785)</f>
        <v>Knowledge of physical and logical network devices and infrastructure to include hubs, switches, routers, firewalls, etc.</v>
      </c>
      <c r="E88" s="53" t="s">
        <v>2391</v>
      </c>
    </row>
    <row r="89" spans="1:5" ht="16" x14ac:dyDescent="0.2">
      <c r="A89" s="26">
        <v>3539</v>
      </c>
      <c r="B89" s="69" t="str">
        <f>T(_xlfn.XLOOKUP(A89,'Master Task &amp; KSA List'!$A$2:$A$10785,'Master Task &amp; KSA List'!$D$2:$D$10785,""))</f>
        <v>K0556</v>
      </c>
      <c r="C89" s="69" t="str">
        <f>_xlfn.XLOOKUP(A89,'Master Task &amp; KSA List'!$A$2:$A$10785,'Master Task &amp; KSA List'!$E$2:$E$10785)</f>
        <v>KSA</v>
      </c>
      <c r="D89" s="37" t="str">
        <f>_xlfn.XLOOKUP(A89,'Master Task &amp; KSA List'!$A$2:$A$10785,'Master Task &amp; KSA List'!$F$2:$F$10785)</f>
        <v>Knowledge of telecommunications fundamentals.</v>
      </c>
      <c r="E89" s="53" t="s">
        <v>2391</v>
      </c>
    </row>
    <row r="90" spans="1:5" ht="16" x14ac:dyDescent="0.2">
      <c r="A90" s="26">
        <v>3543</v>
      </c>
      <c r="B90" s="69" t="str">
        <f>T(_xlfn.XLOOKUP(A90,'Master Task &amp; KSA List'!$A$2:$A$10785,'Master Task &amp; KSA List'!$D$2:$D$10785,""))</f>
        <v>K0560</v>
      </c>
      <c r="C90" s="69" t="str">
        <f>_xlfn.XLOOKUP(A90,'Master Task &amp; KSA List'!$A$2:$A$10785,'Master Task &amp; KSA List'!$E$2:$E$10785)</f>
        <v>KSA</v>
      </c>
      <c r="D90" s="37" t="str">
        <f>_xlfn.XLOOKUP(A90,'Master Task &amp; KSA List'!$A$2:$A$10785,'Master Task &amp; KSA List'!$F$2:$F$10785)</f>
        <v>Knowledge of the basic structure, architecture, and design of modern communication networks.</v>
      </c>
      <c r="E90" s="53" t="s">
        <v>2391</v>
      </c>
    </row>
    <row r="91" spans="1:5" ht="16" x14ac:dyDescent="0.2">
      <c r="A91" s="26">
        <v>3545</v>
      </c>
      <c r="B91" s="69" t="str">
        <f>T(_xlfn.XLOOKUP(A91,'Master Task &amp; KSA List'!$A$2:$A$10785,'Master Task &amp; KSA List'!$D$2:$D$10785,""))</f>
        <v>K0561</v>
      </c>
      <c r="C91" s="69" t="str">
        <f>_xlfn.XLOOKUP(A91,'Master Task &amp; KSA List'!$A$2:$A$10785,'Master Task &amp; KSA List'!$E$2:$E$10785)</f>
        <v>KSA</v>
      </c>
      <c r="D91" s="37" t="str">
        <f>_xlfn.XLOOKUP(A91,'Master Task &amp; KSA List'!$A$2:$A$10785,'Master Task &amp; KSA List'!$F$2:$F$10785)</f>
        <v>Knowledge of the basics of network security (e.g., encryption, firewalls, authentication, honey pots, perimeter protection).</v>
      </c>
      <c r="E91" s="53" t="s">
        <v>2391</v>
      </c>
    </row>
    <row r="92" spans="1:5" ht="32" x14ac:dyDescent="0.2">
      <c r="A92" s="26">
        <v>3561</v>
      </c>
      <c r="B92" s="69" t="str">
        <f>T(_xlfn.XLOOKUP(A92,'Master Task &amp; KSA List'!$A$2:$A$10785,'Master Task &amp; KSA List'!$D$2:$D$10785,""))</f>
        <v>K0565</v>
      </c>
      <c r="C92" s="69" t="str">
        <f>_xlfn.XLOOKUP(A92,'Master Task &amp; KSA List'!$A$2:$A$10785,'Master Task &amp; KSA List'!$E$2:$E$10785)</f>
        <v>KSA</v>
      </c>
      <c r="D92" s="37" t="str">
        <f>_xlfn.XLOOKUP(A92,'Master Task &amp; KSA List'!$A$2:$A$10785,'Master Task &amp; KSA List'!$F$2:$F$10785)</f>
        <v>Knowledge of the common networking and routing protocols(e.g. TCP/IP), services (e.g., web, mail, DNS), and how they interact to provide network communications.</v>
      </c>
      <c r="E92" s="53" t="s">
        <v>2391</v>
      </c>
    </row>
    <row r="93" spans="1:5" ht="16" x14ac:dyDescent="0.2">
      <c r="A93" s="26">
        <v>3582</v>
      </c>
      <c r="B93" s="69" t="str">
        <f>T(_xlfn.XLOOKUP(A93,'Master Task &amp; KSA List'!$A$2:$A$10785,'Master Task &amp; KSA List'!$D$2:$D$10785,""))</f>
        <v>K0577</v>
      </c>
      <c r="C93" s="69" t="str">
        <f>_xlfn.XLOOKUP(A93,'Master Task &amp; KSA List'!$A$2:$A$10785,'Master Task &amp; KSA List'!$E$2:$E$10785)</f>
        <v>KSA</v>
      </c>
      <c r="D93" s="37" t="str">
        <f>_xlfn.XLOOKUP(A93,'Master Task &amp; KSA List'!$A$2:$A$10785,'Master Task &amp; KSA List'!$F$2:$F$10785)</f>
        <v>Knowledge of the intelligence frameworks, processes, and related systems.</v>
      </c>
      <c r="E93" s="53" t="s">
        <v>2391</v>
      </c>
    </row>
    <row r="94" spans="1:5" ht="16" x14ac:dyDescent="0.2">
      <c r="A94" s="26">
        <v>3630</v>
      </c>
      <c r="B94" s="69" t="str">
        <f>T(_xlfn.XLOOKUP(A94,'Master Task &amp; KSA List'!$A$2:$A$10785,'Master Task &amp; KSA List'!$D$2:$D$10785,""))</f>
        <v>K0603</v>
      </c>
      <c r="C94" s="69" t="str">
        <f>_xlfn.XLOOKUP(A94,'Master Task &amp; KSA List'!$A$2:$A$10785,'Master Task &amp; KSA List'!$E$2:$E$10785)</f>
        <v>KSA</v>
      </c>
      <c r="D94" s="37" t="str">
        <f>_xlfn.XLOOKUP(A94,'Master Task &amp; KSA List'!$A$2:$A$10785,'Master Task &amp; KSA List'!$F$2:$F$10785)</f>
        <v>Knowledge of the ways in which targets or threats use the Internet.</v>
      </c>
      <c r="E94" s="53" t="s">
        <v>2391</v>
      </c>
    </row>
    <row r="95" spans="1:5" ht="16" x14ac:dyDescent="0.2">
      <c r="A95" s="26">
        <v>3651</v>
      </c>
      <c r="B95" s="69" t="str">
        <f>T(_xlfn.XLOOKUP(A95,'Master Task &amp; KSA List'!$A$2:$A$10785,'Master Task &amp; KSA List'!$D$2:$D$10785,""))</f>
        <v>K0612</v>
      </c>
      <c r="C95" s="69" t="str">
        <f>_xlfn.XLOOKUP(A95,'Master Task &amp; KSA List'!$A$2:$A$10785,'Master Task &amp; KSA List'!$E$2:$E$10785)</f>
        <v>KSA</v>
      </c>
      <c r="D95" s="37" t="str">
        <f>_xlfn.XLOOKUP(A95,'Master Task &amp; KSA List'!$A$2:$A$10785,'Master Task &amp; KSA List'!$F$2:$F$10785)</f>
        <v>Knowledge of what constitutes a “threat” to a network.</v>
      </c>
      <c r="E95" s="53" t="s">
        <v>2391</v>
      </c>
    </row>
    <row r="96" spans="1:5" ht="32" x14ac:dyDescent="0.2">
      <c r="A96" s="26">
        <v>3659</v>
      </c>
      <c r="B96" s="69" t="str">
        <f>T(_xlfn.XLOOKUP(A96,'Master Task &amp; KSA List'!$A$2:$A$10785,'Master Task &amp; KSA List'!$D$2:$D$10785,""))</f>
        <v>K0614</v>
      </c>
      <c r="C96" s="69" t="str">
        <f>_xlfn.XLOOKUP(A96,'Master Task &amp; KSA List'!$A$2:$A$10785,'Master Task &amp; KSA List'!$E$2:$E$10785)</f>
        <v>KSA</v>
      </c>
      <c r="D96" s="37" t="str">
        <f>_xlfn.XLOOKUP(A96,'Master Task &amp; KSA List'!$A$2:$A$10785,'Master Task &amp; KSA List'!$F$2:$F$10785)</f>
        <v>Knowledge of wireless technologies (e.g., cellular, satellite, GSM) to include the basic structure, architecture, and design of modern wireless communications systems.</v>
      </c>
      <c r="E96" s="53" t="s">
        <v>2391</v>
      </c>
    </row>
    <row r="97" spans="1:5" ht="16" x14ac:dyDescent="0.2">
      <c r="A97" s="26">
        <v>3772</v>
      </c>
      <c r="B97" s="69" t="str">
        <f>T(_xlfn.XLOOKUP(A97,'Master Task &amp; KSA List'!$A$2:$A$10785,'Master Task &amp; KSA List'!$D$2:$D$10785,""))</f>
        <v>S0218</v>
      </c>
      <c r="C97" s="69" t="str">
        <f>_xlfn.XLOOKUP(A97,'Master Task &amp; KSA List'!$A$2:$A$10785,'Master Task &amp; KSA List'!$E$2:$E$10785)</f>
        <v>KSA</v>
      </c>
      <c r="D97" s="37" t="str">
        <f>_xlfn.XLOOKUP(A97,'Master Task &amp; KSA List'!$A$2:$A$10785,'Master Task &amp; KSA List'!$F$2:$F$10785)</f>
        <v>Skill in evaluating information for reliability, validity, and relevance.</v>
      </c>
      <c r="E97" s="53" t="s">
        <v>2391</v>
      </c>
    </row>
    <row r="98" spans="1:5" ht="16" x14ac:dyDescent="0.2">
      <c r="A98" s="26">
        <v>3794</v>
      </c>
      <c r="B98" s="69" t="str">
        <f>T(_xlfn.XLOOKUP(A98,'Master Task &amp; KSA List'!$A$2:$A$10785,'Master Task &amp; KSA List'!$D$2:$D$10785,""))</f>
        <v>S0229</v>
      </c>
      <c r="C98" s="69" t="str">
        <f>_xlfn.XLOOKUP(A98,'Master Task &amp; KSA List'!$A$2:$A$10785,'Master Task &amp; KSA List'!$E$2:$E$10785)</f>
        <v>KSA</v>
      </c>
      <c r="D98" s="37" t="str">
        <f>_xlfn.XLOOKUP(A98,'Master Task &amp; KSA List'!$A$2:$A$10785,'Master Task &amp; KSA List'!$F$2:$F$10785)</f>
        <v>Skill in identifying cyber threats which may jeopardize organization and/or partner interests.</v>
      </c>
      <c r="E98" s="53" t="s">
        <v>2391</v>
      </c>
    </row>
    <row r="99" spans="1:5" ht="16" x14ac:dyDescent="0.2">
      <c r="A99" s="26">
        <v>3844</v>
      </c>
      <c r="B99" s="69" t="str">
        <f>T(_xlfn.XLOOKUP(A99,'Master Task &amp; KSA List'!$A$2:$A$10785,'Master Task &amp; KSA List'!$D$2:$D$10785,""))</f>
        <v>S0249</v>
      </c>
      <c r="C99" s="69" t="str">
        <f>_xlfn.XLOOKUP(A99,'Master Task &amp; KSA List'!$A$2:$A$10785,'Master Task &amp; KSA List'!$E$2:$E$10785)</f>
        <v>KSA</v>
      </c>
      <c r="D99" s="37" t="str">
        <f>_xlfn.XLOOKUP(A99,'Master Task &amp; KSA List'!$A$2:$A$10785,'Master Task &amp; KSA List'!$F$2:$F$10785)</f>
        <v>Skill in preparing and presenting briefings.</v>
      </c>
      <c r="E99" s="53" t="s">
        <v>2391</v>
      </c>
    </row>
    <row r="100" spans="1:5" ht="32" x14ac:dyDescent="0.2">
      <c r="A100" s="26">
        <v>3851</v>
      </c>
      <c r="B100" s="69" t="str">
        <f>T(_xlfn.XLOOKUP(A100,'Master Task &amp; KSA List'!$A$2:$A$10785,'Master Task &amp; KSA List'!$D$2:$D$10785,""))</f>
        <v>S0256</v>
      </c>
      <c r="C100" s="69" t="str">
        <f>_xlfn.XLOOKUP(A100,'Master Task &amp; KSA List'!$A$2:$A$10785,'Master Task &amp; KSA List'!$E$2:$E$10785)</f>
        <v>KSA</v>
      </c>
      <c r="D100" s="37" t="str">
        <f>_xlfn.XLOOKUP(A100,'Master Task &amp; KSA List'!$A$2:$A$10785,'Master Task &amp; KSA List'!$F$2:$F$10785)</f>
        <v>Skill in providing understanding of target or threat systems through the identification and link analysis of physical, functional, or behavioral relationships.</v>
      </c>
      <c r="E100" s="53" t="s">
        <v>2391</v>
      </c>
    </row>
    <row r="101" spans="1:5" ht="16" x14ac:dyDescent="0.2">
      <c r="A101" s="26">
        <v>3910</v>
      </c>
      <c r="B101" s="69" t="str">
        <f>T(_xlfn.XLOOKUP(A101,'Master Task &amp; KSA List'!$A$2:$A$10785,'Master Task &amp; KSA List'!$D$2:$D$10785,""))</f>
        <v>S0285</v>
      </c>
      <c r="C101" s="69" t="str">
        <f>_xlfn.XLOOKUP(A101,'Master Task &amp; KSA List'!$A$2:$A$10785,'Master Task &amp; KSA List'!$E$2:$E$10785)</f>
        <v>KSA</v>
      </c>
      <c r="D101" s="37" t="str">
        <f>_xlfn.XLOOKUP(A101,'Master Task &amp; KSA List'!$A$2:$A$10785,'Master Task &amp; KSA List'!$F$2:$F$10785)</f>
        <v>Skill in using Boolean operators to construct simple and complex queries.</v>
      </c>
      <c r="E101" s="53" t="s">
        <v>2391</v>
      </c>
    </row>
    <row r="102" spans="1:5" ht="32" x14ac:dyDescent="0.2">
      <c r="A102" s="26">
        <v>3920</v>
      </c>
      <c r="B102" s="69" t="str">
        <f>T(_xlfn.XLOOKUP(A102,'Master Task &amp; KSA List'!$A$2:$A$10785,'Master Task &amp; KSA List'!$D$2:$D$10785,""))</f>
        <v>S0288</v>
      </c>
      <c r="C102" s="69" t="str">
        <f>_xlfn.XLOOKUP(A102,'Master Task &amp; KSA List'!$A$2:$A$10785,'Master Task &amp; KSA List'!$E$2:$E$10785)</f>
        <v>KSA</v>
      </c>
      <c r="D102" s="37" t="str">
        <f>_xlfn.XLOOKUP(A102,'Master Task &amp; KSA List'!$A$2:$A$10785,'Master Task &amp; KSA List'!$F$2:$F$10785)</f>
        <v>Skill in using multiple analytic tools, databases, and techniques (e.g., Analyst’s Notebook, A-Space, Anchory, M3, divergent/convergent thinking, link charts, matrices, etc.).</v>
      </c>
      <c r="E102" s="53" t="s">
        <v>2391</v>
      </c>
    </row>
    <row r="103" spans="1:5" ht="32" x14ac:dyDescent="0.2">
      <c r="A103" s="26">
        <v>3921</v>
      </c>
      <c r="B103" s="69" t="str">
        <f>T(_xlfn.XLOOKUP(A103,'Master Task &amp; KSA List'!$A$2:$A$10785,'Master Task &amp; KSA List'!$D$2:$D$10785,""))</f>
        <v>S0289</v>
      </c>
      <c r="C103" s="69" t="str">
        <f>_xlfn.XLOOKUP(A103,'Master Task &amp; KSA List'!$A$2:$A$10785,'Master Task &amp; KSA List'!$E$2:$E$10785)</f>
        <v>KSA</v>
      </c>
      <c r="D103" s="37" t="str">
        <f>_xlfn.XLOOKUP(A103,'Master Task &amp; KSA List'!$A$2:$A$10785,'Master Task &amp; KSA List'!$F$2:$F$10785)</f>
        <v>Skill in using multiple search engines (e.g., Google, Yahoo, LexisNexis, DataStar) and tools in conducting open-source searches.</v>
      </c>
      <c r="E103" s="53" t="s">
        <v>2391</v>
      </c>
    </row>
    <row r="104" spans="1:5" ht="16" x14ac:dyDescent="0.2">
      <c r="A104" s="26">
        <v>3938</v>
      </c>
      <c r="B104" s="69" t="str">
        <f>T(_xlfn.XLOOKUP(A104,'Master Task &amp; KSA List'!$A$2:$A$10785,'Master Task &amp; KSA List'!$D$2:$D$10785,""))</f>
        <v>S0296</v>
      </c>
      <c r="C104" s="69" t="str">
        <f>_xlfn.XLOOKUP(A104,'Master Task &amp; KSA List'!$A$2:$A$10785,'Master Task &amp; KSA List'!$E$2:$E$10785)</f>
        <v>KSA</v>
      </c>
      <c r="D104" s="37" t="str">
        <f>_xlfn.XLOOKUP(A104,'Master Task &amp; KSA List'!$A$2:$A$10785,'Master Task &amp; KSA List'!$F$2:$F$10785)</f>
        <v>Skill in utilizing feedback in order to improve processes, products, and services.</v>
      </c>
      <c r="E104" s="53" t="s">
        <v>2391</v>
      </c>
    </row>
    <row r="105" spans="1:5" ht="16" x14ac:dyDescent="0.2">
      <c r="A105" s="26">
        <v>3876</v>
      </c>
      <c r="B105" s="69" t="str">
        <f>T(_xlfn.XLOOKUP(A105,'Master Task &amp; KSA List'!$A$2:$A$10785,'Master Task &amp; KSA List'!$D$2:$D$10785,""))</f>
        <v>S0303</v>
      </c>
      <c r="C105" s="69" t="str">
        <f>_xlfn.XLOOKUP(A105,'Master Task &amp; KSA List'!$A$2:$A$10785,'Master Task &amp; KSA List'!$E$2:$E$10785)</f>
        <v>KSA</v>
      </c>
      <c r="D105" s="37" t="str">
        <f>_xlfn.XLOOKUP(A105,'Master Task &amp; KSA List'!$A$2:$A$10785,'Master Task &amp; KSA List'!$F$2:$F$10785)</f>
        <v>Skill in writing, reviewing and editing cyber-related Intelligence/assessment products from multiple sources.</v>
      </c>
      <c r="E105" s="53" t="s">
        <v>2391</v>
      </c>
    </row>
    <row r="106" spans="1:5" ht="32" x14ac:dyDescent="0.2">
      <c r="A106" s="26">
        <v>3039</v>
      </c>
      <c r="B106" s="69" t="str">
        <f>T(_xlfn.XLOOKUP(A106,'Master Task &amp; KSA List'!$A$2:$A$10785,'Master Task &amp; KSA List'!$D$2:$D$10785,""))</f>
        <v>A0080</v>
      </c>
      <c r="C106" s="69" t="str">
        <f>_xlfn.XLOOKUP(A106,'Master Task &amp; KSA List'!$A$2:$A$10785,'Master Task &amp; KSA List'!$E$2:$E$10785)</f>
        <v>KSA</v>
      </c>
      <c r="D106" s="37" t="str">
        <f>_xlfn.XLOOKUP(A106,'Master Task &amp; KSA List'!$A$2:$A$10785,'Master Task &amp; KSA List'!$F$2:$F$10785)</f>
        <v>Ability to develop or recommend analytic approaches or solutions to problems and situations for which information is incomplete or for which no precedent exists.</v>
      </c>
      <c r="E106" s="53" t="s">
        <v>2384</v>
      </c>
    </row>
    <row r="107" spans="1:5" ht="16" x14ac:dyDescent="0.2">
      <c r="A107" s="26">
        <v>3044</v>
      </c>
      <c r="B107" s="69" t="str">
        <f>T(_xlfn.XLOOKUP(A107,'Master Task &amp; KSA List'!$A$2:$A$10785,'Master Task &amp; KSA List'!$D$2:$D$10785,""))</f>
        <v>A0085</v>
      </c>
      <c r="C107" s="69" t="str">
        <f>_xlfn.XLOOKUP(A107,'Master Task &amp; KSA List'!$A$2:$A$10785,'Master Task &amp; KSA List'!$E$2:$E$10785)</f>
        <v>KSA</v>
      </c>
      <c r="D107" s="37" t="str">
        <f>_xlfn.XLOOKUP(A107,'Master Task &amp; KSA List'!$A$2:$A$10785,'Master Task &amp; KSA List'!$F$2:$F$10785)</f>
        <v>Ability to exercise judgment when policies are not well-defined.</v>
      </c>
      <c r="E107" s="53" t="s">
        <v>2384</v>
      </c>
    </row>
    <row r="108" spans="1:5" ht="16" x14ac:dyDescent="0.2">
      <c r="A108" s="26">
        <v>3074</v>
      </c>
      <c r="B108" s="69" t="str">
        <f>T(_xlfn.XLOOKUP(A108,'Master Task &amp; KSA List'!$A$2:$A$10785,'Master Task &amp; KSA List'!$D$2:$D$10785,""))</f>
        <v>A0102</v>
      </c>
      <c r="C108" s="69" t="str">
        <f>_xlfn.XLOOKUP(A108,'Master Task &amp; KSA List'!$A$2:$A$10785,'Master Task &amp; KSA List'!$E$2:$E$10785)</f>
        <v>KSA</v>
      </c>
      <c r="D108" s="37" t="str">
        <f>_xlfn.XLOOKUP(A108,'Master Task &amp; KSA List'!$A$2:$A$10785,'Master Task &amp; KSA List'!$F$2:$F$10785)</f>
        <v>Ability to recognize and mitigate deception in reporting and analysis.</v>
      </c>
      <c r="E108" s="53" t="s">
        <v>2384</v>
      </c>
    </row>
    <row r="109" spans="1:5" ht="16" x14ac:dyDescent="0.2">
      <c r="A109" s="26" t="s">
        <v>4637</v>
      </c>
      <c r="B109" s="69" t="str">
        <f>T(_xlfn.XLOOKUP(A109,'Master Task &amp; KSA List'!$A$2:$A$10785,'Master Task &amp; KSA List'!$D$2:$D$10785,""))</f>
        <v>A0107</v>
      </c>
      <c r="C109" s="69" t="str">
        <f>_xlfn.XLOOKUP(A109,'Master Task &amp; KSA List'!$A$2:$A$10785,'Master Task &amp; KSA List'!$E$2:$E$10785)</f>
        <v>KSA</v>
      </c>
      <c r="D109" s="37" t="str">
        <f>_xlfn.XLOOKUP(A109,'Master Task &amp; KSA List'!$A$2:$A$10785,'Master Task &amp; KSA List'!$F$2:$F$10785)</f>
        <v>Ability to think like threat actors.</v>
      </c>
      <c r="E109" s="53" t="s">
        <v>2384</v>
      </c>
    </row>
    <row r="110" spans="1:5" ht="16" x14ac:dyDescent="0.2">
      <c r="A110" s="26">
        <v>3079</v>
      </c>
      <c r="B110" s="69" t="str">
        <f>T(_xlfn.XLOOKUP(A110,'Master Task &amp; KSA List'!$A$2:$A$10785,'Master Task &amp; KSA List'!$D$2:$D$10785,""))</f>
        <v>A0108</v>
      </c>
      <c r="C110" s="69" t="str">
        <f>_xlfn.XLOOKUP(A110,'Master Task &amp; KSA List'!$A$2:$A$10785,'Master Task &amp; KSA List'!$E$2:$E$10785)</f>
        <v>KSA</v>
      </c>
      <c r="D110" s="37" t="str">
        <f>_xlfn.XLOOKUP(A110,'Master Task &amp; KSA List'!$A$2:$A$10785,'Master Task &amp; KSA List'!$F$2:$F$10785)</f>
        <v>Ability to understand objectives and effects.</v>
      </c>
      <c r="E110" s="53" t="s">
        <v>2384</v>
      </c>
    </row>
    <row r="111" spans="1:5" ht="16" x14ac:dyDescent="0.2">
      <c r="A111" s="26">
        <v>3446</v>
      </c>
      <c r="B111" s="69" t="str">
        <f>T(_xlfn.XLOOKUP(A111,'Master Task &amp; KSA List'!$A$2:$A$10785,'Master Task &amp; KSA List'!$D$2:$D$10785,""))</f>
        <v>K0357</v>
      </c>
      <c r="C111" s="69" t="str">
        <f>_xlfn.XLOOKUP(A111,'Master Task &amp; KSA List'!$A$2:$A$10785,'Master Task &amp; KSA List'!$E$2:$E$10785)</f>
        <v>KSA</v>
      </c>
      <c r="D111" s="37" t="str">
        <f>_xlfn.XLOOKUP(A111,'Master Task &amp; KSA List'!$A$2:$A$10785,'Master Task &amp; KSA List'!$F$2:$F$10785)</f>
        <v>Knowledge of analytical constructs and their use in assessing the operational environment.</v>
      </c>
      <c r="E111" s="53" t="s">
        <v>2384</v>
      </c>
    </row>
    <row r="112" spans="1:5" ht="16" x14ac:dyDescent="0.2">
      <c r="A112" s="26">
        <v>3205</v>
      </c>
      <c r="B112" s="69" t="str">
        <f>T(_xlfn.XLOOKUP(A112,'Master Task &amp; KSA List'!$A$2:$A$10785,'Master Task &amp; KSA List'!$D$2:$D$10785,""))</f>
        <v>K0405</v>
      </c>
      <c r="C112" s="69" t="str">
        <f>_xlfn.XLOOKUP(A112,'Master Task &amp; KSA List'!$A$2:$A$10785,'Master Task &amp; KSA List'!$E$2:$E$10785)</f>
        <v>KSA</v>
      </c>
      <c r="D112" s="37" t="str">
        <f>_xlfn.XLOOKUP(A112,'Master Task &amp; KSA List'!$A$2:$A$10785,'Master Task &amp; KSA List'!$F$2:$F$10785)</f>
        <v>Knowledge of current computer-based intrusion sets.</v>
      </c>
      <c r="E112" s="53" t="s">
        <v>2384</v>
      </c>
    </row>
    <row r="113" spans="1:5" ht="16" x14ac:dyDescent="0.2">
      <c r="A113" s="26">
        <v>3343</v>
      </c>
      <c r="B113" s="69" t="str">
        <f>T(_xlfn.XLOOKUP(A113,'Master Task &amp; KSA List'!$A$2:$A$10785,'Master Task &amp; KSA List'!$D$2:$D$10785,""))</f>
        <v>K0409</v>
      </c>
      <c r="C113" s="69" t="str">
        <f>_xlfn.XLOOKUP(A113,'Master Task &amp; KSA List'!$A$2:$A$10785,'Master Task &amp; KSA List'!$E$2:$E$10785)</f>
        <v>KSA</v>
      </c>
      <c r="D113" s="37" t="str">
        <f>_xlfn.XLOOKUP(A113,'Master Task &amp; KSA List'!$A$2:$A$10785,'Master Task &amp; KSA List'!$F$2:$F$10785)</f>
        <v>Knowledge of cyber intelligence/information collection capabilities and repositories.</v>
      </c>
      <c r="E113" s="53" t="s">
        <v>2384</v>
      </c>
    </row>
    <row r="114" spans="1:5" ht="16" x14ac:dyDescent="0.2">
      <c r="A114" s="26">
        <v>3210</v>
      </c>
      <c r="B114" s="69" t="str">
        <f>T(_xlfn.XLOOKUP(A114,'Master Task &amp; KSA List'!$A$2:$A$10785,'Master Task &amp; KSA List'!$D$2:$D$10785,""))</f>
        <v>K0410</v>
      </c>
      <c r="C114" s="69" t="str">
        <f>_xlfn.XLOOKUP(A114,'Master Task &amp; KSA List'!$A$2:$A$10785,'Master Task &amp; KSA List'!$E$2:$E$10785)</f>
        <v>KSA</v>
      </c>
      <c r="D114" s="37" t="str">
        <f>_xlfn.XLOOKUP(A114,'Master Task &amp; KSA List'!$A$2:$A$10785,'Master Task &amp; KSA List'!$F$2:$F$10785)</f>
        <v>Knowledge of cyber laws and their effect on Cyber planning.</v>
      </c>
      <c r="E114" s="53" t="s">
        <v>2384</v>
      </c>
    </row>
    <row r="115" spans="1:5" ht="16" x14ac:dyDescent="0.2">
      <c r="A115" s="26">
        <v>3253</v>
      </c>
      <c r="B115" s="69" t="str">
        <f>T(_xlfn.XLOOKUP(A115,'Master Task &amp; KSA List'!$A$2:$A$10785,'Master Task &amp; KSA List'!$D$2:$D$10785,""))</f>
        <v>K0427</v>
      </c>
      <c r="C115" s="69" t="str">
        <f>_xlfn.XLOOKUP(A115,'Master Task &amp; KSA List'!$A$2:$A$10785,'Master Task &amp; KSA List'!$E$2:$E$10785)</f>
        <v>KSA</v>
      </c>
      <c r="D115" s="37" t="str">
        <f>_xlfn.XLOOKUP(A115,'Master Task &amp; KSA List'!$A$2:$A$10785,'Master Task &amp; KSA List'!$F$2:$F$10785)</f>
        <v>Knowledge of encryption algorithms and cyber capabilities/tools (e.g., SSL, PGP).</v>
      </c>
      <c r="E115" s="53" t="s">
        <v>2384</v>
      </c>
    </row>
    <row r="116" spans="1:5" ht="16" x14ac:dyDescent="0.2">
      <c r="A116" s="26">
        <v>3277</v>
      </c>
      <c r="B116" s="69" t="str">
        <f>T(_xlfn.XLOOKUP(A116,'Master Task &amp; KSA List'!$A$2:$A$10785,'Master Task &amp; KSA List'!$D$2:$D$10785,""))</f>
        <v>K0437</v>
      </c>
      <c r="C116" s="69" t="str">
        <f>_xlfn.XLOOKUP(A116,'Master Task &amp; KSA List'!$A$2:$A$10785,'Master Task &amp; KSA List'!$E$2:$E$10785)</f>
        <v>KSA</v>
      </c>
      <c r="D116" s="37" t="str">
        <f>_xlfn.XLOOKUP(A116,'Master Task &amp; KSA List'!$A$2:$A$10785,'Master Task &amp; KSA List'!$F$2:$F$10785)</f>
        <v>Knowledge of general SCADA system components.</v>
      </c>
      <c r="E116" s="53" t="s">
        <v>2384</v>
      </c>
    </row>
    <row r="117" spans="1:5" ht="16" x14ac:dyDescent="0.2">
      <c r="A117" s="26">
        <v>3286</v>
      </c>
      <c r="B117" s="69" t="str">
        <f>T(_xlfn.XLOOKUP(A117,'Master Task &amp; KSA List'!$A$2:$A$10785,'Master Task &amp; KSA List'!$D$2:$D$10785,""))</f>
        <v>K0440</v>
      </c>
      <c r="C117" s="69" t="str">
        <f>_xlfn.XLOOKUP(A117,'Master Task &amp; KSA List'!$A$2:$A$10785,'Master Task &amp; KSA List'!$E$2:$E$10785)</f>
        <v>KSA</v>
      </c>
      <c r="D117" s="37" t="str">
        <f>_xlfn.XLOOKUP(A117,'Master Task &amp; KSA List'!$A$2:$A$10785,'Master Task &amp; KSA List'!$F$2:$F$10785)</f>
        <v>Knowledge of host-based security products and how they affect exploitation and vulnerability.</v>
      </c>
      <c r="E117" s="53" t="s">
        <v>2384</v>
      </c>
    </row>
    <row r="118" spans="1:5" ht="16" x14ac:dyDescent="0.2">
      <c r="A118" s="26">
        <v>3291</v>
      </c>
      <c r="B118" s="69" t="str">
        <f>T(_xlfn.XLOOKUP(A118,'Master Task &amp; KSA List'!$A$2:$A$10785,'Master Task &amp; KSA List'!$D$2:$D$10785,""))</f>
        <v>K0444</v>
      </c>
      <c r="C118" s="69" t="str">
        <f>_xlfn.XLOOKUP(A118,'Master Task &amp; KSA List'!$A$2:$A$10785,'Master Task &amp; KSA List'!$E$2:$E$10785)</f>
        <v>KSA</v>
      </c>
      <c r="D118" s="37" t="str">
        <f>_xlfn.XLOOKUP(A118,'Master Task &amp; KSA List'!$A$2:$A$10785,'Master Task &amp; KSA List'!$F$2:$F$10785)</f>
        <v>Knowledge of how internet applications work (SMTP email, web-based email, chat clients, VOIP).</v>
      </c>
      <c r="E118" s="53" t="s">
        <v>2384</v>
      </c>
    </row>
    <row r="119" spans="1:5" ht="16" x14ac:dyDescent="0.2">
      <c r="A119" s="36">
        <v>52</v>
      </c>
      <c r="B119" s="69" t="str">
        <f>T(_xlfn.XLOOKUP(A119,'Master Task &amp; KSA List'!$A$2:$A$10785,'Master Task &amp; KSA List'!$D$2:$D$10785,""))</f>
        <v>K0036</v>
      </c>
      <c r="C119" s="69" t="str">
        <f>_xlfn.XLOOKUP(A119,'Master Task &amp; KSA List'!$A$2:$A$10785,'Master Task &amp; KSA List'!$E$2:$E$10785)</f>
        <v>KSA</v>
      </c>
      <c r="D119" s="37" t="str">
        <f>_xlfn.XLOOKUP(A119,'Master Task &amp; KSA List'!$A$2:$A$10785,'Master Task &amp; KSA List'!$F$2:$F$10785)</f>
        <v>Knowledge of human-computer interaction principles.</v>
      </c>
      <c r="E119" s="53" t="s">
        <v>2384</v>
      </c>
    </row>
    <row r="120" spans="1:5" ht="16" x14ac:dyDescent="0.2">
      <c r="A120" s="26">
        <v>3334</v>
      </c>
      <c r="B120" s="69" t="str">
        <f>T(_xlfn.XLOOKUP(A120,'Master Task &amp; KSA List'!$A$2:$A$10785,'Master Task &amp; KSA List'!$D$2:$D$10785,""))</f>
        <v>K0457</v>
      </c>
      <c r="C120" s="69" t="str">
        <f>_xlfn.XLOOKUP(A120,'Master Task &amp; KSA List'!$A$2:$A$10785,'Master Task &amp; KSA List'!$E$2:$E$10785)</f>
        <v>KSA</v>
      </c>
      <c r="D120" s="37" t="str">
        <f>_xlfn.XLOOKUP(A120,'Master Task &amp; KSA List'!$A$2:$A$10785,'Master Task &amp; KSA List'!$F$2:$F$10785)</f>
        <v>Knowledge of intelligence confidence levels.</v>
      </c>
      <c r="E120" s="53" t="s">
        <v>2384</v>
      </c>
    </row>
    <row r="121" spans="1:5" ht="16" x14ac:dyDescent="0.2">
      <c r="A121" s="26">
        <v>3271</v>
      </c>
      <c r="B121" s="69" t="str">
        <f>T(_xlfn.XLOOKUP(A121,'Master Task &amp; KSA List'!$A$2:$A$10785,'Master Task &amp; KSA List'!$D$2:$D$10785,""))</f>
        <v>K0465</v>
      </c>
      <c r="C121" s="69" t="str">
        <f>_xlfn.XLOOKUP(A121,'Master Task &amp; KSA List'!$A$2:$A$10785,'Master Task &amp; KSA List'!$E$2:$E$10785)</f>
        <v>KSA</v>
      </c>
      <c r="D121" s="37" t="str">
        <f>_xlfn.XLOOKUP(A121,'Master Task &amp; KSA List'!$A$2:$A$10785,'Master Task &amp; KSA List'!$F$2:$F$10785)</f>
        <v>Knowledge of internal and external partner cyber operations capabilities and tools.</v>
      </c>
      <c r="E121" s="53" t="s">
        <v>2384</v>
      </c>
    </row>
    <row r="122" spans="1:5" ht="16" x14ac:dyDescent="0.2">
      <c r="A122" s="26">
        <v>3460</v>
      </c>
      <c r="B122" s="69" t="str">
        <f>T(_xlfn.XLOOKUP(A122,'Master Task &amp; KSA List'!$A$2:$A$10785,'Master Task &amp; KSA List'!$D$2:$D$10785,""))</f>
        <v>K0469</v>
      </c>
      <c r="C122" s="69" t="str">
        <f>_xlfn.XLOOKUP(A122,'Master Task &amp; KSA List'!$A$2:$A$10785,'Master Task &amp; KSA List'!$E$2:$E$10785)</f>
        <v>KSA</v>
      </c>
      <c r="D122" s="37" t="str">
        <f>_xlfn.XLOOKUP(A122,'Master Task &amp; KSA List'!$A$2:$A$10785,'Master Task &amp; KSA List'!$F$2:$F$10785)</f>
        <v>Knowledge of internal tactics to anticipate and/or emulate threat capabilities and actions.</v>
      </c>
      <c r="E122" s="53" t="s">
        <v>2384</v>
      </c>
    </row>
    <row r="123" spans="1:5" ht="16" x14ac:dyDescent="0.2">
      <c r="A123" s="26">
        <v>3095</v>
      </c>
      <c r="B123" s="69" t="str">
        <f>T(_xlfn.XLOOKUP(A123,'Master Task &amp; KSA List'!$A$2:$A$10785,'Master Task &amp; KSA List'!$D$2:$D$10785,""))</f>
        <v>K0471</v>
      </c>
      <c r="C123" s="69" t="str">
        <f>_xlfn.XLOOKUP(A123,'Master Task &amp; KSA List'!$A$2:$A$10785,'Master Task &amp; KSA List'!$E$2:$E$10785)</f>
        <v>KSA</v>
      </c>
      <c r="D123" s="37" t="str">
        <f>_xlfn.XLOOKUP(A123,'Master Task &amp; KSA List'!$A$2:$A$10785,'Master Task &amp; KSA List'!$F$2:$F$10785)</f>
        <v>Knowledge of internet network addressing (IP addresses, classless inter-domain routing, TCP/UDP port numbering).</v>
      </c>
      <c r="E123" s="53" t="s">
        <v>2384</v>
      </c>
    </row>
    <row r="124" spans="1:5" ht="16" x14ac:dyDescent="0.2">
      <c r="A124" s="26">
        <v>3419</v>
      </c>
      <c r="B124" s="69" t="str">
        <f>T(_xlfn.XLOOKUP(A124,'Master Task &amp; KSA List'!$A$2:$A$10785,'Master Task &amp; KSA List'!$D$2:$D$10785,""))</f>
        <v>K0507</v>
      </c>
      <c r="C124" s="69" t="str">
        <f>_xlfn.XLOOKUP(A124,'Master Task &amp; KSA List'!$A$2:$A$10785,'Master Task &amp; KSA List'!$E$2:$E$10785)</f>
        <v>KSA</v>
      </c>
      <c r="D124" s="37" t="str">
        <f>_xlfn.XLOOKUP(A124,'Master Task &amp; KSA List'!$A$2:$A$10785,'Master Task &amp; KSA List'!$F$2:$F$10785)</f>
        <v>Knowledge of organization or partner exploitation of digital networks.</v>
      </c>
      <c r="E124" s="53" t="s">
        <v>2384</v>
      </c>
    </row>
    <row r="125" spans="1:5" ht="16" x14ac:dyDescent="0.2">
      <c r="A125" s="26">
        <v>3358</v>
      </c>
      <c r="B125" s="69" t="str">
        <f>T(_xlfn.XLOOKUP(A125,'Master Task &amp; KSA List'!$A$2:$A$10785,'Master Task &amp; KSA List'!$D$2:$D$10785,""))</f>
        <v>K0511</v>
      </c>
      <c r="C125" s="69" t="str">
        <f>_xlfn.XLOOKUP(A125,'Master Task &amp; KSA List'!$A$2:$A$10785,'Master Task &amp; KSA List'!$E$2:$E$10785)</f>
        <v>KSA</v>
      </c>
      <c r="D125" s="37" t="str">
        <f>_xlfn.XLOOKUP(A125,'Master Task &amp; KSA List'!$A$2:$A$10785,'Master Task &amp; KSA List'!$F$2:$F$10785)</f>
        <v>Knowledge of organizational hierarchy and cyber decision making processes.</v>
      </c>
      <c r="E125" s="53" t="s">
        <v>2384</v>
      </c>
    </row>
    <row r="126" spans="1:5" ht="16" x14ac:dyDescent="0.2">
      <c r="A126" s="26">
        <v>3528</v>
      </c>
      <c r="B126" s="69" t="str">
        <f>T(_xlfn.XLOOKUP(A126,'Master Task &amp; KSA List'!$A$2:$A$10785,'Master Task &amp; KSA List'!$D$2:$D$10785,""))</f>
        <v>K0533</v>
      </c>
      <c r="C126" s="69" t="str">
        <f>_xlfn.XLOOKUP(A126,'Master Task &amp; KSA List'!$A$2:$A$10785,'Master Task &amp; KSA List'!$E$2:$E$10785)</f>
        <v>KSA</v>
      </c>
      <c r="D126" s="37" t="str">
        <f>_xlfn.XLOOKUP(A126,'Master Task &amp; KSA List'!$A$2:$A$10785,'Master Task &amp; KSA List'!$F$2:$F$10785)</f>
        <v>Knowledge of specific target identifiers, and their usage.</v>
      </c>
      <c r="E126" s="53" t="s">
        <v>2384</v>
      </c>
    </row>
    <row r="127" spans="1:5" ht="16" x14ac:dyDescent="0.2">
      <c r="A127" s="26">
        <v>3527</v>
      </c>
      <c r="B127" s="69" t="str">
        <f>T(_xlfn.XLOOKUP(A127,'Master Task &amp; KSA List'!$A$2:$A$10785,'Master Task &amp; KSA List'!$D$2:$D$10785,""))</f>
        <v>K0542</v>
      </c>
      <c r="C127" s="69" t="str">
        <f>_xlfn.XLOOKUP(A127,'Master Task &amp; KSA List'!$A$2:$A$10785,'Master Task &amp; KSA List'!$E$2:$E$10785)</f>
        <v>KSA</v>
      </c>
      <c r="D127" s="37" t="str">
        <f>_xlfn.XLOOKUP(A127,'Master Task &amp; KSA List'!$A$2:$A$10785,'Master Task &amp; KSA List'!$F$2:$F$10785)</f>
        <v>Knowledge of target development (i.e., concepts, roles, responsibilities, products, etc.).</v>
      </c>
      <c r="E127" s="53" t="s">
        <v>2384</v>
      </c>
    </row>
    <row r="128" spans="1:5" ht="16" x14ac:dyDescent="0.2">
      <c r="A128" s="26">
        <v>3533</v>
      </c>
      <c r="B128" s="69" t="str">
        <f>T(_xlfn.XLOOKUP(A128,'Master Task &amp; KSA List'!$A$2:$A$10785,'Master Task &amp; KSA List'!$D$2:$D$10785,""))</f>
        <v>K0549</v>
      </c>
      <c r="C128" s="69" t="str">
        <f>_xlfn.XLOOKUP(A128,'Master Task &amp; KSA List'!$A$2:$A$10785,'Master Task &amp; KSA List'!$E$2:$E$10785)</f>
        <v>KSA</v>
      </c>
      <c r="D128" s="37" t="str">
        <f>_xlfn.XLOOKUP(A128,'Master Task &amp; KSA List'!$A$2:$A$10785,'Master Task &amp; KSA List'!$F$2:$F$10785)</f>
        <v>Knowledge of target vetting and validation procedures.</v>
      </c>
      <c r="E128" s="53" t="s">
        <v>2384</v>
      </c>
    </row>
    <row r="129" spans="1:5" ht="16" x14ac:dyDescent="0.2">
      <c r="A129" s="26">
        <v>3587</v>
      </c>
      <c r="B129" s="69" t="str">
        <f>T(_xlfn.XLOOKUP(A129,'Master Task &amp; KSA List'!$A$2:$A$10785,'Master Task &amp; KSA List'!$D$2:$D$10785,""))</f>
        <v>K0551</v>
      </c>
      <c r="C129" s="69" t="str">
        <f>_xlfn.XLOOKUP(A129,'Master Task &amp; KSA List'!$A$2:$A$10785,'Master Task &amp; KSA List'!$E$2:$E$10785)</f>
        <v>KSA</v>
      </c>
      <c r="D129" s="37" t="str">
        <f>_xlfn.XLOOKUP(A129,'Master Task &amp; KSA List'!$A$2:$A$10785,'Master Task &amp; KSA List'!$F$2:$F$10785)</f>
        <v>Knowledge of targeting cycles.</v>
      </c>
      <c r="E129" s="53" t="s">
        <v>2384</v>
      </c>
    </row>
    <row r="130" spans="1:5" ht="16" x14ac:dyDescent="0.2">
      <c r="A130" s="26">
        <v>3615</v>
      </c>
      <c r="B130" s="69" t="str">
        <f>T(_xlfn.XLOOKUP(A130,'Master Task &amp; KSA List'!$A$2:$A$10785,'Master Task &amp; KSA List'!$D$2:$D$10785,""))</f>
        <v>K0598</v>
      </c>
      <c r="C130" s="69" t="str">
        <f>_xlfn.XLOOKUP(A130,'Master Task &amp; KSA List'!$A$2:$A$10785,'Master Task &amp; KSA List'!$E$2:$E$10785)</f>
        <v>KSA</v>
      </c>
      <c r="D130" s="37" t="str">
        <f>_xlfn.XLOOKUP(A130,'Master Task &amp; KSA List'!$A$2:$A$10785,'Master Task &amp; KSA List'!$F$2:$F$10785)</f>
        <v>Knowledge of the structure and intent of organization specific plans, guidance and authorizations.</v>
      </c>
      <c r="E130" s="53" t="s">
        <v>2384</v>
      </c>
    </row>
    <row r="131" spans="1:5" ht="16" x14ac:dyDescent="0.2">
      <c r="A131" s="26">
        <v>3504</v>
      </c>
      <c r="B131" s="69" t="str">
        <f>T(_xlfn.XLOOKUP(A131,'Master Task &amp; KSA List'!$A$2:$A$10785,'Master Task &amp; KSA List'!$D$2:$D$10785,""))</f>
        <v>K0604</v>
      </c>
      <c r="C131" s="69" t="str">
        <f>_xlfn.XLOOKUP(A131,'Master Task &amp; KSA List'!$A$2:$A$10785,'Master Task &amp; KSA List'!$E$2:$E$10785)</f>
        <v>KSA</v>
      </c>
      <c r="D131" s="37" t="str">
        <f>_xlfn.XLOOKUP(A131,'Master Task &amp; KSA List'!$A$2:$A$10785,'Master Task &amp; KSA List'!$F$2:$F$10785)</f>
        <v>Knowledge of threat and/or target systems.</v>
      </c>
      <c r="E131" s="53" t="s">
        <v>2384</v>
      </c>
    </row>
    <row r="132" spans="1:5" ht="16" x14ac:dyDescent="0.2">
      <c r="A132" s="26">
        <v>3098</v>
      </c>
      <c r="B132" s="69" t="str">
        <f>T(_xlfn.XLOOKUP(A132,'Master Task &amp; KSA List'!$A$2:$A$10785,'Master Task &amp; KSA List'!$D$2:$D$10785,""))</f>
        <v>K0610</v>
      </c>
      <c r="C132" s="69" t="str">
        <f>_xlfn.XLOOKUP(A132,'Master Task &amp; KSA List'!$A$2:$A$10785,'Master Task &amp; KSA List'!$E$2:$E$10785)</f>
        <v>KSA</v>
      </c>
      <c r="D132" s="37" t="str">
        <f>_xlfn.XLOOKUP(A132,'Master Task &amp; KSA List'!$A$2:$A$10785,'Master Task &amp; KSA List'!$F$2:$F$10785)</f>
        <v>Knowledge of virtualization products (Vmware, Virtual PC).</v>
      </c>
      <c r="E132" s="53" t="s">
        <v>2384</v>
      </c>
    </row>
    <row r="133" spans="1:5" ht="16" x14ac:dyDescent="0.2">
      <c r="A133" s="26">
        <v>3691</v>
      </c>
      <c r="B133" s="69" t="str">
        <f>T(_xlfn.XLOOKUP(A133,'Master Task &amp; KSA List'!$A$2:$A$10785,'Master Task &amp; KSA List'!$D$2:$D$10785,""))</f>
        <v>S0189</v>
      </c>
      <c r="C133" s="69" t="str">
        <f>_xlfn.XLOOKUP(A133,'Master Task &amp; KSA List'!$A$2:$A$10785,'Master Task &amp; KSA List'!$E$2:$E$10785)</f>
        <v>KSA</v>
      </c>
      <c r="D133" s="37" t="str">
        <f>_xlfn.XLOOKUP(A133,'Master Task &amp; KSA List'!$A$2:$A$10785,'Master Task &amp; KSA List'!$F$2:$F$10785)</f>
        <v>Skill in assessing and/or estimating effects generated during and after cyber operations.</v>
      </c>
      <c r="E133" s="53" t="s">
        <v>2384</v>
      </c>
    </row>
    <row r="134" spans="1:5" ht="16" x14ac:dyDescent="0.2">
      <c r="A134" s="26">
        <v>3704</v>
      </c>
      <c r="B134" s="69" t="str">
        <f>T(_xlfn.XLOOKUP(A134,'Master Task &amp; KSA List'!$A$2:$A$10785,'Master Task &amp; KSA List'!$D$2:$D$10785,""))</f>
        <v>S0194</v>
      </c>
      <c r="C134" s="69" t="str">
        <f>_xlfn.XLOOKUP(A134,'Master Task &amp; KSA List'!$A$2:$A$10785,'Master Task &amp; KSA List'!$E$2:$E$10785)</f>
        <v>KSA</v>
      </c>
      <c r="D134" s="37" t="str">
        <f>_xlfn.XLOOKUP(A134,'Master Task &amp; KSA List'!$A$2:$A$10785,'Master Task &amp; KSA List'!$F$2:$F$10785)</f>
        <v>Skill in conducting non-attributable research.</v>
      </c>
      <c r="E134" s="53" t="s">
        <v>2384</v>
      </c>
    </row>
    <row r="135" spans="1:5" ht="16" x14ac:dyDescent="0.2">
      <c r="A135" s="26">
        <v>3724</v>
      </c>
      <c r="B135" s="69" t="str">
        <f>T(_xlfn.XLOOKUP(A135,'Master Task &amp; KSA List'!$A$2:$A$10785,'Master Task &amp; KSA List'!$D$2:$D$10785,""))</f>
        <v>S0203</v>
      </c>
      <c r="C135" s="69" t="str">
        <f>_xlfn.XLOOKUP(A135,'Master Task &amp; KSA List'!$A$2:$A$10785,'Master Task &amp; KSA List'!$E$2:$E$10785)</f>
        <v>KSA</v>
      </c>
      <c r="D135" s="37" t="str">
        <f>_xlfn.XLOOKUP(A135,'Master Task &amp; KSA List'!$A$2:$A$10785,'Master Task &amp; KSA List'!$F$2:$F$10785)</f>
        <v>Skill in defining and characterizing all pertinent aspects of the operational environment.</v>
      </c>
      <c r="E135" s="53" t="s">
        <v>2384</v>
      </c>
    </row>
    <row r="136" spans="1:5" ht="32" x14ac:dyDescent="0.2">
      <c r="A136" s="26">
        <v>3756</v>
      </c>
      <c r="B136" s="69" t="str">
        <f>T(_xlfn.XLOOKUP(A136,'Master Task &amp; KSA List'!$A$2:$A$10785,'Master Task &amp; KSA List'!$D$2:$D$10785,""))</f>
        <v>S0211</v>
      </c>
      <c r="C136" s="69" t="str">
        <f>_xlfn.XLOOKUP(A136,'Master Task &amp; KSA List'!$A$2:$A$10785,'Master Task &amp; KSA List'!$E$2:$E$10785)</f>
        <v>KSA</v>
      </c>
      <c r="D136" s="37" t="str">
        <f>_xlfn.XLOOKUP(A136,'Master Task &amp; KSA List'!$A$2:$A$10785,'Master Task &amp; KSA List'!$F$2:$F$10785)</f>
        <v>Skill in developing or recommending analytic approaches or solutions to problems and situations for which information is incomplete or for which no precedent exists.</v>
      </c>
      <c r="E136" s="53" t="s">
        <v>2384</v>
      </c>
    </row>
    <row r="137" spans="1:5" ht="16" x14ac:dyDescent="0.2">
      <c r="A137" s="26">
        <v>3788</v>
      </c>
      <c r="B137" s="69" t="str">
        <f>T(_xlfn.XLOOKUP(A137,'Master Task &amp; KSA List'!$A$2:$A$10785,'Master Task &amp; KSA List'!$D$2:$D$10785,""))</f>
        <v>S0227</v>
      </c>
      <c r="C137" s="69" t="str">
        <f>_xlfn.XLOOKUP(A137,'Master Task &amp; KSA List'!$A$2:$A$10785,'Master Task &amp; KSA List'!$E$2:$E$10785)</f>
        <v>KSA</v>
      </c>
      <c r="D137" s="37" t="str">
        <f>_xlfn.XLOOKUP(A137,'Master Task &amp; KSA List'!$A$2:$A$10785,'Master Task &amp; KSA List'!$F$2:$F$10785)</f>
        <v>Skill in identifying alternative analytical interpretations in order to minimize unanticipated outcomes.</v>
      </c>
      <c r="E137" s="53" t="s">
        <v>2384</v>
      </c>
    </row>
    <row r="138" spans="1:5" ht="16" x14ac:dyDescent="0.2">
      <c r="A138" s="26" t="s">
        <v>4700</v>
      </c>
      <c r="B138" s="69" t="str">
        <f>T(_xlfn.XLOOKUP(A138,'Master Task &amp; KSA List'!$A$2:$A$10785,'Master Task &amp; KSA List'!$D$2:$D$10785,""))</f>
        <v>S0254</v>
      </c>
      <c r="C138" s="69" t="str">
        <f>_xlfn.XLOOKUP(A138,'Master Task &amp; KSA List'!$A$2:$A$10785,'Master Task &amp; KSA List'!$E$2:$E$10785)</f>
        <v>KSA</v>
      </c>
      <c r="D138" s="37" t="str">
        <f>_xlfn.XLOOKUP(A138,'Master Task &amp; KSA List'!$A$2:$A$10785,'Master Task &amp; KSA List'!$F$2:$F$10785)</f>
        <v>Skill in providing analysis to aid writing phased after action reports.</v>
      </c>
      <c r="E138" s="53" t="s">
        <v>2384</v>
      </c>
    </row>
    <row r="139" spans="1:5" ht="16" x14ac:dyDescent="0.2">
      <c r="A139" s="26">
        <v>3893</v>
      </c>
      <c r="B139" s="69" t="str">
        <f>T(_xlfn.XLOOKUP(A139,'Master Task &amp; KSA List'!$A$2:$A$10785,'Master Task &amp; KSA List'!$D$2:$D$10785,""))</f>
        <v>S0278</v>
      </c>
      <c r="C139" s="69" t="str">
        <f>_xlfn.XLOOKUP(A139,'Master Task &amp; KSA List'!$A$2:$A$10785,'Master Task &amp; KSA List'!$E$2:$E$10785)</f>
        <v>KSA</v>
      </c>
      <c r="D139" s="37" t="str">
        <f>_xlfn.XLOOKUP(A139,'Master Task &amp; KSA List'!$A$2:$A$10785,'Master Task &amp; KSA List'!$F$2:$F$10785)</f>
        <v>Skill in tailoring analysis to the necessary levels (e.g., classification and organizational).</v>
      </c>
      <c r="E139" s="53" t="s">
        <v>2384</v>
      </c>
    </row>
    <row r="140" spans="1:5" ht="16" x14ac:dyDescent="0.2">
      <c r="A140" s="26">
        <v>3946</v>
      </c>
      <c r="B140" s="69" t="str">
        <f>T(_xlfn.XLOOKUP(A140,'Master Task &amp; KSA List'!$A$2:$A$10785,'Master Task &amp; KSA List'!$D$2:$D$10785,""))</f>
        <v>S0297</v>
      </c>
      <c r="C140" s="69" t="str">
        <f>_xlfn.XLOOKUP(A140,'Master Task &amp; KSA List'!$A$2:$A$10785,'Master Task &amp; KSA List'!$E$2:$E$10785)</f>
        <v>KSA</v>
      </c>
      <c r="D140" s="37" t="str">
        <f>_xlfn.XLOOKUP(A140,'Master Task &amp; KSA List'!$A$2:$A$10785,'Master Task &amp; KSA List'!$F$2:$F$10785)</f>
        <v>Skill in utilizing virtual collaborative workspaces and/or tools (e.g., IWS, VTCs, chat rooms, SharePoint).</v>
      </c>
      <c r="E140" s="53" t="s">
        <v>2384</v>
      </c>
    </row>
  </sheetData>
  <mergeCells count="4">
    <mergeCell ref="A2:C2"/>
    <mergeCell ref="A3:C3"/>
    <mergeCell ref="A4:C4"/>
    <mergeCell ref="A5:C5"/>
  </mergeCells>
  <conditionalFormatting sqref="A7">
    <cfRule type="duplicateValues" dxfId="2286" priority="253"/>
    <cfRule type="duplicateValues" dxfId="2285" priority="252"/>
  </conditionalFormatting>
  <conditionalFormatting sqref="A8">
    <cfRule type="duplicateValues" dxfId="2284" priority="251"/>
    <cfRule type="duplicateValues" dxfId="2283" priority="250"/>
  </conditionalFormatting>
  <conditionalFormatting sqref="A9">
    <cfRule type="duplicateValues" dxfId="2282" priority="249"/>
    <cfRule type="duplicateValues" dxfId="2281" priority="248"/>
  </conditionalFormatting>
  <conditionalFormatting sqref="A10">
    <cfRule type="duplicateValues" dxfId="2280" priority="247"/>
    <cfRule type="duplicateValues" dxfId="2279" priority="246"/>
  </conditionalFormatting>
  <conditionalFormatting sqref="A11">
    <cfRule type="duplicateValues" dxfId="2278" priority="245"/>
    <cfRule type="duplicateValues" dxfId="2277" priority="244"/>
  </conditionalFormatting>
  <conditionalFormatting sqref="A12">
    <cfRule type="duplicateValues" dxfId="2276" priority="243"/>
    <cfRule type="duplicateValues" dxfId="2275" priority="242"/>
  </conditionalFormatting>
  <conditionalFormatting sqref="A13">
    <cfRule type="duplicateValues" dxfId="2274" priority="241"/>
    <cfRule type="duplicateValues" dxfId="2273" priority="240"/>
  </conditionalFormatting>
  <conditionalFormatting sqref="A14">
    <cfRule type="duplicateValues" dxfId="2272" priority="239"/>
    <cfRule type="duplicateValues" dxfId="2271" priority="238"/>
  </conditionalFormatting>
  <conditionalFormatting sqref="A15">
    <cfRule type="duplicateValues" dxfId="2270" priority="237"/>
    <cfRule type="duplicateValues" dxfId="2269" priority="236"/>
  </conditionalFormatting>
  <conditionalFormatting sqref="A16">
    <cfRule type="duplicateValues" dxfId="2268" priority="235"/>
    <cfRule type="duplicateValues" dxfId="2267" priority="234"/>
  </conditionalFormatting>
  <conditionalFormatting sqref="A17">
    <cfRule type="duplicateValues" dxfId="2266" priority="233"/>
    <cfRule type="duplicateValues" dxfId="2265" priority="232"/>
  </conditionalFormatting>
  <conditionalFormatting sqref="A18">
    <cfRule type="duplicateValues" dxfId="2264" priority="231"/>
    <cfRule type="duplicateValues" dxfId="2263" priority="230"/>
  </conditionalFormatting>
  <conditionalFormatting sqref="A19">
    <cfRule type="duplicateValues" dxfId="2262" priority="229"/>
    <cfRule type="duplicateValues" dxfId="2261" priority="228"/>
  </conditionalFormatting>
  <conditionalFormatting sqref="A20">
    <cfRule type="duplicateValues" dxfId="2260" priority="227"/>
    <cfRule type="duplicateValues" dxfId="2259" priority="226"/>
  </conditionalFormatting>
  <conditionalFormatting sqref="A21">
    <cfRule type="duplicateValues" dxfId="2258" priority="225"/>
    <cfRule type="duplicateValues" dxfId="2257" priority="224"/>
  </conditionalFormatting>
  <conditionalFormatting sqref="A22">
    <cfRule type="duplicateValues" dxfId="2256" priority="223"/>
    <cfRule type="duplicateValues" dxfId="2255" priority="222"/>
  </conditionalFormatting>
  <conditionalFormatting sqref="A23">
    <cfRule type="duplicateValues" dxfId="2254" priority="221"/>
    <cfRule type="duplicateValues" dxfId="2253" priority="220"/>
  </conditionalFormatting>
  <conditionalFormatting sqref="A24">
    <cfRule type="duplicateValues" dxfId="2252" priority="219"/>
    <cfRule type="duplicateValues" dxfId="2251" priority="218"/>
  </conditionalFormatting>
  <conditionalFormatting sqref="A25">
    <cfRule type="duplicateValues" dxfId="2250" priority="217"/>
    <cfRule type="duplicateValues" dxfId="2249" priority="216"/>
  </conditionalFormatting>
  <conditionalFormatting sqref="A26">
    <cfRule type="duplicateValues" dxfId="2248" priority="215"/>
    <cfRule type="duplicateValues" dxfId="2247" priority="214"/>
  </conditionalFormatting>
  <conditionalFormatting sqref="A27">
    <cfRule type="duplicateValues" dxfId="2246" priority="213"/>
    <cfRule type="duplicateValues" dxfId="2245" priority="212"/>
  </conditionalFormatting>
  <conditionalFormatting sqref="A28">
    <cfRule type="duplicateValues" dxfId="2244" priority="211"/>
    <cfRule type="duplicateValues" dxfId="2243" priority="210"/>
  </conditionalFormatting>
  <conditionalFormatting sqref="A29">
    <cfRule type="duplicateValues" dxfId="2242" priority="208"/>
    <cfRule type="duplicateValues" dxfId="2241" priority="209"/>
  </conditionalFormatting>
  <conditionalFormatting sqref="A30">
    <cfRule type="duplicateValues" dxfId="2240" priority="207"/>
    <cfRule type="duplicateValues" dxfId="2239" priority="206"/>
  </conditionalFormatting>
  <conditionalFormatting sqref="A31">
    <cfRule type="duplicateValues" dxfId="2238" priority="205"/>
    <cfRule type="duplicateValues" dxfId="2237" priority="204"/>
  </conditionalFormatting>
  <conditionalFormatting sqref="A32">
    <cfRule type="duplicateValues" dxfId="2236" priority="203"/>
    <cfRule type="duplicateValues" dxfId="2235" priority="202"/>
  </conditionalFormatting>
  <conditionalFormatting sqref="A33">
    <cfRule type="duplicateValues" dxfId="2234" priority="201"/>
    <cfRule type="duplicateValues" dxfId="2233" priority="200"/>
  </conditionalFormatting>
  <conditionalFormatting sqref="A34">
    <cfRule type="duplicateValues" dxfId="2232" priority="199"/>
    <cfRule type="duplicateValues" dxfId="2231" priority="198"/>
  </conditionalFormatting>
  <conditionalFormatting sqref="A35">
    <cfRule type="duplicateValues" dxfId="2230" priority="197"/>
    <cfRule type="duplicateValues" dxfId="2229" priority="196"/>
  </conditionalFormatting>
  <conditionalFormatting sqref="A36">
    <cfRule type="duplicateValues" dxfId="2228" priority="195"/>
    <cfRule type="duplicateValues" dxfId="2227" priority="194"/>
  </conditionalFormatting>
  <conditionalFormatting sqref="A37">
    <cfRule type="duplicateValues" dxfId="2226" priority="193"/>
    <cfRule type="duplicateValues" dxfId="2225" priority="192"/>
  </conditionalFormatting>
  <conditionalFormatting sqref="A38">
    <cfRule type="duplicateValues" dxfId="2224" priority="191"/>
    <cfRule type="duplicateValues" dxfId="2223" priority="190"/>
  </conditionalFormatting>
  <conditionalFormatting sqref="A39">
    <cfRule type="duplicateValues" dxfId="2222" priority="189"/>
    <cfRule type="duplicateValues" dxfId="2221" priority="188"/>
  </conditionalFormatting>
  <conditionalFormatting sqref="A40">
    <cfRule type="duplicateValues" dxfId="2220" priority="187"/>
    <cfRule type="duplicateValues" dxfId="2219" priority="186"/>
  </conditionalFormatting>
  <conditionalFormatting sqref="A41">
    <cfRule type="duplicateValues" dxfId="2218" priority="185"/>
    <cfRule type="duplicateValues" dxfId="2217" priority="184"/>
  </conditionalFormatting>
  <conditionalFormatting sqref="A42">
    <cfRule type="duplicateValues" dxfId="2216" priority="183"/>
    <cfRule type="duplicateValues" dxfId="2215" priority="182"/>
  </conditionalFormatting>
  <conditionalFormatting sqref="A43">
    <cfRule type="duplicateValues" dxfId="2214" priority="181"/>
    <cfRule type="duplicateValues" dxfId="2213" priority="180"/>
  </conditionalFormatting>
  <conditionalFormatting sqref="A44">
    <cfRule type="duplicateValues" dxfId="2212" priority="179"/>
    <cfRule type="duplicateValues" dxfId="2211" priority="178"/>
  </conditionalFormatting>
  <conditionalFormatting sqref="A45">
    <cfRule type="duplicateValues" dxfId="2210" priority="177"/>
    <cfRule type="duplicateValues" dxfId="2209" priority="176"/>
  </conditionalFormatting>
  <conditionalFormatting sqref="A46">
    <cfRule type="duplicateValues" dxfId="2208" priority="175"/>
  </conditionalFormatting>
  <conditionalFormatting sqref="A48">
    <cfRule type="duplicateValues" dxfId="2207" priority="174"/>
    <cfRule type="duplicateValues" dxfId="2206" priority="173"/>
  </conditionalFormatting>
  <conditionalFormatting sqref="A49">
    <cfRule type="duplicateValues" dxfId="2205" priority="172"/>
    <cfRule type="duplicateValues" dxfId="2204" priority="171"/>
  </conditionalFormatting>
  <conditionalFormatting sqref="A50">
    <cfRule type="duplicateValues" dxfId="2203" priority="170"/>
    <cfRule type="duplicateValues" dxfId="2202" priority="169"/>
  </conditionalFormatting>
  <conditionalFormatting sqref="A51">
    <cfRule type="duplicateValues" dxfId="2201" priority="168"/>
    <cfRule type="duplicateValues" dxfId="2200" priority="167"/>
  </conditionalFormatting>
  <conditionalFormatting sqref="A52">
    <cfRule type="duplicateValues" dxfId="2199" priority="166"/>
    <cfRule type="duplicateValues" dxfId="2198" priority="165"/>
  </conditionalFormatting>
  <conditionalFormatting sqref="A53">
    <cfRule type="duplicateValues" dxfId="2197" priority="164"/>
    <cfRule type="duplicateValues" dxfId="2196" priority="163"/>
  </conditionalFormatting>
  <conditionalFormatting sqref="A54:A55">
    <cfRule type="duplicateValues" dxfId="2195" priority="1"/>
    <cfRule type="duplicateValues" dxfId="2194" priority="2"/>
  </conditionalFormatting>
  <conditionalFormatting sqref="A56">
    <cfRule type="duplicateValues" dxfId="2193" priority="161"/>
    <cfRule type="duplicateValues" dxfId="2192" priority="162"/>
  </conditionalFormatting>
  <conditionalFormatting sqref="A57">
    <cfRule type="duplicateValues" dxfId="2191" priority="160"/>
    <cfRule type="duplicateValues" dxfId="2190" priority="159"/>
  </conditionalFormatting>
  <conditionalFormatting sqref="A58">
    <cfRule type="duplicateValues" dxfId="2189" priority="158"/>
    <cfRule type="duplicateValues" dxfId="2188" priority="157"/>
  </conditionalFormatting>
  <conditionalFormatting sqref="A59">
    <cfRule type="duplicateValues" dxfId="2187" priority="156"/>
    <cfRule type="duplicateValues" dxfId="2186" priority="155"/>
  </conditionalFormatting>
  <conditionalFormatting sqref="A60">
    <cfRule type="duplicateValues" dxfId="2185" priority="154"/>
    <cfRule type="duplicateValues" dxfId="2184" priority="153"/>
  </conditionalFormatting>
  <conditionalFormatting sqref="A61">
    <cfRule type="duplicateValues" dxfId="2183" priority="152"/>
    <cfRule type="duplicateValues" dxfId="2182" priority="151"/>
  </conditionalFormatting>
  <conditionalFormatting sqref="A62">
    <cfRule type="duplicateValues" dxfId="2181" priority="150"/>
    <cfRule type="duplicateValues" dxfId="2180" priority="149"/>
  </conditionalFormatting>
  <conditionalFormatting sqref="A63">
    <cfRule type="duplicateValues" dxfId="2179" priority="148"/>
    <cfRule type="duplicateValues" dxfId="2178" priority="147"/>
  </conditionalFormatting>
  <conditionalFormatting sqref="A64">
    <cfRule type="duplicateValues" dxfId="2177" priority="145"/>
    <cfRule type="duplicateValues" dxfId="2176" priority="146"/>
  </conditionalFormatting>
  <conditionalFormatting sqref="A65">
    <cfRule type="duplicateValues" dxfId="2175" priority="144"/>
    <cfRule type="duplicateValues" dxfId="2174" priority="143"/>
  </conditionalFormatting>
  <conditionalFormatting sqref="A66">
    <cfRule type="duplicateValues" dxfId="2173" priority="142"/>
    <cfRule type="duplicateValues" dxfId="2172" priority="141"/>
  </conditionalFormatting>
  <conditionalFormatting sqref="A67">
    <cfRule type="duplicateValues" dxfId="2171" priority="140"/>
    <cfRule type="duplicateValues" dxfId="2170" priority="139"/>
  </conditionalFormatting>
  <conditionalFormatting sqref="A68">
    <cfRule type="duplicateValues" dxfId="2169" priority="138"/>
    <cfRule type="duplicateValues" dxfId="2168" priority="137"/>
  </conditionalFormatting>
  <conditionalFormatting sqref="A69">
    <cfRule type="duplicateValues" dxfId="2167" priority="136"/>
    <cfRule type="duplicateValues" dxfId="2166" priority="135"/>
  </conditionalFormatting>
  <conditionalFormatting sqref="A70">
    <cfRule type="duplicateValues" dxfId="2165" priority="134"/>
    <cfRule type="duplicateValues" dxfId="2164" priority="133"/>
  </conditionalFormatting>
  <conditionalFormatting sqref="A71">
    <cfRule type="duplicateValues" dxfId="2163" priority="132"/>
    <cfRule type="duplicateValues" dxfId="2162" priority="131"/>
  </conditionalFormatting>
  <conditionalFormatting sqref="A72">
    <cfRule type="duplicateValues" dxfId="2161" priority="130"/>
    <cfRule type="duplicateValues" dxfId="2160" priority="129"/>
  </conditionalFormatting>
  <conditionalFormatting sqref="A73">
    <cfRule type="duplicateValues" dxfId="2159" priority="127"/>
    <cfRule type="duplicateValues" dxfId="2158" priority="128"/>
  </conditionalFormatting>
  <conditionalFormatting sqref="A74">
    <cfRule type="duplicateValues" dxfId="2157" priority="126"/>
    <cfRule type="duplicateValues" dxfId="2156" priority="125"/>
  </conditionalFormatting>
  <conditionalFormatting sqref="A75">
    <cfRule type="duplicateValues" dxfId="2155" priority="124"/>
    <cfRule type="duplicateValues" dxfId="2154" priority="123"/>
  </conditionalFormatting>
  <conditionalFormatting sqref="A76">
    <cfRule type="duplicateValues" dxfId="2153" priority="122"/>
    <cfRule type="duplicateValues" dxfId="2152" priority="121"/>
  </conditionalFormatting>
  <conditionalFormatting sqref="A77">
    <cfRule type="duplicateValues" dxfId="2151" priority="120"/>
    <cfRule type="duplicateValues" dxfId="2150" priority="119"/>
  </conditionalFormatting>
  <conditionalFormatting sqref="A78">
    <cfRule type="duplicateValues" dxfId="2149" priority="118"/>
    <cfRule type="duplicateValues" dxfId="2148" priority="117"/>
  </conditionalFormatting>
  <conditionalFormatting sqref="A79">
    <cfRule type="duplicateValues" dxfId="2147" priority="116"/>
    <cfRule type="duplicateValues" dxfId="2146" priority="115"/>
  </conditionalFormatting>
  <conditionalFormatting sqref="A80">
    <cfRule type="duplicateValues" dxfId="2145" priority="114"/>
    <cfRule type="duplicateValues" dxfId="2144" priority="113"/>
  </conditionalFormatting>
  <conditionalFormatting sqref="A81">
    <cfRule type="duplicateValues" dxfId="2143" priority="111"/>
    <cfRule type="duplicateValues" dxfId="2142" priority="112"/>
  </conditionalFormatting>
  <conditionalFormatting sqref="A82">
    <cfRule type="duplicateValues" dxfId="2141" priority="110"/>
    <cfRule type="duplicateValues" dxfId="2140" priority="109"/>
  </conditionalFormatting>
  <conditionalFormatting sqref="A83">
    <cfRule type="duplicateValues" dxfId="2139" priority="108"/>
    <cfRule type="duplicateValues" dxfId="2138" priority="107"/>
  </conditionalFormatting>
  <conditionalFormatting sqref="A84">
    <cfRule type="duplicateValues" dxfId="2137" priority="106"/>
    <cfRule type="duplicateValues" dxfId="2136" priority="105"/>
  </conditionalFormatting>
  <conditionalFormatting sqref="A85">
    <cfRule type="duplicateValues" dxfId="2135" priority="104"/>
    <cfRule type="duplicateValues" dxfId="2134" priority="103"/>
  </conditionalFormatting>
  <conditionalFormatting sqref="A86">
    <cfRule type="duplicateValues" dxfId="2133" priority="102"/>
    <cfRule type="duplicateValues" dxfId="2132" priority="101"/>
  </conditionalFormatting>
  <conditionalFormatting sqref="A87">
    <cfRule type="duplicateValues" dxfId="2131" priority="100"/>
    <cfRule type="duplicateValues" dxfId="2130" priority="99"/>
  </conditionalFormatting>
  <conditionalFormatting sqref="A88">
    <cfRule type="duplicateValues" dxfId="2129" priority="98"/>
    <cfRule type="duplicateValues" dxfId="2128" priority="97"/>
  </conditionalFormatting>
  <conditionalFormatting sqref="A89">
    <cfRule type="duplicateValues" dxfId="2127" priority="96"/>
    <cfRule type="duplicateValues" dxfId="2126" priority="95"/>
  </conditionalFormatting>
  <conditionalFormatting sqref="A90">
    <cfRule type="duplicateValues" dxfId="2125" priority="93"/>
    <cfRule type="duplicateValues" dxfId="2124" priority="94"/>
  </conditionalFormatting>
  <conditionalFormatting sqref="A91">
    <cfRule type="duplicateValues" dxfId="2123" priority="91"/>
    <cfRule type="duplicateValues" dxfId="2122" priority="92"/>
  </conditionalFormatting>
  <conditionalFormatting sqref="A92">
    <cfRule type="duplicateValues" dxfId="2121" priority="90"/>
    <cfRule type="duplicateValues" dxfId="2120" priority="89"/>
  </conditionalFormatting>
  <conditionalFormatting sqref="A93">
    <cfRule type="duplicateValues" dxfId="2119" priority="88"/>
    <cfRule type="duplicateValues" dxfId="2118" priority="87"/>
  </conditionalFormatting>
  <conditionalFormatting sqref="A94">
    <cfRule type="duplicateValues" dxfId="2117" priority="86"/>
    <cfRule type="duplicateValues" dxfId="2116" priority="85"/>
  </conditionalFormatting>
  <conditionalFormatting sqref="A95">
    <cfRule type="duplicateValues" dxfId="2115" priority="84"/>
    <cfRule type="duplicateValues" dxfId="2114" priority="83"/>
  </conditionalFormatting>
  <conditionalFormatting sqref="A96">
    <cfRule type="duplicateValues" dxfId="2113" priority="81"/>
    <cfRule type="duplicateValues" dxfId="2112" priority="82"/>
  </conditionalFormatting>
  <conditionalFormatting sqref="A97">
    <cfRule type="duplicateValues" dxfId="2111" priority="79"/>
    <cfRule type="duplicateValues" dxfId="2110" priority="80"/>
  </conditionalFormatting>
  <conditionalFormatting sqref="A98">
    <cfRule type="duplicateValues" dxfId="2109" priority="78"/>
    <cfRule type="duplicateValues" dxfId="2108" priority="77"/>
  </conditionalFormatting>
  <conditionalFormatting sqref="A99">
    <cfRule type="duplicateValues" dxfId="2107" priority="76"/>
    <cfRule type="duplicateValues" dxfId="2106" priority="75"/>
  </conditionalFormatting>
  <conditionalFormatting sqref="A100">
    <cfRule type="duplicateValues" dxfId="2105" priority="74"/>
    <cfRule type="duplicateValues" dxfId="2104" priority="73"/>
  </conditionalFormatting>
  <conditionalFormatting sqref="A101">
    <cfRule type="duplicateValues" dxfId="2103" priority="72"/>
    <cfRule type="duplicateValues" dxfId="2102" priority="71"/>
  </conditionalFormatting>
  <conditionalFormatting sqref="A102">
    <cfRule type="duplicateValues" dxfId="2101" priority="70"/>
    <cfRule type="duplicateValues" dxfId="2100" priority="69"/>
  </conditionalFormatting>
  <conditionalFormatting sqref="A103">
    <cfRule type="duplicateValues" dxfId="2099" priority="68"/>
    <cfRule type="duplicateValues" dxfId="2098" priority="67"/>
  </conditionalFormatting>
  <conditionalFormatting sqref="A104">
    <cfRule type="duplicateValues" dxfId="2097" priority="66"/>
    <cfRule type="duplicateValues" dxfId="2096" priority="65"/>
  </conditionalFormatting>
  <conditionalFormatting sqref="A105">
    <cfRule type="duplicateValues" dxfId="2095" priority="64"/>
    <cfRule type="duplicateValues" dxfId="2094" priority="63"/>
  </conditionalFormatting>
  <conditionalFormatting sqref="A106">
    <cfRule type="duplicateValues" dxfId="2093" priority="61"/>
    <cfRule type="duplicateValues" dxfId="2092" priority="62"/>
  </conditionalFormatting>
  <conditionalFormatting sqref="A107">
    <cfRule type="duplicateValues" dxfId="2091" priority="59"/>
    <cfRule type="duplicateValues" dxfId="2090" priority="60"/>
  </conditionalFormatting>
  <conditionalFormatting sqref="A108">
    <cfRule type="duplicateValues" dxfId="2089" priority="58"/>
    <cfRule type="duplicateValues" dxfId="2088" priority="57"/>
  </conditionalFormatting>
  <conditionalFormatting sqref="A109">
    <cfRule type="duplicateValues" dxfId="2087" priority="56"/>
    <cfRule type="duplicateValues" dxfId="2086" priority="55"/>
  </conditionalFormatting>
  <conditionalFormatting sqref="A110">
    <cfRule type="duplicateValues" dxfId="2085" priority="54"/>
    <cfRule type="duplicateValues" dxfId="2084" priority="53"/>
  </conditionalFormatting>
  <conditionalFormatting sqref="A111">
    <cfRule type="duplicateValues" dxfId="2083" priority="52"/>
    <cfRule type="duplicateValues" dxfId="2082" priority="51"/>
  </conditionalFormatting>
  <conditionalFormatting sqref="A112">
    <cfRule type="duplicateValues" dxfId="2081" priority="50"/>
    <cfRule type="duplicateValues" dxfId="2080" priority="49"/>
  </conditionalFormatting>
  <conditionalFormatting sqref="A113">
    <cfRule type="duplicateValues" dxfId="2079" priority="48"/>
    <cfRule type="duplicateValues" dxfId="2078" priority="47"/>
  </conditionalFormatting>
  <conditionalFormatting sqref="A114">
    <cfRule type="duplicateValues" dxfId="2077" priority="46"/>
    <cfRule type="duplicateValues" dxfId="2076" priority="45"/>
  </conditionalFormatting>
  <conditionalFormatting sqref="A115">
    <cfRule type="duplicateValues" dxfId="2075" priority="43"/>
    <cfRule type="duplicateValues" dxfId="2074" priority="44"/>
  </conditionalFormatting>
  <conditionalFormatting sqref="A116">
    <cfRule type="duplicateValues" dxfId="2073" priority="42"/>
    <cfRule type="duplicateValues" dxfId="2072" priority="41"/>
  </conditionalFormatting>
  <conditionalFormatting sqref="A117">
    <cfRule type="duplicateValues" dxfId="2071" priority="40"/>
    <cfRule type="duplicateValues" dxfId="2070" priority="39"/>
  </conditionalFormatting>
  <conditionalFormatting sqref="A118">
    <cfRule type="duplicateValues" dxfId="2069" priority="37"/>
    <cfRule type="duplicateValues" dxfId="2068" priority="38"/>
  </conditionalFormatting>
  <conditionalFormatting sqref="A119">
    <cfRule type="duplicateValues" dxfId="2067" priority="36"/>
    <cfRule type="duplicateValues" dxfId="2066" priority="35"/>
  </conditionalFormatting>
  <conditionalFormatting sqref="A120">
    <cfRule type="duplicateValues" dxfId="2065" priority="34"/>
    <cfRule type="duplicateValues" dxfId="2064" priority="33"/>
  </conditionalFormatting>
  <conditionalFormatting sqref="A121">
    <cfRule type="duplicateValues" dxfId="2063" priority="32"/>
    <cfRule type="duplicateValues" dxfId="2062" priority="31"/>
  </conditionalFormatting>
  <conditionalFormatting sqref="A122">
    <cfRule type="duplicateValues" dxfId="2061" priority="30"/>
    <cfRule type="duplicateValues" dxfId="2060" priority="29"/>
  </conditionalFormatting>
  <conditionalFormatting sqref="A123">
    <cfRule type="duplicateValues" dxfId="2059" priority="28"/>
    <cfRule type="duplicateValues" dxfId="2058" priority="27"/>
  </conditionalFormatting>
  <conditionalFormatting sqref="A124">
    <cfRule type="duplicateValues" dxfId="2057" priority="26"/>
    <cfRule type="duplicateValues" dxfId="2056" priority="25"/>
  </conditionalFormatting>
  <conditionalFormatting sqref="A125">
    <cfRule type="duplicateValues" dxfId="2055" priority="24"/>
    <cfRule type="duplicateValues" dxfId="2054" priority="23"/>
  </conditionalFormatting>
  <conditionalFormatting sqref="A126">
    <cfRule type="duplicateValues" dxfId="2053" priority="22"/>
    <cfRule type="duplicateValues" dxfId="2052" priority="21"/>
  </conditionalFormatting>
  <conditionalFormatting sqref="A127">
    <cfRule type="duplicateValues" dxfId="2051" priority="20"/>
    <cfRule type="duplicateValues" dxfId="2050" priority="19"/>
  </conditionalFormatting>
  <conditionalFormatting sqref="A128">
    <cfRule type="duplicateValues" dxfId="2049" priority="18"/>
    <cfRule type="duplicateValues" dxfId="2048" priority="17"/>
  </conditionalFormatting>
  <conditionalFormatting sqref="A129">
    <cfRule type="duplicateValues" dxfId="2047" priority="16"/>
    <cfRule type="duplicateValues" dxfId="2046" priority="15"/>
  </conditionalFormatting>
  <conditionalFormatting sqref="A130">
    <cfRule type="duplicateValues" dxfId="2045" priority="14"/>
    <cfRule type="duplicateValues" dxfId="2044" priority="13"/>
  </conditionalFormatting>
  <conditionalFormatting sqref="A131">
    <cfRule type="duplicateValues" dxfId="2043" priority="12"/>
  </conditionalFormatting>
  <conditionalFormatting sqref="A132">
    <cfRule type="duplicateValues" dxfId="2042" priority="11"/>
  </conditionalFormatting>
  <conditionalFormatting sqref="A133">
    <cfRule type="duplicateValues" dxfId="2041" priority="10"/>
  </conditionalFormatting>
  <conditionalFormatting sqref="A134">
    <cfRule type="duplicateValues" dxfId="2040" priority="9"/>
  </conditionalFormatting>
  <conditionalFormatting sqref="A135">
    <cfRule type="duplicateValues" dxfId="2039" priority="8"/>
  </conditionalFormatting>
  <conditionalFormatting sqref="A136">
    <cfRule type="duplicateValues" dxfId="2038" priority="7"/>
  </conditionalFormatting>
  <conditionalFormatting sqref="A137">
    <cfRule type="duplicateValues" dxfId="2037" priority="6"/>
  </conditionalFormatting>
  <conditionalFormatting sqref="A138">
    <cfRule type="duplicateValues" dxfId="2036" priority="5"/>
  </conditionalFormatting>
  <conditionalFormatting sqref="A139">
    <cfRule type="duplicateValues" dxfId="2035" priority="4"/>
  </conditionalFormatting>
  <conditionalFormatting sqref="A140">
    <cfRule type="duplicateValues" dxfId="2034" priority="3"/>
  </conditionalFormatting>
  <hyperlinks>
    <hyperlink ref="A1" location="'DCWF Roles'!A1" display="DCWF Roles" xr:uid="{C3BB6BB6-BBA9-4CF1-9083-04E0B8BF22C8}"/>
  </hyperlink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95DF-82CE-4122-8F71-9452F9391B3D}">
  <dimension ref="A1:E117"/>
  <sheetViews>
    <sheetView topLeftCell="A53"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120</v>
      </c>
      <c r="B3" s="170"/>
      <c r="C3" s="170"/>
      <c r="D3" s="62" t="str">
        <f>_xlfn.CONCAT('DCWF Roles'!C53," (",'DCWF Roles'!D53,")")</f>
        <v>Multi-Disciplined Language Analyst (151)</v>
      </c>
      <c r="E3" s="62" t="s">
        <v>4910</v>
      </c>
    </row>
    <row r="4" spans="1:5" ht="64" x14ac:dyDescent="0.2">
      <c r="A4" s="171"/>
      <c r="B4" s="172"/>
      <c r="C4" s="173"/>
      <c r="D4" s="97" t="str">
        <f>'DCWF Roles'!F53</f>
        <v xml:space="preserve">Applies language and culture expertise with target/threat and technical knowledge to process, analyze, and/or disseminate intelligence information derived from language, voice and/or graphic material.  Creates, and maintains language specific databases and working aids to support cyber action execution and ensure critical knowledge sharing.  Provides subject matter expertise in foreign language-intensive or interdisciplinary projects.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2890</v>
      </c>
      <c r="B7" s="69" t="str">
        <f>T(_xlfn.XLOOKUP(A7,'Master Task &amp; KSA List'!$A$2:$A$10785,'Master Task &amp; KSA List'!$D$2:$D$10785,""))</f>
        <v>T0837</v>
      </c>
      <c r="C7" s="69" t="str">
        <f>_xlfn.XLOOKUP(A7,'Master Task &amp; KSA List'!$A$2:$A$10785,'Master Task &amp; KSA List'!$E$2:$E$10785)</f>
        <v>Task</v>
      </c>
      <c r="D7" s="37" t="str">
        <f>_xlfn.XLOOKUP(A7,'Master Task &amp; KSA List'!$A$2:$A$10785,'Master Task &amp; KSA List'!$F$2:$F$10785)</f>
        <v>Advise managers and operators on language and cultural issues that impact organization objectives.</v>
      </c>
      <c r="E7" s="36" t="s">
        <v>2391</v>
      </c>
    </row>
    <row r="8" spans="1:5" ht="16" x14ac:dyDescent="0.2">
      <c r="A8" s="26">
        <v>2891</v>
      </c>
      <c r="B8" s="69" t="str">
        <f>T(_xlfn.XLOOKUP(A8,'Master Task &amp; KSA List'!$A$2:$A$10785,'Master Task &amp; KSA List'!$D$2:$D$10785,""))</f>
        <v>T0838</v>
      </c>
      <c r="C8" s="69" t="str">
        <f>_xlfn.XLOOKUP(A8,'Master Task &amp; KSA List'!$A$2:$A$10785,'Master Task &amp; KSA List'!$E$2:$E$10785)</f>
        <v>Task</v>
      </c>
      <c r="D8" s="37" t="str">
        <f>_xlfn.XLOOKUP(A8,'Master Task &amp; KSA List'!$A$2:$A$10785,'Master Task &amp; KSA List'!$F$2:$F$10785)</f>
        <v>Analyze and process information using language and/or cultural expertise.</v>
      </c>
      <c r="E8" s="53" t="s">
        <v>2391</v>
      </c>
    </row>
    <row r="9" spans="1:5" ht="16" x14ac:dyDescent="0.2">
      <c r="A9" s="26">
        <v>2099</v>
      </c>
      <c r="B9" s="69" t="str">
        <f>T(_xlfn.XLOOKUP(A9,'Master Task &amp; KSA List'!$A$2:$A$10785,'Master Task &amp; KSA List'!$D$2:$D$10785,""))</f>
        <v>T0606</v>
      </c>
      <c r="C9" s="69" t="str">
        <f>_xlfn.XLOOKUP(A9,'Master Task &amp; KSA List'!$A$2:$A$10785,'Master Task &amp; KSA List'!$E$2:$E$10785)</f>
        <v>Task</v>
      </c>
      <c r="D9" s="37" t="str">
        <f>_xlfn.XLOOKUP(A9,'Master Task &amp; KSA List'!$A$2:$A$10785,'Master Task &amp; KSA List'!$F$2:$F$10785)</f>
        <v>Compile, integrate, and/or interpret all-source data for intelligence or vulnerability value with respect to specific targets.</v>
      </c>
      <c r="E9" s="53" t="s">
        <v>2391</v>
      </c>
    </row>
    <row r="10" spans="1:5" ht="16" x14ac:dyDescent="0.2">
      <c r="A10" s="26">
        <v>2897</v>
      </c>
      <c r="B10" s="69" t="str">
        <f>T(_xlfn.XLOOKUP(A10,'Master Task &amp; KSA List'!$A$2:$A$10785,'Master Task &amp; KSA List'!$D$2:$D$10785,""))</f>
        <v>T0842</v>
      </c>
      <c r="C10" s="69" t="str">
        <f>_xlfn.XLOOKUP(A10,'Master Task &amp; KSA List'!$A$2:$A$10785,'Master Task &amp; KSA List'!$E$2:$E$10785)</f>
        <v>Task</v>
      </c>
      <c r="D10" s="37" t="str">
        <f>_xlfn.XLOOKUP(A10,'Master Task &amp; KSA List'!$A$2:$A$10785,'Master Task &amp; KSA List'!$F$2:$F$10785)</f>
        <v xml:space="preserve">Conduct analysis of target communications to identify essential information in support of organization objectives. </v>
      </c>
      <c r="E10" s="53" t="s">
        <v>2391</v>
      </c>
    </row>
    <row r="11" spans="1:5" ht="32" x14ac:dyDescent="0.2">
      <c r="A11" s="26">
        <v>2902</v>
      </c>
      <c r="B11" s="69" t="str">
        <f>T(_xlfn.XLOOKUP(A11,'Master Task &amp; KSA List'!$A$2:$A$10785,'Master Task &amp; KSA List'!$D$2:$D$10785,""))</f>
        <v>T0844</v>
      </c>
      <c r="C11" s="69" t="str">
        <f>_xlfn.XLOOKUP(A11,'Master Task &amp; KSA List'!$A$2:$A$10785,'Master Task &amp; KSA List'!$E$2:$E$10785)</f>
        <v>Task</v>
      </c>
      <c r="D11" s="37" t="str">
        <f>_xlfn.XLOOKUP(A11,'Master Task &amp; KSA List'!$A$2:$A$10785,'Master Task &amp; KSA List'!$F$2:$F$10785)</f>
        <v>Evaluate and interpret metadata to look for patterns, anomalies, or events, thereby optimizing targeting, analysis and processing.</v>
      </c>
      <c r="E11" s="53" t="s">
        <v>2391</v>
      </c>
    </row>
    <row r="12" spans="1:5" ht="16" x14ac:dyDescent="0.2">
      <c r="A12" s="26">
        <v>2931</v>
      </c>
      <c r="B12" s="69" t="str">
        <f>T(_xlfn.XLOOKUP(A12,'Master Task &amp; KSA List'!$A$2:$A$10785,'Master Task &amp; KSA List'!$D$2:$D$10785,""))</f>
        <v>T0860</v>
      </c>
      <c r="C12" s="69" t="str">
        <f>_xlfn.XLOOKUP(A12,'Master Task &amp; KSA List'!$A$2:$A$10785,'Master Task &amp; KSA List'!$E$2:$E$10785)</f>
        <v>Task</v>
      </c>
      <c r="D12" s="37" t="str">
        <f>_xlfn.XLOOKUP(A12,'Master Task &amp; KSA List'!$A$2:$A$10785,'Master Task &amp; KSA List'!$F$2:$F$10785)</f>
        <v>Identify cyber/technology-related terminology in the target language.</v>
      </c>
      <c r="E12" s="53" t="s">
        <v>2391</v>
      </c>
    </row>
    <row r="13" spans="1:5" ht="16" x14ac:dyDescent="0.2">
      <c r="A13" s="26">
        <v>2927</v>
      </c>
      <c r="B13" s="69" t="str">
        <f>T(_xlfn.XLOOKUP(A13,'Master Task &amp; KSA List'!$A$2:$A$10785,'Master Task &amp; KSA List'!$D$2:$D$10785,""))</f>
        <v>T0858</v>
      </c>
      <c r="C13" s="69" t="str">
        <f>_xlfn.XLOOKUP(A13,'Master Task &amp; KSA List'!$A$2:$A$10785,'Master Task &amp; KSA List'!$E$2:$E$10785)</f>
        <v>Task</v>
      </c>
      <c r="D13" s="37" t="str">
        <f>_xlfn.XLOOKUP(A13,'Master Task &amp; KSA List'!$A$2:$A$10785,'Master Task &amp; KSA List'!$F$2:$F$10785)</f>
        <v>Identify foreign language terminology within computer programs (e.g., comments, variable names).</v>
      </c>
      <c r="E13" s="53" t="s">
        <v>2391</v>
      </c>
    </row>
    <row r="14" spans="1:5" ht="16" x14ac:dyDescent="0.2">
      <c r="A14" s="26">
        <v>2905</v>
      </c>
      <c r="B14" s="69" t="str">
        <f>T(_xlfn.XLOOKUP(A14,'Master Task &amp; KSA List'!$A$2:$A$10785,'Master Task &amp; KSA List'!$D$2:$D$10785,""))</f>
        <v>T0846</v>
      </c>
      <c r="C14" s="69" t="str">
        <f>_xlfn.XLOOKUP(A14,'Master Task &amp; KSA List'!$A$2:$A$10785,'Master Task &amp; KSA List'!$E$2:$E$10785)</f>
        <v>Task</v>
      </c>
      <c r="D14" s="37" t="str">
        <f>_xlfn.XLOOKUP(A14,'Master Task &amp; KSA List'!$A$2:$A$10785,'Master Task &amp; KSA List'!$F$2:$F$10785)</f>
        <v>Identify target communications within the global network.</v>
      </c>
      <c r="E14" s="53" t="s">
        <v>2391</v>
      </c>
    </row>
    <row r="15" spans="1:5" ht="32" x14ac:dyDescent="0.2">
      <c r="A15" s="26">
        <v>2906</v>
      </c>
      <c r="B15" s="69" t="str">
        <f>T(_xlfn.XLOOKUP(A15,'Master Task &amp; KSA List'!$A$2:$A$10785,'Master Task &amp; KSA List'!$D$2:$D$10785,""))</f>
        <v>T0847</v>
      </c>
      <c r="C15" s="69" t="str">
        <f>_xlfn.XLOOKUP(A15,'Master Task &amp; KSA List'!$A$2:$A$10785,'Master Task &amp; KSA List'!$E$2:$E$10785)</f>
        <v>Task</v>
      </c>
      <c r="D15" s="37" t="str">
        <f>_xlfn.XLOOKUP(A15,'Master Task &amp; KSA List'!$A$2:$A$10785,'Master Task &amp; KSA List'!$F$2:$F$10785)</f>
        <v>Maintain awareness of target communication tools, techniques, and the characteristics of target communication networks (e.g., capacity, functionality, paths, critical nodes) and their potential implications for targeting, collection, and analysis.</v>
      </c>
      <c r="E15" s="53" t="s">
        <v>2391</v>
      </c>
    </row>
    <row r="16" spans="1:5" ht="16" x14ac:dyDescent="0.2">
      <c r="A16" s="26">
        <v>2910</v>
      </c>
      <c r="B16" s="69" t="str">
        <f>T(_xlfn.XLOOKUP(A16,'Master Task &amp; KSA List'!$A$2:$A$10785,'Master Task &amp; KSA List'!$D$2:$D$10785,""))</f>
        <v>T0849</v>
      </c>
      <c r="C16" s="69" t="str">
        <f>_xlfn.XLOOKUP(A16,'Master Task &amp; KSA List'!$A$2:$A$10785,'Master Task &amp; KSA List'!$E$2:$E$10785)</f>
        <v>Task</v>
      </c>
      <c r="D16" s="37" t="str">
        <f>_xlfn.XLOOKUP(A16,'Master Task &amp; KSA List'!$A$2:$A$10785,'Master Task &amp; KSA List'!$F$2:$F$10785)</f>
        <v>Perform foreign language and dialect identification in initial source data.</v>
      </c>
      <c r="E16" s="53" t="s">
        <v>2391</v>
      </c>
    </row>
    <row r="17" spans="1:5" ht="16" x14ac:dyDescent="0.2">
      <c r="A17" s="26">
        <v>2912</v>
      </c>
      <c r="B17" s="69" t="str">
        <f>T(_xlfn.XLOOKUP(A17,'Master Task &amp; KSA List'!$A$2:$A$10785,'Master Task &amp; KSA List'!$D$2:$D$10785,""))</f>
        <v>T0850</v>
      </c>
      <c r="C17" s="69" t="str">
        <f>_xlfn.XLOOKUP(A17,'Master Task &amp; KSA List'!$A$2:$A$10785,'Master Task &amp; KSA List'!$E$2:$E$10785)</f>
        <v>Task</v>
      </c>
      <c r="D17" s="37" t="str">
        <f>_xlfn.XLOOKUP(A17,'Master Task &amp; KSA List'!$A$2:$A$10785,'Master Task &amp; KSA List'!$F$2:$F$10785)</f>
        <v xml:space="preserve">Perform or support technical network analysis and mapping. </v>
      </c>
      <c r="E17" s="53" t="s">
        <v>2391</v>
      </c>
    </row>
    <row r="18" spans="1:5" ht="16" x14ac:dyDescent="0.2">
      <c r="A18" s="26">
        <v>2930</v>
      </c>
      <c r="B18" s="69" t="str">
        <f>T(_xlfn.XLOOKUP(A18,'Master Task &amp; KSA List'!$A$2:$A$10785,'Master Task &amp; KSA List'!$D$2:$D$10785,""))</f>
        <v>T0859</v>
      </c>
      <c r="C18" s="69" t="str">
        <f>_xlfn.XLOOKUP(A18,'Master Task &amp; KSA List'!$A$2:$A$10785,'Master Task &amp; KSA List'!$E$2:$E$10785)</f>
        <v>Task</v>
      </c>
      <c r="D18" s="37" t="str">
        <f>_xlfn.XLOOKUP(A18,'Master Task &amp; KSA List'!$A$2:$A$10785,'Master Task &amp; KSA List'!$F$2:$F$10785)</f>
        <v xml:space="preserve">Provide near-real time language analysis support (e.g., live operations). </v>
      </c>
      <c r="E18" s="53" t="s">
        <v>2391</v>
      </c>
    </row>
    <row r="19" spans="1:5" ht="32" x14ac:dyDescent="0.2">
      <c r="A19" s="26">
        <v>2921</v>
      </c>
      <c r="B19" s="69" t="str">
        <f>T(_xlfn.XLOOKUP(A19,'Master Task &amp; KSA List'!$A$2:$A$10785,'Master Task &amp; KSA List'!$D$2:$D$10785,""))</f>
        <v>T0853</v>
      </c>
      <c r="C19" s="69" t="str">
        <f>_xlfn.XLOOKUP(A19,'Master Task &amp; KSA List'!$A$2:$A$10785,'Master Task &amp; KSA List'!$E$2:$E$10785)</f>
        <v>Task</v>
      </c>
      <c r="D19" s="37" t="str">
        <f>_xlfn.XLOOKUP(A19,'Master Task &amp; KSA List'!$A$2:$A$10785,'Master Task &amp; KSA List'!$F$2:$F$10785)</f>
        <v>Scan, identify and prioritize target graphic (including machine-to-machine communications) and/or voice language material.</v>
      </c>
      <c r="E19" s="53" t="s">
        <v>2391</v>
      </c>
    </row>
    <row r="20" spans="1:5" ht="16" x14ac:dyDescent="0.2">
      <c r="A20" s="26">
        <v>2922</v>
      </c>
      <c r="B20" s="69" t="str">
        <f>T(_xlfn.XLOOKUP(A20,'Master Task &amp; KSA List'!$A$2:$A$10785,'Master Task &amp; KSA List'!$D$2:$D$10785,""))</f>
        <v>T0854</v>
      </c>
      <c r="C20" s="69" t="str">
        <f>_xlfn.XLOOKUP(A20,'Master Task &amp; KSA List'!$A$2:$A$10785,'Master Task &amp; KSA List'!$E$2:$E$10785)</f>
        <v>Task</v>
      </c>
      <c r="D20" s="37" t="str">
        <f>_xlfn.XLOOKUP(A20,'Master Task &amp; KSA List'!$A$2:$A$10785,'Master Task &amp; KSA List'!$F$2:$F$10785)</f>
        <v xml:space="preserve">Tip critical or time-sensitive information to appropriate customers. </v>
      </c>
      <c r="E20" s="53" t="s">
        <v>2391</v>
      </c>
    </row>
    <row r="21" spans="1:5" ht="16" x14ac:dyDescent="0.2">
      <c r="A21" s="26">
        <v>2923</v>
      </c>
      <c r="B21" s="69" t="str">
        <f>T(_xlfn.XLOOKUP(A21,'Master Task &amp; KSA List'!$A$2:$A$10785,'Master Task &amp; KSA List'!$D$2:$D$10785,""))</f>
        <v>T0855</v>
      </c>
      <c r="C21" s="69" t="str">
        <f>_xlfn.XLOOKUP(A21,'Master Task &amp; KSA List'!$A$2:$A$10785,'Master Task &amp; KSA List'!$E$2:$E$10785)</f>
        <v>Task</v>
      </c>
      <c r="D21" s="37" t="str">
        <f>_xlfn.XLOOKUP(A21,'Master Task &amp; KSA List'!$A$2:$A$10785,'Master Task &amp; KSA List'!$F$2:$F$10785)</f>
        <v xml:space="preserve">Transcribe target voice materials in the target language. </v>
      </c>
      <c r="E21" s="53" t="s">
        <v>2391</v>
      </c>
    </row>
    <row r="22" spans="1:5" ht="16" x14ac:dyDescent="0.2">
      <c r="A22" s="26">
        <v>2924</v>
      </c>
      <c r="B22" s="69" t="str">
        <f>T(_xlfn.XLOOKUP(A22,'Master Task &amp; KSA List'!$A$2:$A$10785,'Master Task &amp; KSA List'!$D$2:$D$10785,""))</f>
        <v>T0856</v>
      </c>
      <c r="C22" s="69" t="str">
        <f>_xlfn.XLOOKUP(A22,'Master Task &amp; KSA List'!$A$2:$A$10785,'Master Task &amp; KSA List'!$E$2:$E$10785)</f>
        <v>Task</v>
      </c>
      <c r="D22" s="37" t="str">
        <f>_xlfn.XLOOKUP(A22,'Master Task &amp; KSA List'!$A$2:$A$10785,'Master Task &amp; KSA List'!$F$2:$F$10785)</f>
        <v>Translate (e.g., verbatim, gists, and/or summaries) target graphic material.</v>
      </c>
      <c r="E22" s="53" t="s">
        <v>2391</v>
      </c>
    </row>
    <row r="23" spans="1:5" ht="16" x14ac:dyDescent="0.2">
      <c r="A23" s="26">
        <v>2925</v>
      </c>
      <c r="B23" s="69" t="str">
        <f>T(_xlfn.XLOOKUP(A23,'Master Task &amp; KSA List'!$A$2:$A$10785,'Master Task &amp; KSA List'!$D$2:$D$10785,""))</f>
        <v>T0857</v>
      </c>
      <c r="C23" s="69" t="str">
        <f>_xlfn.XLOOKUP(A23,'Master Task &amp; KSA List'!$A$2:$A$10785,'Master Task &amp; KSA List'!$E$2:$E$10785)</f>
        <v>Task</v>
      </c>
      <c r="D23" s="37" t="str">
        <f>_xlfn.XLOOKUP(A23,'Master Task &amp; KSA List'!$A$2:$A$10785,'Master Task &amp; KSA List'!$F$2:$F$10785)</f>
        <v>Translate (e.g., verbatim, gists, and/or summaries) target voice material.</v>
      </c>
      <c r="E23" s="53" t="s">
        <v>2391</v>
      </c>
    </row>
    <row r="24" spans="1:5" ht="32" x14ac:dyDescent="0.2">
      <c r="A24" s="26">
        <v>2893</v>
      </c>
      <c r="B24" s="69" t="str">
        <f>T(_xlfn.XLOOKUP(A24,'Master Task &amp; KSA List'!$A$2:$A$10785,'Master Task &amp; KSA List'!$D$2:$D$10785,""))</f>
        <v>T0839</v>
      </c>
      <c r="C24" s="69" t="str">
        <f>_xlfn.XLOOKUP(A24,'Master Task &amp; KSA List'!$A$2:$A$10785,'Master Task &amp; KSA List'!$E$2:$E$10785)</f>
        <v>Task</v>
      </c>
      <c r="D24" s="37" t="str">
        <f>_xlfn.XLOOKUP(A24,'Master Task &amp; KSA List'!$A$2:$A$10785,'Master Task &amp; KSA List'!$F$2:$F$10785)</f>
        <v>Assess, document, and apply a target's motivation and/or frame of reference to facilitate analysis, targeting and collection opportunities.</v>
      </c>
      <c r="E24" s="53" t="s">
        <v>2384</v>
      </c>
    </row>
    <row r="25" spans="1:5" ht="16" x14ac:dyDescent="0.2">
      <c r="A25" s="26">
        <v>2894</v>
      </c>
      <c r="B25" s="69" t="str">
        <f>T(_xlfn.XLOOKUP(A25,'Master Task &amp; KSA List'!$A$2:$A$10785,'Master Task &amp; KSA List'!$D$2:$D$10785,""))</f>
        <v>T0840</v>
      </c>
      <c r="C25" s="69" t="str">
        <f>_xlfn.XLOOKUP(A25,'Master Task &amp; KSA List'!$A$2:$A$10785,'Master Task &amp; KSA List'!$E$2:$E$10785)</f>
        <v>Task</v>
      </c>
      <c r="D25" s="37" t="str">
        <f>_xlfn.XLOOKUP(A25,'Master Task &amp; KSA List'!$A$2:$A$10785,'Master Task &amp; KSA List'!$F$2:$F$10785)</f>
        <v>Collaborate across internal and/or external organizational lines to enhance collection, analysis and dissemination.</v>
      </c>
      <c r="E25" s="53" t="s">
        <v>2384</v>
      </c>
    </row>
    <row r="26" spans="1:5" ht="16" x14ac:dyDescent="0.2">
      <c r="A26" s="26">
        <v>2896</v>
      </c>
      <c r="B26" s="69" t="str">
        <f>T(_xlfn.XLOOKUP(A26,'Master Task &amp; KSA List'!$A$2:$A$10785,'Master Task &amp; KSA List'!$D$2:$D$10785,""))</f>
        <v>T0841</v>
      </c>
      <c r="C26" s="69" t="str">
        <f>_xlfn.XLOOKUP(A26,'Master Task &amp; KSA List'!$A$2:$A$10785,'Master Task &amp; KSA List'!$E$2:$E$10785)</f>
        <v>Task</v>
      </c>
      <c r="D26" s="37" t="str">
        <f>_xlfn.XLOOKUP(A26,'Master Task &amp; KSA List'!$A$2:$A$10785,'Master Task &amp; KSA List'!$F$2:$F$10785)</f>
        <v xml:space="preserve">Conduct all-source target research to include the use of open source materials in the target language. </v>
      </c>
      <c r="E26" s="53" t="s">
        <v>2384</v>
      </c>
    </row>
    <row r="27" spans="1:5" ht="16" x14ac:dyDescent="0.2">
      <c r="A27" s="26">
        <v>2243</v>
      </c>
      <c r="B27" s="69" t="str">
        <f>T(_xlfn.XLOOKUP(A27,'Master Task &amp; KSA List'!$A$2:$A$10785,'Master Task &amp; KSA List'!$D$2:$D$10785,""))</f>
        <v>T0650</v>
      </c>
      <c r="C27" s="69" t="str">
        <f>_xlfn.XLOOKUP(A27,'Master Task &amp; KSA List'!$A$2:$A$10785,'Master Task &amp; KSA List'!$E$2:$E$10785)</f>
        <v>Task</v>
      </c>
      <c r="D27" s="37" t="str">
        <f>_xlfn.XLOOKUP(A27,'Master Task &amp; KSA List'!$A$2:$A$10785,'Master Task &amp; KSA List'!$F$2:$F$10785)</f>
        <v>Determine what technologies are used by a given target.</v>
      </c>
      <c r="E27" s="53" t="s">
        <v>2384</v>
      </c>
    </row>
    <row r="28" spans="1:5" ht="16" x14ac:dyDescent="0.2">
      <c r="A28" s="26">
        <v>2453</v>
      </c>
      <c r="B28" s="69" t="str">
        <f>T(_xlfn.XLOOKUP(A28,'Master Task &amp; KSA List'!$A$2:$A$10785,'Master Task &amp; KSA List'!$D$2:$D$10785,""))</f>
        <v>T0715</v>
      </c>
      <c r="C28" s="69" t="str">
        <f>_xlfn.XLOOKUP(A28,'Master Task &amp; KSA List'!$A$2:$A$10785,'Master Task &amp; KSA List'!$E$2:$E$10785)</f>
        <v>Task</v>
      </c>
      <c r="D28" s="37" t="str">
        <f>_xlfn.XLOOKUP(A28,'Master Task &amp; KSA List'!$A$2:$A$10785,'Master Task &amp; KSA List'!$F$2:$F$10785)</f>
        <v xml:space="preserve">Identify collection gaps and potential collection strategies against targets. </v>
      </c>
      <c r="E28" s="53" t="s">
        <v>2384</v>
      </c>
    </row>
    <row r="29" spans="1:5" ht="16" x14ac:dyDescent="0.2">
      <c r="A29" s="26">
        <v>2434</v>
      </c>
      <c r="B29" s="69" t="str">
        <f>T(_xlfn.XLOOKUP(A29,'Master Task &amp; KSA List'!$A$2:$A$10785,'Master Task &amp; KSA List'!$D$2:$D$10785,""))</f>
        <v>T0708</v>
      </c>
      <c r="C29" s="69" t="str">
        <f>_xlfn.XLOOKUP(A29,'Master Task &amp; KSA List'!$A$2:$A$10785,'Master Task &amp; KSA List'!$E$2:$E$10785)</f>
        <v>Task</v>
      </c>
      <c r="D29" s="37" t="str">
        <f>_xlfn.XLOOKUP(A29,'Master Task &amp; KSA List'!$A$2:$A$10785,'Master Task &amp; KSA List'!$F$2:$F$10785)</f>
        <v>Identify threat tactics, and methodologies.</v>
      </c>
      <c r="E29" s="53"/>
    </row>
    <row r="30" spans="1:5" ht="16" x14ac:dyDescent="0.2">
      <c r="A30" s="26">
        <v>2568</v>
      </c>
      <c r="B30" s="69" t="str">
        <f>T(_xlfn.XLOOKUP(A30,'Master Task &amp; KSA List'!$A$2:$A$10785,'Master Task &amp; KSA List'!$D$2:$D$10785,""))</f>
        <v>T0745</v>
      </c>
      <c r="C30" s="69" t="str">
        <f>_xlfn.XLOOKUP(A30,'Master Task &amp; KSA List'!$A$2:$A$10785,'Master Task &amp; KSA List'!$E$2:$E$10785)</f>
        <v>Task</v>
      </c>
      <c r="D30" s="37" t="str">
        <f>_xlfn.XLOOKUP(A30,'Master Task &amp; KSA List'!$A$2:$A$10785,'Master Task &amp; KSA List'!$F$2:$F$10785)</f>
        <v>Make recommendations to guide collection in support of customer requirements.</v>
      </c>
      <c r="E30" s="53" t="s">
        <v>2384</v>
      </c>
    </row>
    <row r="31" spans="1:5" ht="16" x14ac:dyDescent="0.2">
      <c r="A31" s="26">
        <v>2901</v>
      </c>
      <c r="B31" s="69" t="str">
        <f>T(_xlfn.XLOOKUP(A31,'Master Task &amp; KSA List'!$A$2:$A$10785,'Master Task &amp; KSA List'!$D$2:$D$10785,""))</f>
        <v>T0843</v>
      </c>
      <c r="C31" s="69" t="str">
        <f>_xlfn.XLOOKUP(A31,'Master Task &amp; KSA List'!$A$2:$A$10785,'Master Task &amp; KSA List'!$E$2:$E$10785)</f>
        <v>Task</v>
      </c>
      <c r="D31" s="37" t="str">
        <f>_xlfn.XLOOKUP(A31,'Master Task &amp; KSA List'!$A$2:$A$10785,'Master Task &amp; KSA List'!$F$2:$F$10785)</f>
        <v>Perform quality review and provide feedback on transcribed or translated materials.</v>
      </c>
      <c r="E31" s="53" t="s">
        <v>2384</v>
      </c>
    </row>
    <row r="32" spans="1:5" ht="16" x14ac:dyDescent="0.2">
      <c r="A32" s="26">
        <v>2919</v>
      </c>
      <c r="B32" s="69" t="str">
        <f>T(_xlfn.XLOOKUP(A32,'Master Task &amp; KSA List'!$A$2:$A$10785,'Master Task &amp; KSA List'!$D$2:$D$10785,""))</f>
        <v>T0852</v>
      </c>
      <c r="C32" s="69" t="str">
        <f>_xlfn.XLOOKUP(A32,'Master Task &amp; KSA List'!$A$2:$A$10785,'Master Task &amp; KSA List'!$E$2:$E$10785)</f>
        <v>Task</v>
      </c>
      <c r="D32" s="37" t="str">
        <f>_xlfn.XLOOKUP(A32,'Master Task &amp; KSA List'!$A$2:$A$10785,'Master Task &amp; KSA List'!$F$2:$F$10785)</f>
        <v xml:space="preserve">Perform social network analysis and document as appropriate. </v>
      </c>
      <c r="E32" s="53" t="s">
        <v>2384</v>
      </c>
    </row>
    <row r="33" spans="1:5" ht="16" x14ac:dyDescent="0.2">
      <c r="A33" s="26">
        <v>2909</v>
      </c>
      <c r="B33" s="69" t="str">
        <f>T(_xlfn.XLOOKUP(A33,'Master Task &amp; KSA List'!$A$2:$A$10785,'Master Task &amp; KSA List'!$D$2:$D$10785,""))</f>
        <v>T0848</v>
      </c>
      <c r="C33" s="69" t="str">
        <f>_xlfn.XLOOKUP(A33,'Master Task &amp; KSA List'!$A$2:$A$10785,'Master Task &amp; KSA List'!$E$2:$E$10785)</f>
        <v>Task</v>
      </c>
      <c r="D33" s="37" t="str">
        <f>_xlfn.XLOOKUP(A33,'Master Task &amp; KSA List'!$A$2:$A$10785,'Master Task &amp; KSA List'!$F$2:$F$10785)</f>
        <v>Provide feedback to collection managers to enhance future collection and analysis.</v>
      </c>
      <c r="E33" s="53" t="s">
        <v>2384</v>
      </c>
    </row>
    <row r="34" spans="1:5" ht="16" x14ac:dyDescent="0.2">
      <c r="A34" s="26">
        <v>2916</v>
      </c>
      <c r="B34" s="69" t="str">
        <f>T(_xlfn.XLOOKUP(A34,'Master Task &amp; KSA List'!$A$2:$A$10785,'Master Task &amp; KSA List'!$D$2:$D$10785,""))</f>
        <v>T0851</v>
      </c>
      <c r="C34" s="69" t="str">
        <f>_xlfn.XLOOKUP(A34,'Master Task &amp; KSA List'!$A$2:$A$10785,'Master Task &amp; KSA List'!$E$2:$E$10785)</f>
        <v>Task</v>
      </c>
      <c r="D34" s="37" t="str">
        <f>_xlfn.XLOOKUP(A34,'Master Task &amp; KSA List'!$A$2:$A$10785,'Master Task &amp; KSA List'!$F$2:$F$10785)</f>
        <v>Provide requirements and feedback to optimize the development of language processing tools.</v>
      </c>
      <c r="E34" s="53" t="s">
        <v>2384</v>
      </c>
    </row>
    <row r="35" spans="1:5" ht="16" x14ac:dyDescent="0.2">
      <c r="A35" s="26">
        <v>2621</v>
      </c>
      <c r="B35" s="69" t="str">
        <f>T(_xlfn.XLOOKUP(A35,'Master Task &amp; KSA List'!$A$2:$A$10785,'Master Task &amp; KSA List'!$D$2:$D$10785,""))</f>
        <v>T0761</v>
      </c>
      <c r="C35" s="69" t="str">
        <f>_xlfn.XLOOKUP(A35,'Master Task &amp; KSA List'!$A$2:$A$10785,'Master Task &amp; KSA List'!$E$2:$E$10785)</f>
        <v>Task</v>
      </c>
      <c r="D35" s="37" t="str">
        <f>_xlfn.XLOOKUP(A35,'Master Task &amp; KSA List'!$A$2:$A$10785,'Master Task &amp; KSA List'!$F$2:$F$10785)</f>
        <v>Provide SME and support to planning/developmental forums and working groups as appropriate.</v>
      </c>
      <c r="E35" s="53" t="s">
        <v>2384</v>
      </c>
    </row>
    <row r="36" spans="1:5" x14ac:dyDescent="0.2">
      <c r="A36" s="56"/>
      <c r="B36" s="96"/>
      <c r="C36" s="96"/>
      <c r="D36" s="93"/>
      <c r="E36" s="56"/>
    </row>
    <row r="37" spans="1:5" ht="16" x14ac:dyDescent="0.2">
      <c r="A37" s="40">
        <v>22</v>
      </c>
      <c r="B37" s="69" t="str">
        <f>T(_xlfn.XLOOKUP(A37,'Master Task &amp; KSA List'!$A$2:$A$10785,'Master Task &amp; KSA List'!$D$2:$D$10785,""))</f>
        <v>K0001</v>
      </c>
      <c r="C37" s="69" t="str">
        <f>_xlfn.XLOOKUP(A37,'Master Task &amp; KSA List'!$A$2:$A$10785,'Master Task &amp; KSA List'!$E$2:$E$10785)</f>
        <v>KSA</v>
      </c>
      <c r="D37" s="37" t="str">
        <f>_xlfn.XLOOKUP(A37,'Master Task &amp; KSA List'!$A$2:$A$10785,'Master Task &amp; KSA List'!$F$2:$F$10785)</f>
        <v xml:space="preserve">* Knowledge of computer networking concepts and protocols, and network security methodologies. </v>
      </c>
      <c r="E37" s="53" t="s">
        <v>2391</v>
      </c>
    </row>
    <row r="38" spans="1:5" ht="16" x14ac:dyDescent="0.2">
      <c r="A38" s="40">
        <v>1159</v>
      </c>
      <c r="B38" s="69" t="str">
        <f>T(_xlfn.XLOOKUP(A38,'Master Task &amp; KSA List'!$A$2:$A$10785,'Master Task &amp; KSA List'!$D$2:$D$10785,""))</f>
        <v>K0005</v>
      </c>
      <c r="C38" s="69" t="str">
        <f>_xlfn.XLOOKUP(A38,'Master Task &amp; KSA List'!$A$2:$A$10785,'Master Task &amp; KSA List'!$E$2:$E$10785)</f>
        <v>KSA</v>
      </c>
      <c r="D38" s="37" t="str">
        <f>_xlfn.XLOOKUP(A38,'Master Task &amp; KSA List'!$A$2:$A$10785,'Master Task &amp; KSA List'!$F$2:$F$10785)</f>
        <v xml:space="preserve">* Knowledge of cyber threats and vulnerabilities. </v>
      </c>
      <c r="E38" s="53" t="s">
        <v>2391</v>
      </c>
    </row>
    <row r="39" spans="1:5" ht="16" x14ac:dyDescent="0.2">
      <c r="A39" s="40">
        <v>1158</v>
      </c>
      <c r="B39" s="69" t="str">
        <f>T(_xlfn.XLOOKUP(A39,'Master Task &amp; KSA List'!$A$2:$A$10785,'Master Task &amp; KSA List'!$D$2:$D$10785,""))</f>
        <v>K0004</v>
      </c>
      <c r="C39" s="69" t="str">
        <f>_xlfn.XLOOKUP(A39,'Master Task &amp; KSA List'!$A$2:$A$10785,'Master Task &amp; KSA List'!$E$2:$E$10785)</f>
        <v>KSA</v>
      </c>
      <c r="D39" s="37" t="str">
        <f>_xlfn.XLOOKUP(A39,'Master Task &amp; KSA List'!$A$2:$A$10785,'Master Task &amp; KSA List'!$F$2:$F$10785)</f>
        <v>* Knowledge of cybersecurity principles.</v>
      </c>
      <c r="E39" s="53" t="s">
        <v>2391</v>
      </c>
    </row>
    <row r="40" spans="1:5" ht="16" x14ac:dyDescent="0.2">
      <c r="A40" s="40">
        <v>1157</v>
      </c>
      <c r="B40" s="69" t="str">
        <f>T(_xlfn.XLOOKUP(A40,'Master Task &amp; KSA List'!$A$2:$A$10785,'Master Task &amp; KSA List'!$D$2:$D$10785,""))</f>
        <v>K0003</v>
      </c>
      <c r="C40" s="69" t="str">
        <f>_xlfn.XLOOKUP(A40,'Master Task &amp; KSA List'!$A$2:$A$10785,'Master Task &amp; KSA List'!$E$2:$E$10785)</f>
        <v>KSA</v>
      </c>
      <c r="D40" s="37" t="str">
        <f>_xlfn.XLOOKUP(A40,'Master Task &amp; KSA List'!$A$2:$A$10785,'Master Task &amp; KSA List'!$F$2:$F$10785)</f>
        <v xml:space="preserve">* Knowledge of national and international laws, regulations, policies, and ethics as they relate to cybersecurity. </v>
      </c>
      <c r="E40" s="53" t="s">
        <v>2391</v>
      </c>
    </row>
    <row r="41" spans="1:5" ht="16" x14ac:dyDescent="0.2">
      <c r="A41" s="40">
        <v>108</v>
      </c>
      <c r="B41" s="69" t="str">
        <f>T(_xlfn.XLOOKUP(A41,'Master Task &amp; KSA List'!$A$2:$A$10785,'Master Task &amp; KSA List'!$D$2:$D$10785,""))</f>
        <v>K0002</v>
      </c>
      <c r="C41" s="69" t="str">
        <f>_xlfn.XLOOKUP(A41,'Master Task &amp; KSA List'!$A$2:$A$10785,'Master Task &amp; KSA List'!$E$2:$E$10785)</f>
        <v>KSA</v>
      </c>
      <c r="D41" s="37" t="str">
        <f>_xlfn.XLOOKUP(A41,'Master Task &amp; KSA List'!$A$2:$A$10785,'Master Task &amp; KSA List'!$F$2:$F$10785)</f>
        <v>* Knowledge of risk management processes (e.g., methods for assessing and mitigating risk).</v>
      </c>
      <c r="E41" s="53" t="s">
        <v>2391</v>
      </c>
    </row>
    <row r="42" spans="1:5" ht="16" x14ac:dyDescent="0.2">
      <c r="A42" s="40">
        <v>6900</v>
      </c>
      <c r="B42" s="69" t="str">
        <f>T(_xlfn.XLOOKUP(A42,'Master Task &amp; KSA List'!$A$2:$A$10785,'Master Task &amp; KSA List'!$D$2:$D$10785,""))</f>
        <v>K0006</v>
      </c>
      <c r="C42" s="69" t="str">
        <f>_xlfn.XLOOKUP(A42,'Master Task &amp; KSA List'!$A$2:$A$10785,'Master Task &amp; KSA List'!$E$2:$E$10785)</f>
        <v>KSA</v>
      </c>
      <c r="D42" s="37" t="str">
        <f>_xlfn.XLOOKUP(A42,'Master Task &amp; KSA List'!$A$2:$A$10785,'Master Task &amp; KSA List'!$F$2:$F$10785)</f>
        <v>* Knowledge of specific operational impacts of cybersecurity lapses.</v>
      </c>
      <c r="E42" s="53" t="s">
        <v>2391</v>
      </c>
    </row>
    <row r="43" spans="1:5" ht="32" x14ac:dyDescent="0.2">
      <c r="A43" s="40">
        <v>6935</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 Knowledge of cloud computing service models Software as Service (SaaS), Infrastructure as a Service (IaaS), and Platform as a Service (PaaS).  </v>
      </c>
      <c r="E43" s="53" t="s">
        <v>2391</v>
      </c>
    </row>
    <row r="44" spans="1:5" ht="32" x14ac:dyDescent="0.2">
      <c r="A44" s="40">
        <v>6938</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 Knowledge of cloud computing deployment models in private, public, and hybrid environment and the difference between on-premises and off-premises environments. </v>
      </c>
      <c r="E44" s="53" t="s">
        <v>2391</v>
      </c>
    </row>
    <row r="45" spans="1:5" ht="16" x14ac:dyDescent="0.2">
      <c r="A45" s="26">
        <v>4169</v>
      </c>
      <c r="B45" s="69" t="str">
        <f>T(_xlfn.XLOOKUP(A45,'Master Task &amp; KSA List'!$A$2:$A$10785,'Master Task &amp; KSA List'!$D$2:$D$10785,""))</f>
        <v>A0071</v>
      </c>
      <c r="C45" s="69" t="str">
        <f>_xlfn.XLOOKUP(A45,'Master Task &amp; KSA List'!$A$2:$A$10785,'Master Task &amp; KSA List'!$E$2:$E$10785)</f>
        <v>KSA</v>
      </c>
      <c r="D45" s="37" t="str">
        <f>_xlfn.XLOOKUP(A45,'Master Task &amp; KSA List'!$A$2:$A$10785,'Master Task &amp; KSA List'!$F$2:$F$10785)</f>
        <v>Ability to apply language and cultural expertise to analysis.</v>
      </c>
      <c r="E45" s="53" t="s">
        <v>2391</v>
      </c>
    </row>
    <row r="46" spans="1:5" ht="32" x14ac:dyDescent="0.2">
      <c r="A46" s="36">
        <v>3022</v>
      </c>
      <c r="B46" s="69" t="str">
        <f>T(_xlfn.XLOOKUP(A46,'Master Task &amp; KSA List'!$A$2:$A$10785,'Master Task &amp; KSA List'!$D$2:$D$10785,""))</f>
        <v>A0013</v>
      </c>
      <c r="C46" s="69" t="str">
        <f>_xlfn.XLOOKUP(A46,'Master Task &amp; KSA List'!$A$2:$A$10785,'Master Task &amp; KSA List'!$E$2:$E$10785)</f>
        <v>KSA</v>
      </c>
      <c r="D46" s="37" t="str">
        <f>_xlfn.XLOOKUP(A46,'Master Task &amp; KSA List'!$A$2:$A$10785,'Master Task &amp; KSA List'!$F$2:$F$10785)</f>
        <v>Ability to communicate complex information, concepts, or ideas in a confident and well-organized manner through verbal, written, and/or visual means.</v>
      </c>
      <c r="E46" s="53" t="s">
        <v>2391</v>
      </c>
    </row>
    <row r="47" spans="1:5" ht="16" x14ac:dyDescent="0.2">
      <c r="A47" s="26">
        <v>4148</v>
      </c>
      <c r="B47" s="69" t="str">
        <f>T(_xlfn.XLOOKUP(A47,'Master Task &amp; KSA List'!$A$2:$A$10785,'Master Task &amp; KSA List'!$D$2:$D$10785,""))</f>
        <v>A0103</v>
      </c>
      <c r="C47" s="69" t="str">
        <f>_xlfn.XLOOKUP(A47,'Master Task &amp; KSA List'!$A$2:$A$10785,'Master Task &amp; KSA List'!$E$2:$E$10785)</f>
        <v>KSA</v>
      </c>
      <c r="D47" s="37" t="str">
        <f>_xlfn.XLOOKUP(A47,'Master Task &amp; KSA List'!$A$2:$A$10785,'Master Task &amp; KSA List'!$F$2:$F$10785)</f>
        <v>Ability to review processed target language materials for accuracy and completeness.</v>
      </c>
      <c r="E47" s="53" t="s">
        <v>2391</v>
      </c>
    </row>
    <row r="48" spans="1:5" ht="32" x14ac:dyDescent="0.2">
      <c r="A48" s="26">
        <v>3106</v>
      </c>
      <c r="B48" s="69" t="str">
        <f>T(_xlfn.XLOOKUP(A48,'Master Task &amp; KSA List'!$A$2:$A$10785,'Master Task &amp; KSA List'!$D$2:$D$10785,""))</f>
        <v>K0348</v>
      </c>
      <c r="C48" s="69" t="str">
        <f>_xlfn.XLOOKUP(A48,'Master Task &amp; KSA List'!$A$2:$A$10785,'Master Task &amp; KSA List'!$E$2:$E$10785)</f>
        <v>KSA</v>
      </c>
      <c r="D48" s="37" t="str">
        <f>_xlfn.XLOOKUP(A48,'Master Task &amp; KSA List'!$A$2:$A$10785,'Master Task &amp; KSA List'!$F$2:$F$10785)</f>
        <v>Knowledge of a wide range of basic communications media concepts and terminology (e.g., computer and telephone networks, satellite, cable, wireless).</v>
      </c>
      <c r="E48" s="53" t="s">
        <v>2391</v>
      </c>
    </row>
    <row r="49" spans="1:5" ht="16" x14ac:dyDescent="0.2">
      <c r="A49" s="26">
        <v>4106</v>
      </c>
      <c r="B49" s="69" t="str">
        <f>T(_xlfn.XLOOKUP(A49,'Master Task &amp; KSA List'!$A$2:$A$10785,'Master Task &amp; KSA List'!$D$2:$D$10785,""))</f>
        <v>K0356</v>
      </c>
      <c r="C49" s="69" t="str">
        <f>_xlfn.XLOOKUP(A49,'Master Task &amp; KSA List'!$A$2:$A$10785,'Master Task &amp; KSA List'!$E$2:$E$10785)</f>
        <v>KSA</v>
      </c>
      <c r="D49" s="37" t="str">
        <f>_xlfn.XLOOKUP(A49,'Master Task &amp; KSA List'!$A$2:$A$10785,'Master Task &amp; KSA List'!$F$2:$F$10785)</f>
        <v>Knowledge of analytic tools and techniques.</v>
      </c>
      <c r="E49" s="53" t="s">
        <v>2391</v>
      </c>
    </row>
    <row r="50" spans="1:5" ht="16" x14ac:dyDescent="0.2">
      <c r="A50" s="26">
        <v>3154</v>
      </c>
      <c r="B50" s="69" t="str">
        <f>T(_xlfn.XLOOKUP(A50,'Master Task &amp; KSA List'!$A$2:$A$10785,'Master Task &amp; KSA List'!$D$2:$D$10785,""))</f>
        <v>K0377</v>
      </c>
      <c r="C50" s="69" t="str">
        <f>_xlfn.XLOOKUP(A50,'Master Task &amp; KSA List'!$A$2:$A$10785,'Master Task &amp; KSA List'!$E$2:$E$10785)</f>
        <v>KSA</v>
      </c>
      <c r="D50" s="37" t="str">
        <f>_xlfn.XLOOKUP(A50,'Master Task &amp; KSA List'!$A$2:$A$10785,'Master Task &amp; KSA List'!$F$2:$F$10785)</f>
        <v>Knowledge of classification and control markings standards, policies and procedures.</v>
      </c>
      <c r="E50" s="53" t="s">
        <v>2391</v>
      </c>
    </row>
    <row r="51" spans="1:5" ht="16" x14ac:dyDescent="0.2">
      <c r="A51" s="26">
        <v>3158</v>
      </c>
      <c r="B51" s="69" t="str">
        <f>T(_xlfn.XLOOKUP(A51,'Master Task &amp; KSA List'!$A$2:$A$10785,'Master Task &amp; KSA List'!$D$2:$D$10785,""))</f>
        <v>K0413</v>
      </c>
      <c r="C51" s="69" t="str">
        <f>_xlfn.XLOOKUP(A51,'Master Task &amp; KSA List'!$A$2:$A$10785,'Master Task &amp; KSA List'!$E$2:$E$10785)</f>
        <v>KSA</v>
      </c>
      <c r="D51" s="37" t="str">
        <f>_xlfn.XLOOKUP(A51,'Master Task &amp; KSA List'!$A$2:$A$10785,'Master Task &amp; KSA List'!$F$2:$F$10785)</f>
        <v xml:space="preserve">Knowledge of cyber operation objectives, policies, and legalities. </v>
      </c>
      <c r="E51" s="53" t="s">
        <v>2391</v>
      </c>
    </row>
    <row r="52" spans="1:5" ht="16" x14ac:dyDescent="0.2">
      <c r="A52" s="26">
        <v>3219</v>
      </c>
      <c r="B52" s="69" t="str">
        <f>T(_xlfn.XLOOKUP(A52,'Master Task &amp; KSA List'!$A$2:$A$10785,'Master Task &amp; KSA List'!$D$2:$D$10785,""))</f>
        <v>K0416</v>
      </c>
      <c r="C52" s="69" t="str">
        <f>_xlfn.XLOOKUP(A52,'Master Task &amp; KSA List'!$A$2:$A$10785,'Master Task &amp; KSA List'!$E$2:$E$10785)</f>
        <v>KSA</v>
      </c>
      <c r="D52" s="37" t="str">
        <f>_xlfn.XLOOKUP(A52,'Master Task &amp; KSA List'!$A$2:$A$10785,'Master Task &amp; KSA List'!$F$2:$F$10785)</f>
        <v>Knowledge of cyber operations.</v>
      </c>
      <c r="E52" s="53" t="s">
        <v>2391</v>
      </c>
    </row>
    <row r="53" spans="1:5" ht="32" x14ac:dyDescent="0.2">
      <c r="A53" s="26">
        <v>3225</v>
      </c>
      <c r="B53" s="69" t="str">
        <f>T(_xlfn.XLOOKUP(A53,'Master Task &amp; KSA List'!$A$2:$A$10785,'Master Task &amp; KSA List'!$D$2:$D$10785,""))</f>
        <v>K0417</v>
      </c>
      <c r="C53" s="69" t="str">
        <f>_xlfn.XLOOKUP(A53,'Master Task &amp; KSA List'!$A$2:$A$10785,'Master Task &amp; KSA List'!$E$2:$E$10785)</f>
        <v>KSA</v>
      </c>
      <c r="D53" s="37" t="str">
        <f>_xlfn.XLOOKUP(A53,'Master Task &amp; KSA List'!$A$2:$A$10785,'Master Task &amp; KSA List'!$F$2:$F$10785)</f>
        <v>Knowledge of data communications terminology (e.g., networking protocols, Ethernet, IP, encryption, optical devices, removable media).</v>
      </c>
      <c r="E53" s="53" t="s">
        <v>2391</v>
      </c>
    </row>
    <row r="54" spans="1:5" ht="16" x14ac:dyDescent="0.2">
      <c r="A54" s="26">
        <v>3298</v>
      </c>
      <c r="B54" s="69" t="str">
        <f>T(_xlfn.XLOOKUP(A54,'Master Task &amp; KSA List'!$A$2:$A$10785,'Master Task &amp; KSA List'!$D$2:$D$10785,""))</f>
        <v>K0449</v>
      </c>
      <c r="C54" s="69" t="str">
        <f>_xlfn.XLOOKUP(A54,'Master Task &amp; KSA List'!$A$2:$A$10785,'Master Task &amp; KSA List'!$E$2:$E$10785)</f>
        <v>KSA</v>
      </c>
      <c r="D54" s="37" t="str">
        <f>_xlfn.XLOOKUP(A54,'Master Task &amp; KSA List'!$A$2:$A$10785,'Master Task &amp; KSA List'!$F$2:$F$10785)</f>
        <v>Knowledge of how to extract, analyze, and use metadata.</v>
      </c>
      <c r="E54" s="53" t="s">
        <v>2391</v>
      </c>
    </row>
    <row r="55" spans="1:5" ht="32" x14ac:dyDescent="0.2">
      <c r="A55" s="26">
        <v>3338</v>
      </c>
      <c r="B55" s="69" t="str">
        <f>T(_xlfn.XLOOKUP(A55,'Master Task &amp; KSA List'!$A$2:$A$10785,'Master Task &amp; KSA List'!$D$2:$D$10785,""))</f>
        <v>K0462</v>
      </c>
      <c r="C55" s="69" t="str">
        <f>_xlfn.XLOOKUP(A55,'Master Task &amp; KSA List'!$A$2:$A$10785,'Master Task &amp; KSA List'!$E$2:$E$10785)</f>
        <v>KSA</v>
      </c>
      <c r="D55" s="37" t="str">
        <f>_xlfn.XLOOKUP(A55,'Master Task &amp; KSA List'!$A$2:$A$10785,'Master Task &amp; KSA List'!$F$2:$F$10785)</f>
        <v>Knowledge of intelligence reporting principles, policies, procedures, and vehicles, including report formats, reportability criteria (requirements and priorities), dissemination practices, and legal authorities and restrictions.</v>
      </c>
      <c r="E55" s="53" t="s">
        <v>2391</v>
      </c>
    </row>
    <row r="56" spans="1:5" ht="16" x14ac:dyDescent="0.2">
      <c r="A56" s="26">
        <v>4105</v>
      </c>
      <c r="B56" s="69" t="str">
        <f>T(_xlfn.XLOOKUP(A56,'Master Task &amp; KSA List'!$A$2:$A$10785,'Master Task &amp; KSA List'!$D$2:$D$10785,""))</f>
        <v>K0476</v>
      </c>
      <c r="C56" s="69" t="str">
        <f>_xlfn.XLOOKUP(A56,'Master Task &amp; KSA List'!$A$2:$A$10785,'Master Task &amp; KSA List'!$E$2:$E$10785)</f>
        <v>KSA</v>
      </c>
      <c r="D56" s="37" t="str">
        <f>_xlfn.XLOOKUP(A56,'Master Task &amp; KSA List'!$A$2:$A$10785,'Master Task &amp; KSA List'!$F$2:$F$10785)</f>
        <v>Knowledge of language processing tools and techniques.</v>
      </c>
      <c r="E56" s="53" t="s">
        <v>2391</v>
      </c>
    </row>
    <row r="57" spans="1:5" ht="16" x14ac:dyDescent="0.2">
      <c r="A57" s="26">
        <v>3407</v>
      </c>
      <c r="B57" s="69" t="str">
        <f>T(_xlfn.XLOOKUP(A57,'Master Task &amp; KSA List'!$A$2:$A$10785,'Master Task &amp; KSA List'!$D$2:$D$10785,""))</f>
        <v>K0487</v>
      </c>
      <c r="C57" s="69" t="str">
        <f>_xlfn.XLOOKUP(A57,'Master Task &amp; KSA List'!$A$2:$A$10785,'Master Task &amp; KSA List'!$E$2:$E$10785)</f>
        <v>KSA</v>
      </c>
      <c r="D57" s="37" t="str">
        <f>_xlfn.XLOOKUP(A57,'Master Task &amp; KSA List'!$A$2:$A$10785,'Master Task &amp; KSA List'!$F$2:$F$10785)</f>
        <v>Knowledge of network security (e.g., encryption, firewalls, authentication, honey pots, perimeter protection).</v>
      </c>
      <c r="E57" s="53" t="s">
        <v>2391</v>
      </c>
    </row>
    <row r="58" spans="1:5" ht="48" x14ac:dyDescent="0.2">
      <c r="A58" s="26">
        <v>4094</v>
      </c>
      <c r="B58" s="69" t="str">
        <f>T(_xlfn.XLOOKUP(A58,'Master Task &amp; KSA List'!$A$2:$A$10785,'Master Task &amp; KSA List'!$D$2:$D$10785,""))</f>
        <v>K0491</v>
      </c>
      <c r="C58" s="69" t="str">
        <f>_xlfn.XLOOKUP(A58,'Master Task &amp; KSA List'!$A$2:$A$10785,'Master Task &amp; KSA List'!$E$2:$E$10785)</f>
        <v>KSA</v>
      </c>
      <c r="D58" s="37" t="str">
        <f>_xlfn.XLOOKUP(A58,'Master Task &amp; KSA List'!$A$2:$A$10785,'Master Task &amp; KSA List'!$F$2:$F$10785)</f>
        <v xml:space="preserve">Knowledge of networking and internet communications fundamentals (i.e. devices, device configuration, hardware, software, applications, ports/protocols, addressing, network architecture and infrastructure, routing, operating systems, etc.). </v>
      </c>
      <c r="E58" s="53" t="s">
        <v>2391</v>
      </c>
    </row>
    <row r="59" spans="1:5" ht="16" x14ac:dyDescent="0.2">
      <c r="A59" s="26">
        <v>4165</v>
      </c>
      <c r="B59" s="69" t="str">
        <f>T(_xlfn.XLOOKUP(A59,'Master Task &amp; KSA List'!$A$2:$A$10785,'Master Task &amp; KSA List'!$D$2:$D$10785,""))</f>
        <v>K0493</v>
      </c>
      <c r="C59" s="69" t="str">
        <f>_xlfn.XLOOKUP(A59,'Master Task &amp; KSA List'!$A$2:$A$10785,'Master Task &amp; KSA List'!$E$2:$E$10785)</f>
        <v>KSA</v>
      </c>
      <c r="D59" s="37" t="str">
        <f>_xlfn.XLOOKUP(A59,'Master Task &amp; KSA List'!$A$2:$A$10785,'Master Task &amp; KSA List'!$F$2:$F$10785)</f>
        <v>Knowledge of obfuscation techniques (e.g., TOR/Onion/anonymizers, VPN/VPS, encryption).</v>
      </c>
      <c r="E59" s="53" t="s">
        <v>2391</v>
      </c>
    </row>
    <row r="60" spans="1:5" ht="16" x14ac:dyDescent="0.2">
      <c r="A60" s="82">
        <v>1056</v>
      </c>
      <c r="B60" s="69" t="str">
        <f>T(_xlfn.XLOOKUP(A60,'Master Task &amp; KSA List'!$A$2:$A$10785,'Master Task &amp; KSA List'!$D$2:$D$10785,""))</f>
        <v>K0499</v>
      </c>
      <c r="C60" s="69" t="str">
        <f>_xlfn.XLOOKUP(A60,'Master Task &amp; KSA List'!$A$2:$A$10785,'Master Task &amp; KSA List'!$E$2:$E$10785)</f>
        <v>KSA</v>
      </c>
      <c r="D60" s="37" t="str">
        <f>_xlfn.XLOOKUP(A60,'Master Task &amp; KSA List'!$A$2:$A$10785,'Master Task &amp; KSA List'!$F$2:$F$10785)</f>
        <v>Knowledge of operations security.</v>
      </c>
      <c r="E60" s="53" t="s">
        <v>2391</v>
      </c>
    </row>
    <row r="61" spans="1:5" ht="32" x14ac:dyDescent="0.2">
      <c r="A61" s="26">
        <v>3450</v>
      </c>
      <c r="B61" s="69" t="str">
        <f>T(_xlfn.XLOOKUP(A61,'Master Task &amp; KSA List'!$A$2:$A$10785,'Master Task &amp; KSA List'!$D$2:$D$10785,""))</f>
        <v>K0520</v>
      </c>
      <c r="C61" s="69" t="str">
        <f>_xlfn.XLOOKUP(A61,'Master Task &amp; KSA List'!$A$2:$A$10785,'Master Task &amp; KSA List'!$E$2:$E$10785)</f>
        <v>KSA</v>
      </c>
      <c r="D61" s="37" t="str">
        <f>_xlfn.XLOOKUP(A61,'Master Task &amp; KSA List'!$A$2:$A$10785,'Master Task &amp; KSA List'!$F$2:$F$10785)</f>
        <v>Knowledge of principles and practices related to target development such as target knowledge, associations, communication systems, and infrastructure.</v>
      </c>
      <c r="E61" s="53" t="s">
        <v>2391</v>
      </c>
    </row>
    <row r="62" spans="1:5" ht="16" x14ac:dyDescent="0.2">
      <c r="A62" s="26">
        <v>4086</v>
      </c>
      <c r="B62" s="69" t="str">
        <f>T(_xlfn.XLOOKUP(A62,'Master Task &amp; KSA List'!$A$2:$A$10785,'Master Task &amp; KSA List'!$D$2:$D$10785,""))</f>
        <v>K0524</v>
      </c>
      <c r="C62" s="69" t="str">
        <f>_xlfn.XLOOKUP(A62,'Master Task &amp; KSA List'!$A$2:$A$10785,'Master Task &amp; KSA List'!$E$2:$E$10785)</f>
        <v>KSA</v>
      </c>
      <c r="D62" s="37" t="str">
        <f>_xlfn.XLOOKUP(A62,'Master Task &amp; KSA List'!$A$2:$A$10785,'Master Task &amp; KSA List'!$F$2:$F$10785)</f>
        <v>Knowledge of relevant laws, regulations, and policies.</v>
      </c>
      <c r="E62" s="53" t="s">
        <v>2391</v>
      </c>
    </row>
    <row r="63" spans="1:5" ht="16" x14ac:dyDescent="0.2">
      <c r="A63" s="26">
        <v>4152</v>
      </c>
      <c r="B63" s="69" t="str">
        <f>T(_xlfn.XLOOKUP(A63,'Master Task &amp; KSA List'!$A$2:$A$10785,'Master Task &amp; KSA List'!$D$2:$D$10785,""))</f>
        <v>K0532</v>
      </c>
      <c r="C63" s="69" t="str">
        <f>_xlfn.XLOOKUP(A63,'Master Task &amp; KSA List'!$A$2:$A$10785,'Master Task &amp; KSA List'!$E$2:$E$10785)</f>
        <v>KSA</v>
      </c>
      <c r="D63" s="37" t="str">
        <f>_xlfn.XLOOKUP(A63,'Master Task &amp; KSA List'!$A$2:$A$10785,'Master Task &amp; KSA List'!$F$2:$F$10785)</f>
        <v>Knowledge of specialized target language (e.g., acronyms, jargon, technical terminology, codewords).</v>
      </c>
      <c r="E63" s="53" t="s">
        <v>2391</v>
      </c>
    </row>
    <row r="64" spans="1:5" ht="16" x14ac:dyDescent="0.2">
      <c r="A64" s="26">
        <v>4087</v>
      </c>
      <c r="B64" s="69" t="str">
        <f>T(_xlfn.XLOOKUP(A64,'Master Task &amp; KSA List'!$A$2:$A$10785,'Master Task &amp; KSA List'!$D$2:$D$10785,""))</f>
        <v>K0541</v>
      </c>
      <c r="C64" s="69" t="str">
        <f>_xlfn.XLOOKUP(A64,'Master Task &amp; KSA List'!$A$2:$A$10785,'Master Task &amp; KSA List'!$E$2:$E$10785)</f>
        <v>KSA</v>
      </c>
      <c r="D64" s="37" t="str">
        <f>_xlfn.XLOOKUP(A64,'Master Task &amp; KSA List'!$A$2:$A$10785,'Master Task &amp; KSA List'!$F$2:$F$10785)</f>
        <v>Knowledge of target cultural references, dialects, expressions, idioms, and abbreviations.</v>
      </c>
      <c r="E64" s="53" t="s">
        <v>2391</v>
      </c>
    </row>
    <row r="65" spans="1:5" ht="16" x14ac:dyDescent="0.2">
      <c r="A65" s="26">
        <v>4167</v>
      </c>
      <c r="B65" s="69" t="str">
        <f>T(_xlfn.XLOOKUP(A65,'Master Task &amp; KSA List'!$A$2:$A$10785,'Master Task &amp; KSA List'!$D$2:$D$10785,""))</f>
        <v>K0545</v>
      </c>
      <c r="C65" s="69" t="str">
        <f>_xlfn.XLOOKUP(A65,'Master Task &amp; KSA List'!$A$2:$A$10785,'Master Task &amp; KSA List'!$E$2:$E$10785)</f>
        <v>KSA</v>
      </c>
      <c r="D65" s="37" t="str">
        <f>_xlfn.XLOOKUP(A65,'Master Task &amp; KSA List'!$A$2:$A$10785,'Master Task &amp; KSA List'!$F$2:$F$10785)</f>
        <v>Knowledge of target language(s).</v>
      </c>
      <c r="E65" s="53" t="s">
        <v>2391</v>
      </c>
    </row>
    <row r="66" spans="1:5" ht="32" x14ac:dyDescent="0.2">
      <c r="A66" s="26">
        <v>3534</v>
      </c>
      <c r="B66" s="69" t="str">
        <f>T(_xlfn.XLOOKUP(A66,'Master Task &amp; KSA List'!$A$2:$A$10785,'Master Task &amp; KSA List'!$D$2:$D$10785,""))</f>
        <v>K0550</v>
      </c>
      <c r="C66" s="69" t="str">
        <f>_xlfn.XLOOKUP(A66,'Master Task &amp; KSA List'!$A$2:$A$10785,'Master Task &amp; KSA List'!$E$2:$E$10785)</f>
        <v>KSA</v>
      </c>
      <c r="D66" s="37" t="str">
        <f>_xlfn.XLOOKUP(A66,'Master Task &amp; KSA List'!$A$2:$A$10785,'Master Task &amp; KSA List'!$F$2:$F$10785)</f>
        <v>Knowledge of target, including related current events, communication profile, actors, and history (language, culture) and/or frame of reference.</v>
      </c>
      <c r="E66" s="53" t="s">
        <v>2391</v>
      </c>
    </row>
    <row r="67" spans="1:5" ht="16" x14ac:dyDescent="0.2">
      <c r="A67" s="26">
        <v>3616</v>
      </c>
      <c r="B67" s="69" t="str">
        <f>T(_xlfn.XLOOKUP(A67,'Master Task &amp; KSA List'!$A$2:$A$10785,'Master Task &amp; KSA List'!$D$2:$D$10785,""))</f>
        <v>K0599</v>
      </c>
      <c r="C67" s="69" t="str">
        <f>_xlfn.XLOOKUP(A67,'Master Task &amp; KSA List'!$A$2:$A$10785,'Master Task &amp; KSA List'!$E$2:$E$10785)</f>
        <v>KSA</v>
      </c>
      <c r="D67" s="37" t="str">
        <f>_xlfn.XLOOKUP(A67,'Master Task &amp; KSA List'!$A$2:$A$10785,'Master Task &amp; KSA List'!$F$2:$F$10785)</f>
        <v xml:space="preserve">Knowledge of the structure, architecture, and design of modern digital and telephony networks. </v>
      </c>
      <c r="E67" s="53" t="s">
        <v>2391</v>
      </c>
    </row>
    <row r="68" spans="1:5" ht="16" x14ac:dyDescent="0.2">
      <c r="A68" s="26">
        <v>3617</v>
      </c>
      <c r="B68" s="69" t="str">
        <f>T(_xlfn.XLOOKUP(A68,'Master Task &amp; KSA List'!$A$2:$A$10785,'Master Task &amp; KSA List'!$D$2:$D$10785,""))</f>
        <v>K0600</v>
      </c>
      <c r="C68" s="69" t="str">
        <f>_xlfn.XLOOKUP(A68,'Master Task &amp; KSA List'!$A$2:$A$10785,'Master Task &amp; KSA List'!$E$2:$E$10785)</f>
        <v>KSA</v>
      </c>
      <c r="D68" s="37" t="str">
        <f>_xlfn.XLOOKUP(A68,'Master Task &amp; KSA List'!$A$2:$A$10785,'Master Task &amp; KSA List'!$F$2:$F$10785)</f>
        <v>Knowledge of the structure, architecture, and design of modern wireless communications systems.</v>
      </c>
      <c r="E68" s="53" t="s">
        <v>2391</v>
      </c>
    </row>
    <row r="69" spans="1:5" ht="16" x14ac:dyDescent="0.2">
      <c r="A69" s="26">
        <v>4116</v>
      </c>
      <c r="B69" s="69" t="str">
        <f>T(_xlfn.XLOOKUP(A69,'Master Task &amp; KSA List'!$A$2:$A$10785,'Master Task &amp; KSA List'!$D$2:$D$10785,""))</f>
        <v>K0606</v>
      </c>
      <c r="C69" s="69" t="str">
        <f>_xlfn.XLOOKUP(A69,'Master Task &amp; KSA List'!$A$2:$A$10785,'Master Task &amp; KSA List'!$E$2:$E$10785)</f>
        <v>KSA</v>
      </c>
      <c r="D69" s="37" t="str">
        <f>_xlfn.XLOOKUP(A69,'Master Task &amp; KSA List'!$A$2:$A$10785,'Master Task &amp; KSA List'!$F$2:$F$10785)</f>
        <v>Knowledge of transcript development processes and techniques (e.g., verbatim, gists, summaries).</v>
      </c>
      <c r="E69" s="53" t="s">
        <v>2391</v>
      </c>
    </row>
    <row r="70" spans="1:5" ht="16" x14ac:dyDescent="0.2">
      <c r="A70" s="26">
        <v>4117</v>
      </c>
      <c r="B70" s="69" t="str">
        <f>T(_xlfn.XLOOKUP(A70,'Master Task &amp; KSA List'!$A$2:$A$10785,'Master Task &amp; KSA List'!$D$2:$D$10785,""))</f>
        <v>K0607</v>
      </c>
      <c r="C70" s="69" t="str">
        <f>_xlfn.XLOOKUP(A70,'Master Task &amp; KSA List'!$A$2:$A$10785,'Master Task &amp; KSA List'!$E$2:$E$10785)</f>
        <v>KSA</v>
      </c>
      <c r="D70" s="37" t="str">
        <f>_xlfn.XLOOKUP(A70,'Master Task &amp; KSA List'!$A$2:$A$10785,'Master Task &amp; KSA List'!$F$2:$F$10785)</f>
        <v>Knowledge of translation processes and techniques.</v>
      </c>
      <c r="E70" s="53" t="s">
        <v>2391</v>
      </c>
    </row>
    <row r="71" spans="1:5" ht="16" x14ac:dyDescent="0.2">
      <c r="A71" s="26">
        <v>3678</v>
      </c>
      <c r="B71" s="69" t="str">
        <f>T(_xlfn.XLOOKUP(A71,'Master Task &amp; KSA List'!$A$2:$A$10785,'Master Task &amp; KSA List'!$D$2:$D$10785,""))</f>
        <v>S0184</v>
      </c>
      <c r="C71" s="69" t="str">
        <f>_xlfn.XLOOKUP(A71,'Master Task &amp; KSA List'!$A$2:$A$10785,'Master Task &amp; KSA List'!$E$2:$E$10785)</f>
        <v>KSA</v>
      </c>
      <c r="D71" s="37" t="str">
        <f>_xlfn.XLOOKUP(A71,'Master Task &amp; KSA List'!$A$2:$A$10785,'Master Task &amp; KSA List'!$F$2:$F$10785)</f>
        <v>Skill in analyzing traffic to identify network devices.</v>
      </c>
      <c r="E71" s="53" t="s">
        <v>2391</v>
      </c>
    </row>
    <row r="72" spans="1:5" ht="48" x14ac:dyDescent="0.2">
      <c r="A72" s="26">
        <v>3689</v>
      </c>
      <c r="B72" s="69" t="str">
        <f>T(_xlfn.XLOOKUP(A72,'Master Task &amp; KSA List'!$A$2:$A$10785,'Master Task &amp; KSA List'!$D$2:$D$10785,""))</f>
        <v>S0187</v>
      </c>
      <c r="C72" s="69" t="str">
        <f>_xlfn.XLOOKUP(A72,'Master Task &amp; KSA List'!$A$2:$A$10785,'Master Task &amp; KSA List'!$E$2:$E$10785)</f>
        <v>KSA</v>
      </c>
      <c r="D72" s="37" t="str">
        <f>_xlfn.XLOOKUP(A72,'Master Task &amp; KSA List'!$A$2:$A$10785,'Master Task &amp; KSA List'!$F$2:$F$10785)</f>
        <v>Skill in applying various analytical methods, tools, and techniques (e.g., competing hypotheses; chain of reasoning; scenario methods; denial and deception detection; high impact-low probability; network/association or link analysis; Bayesian, Delphi, and Pattern analyses).</v>
      </c>
      <c r="E72" s="53" t="s">
        <v>2391</v>
      </c>
    </row>
    <row r="73" spans="1:5" ht="16" x14ac:dyDescent="0.2">
      <c r="A73" s="26">
        <v>4125</v>
      </c>
      <c r="B73" s="69" t="str">
        <f>T(_xlfn.XLOOKUP(A73,'Master Task &amp; KSA List'!$A$2:$A$10785,'Master Task &amp; KSA List'!$D$2:$D$10785,""))</f>
        <v>S0193</v>
      </c>
      <c r="C73" s="69" t="str">
        <f>_xlfn.XLOOKUP(A73,'Master Task &amp; KSA List'!$A$2:$A$10785,'Master Task &amp; KSA List'!$E$2:$E$10785)</f>
        <v>KSA</v>
      </c>
      <c r="D73" s="37" t="str">
        <f>_xlfn.XLOOKUP(A73,'Master Task &amp; KSA List'!$A$2:$A$10785,'Master Task &amp; KSA List'!$F$2:$F$10785)</f>
        <v>Skill in complying with the legal restrictions for targeted information.</v>
      </c>
      <c r="E73" s="53" t="s">
        <v>2391</v>
      </c>
    </row>
    <row r="74" spans="1:5" ht="16" x14ac:dyDescent="0.2">
      <c r="A74" s="26">
        <v>4123</v>
      </c>
      <c r="B74" s="69" t="str">
        <f>T(_xlfn.XLOOKUP(A74,'Master Task &amp; KSA List'!$A$2:$A$10785,'Master Task &amp; KSA List'!$D$2:$D$10785,""))</f>
        <v>S0195</v>
      </c>
      <c r="C74" s="69" t="str">
        <f>_xlfn.XLOOKUP(A74,'Master Task &amp; KSA List'!$A$2:$A$10785,'Master Task &amp; KSA List'!$E$2:$E$10785)</f>
        <v>KSA</v>
      </c>
      <c r="D74" s="37" t="str">
        <f>_xlfn.XLOOKUP(A74,'Master Task &amp; KSA List'!$A$2:$A$10785,'Master Task &amp; KSA List'!$F$2:$F$10785)</f>
        <v>Skill in conducting research using all available sources.</v>
      </c>
      <c r="E74" s="53" t="s">
        <v>2391</v>
      </c>
    </row>
    <row r="75" spans="1:5" ht="16" x14ac:dyDescent="0.2">
      <c r="A75" s="26" t="s">
        <v>4685</v>
      </c>
      <c r="B75" s="69" t="str">
        <f>T(_xlfn.XLOOKUP(A75,'Master Task &amp; KSA List'!$A$2:$A$10785,'Master Task &amp; KSA List'!$D$2:$D$10785,""))</f>
        <v>S0198</v>
      </c>
      <c r="C75" s="69" t="str">
        <f>_xlfn.XLOOKUP(A75,'Master Task &amp; KSA List'!$A$2:$A$10785,'Master Task &amp; KSA List'!$E$2:$E$10785)</f>
        <v>KSA</v>
      </c>
      <c r="D75" s="37" t="str">
        <f>_xlfn.XLOOKUP(A75,'Master Task &amp; KSA List'!$A$2:$A$10785,'Master Task &amp; KSA List'!$F$2:$F$10785)</f>
        <v>Skill in conducting social network analysis.</v>
      </c>
      <c r="E75" s="53" t="s">
        <v>2391</v>
      </c>
    </row>
    <row r="76" spans="1:5" ht="16" x14ac:dyDescent="0.2">
      <c r="A76" s="26">
        <v>4128</v>
      </c>
      <c r="B76" s="69" t="str">
        <f>T(_xlfn.XLOOKUP(A76,'Master Task &amp; KSA List'!$A$2:$A$10785,'Master Task &amp; KSA List'!$D$2:$D$10785,""))</f>
        <v>S0210</v>
      </c>
      <c r="C76" s="69" t="str">
        <f>_xlfn.XLOOKUP(A76,'Master Task &amp; KSA List'!$A$2:$A$10785,'Master Task &amp; KSA List'!$E$2:$E$10785)</f>
        <v>KSA</v>
      </c>
      <c r="D76" s="37" t="str">
        <f>_xlfn.XLOOKUP(A76,'Master Task &amp; KSA List'!$A$2:$A$10785,'Master Task &amp; KSA List'!$F$2:$F$10785)</f>
        <v>Skill in developing intelligence reports.</v>
      </c>
      <c r="E76" s="53" t="s">
        <v>2391</v>
      </c>
    </row>
    <row r="77" spans="1:5" ht="16" x14ac:dyDescent="0.2">
      <c r="A77" s="26">
        <v>3765</v>
      </c>
      <c r="B77" s="69" t="str">
        <f>T(_xlfn.XLOOKUP(A77,'Master Task &amp; KSA List'!$A$2:$A$10785,'Master Task &amp; KSA List'!$D$2:$D$10785,""))</f>
        <v>S0212</v>
      </c>
      <c r="C77" s="69" t="str">
        <f>_xlfn.XLOOKUP(A77,'Master Task &amp; KSA List'!$A$2:$A$10785,'Master Task &amp; KSA List'!$E$2:$E$10785)</f>
        <v>KSA</v>
      </c>
      <c r="D77" s="37" t="str">
        <f>_xlfn.XLOOKUP(A77,'Master Task &amp; KSA List'!$A$2:$A$10785,'Master Task &amp; KSA List'!$F$2:$F$10785)</f>
        <v>Skill in disseminating items of highest intelligence value in a timely manner.</v>
      </c>
      <c r="E77" s="53" t="s">
        <v>2391</v>
      </c>
    </row>
    <row r="78" spans="1:5" ht="16" x14ac:dyDescent="0.2">
      <c r="A78" s="26">
        <v>4129</v>
      </c>
      <c r="B78" s="69" t="str">
        <f>T(_xlfn.XLOOKUP(A78,'Master Task &amp; KSA List'!$A$2:$A$10785,'Master Task &amp; KSA List'!$D$2:$D$10785,""))</f>
        <v>S0215</v>
      </c>
      <c r="C78" s="69" t="str">
        <f>_xlfn.XLOOKUP(A78,'Master Task &amp; KSA List'!$A$2:$A$10785,'Master Task &amp; KSA List'!$E$2:$E$10785)</f>
        <v>KSA</v>
      </c>
      <c r="D78" s="37" t="str">
        <f>_xlfn.XLOOKUP(A78,'Master Task &amp; KSA List'!$A$2:$A$10785,'Master Task &amp; KSA List'!$F$2:$F$10785)</f>
        <v>Skill in evaluating and interpreting metadata.</v>
      </c>
      <c r="E78" s="53" t="s">
        <v>2391</v>
      </c>
    </row>
    <row r="79" spans="1:5" ht="16" x14ac:dyDescent="0.2">
      <c r="A79" s="26">
        <v>4133</v>
      </c>
      <c r="B79" s="69" t="str">
        <f>T(_xlfn.XLOOKUP(A79,'Master Task &amp; KSA List'!$A$2:$A$10785,'Master Task &amp; KSA List'!$D$2:$D$10785,""))</f>
        <v>S0224</v>
      </c>
      <c r="C79" s="69" t="str">
        <f>_xlfn.XLOOKUP(A79,'Master Task &amp; KSA List'!$A$2:$A$10785,'Master Task &amp; KSA List'!$E$2:$E$10785)</f>
        <v>KSA</v>
      </c>
      <c r="D79" s="37" t="str">
        <f>_xlfn.XLOOKUP(A79,'Master Task &amp; KSA List'!$A$2:$A$10785,'Master Task &amp; KSA List'!$F$2:$F$10785)</f>
        <v>Skill in gisting target communications.</v>
      </c>
      <c r="E79" s="53" t="s">
        <v>2391</v>
      </c>
    </row>
    <row r="80" spans="1:5" ht="16" x14ac:dyDescent="0.2">
      <c r="A80" s="26">
        <v>4135</v>
      </c>
      <c r="B80" s="69" t="str">
        <f>T(_xlfn.XLOOKUP(A80,'Master Task &amp; KSA List'!$A$2:$A$10785,'Master Task &amp; KSA List'!$D$2:$D$10785,""))</f>
        <v>S0235</v>
      </c>
      <c r="C80" s="69" t="str">
        <f>_xlfn.XLOOKUP(A80,'Master Task &amp; KSA List'!$A$2:$A$10785,'Master Task &amp; KSA List'!$E$2:$E$10785)</f>
        <v>KSA</v>
      </c>
      <c r="D80" s="37" t="str">
        <f>_xlfn.XLOOKUP(A80,'Master Task &amp; KSA List'!$A$2:$A$10785,'Master Task &amp; KSA List'!$F$2:$F$10785)</f>
        <v>Skill in identifying non-target regional languages and dialects</v>
      </c>
      <c r="E80" s="53" t="s">
        <v>2391</v>
      </c>
    </row>
    <row r="81" spans="1:5" ht="16" x14ac:dyDescent="0.2">
      <c r="A81" s="26">
        <v>4140</v>
      </c>
      <c r="B81" s="69" t="str">
        <f>T(_xlfn.XLOOKUP(A81,'Master Task &amp; KSA List'!$A$2:$A$10785,'Master Task &amp; KSA List'!$D$2:$D$10785,""))</f>
        <v>S0251</v>
      </c>
      <c r="C81" s="69" t="str">
        <f>_xlfn.XLOOKUP(A81,'Master Task &amp; KSA List'!$A$2:$A$10785,'Master Task &amp; KSA List'!$E$2:$E$10785)</f>
        <v>KSA</v>
      </c>
      <c r="D81" s="37" t="str">
        <f>_xlfn.XLOOKUP(A81,'Master Task &amp; KSA List'!$A$2:$A$10785,'Master Task &amp; KSA List'!$F$2:$F$10785)</f>
        <v>Skill in prioritizing target language material.</v>
      </c>
      <c r="E81" s="53" t="s">
        <v>2391</v>
      </c>
    </row>
    <row r="82" spans="1:5" ht="16" x14ac:dyDescent="0.2">
      <c r="A82" s="26">
        <v>4141</v>
      </c>
      <c r="B82" s="69" t="str">
        <f>T(_xlfn.XLOOKUP(A82,'Master Task &amp; KSA List'!$A$2:$A$10785,'Master Task &amp; KSA List'!$D$2:$D$10785,""))</f>
        <v>S0253</v>
      </c>
      <c r="C82" s="69" t="str">
        <f>_xlfn.XLOOKUP(A82,'Master Task &amp; KSA List'!$A$2:$A$10785,'Master Task &amp; KSA List'!$E$2:$E$10785)</f>
        <v>KSA</v>
      </c>
      <c r="D82" s="37" t="str">
        <f>_xlfn.XLOOKUP(A82,'Master Task &amp; KSA List'!$A$2:$A$10785,'Master Task &amp; KSA List'!$F$2:$F$10785)</f>
        <v>Skill in providing analysis on target-related matters (e.g., language, cultural, communications).</v>
      </c>
      <c r="E82" s="53" t="s">
        <v>2391</v>
      </c>
    </row>
    <row r="83" spans="1:5" ht="16" x14ac:dyDescent="0.2">
      <c r="A83" s="26" t="s">
        <v>4695</v>
      </c>
      <c r="B83" s="69" t="str">
        <f>T(_xlfn.XLOOKUP(A83,'Master Task &amp; KSA List'!$A$2:$A$10785,'Master Task &amp; KSA List'!$D$2:$D$10785,""))</f>
        <v>S0265</v>
      </c>
      <c r="C83" s="69" t="str">
        <f>_xlfn.XLOOKUP(A83,'Master Task &amp; KSA List'!$A$2:$A$10785,'Master Task &amp; KSA List'!$E$2:$E$10785)</f>
        <v>KSA</v>
      </c>
      <c r="D83" s="37" t="str">
        <f>_xlfn.XLOOKUP(A83,'Master Task &amp; KSA List'!$A$2:$A$10785,'Master Task &amp; KSA List'!$F$2:$F$10785)</f>
        <v xml:space="preserve">Skill in recognizing technical information that may be used for target development including intelligence development. </v>
      </c>
      <c r="E83" s="53" t="s">
        <v>2391</v>
      </c>
    </row>
    <row r="84" spans="1:5" ht="16" x14ac:dyDescent="0.2">
      <c r="A84" s="26">
        <v>4149</v>
      </c>
      <c r="B84" s="69" t="str">
        <f>T(_xlfn.XLOOKUP(A84,'Master Task &amp; KSA List'!$A$2:$A$10785,'Master Task &amp; KSA List'!$D$2:$D$10785,""))</f>
        <v>S0283</v>
      </c>
      <c r="C84" s="69" t="str">
        <f>_xlfn.XLOOKUP(A84,'Master Task &amp; KSA List'!$A$2:$A$10785,'Master Task &amp; KSA List'!$E$2:$E$10785)</f>
        <v>KSA</v>
      </c>
      <c r="D84" s="37" t="str">
        <f>_xlfn.XLOOKUP(A84,'Master Task &amp; KSA List'!$A$2:$A$10785,'Master Task &amp; KSA List'!$F$2:$F$10785)</f>
        <v>Skill in transcribing target language communications.</v>
      </c>
      <c r="E84" s="53" t="s">
        <v>2391</v>
      </c>
    </row>
    <row r="85" spans="1:5" ht="16" x14ac:dyDescent="0.2">
      <c r="A85" s="26">
        <v>4124</v>
      </c>
      <c r="B85" s="69" t="str">
        <f>T(_xlfn.XLOOKUP(A85,'Master Task &amp; KSA List'!$A$2:$A$10785,'Master Task &amp; KSA List'!$D$2:$D$10785,""))</f>
        <v>S0284</v>
      </c>
      <c r="C85" s="69" t="str">
        <f>_xlfn.XLOOKUP(A85,'Master Task &amp; KSA List'!$A$2:$A$10785,'Master Task &amp; KSA List'!$E$2:$E$10785)</f>
        <v>KSA</v>
      </c>
      <c r="D85" s="37" t="str">
        <f>_xlfn.XLOOKUP(A85,'Master Task &amp; KSA List'!$A$2:$A$10785,'Master Task &amp; KSA List'!$F$2:$F$10785)</f>
        <v>Skill in translating target graphic and/or voice language materials.</v>
      </c>
      <c r="E85" s="53" t="s">
        <v>2391</v>
      </c>
    </row>
    <row r="86" spans="1:5" ht="32" x14ac:dyDescent="0.2">
      <c r="A86" s="26">
        <v>3048</v>
      </c>
      <c r="B86" s="69" t="str">
        <f>T(_xlfn.XLOOKUP(A86,'Master Task &amp; KSA List'!$A$2:$A$10785,'Master Task &amp; KSA List'!$D$2:$D$10785,""))</f>
        <v>A0089</v>
      </c>
      <c r="C86" s="69" t="str">
        <f>_xlfn.XLOOKUP(A86,'Master Task &amp; KSA List'!$A$2:$A$10785,'Master Task &amp; KSA List'!$E$2:$E$10785)</f>
        <v>KSA</v>
      </c>
      <c r="D86" s="37" t="str">
        <f>_xlfn.XLOOKUP(A86,'Master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86" s="53" t="s">
        <v>2384</v>
      </c>
    </row>
    <row r="87" spans="1:5" ht="16" x14ac:dyDescent="0.2">
      <c r="A87" s="26">
        <v>4085</v>
      </c>
      <c r="B87" s="69" t="str">
        <f>T(_xlfn.XLOOKUP(A87,'Master Task &amp; KSA List'!$A$2:$A$10785,'Master Task &amp; KSA List'!$D$2:$D$10785,""))</f>
        <v>K0359</v>
      </c>
      <c r="C87" s="69" t="str">
        <f>_xlfn.XLOOKUP(A87,'Master Task &amp; KSA List'!$A$2:$A$10785,'Master Task &amp; KSA List'!$E$2:$E$10785)</f>
        <v>KSA</v>
      </c>
      <c r="D87" s="37" t="str">
        <f>_xlfn.XLOOKUP(A87,'Master Task &amp; KSA List'!$A$2:$A$10785,'Master Task &amp; KSA List'!$F$2:$F$10785)</f>
        <v>Knowledge of approved intelligence dissemination processes.</v>
      </c>
      <c r="E87" s="53" t="s">
        <v>2384</v>
      </c>
    </row>
    <row r="88" spans="1:5" ht="32" x14ac:dyDescent="0.2">
      <c r="A88" s="26">
        <v>4079</v>
      </c>
      <c r="B88" s="69" t="str">
        <f>T(_xlfn.XLOOKUP(A88,'Master Task &amp; KSA List'!$A$2:$A$10785,'Master Task &amp; KSA List'!$D$2:$D$10785,""))</f>
        <v>K0367</v>
      </c>
      <c r="C88" s="69" t="str">
        <f>_xlfn.XLOOKUP(A88,'Master Task &amp; KSA List'!$A$2:$A$10785,'Master Task &amp; KSA List'!$E$2:$E$10785)</f>
        <v>KSA</v>
      </c>
      <c r="D88" s="37" t="str">
        <f>_xlfn.XLOOKUP(A88,'Master Task &amp; KSA List'!$A$2:$A$10785,'Master Task &amp; KSA List'!$F$2:$F$10785)</f>
        <v xml:space="preserve">Knowledge of basic cyber operations activity concepts (e.g., foot printing, scanning and enumeration, penetration testing, white/black listing). </v>
      </c>
      <c r="E88" s="53" t="s">
        <v>2384</v>
      </c>
    </row>
    <row r="89" spans="1:5" ht="16" x14ac:dyDescent="0.2">
      <c r="A89" s="26">
        <v>4072</v>
      </c>
      <c r="B89" s="69" t="str">
        <f>T(_xlfn.XLOOKUP(A89,'Master Task &amp; KSA List'!$A$2:$A$10785,'Master Task &amp; KSA List'!$D$2:$D$10785,""))</f>
        <v>K0391</v>
      </c>
      <c r="C89" s="69" t="str">
        <f>_xlfn.XLOOKUP(A89,'Master Task &amp; KSA List'!$A$2:$A$10785,'Master Task &amp; KSA List'!$E$2:$E$10785)</f>
        <v>KSA</v>
      </c>
      <c r="D89" s="37" t="str">
        <f>_xlfn.XLOOKUP(A89,'Master Task &amp; KSA List'!$A$2:$A$10785,'Master Task &amp; KSA List'!$F$2:$F$10785)</f>
        <v xml:space="preserve">Knowledge of collection systems, capabilities, and processes. </v>
      </c>
      <c r="E89" s="53" t="s">
        <v>2384</v>
      </c>
    </row>
    <row r="90" spans="1:5" ht="32" x14ac:dyDescent="0.2">
      <c r="A90" s="26">
        <v>4166</v>
      </c>
      <c r="B90" s="69" t="str">
        <f>T(_xlfn.XLOOKUP(A90,'Master Task &amp; KSA List'!$A$2:$A$10785,'Master Task &amp; KSA List'!$D$2:$D$10785,""))</f>
        <v>K0396</v>
      </c>
      <c r="C90" s="69" t="str">
        <f>_xlfn.XLOOKUP(A90,'Master Task &amp; KSA List'!$A$2:$A$10785,'Master Task &amp; KSA List'!$E$2:$E$10785)</f>
        <v>KSA</v>
      </c>
      <c r="D90" s="37" t="str">
        <f>_xlfn.XLOOKUP(A90,'Master Task &amp; KSA List'!$A$2:$A$10785,'Master Task &amp; KSA List'!$F$2:$F$10785)</f>
        <v xml:space="preserve">Knowledge of computer programming concepts, including computer languages, programming, testing, debugging, and file types. </v>
      </c>
      <c r="E90" s="53" t="s">
        <v>2384</v>
      </c>
    </row>
    <row r="91" spans="1:5" ht="16" x14ac:dyDescent="0.2">
      <c r="A91" s="26">
        <v>4095</v>
      </c>
      <c r="B91" s="69" t="str">
        <f>T(_xlfn.XLOOKUP(A91,'Master Task &amp; KSA List'!$A$2:$A$10785,'Master Task &amp; KSA List'!$D$2:$D$10785,""))</f>
        <v>K0398</v>
      </c>
      <c r="C91" s="69" t="str">
        <f>_xlfn.XLOOKUP(A91,'Master Task &amp; KSA List'!$A$2:$A$10785,'Master Task &amp; KSA List'!$E$2:$E$10785)</f>
        <v>KSA</v>
      </c>
      <c r="D91" s="37" t="str">
        <f>_xlfn.XLOOKUP(A91,'Master Task &amp; KSA List'!$A$2:$A$10785,'Master Task &amp; KSA List'!$F$2:$F$10785)</f>
        <v>Knowledge of concepts related to websites (e.g., web servers/pages, hosting, DNS, registration, web languages such as HTML).</v>
      </c>
      <c r="E91" s="53" t="s">
        <v>2384</v>
      </c>
    </row>
    <row r="92" spans="1:5" ht="16" x14ac:dyDescent="0.2">
      <c r="A92" s="26">
        <v>4099</v>
      </c>
      <c r="B92" s="69" t="str">
        <f>T(_xlfn.XLOOKUP(A92,'Master Task &amp; KSA List'!$A$2:$A$10785,'Master Task &amp; KSA List'!$D$2:$D$10785,""))</f>
        <v>K0407</v>
      </c>
      <c r="C92" s="69" t="str">
        <f>_xlfn.XLOOKUP(A92,'Master Task &amp; KSA List'!$A$2:$A$10785,'Master Task &amp; KSA List'!$E$2:$E$10785)</f>
        <v>KSA</v>
      </c>
      <c r="D92" s="37" t="str">
        <f>_xlfn.XLOOKUP(A92,'Master Task &amp; KSA List'!$A$2:$A$10785,'Master Task &amp; KSA List'!$F$2:$F$10785)</f>
        <v>Knowledge of customer information needs.</v>
      </c>
      <c r="E92" s="53" t="s">
        <v>2384</v>
      </c>
    </row>
    <row r="93" spans="1:5" ht="16" x14ac:dyDescent="0.2">
      <c r="A93" s="26">
        <v>3262</v>
      </c>
      <c r="B93" s="69" t="str">
        <f>T(_xlfn.XLOOKUP(A93,'Master Task &amp; KSA List'!$A$2:$A$10785,'Master Task &amp; KSA List'!$D$2:$D$10785,""))</f>
        <v>K0431</v>
      </c>
      <c r="C93" s="69" t="str">
        <f>_xlfn.XLOOKUP(A93,'Master Task &amp; KSA List'!$A$2:$A$10785,'Master Task &amp; KSA List'!$E$2:$E$10785)</f>
        <v>KSA</v>
      </c>
      <c r="D93" s="37" t="str">
        <f>_xlfn.XLOOKUP(A93,'Master Task &amp; KSA List'!$A$2:$A$10785,'Master Task &amp; KSA List'!$F$2:$F$10785)</f>
        <v>Knowledge of evolving/emerging communications technologies.</v>
      </c>
      <c r="E93" s="53" t="s">
        <v>2384</v>
      </c>
    </row>
    <row r="94" spans="1:5" ht="16" x14ac:dyDescent="0.2">
      <c r="A94" s="36">
        <v>915</v>
      </c>
      <c r="B94" s="69" t="str">
        <f>T(_xlfn.XLOOKUP(A94,'Master Task &amp; KSA List'!$A$2:$A$10785,'Master Task &amp; KSA List'!$D$2:$D$10785,""))</f>
        <v>K0143</v>
      </c>
      <c r="C94" s="69" t="str">
        <f>_xlfn.XLOOKUP(A94,'Master Task &amp; KSA List'!$A$2:$A$10785,'Master Task &amp; KSA List'!$E$2:$E$10785)</f>
        <v>KSA</v>
      </c>
      <c r="D94" s="37" t="str">
        <f>_xlfn.XLOOKUP(A94,'Master Task &amp; KSA List'!$A$2:$A$10785,'Master Task &amp; KSA List'!$F$2:$F$10785)</f>
        <v>Knowledge of front-end collection systems, including traffic collection, filtering, and selection.</v>
      </c>
      <c r="E94" s="53" t="s">
        <v>2384</v>
      </c>
    </row>
    <row r="95" spans="1:5" ht="32" x14ac:dyDescent="0.2">
      <c r="A95" s="26">
        <v>4097</v>
      </c>
      <c r="B95" s="69" t="str">
        <f>T(_xlfn.XLOOKUP(A95,'Master Task &amp; KSA List'!$A$2:$A$10785,'Master Task &amp; KSA List'!$D$2:$D$10785,""))</f>
        <v>K0488</v>
      </c>
      <c r="C95" s="69" t="str">
        <f>_xlfn.XLOOKUP(A95,'Master Task &amp; KSA List'!$A$2:$A$10785,'Master Task &amp; KSA List'!$E$2:$E$10785)</f>
        <v>KSA</v>
      </c>
      <c r="D95" s="37" t="str">
        <f>_xlfn.XLOOKUP(A95,'Master Task &amp; KSA List'!$A$2:$A$10785,'Master Task &amp; KSA List'!$F$2:$F$10785)</f>
        <v>Knowledge of network security implementations (e.g., host-based IDS, IPS, access control lists), including their function and placement in a network.</v>
      </c>
      <c r="E95" s="53" t="s">
        <v>2384</v>
      </c>
    </row>
    <row r="96" spans="1:5" ht="32" x14ac:dyDescent="0.2">
      <c r="A96" s="26">
        <v>4088</v>
      </c>
      <c r="B96" s="69" t="str">
        <f>T(_xlfn.XLOOKUP(A96,'Master Task &amp; KSA List'!$A$2:$A$10785,'Master Task &amp; KSA List'!$D$2:$D$10785,""))</f>
        <v>K0539</v>
      </c>
      <c r="C96" s="69" t="str">
        <f>_xlfn.XLOOKUP(A96,'Master Task &amp; KSA List'!$A$2:$A$10785,'Master Task &amp; KSA List'!$E$2:$E$10785)</f>
        <v>KSA</v>
      </c>
      <c r="D96" s="37" t="str">
        <f>_xlfn.XLOOKUP(A96,'Master Task &amp; KSA List'!$A$2:$A$10785,'Master Task &amp; KSA List'!$F$2:$F$10785)</f>
        <v>Knowledge of target communication profiles and their key elements (e.g., target associations, activities, communication infrastructure).</v>
      </c>
      <c r="E96" s="53" t="s">
        <v>2384</v>
      </c>
    </row>
    <row r="97" spans="1:5" ht="16" x14ac:dyDescent="0.2">
      <c r="A97" s="26">
        <v>4089</v>
      </c>
      <c r="B97" s="69" t="str">
        <f>T(_xlfn.XLOOKUP(A97,'Master Task &amp; KSA List'!$A$2:$A$10785,'Master Task &amp; KSA List'!$D$2:$D$10785,""))</f>
        <v>K0540</v>
      </c>
      <c r="C97" s="69" t="str">
        <f>_xlfn.XLOOKUP(A97,'Master Task &amp; KSA List'!$A$2:$A$10785,'Master Task &amp; KSA List'!$E$2:$E$10785)</f>
        <v>KSA</v>
      </c>
      <c r="D97" s="37" t="str">
        <f>_xlfn.XLOOKUP(A97,'Master Task &amp; KSA List'!$A$2:$A$10785,'Master Task &amp; KSA List'!$F$2:$F$10785)</f>
        <v>Knowledge of target communication tools and techniques.</v>
      </c>
      <c r="E97" s="53" t="s">
        <v>2384</v>
      </c>
    </row>
    <row r="98" spans="1:5" ht="16" x14ac:dyDescent="0.2">
      <c r="A98" s="26">
        <v>4078</v>
      </c>
      <c r="B98" s="69" t="str">
        <f>T(_xlfn.XLOOKUP(A98,'Master Task &amp; KSA List'!$A$2:$A$10785,'Master Task &amp; KSA List'!$D$2:$D$10785,""))</f>
        <v>K0548</v>
      </c>
      <c r="C98" s="69" t="str">
        <f>_xlfn.XLOOKUP(A98,'Master Task &amp; KSA List'!$A$2:$A$10785,'Master Task &amp; KSA List'!$E$2:$E$10785)</f>
        <v>KSA</v>
      </c>
      <c r="D98" s="37" t="str">
        <f>_xlfn.XLOOKUP(A98,'Master Task &amp; KSA List'!$A$2:$A$10785,'Master Task &amp; KSA List'!$F$2:$F$10785)</f>
        <v>Knowledge of target or threat cyber actors and procedures.</v>
      </c>
      <c r="E98" s="53" t="s">
        <v>2384</v>
      </c>
    </row>
    <row r="99" spans="1:5" ht="16" x14ac:dyDescent="0.2">
      <c r="A99" s="26">
        <v>4090</v>
      </c>
      <c r="B99" s="69" t="str">
        <f>T(_xlfn.XLOOKUP(A99,'Master Task &amp; KSA List'!$A$2:$A$10785,'Master Task &amp; KSA List'!$D$2:$D$10785,""))</f>
        <v>K0564</v>
      </c>
      <c r="C99" s="69" t="str">
        <f>_xlfn.XLOOKUP(A99,'Master Task &amp; KSA List'!$A$2:$A$10785,'Master Task &amp; KSA List'!$E$2:$E$10785)</f>
        <v>KSA</v>
      </c>
      <c r="D99" s="37" t="str">
        <f>_xlfn.XLOOKUP(A99,'Master Task &amp; KSA List'!$A$2:$A$10785,'Master Task &amp; KSA List'!$F$2:$F$10785)</f>
        <v>Knowledge of the characteristics of targeted communication networks (e.g., capacity, functionality, paths, critical nodes).</v>
      </c>
      <c r="E99" s="53" t="s">
        <v>2384</v>
      </c>
    </row>
    <row r="100" spans="1:5" ht="16" x14ac:dyDescent="0.2">
      <c r="A100" s="26">
        <v>3564</v>
      </c>
      <c r="B100" s="69" t="str">
        <f>T(_xlfn.XLOOKUP(A100,'Master Task &amp; KSA List'!$A$2:$A$10785,'Master Task &amp; KSA List'!$D$2:$D$10785,""))</f>
        <v>K0567</v>
      </c>
      <c r="C100" s="69" t="str">
        <f>_xlfn.XLOOKUP(A100,'Master Task &amp; KSA List'!$A$2:$A$10785,'Master Task &amp; KSA List'!$E$2:$E$10785)</f>
        <v>KSA</v>
      </c>
      <c r="D100" s="37" t="str">
        <f>_xlfn.XLOOKUP(A100,'Master Task &amp; KSA List'!$A$2:$A$10785,'Master Task &amp; KSA List'!$F$2:$F$10785)</f>
        <v xml:space="preserve">Knowledge of the data flow from collection origin to repositories and tools. </v>
      </c>
      <c r="E100" s="53" t="s">
        <v>2384</v>
      </c>
    </row>
    <row r="101" spans="1:5" ht="16" x14ac:dyDescent="0.2">
      <c r="A101" s="26">
        <v>4073</v>
      </c>
      <c r="B101" s="69" t="str">
        <f>T(_xlfn.XLOOKUP(A101,'Master Task &amp; KSA List'!$A$2:$A$10785,'Master Task &amp; KSA List'!$D$2:$D$10785,""))</f>
        <v>K0571</v>
      </c>
      <c r="C101" s="69" t="str">
        <f>_xlfn.XLOOKUP(A101,'Master Task &amp; KSA List'!$A$2:$A$10785,'Master Task &amp; KSA List'!$E$2:$E$10785)</f>
        <v>KSA</v>
      </c>
      <c r="D101" s="37" t="str">
        <f>_xlfn.XLOOKUP(A101,'Master Task &amp; KSA List'!$A$2:$A$10785,'Master Task &amp; KSA List'!$F$2:$F$10785)</f>
        <v>Knowledge of the feedback cycle in collection processes.</v>
      </c>
      <c r="E101" s="53" t="s">
        <v>2384</v>
      </c>
    </row>
    <row r="102" spans="1:5" ht="16" x14ac:dyDescent="0.2">
      <c r="A102" s="26">
        <v>4108</v>
      </c>
      <c r="B102" s="69" t="str">
        <f>T(_xlfn.XLOOKUP(A102,'Master Task &amp; KSA List'!$A$2:$A$10785,'Master Task &amp; KSA List'!$D$2:$D$10785,""))</f>
        <v>K0574</v>
      </c>
      <c r="C102" s="69" t="str">
        <f>_xlfn.XLOOKUP(A102,'Master Task &amp; KSA List'!$A$2:$A$10785,'Master Task &amp; KSA List'!$E$2:$E$10785)</f>
        <v>KSA</v>
      </c>
      <c r="D102" s="37" t="str">
        <f>_xlfn.XLOOKUP(A102,'Master Task &amp; KSA List'!$A$2:$A$10785,'Master Task &amp; KSA List'!$F$2:$F$10785)</f>
        <v>Knowledge of the impact of language analysis on on-net operator functions.</v>
      </c>
      <c r="E102" s="53" t="s">
        <v>2384</v>
      </c>
    </row>
    <row r="103" spans="1:5" ht="16" x14ac:dyDescent="0.2">
      <c r="A103" s="26">
        <v>3595</v>
      </c>
      <c r="B103" s="69" t="str">
        <f>T(_xlfn.XLOOKUP(A103,'Master Task &amp; KSA List'!$A$2:$A$10785,'Master Task &amp; KSA List'!$D$2:$D$10785,""))</f>
        <v>K0579</v>
      </c>
      <c r="C103" s="69" t="str">
        <f>_xlfn.XLOOKUP(A103,'Master Task &amp; KSA List'!$A$2:$A$10785,'Master Task &amp; KSA List'!$E$2:$E$10785)</f>
        <v>KSA</v>
      </c>
      <c r="D103" s="37" t="str">
        <f>_xlfn.XLOOKUP(A103,'Master Task &amp; KSA List'!$A$2:$A$10785,'Master Task &amp; KSA List'!$F$2:$F$10785)</f>
        <v>Knowledge of the organization, roles and responsibilities of higher, lower and adjacent sub-elements.</v>
      </c>
      <c r="E103" s="53" t="s">
        <v>2384</v>
      </c>
    </row>
    <row r="104" spans="1:5" ht="16" x14ac:dyDescent="0.2">
      <c r="A104" s="26">
        <v>4113</v>
      </c>
      <c r="B104" s="69" t="str">
        <f>T(_xlfn.XLOOKUP(A104,'Master Task &amp; KSA List'!$A$2:$A$10785,'Master Task &amp; KSA List'!$D$2:$D$10785,""))</f>
        <v>K0596</v>
      </c>
      <c r="C104" s="69" t="str">
        <f>_xlfn.XLOOKUP(A104,'Master Task &amp; KSA List'!$A$2:$A$10785,'Master Task &amp; KSA List'!$E$2:$E$10785)</f>
        <v>KSA</v>
      </c>
      <c r="D104" s="37" t="str">
        <f>_xlfn.XLOOKUP(A104,'Master Task &amp; KSA List'!$A$2:$A$10785,'Master Task &amp; KSA List'!$F$2:$F$10785)</f>
        <v xml:space="preserve">Knowledge of the request for information process. </v>
      </c>
      <c r="E104" s="53" t="s">
        <v>2384</v>
      </c>
    </row>
    <row r="105" spans="1:5" ht="16" x14ac:dyDescent="0.2">
      <c r="A105" s="26">
        <v>4119</v>
      </c>
      <c r="B105" s="69" t="str">
        <f>T(_xlfn.XLOOKUP(A105,'Master Task &amp; KSA List'!$A$2:$A$10785,'Master Task &amp; KSA List'!$D$2:$D$10785,""))</f>
        <v>S0179</v>
      </c>
      <c r="C105" s="69" t="str">
        <f>_xlfn.XLOOKUP(A105,'Master Task &amp; KSA List'!$A$2:$A$10785,'Master Task &amp; KSA List'!$E$2:$E$10785)</f>
        <v>KSA</v>
      </c>
      <c r="D105" s="37" t="str">
        <f>_xlfn.XLOOKUP(A105,'Master Task &amp; KSA List'!$A$2:$A$10785,'Master Task &amp; KSA List'!$F$2:$F$10785)</f>
        <v>Skill in analyzing language processing tools to provide feedback to enhance tool development.</v>
      </c>
      <c r="E105" s="53" t="s">
        <v>2384</v>
      </c>
    </row>
    <row r="106" spans="1:5" ht="16" x14ac:dyDescent="0.2">
      <c r="A106" s="26">
        <v>4121</v>
      </c>
      <c r="B106" s="69" t="str">
        <f>T(_xlfn.XLOOKUP(A106,'Master Task &amp; KSA List'!$A$2:$A$10785,'Master Task &amp; KSA List'!$D$2:$D$10785,""))</f>
        <v>S0188</v>
      </c>
      <c r="C106" s="69" t="str">
        <f>_xlfn.XLOOKUP(A106,'Master Task &amp; KSA List'!$A$2:$A$10785,'Master Task &amp; KSA List'!$E$2:$E$10785)</f>
        <v>KSA</v>
      </c>
      <c r="D106" s="37" t="str">
        <f>_xlfn.XLOOKUP(A106,'Master Task &amp; KSA List'!$A$2:$A$10785,'Master Task &amp; KSA List'!$F$2:$F$10785)</f>
        <v>Skill in assessing a target's frame of reference (e.g., motivation, technical capability, organizational structure, sensitivities).</v>
      </c>
      <c r="E106" s="53" t="s">
        <v>2384</v>
      </c>
    </row>
    <row r="107" spans="1:5" ht="16" x14ac:dyDescent="0.2">
      <c r="A107" s="26">
        <v>3771</v>
      </c>
      <c r="B107" s="69" t="str">
        <f>T(_xlfn.XLOOKUP(A107,'Master Task &amp; KSA List'!$A$2:$A$10785,'Master Task &amp; KSA List'!$D$2:$D$10785,""))</f>
        <v>S0217</v>
      </c>
      <c r="C107" s="69" t="str">
        <f>_xlfn.XLOOKUP(A107,'Master Task &amp; KSA List'!$A$2:$A$10785,'Master Task &amp; KSA List'!$E$2:$E$10785)</f>
        <v>KSA</v>
      </c>
      <c r="D107" s="37" t="str">
        <f>_xlfn.XLOOKUP(A107,'Master Task &amp; KSA List'!$A$2:$A$10785,'Master Task &amp; KSA List'!$F$2:$F$10785)</f>
        <v>Skill in evaluating data sources for relevance, reliability, and objectivity.</v>
      </c>
      <c r="E107" s="53" t="s">
        <v>2384</v>
      </c>
    </row>
    <row r="108" spans="1:5" ht="16" x14ac:dyDescent="0.2">
      <c r="A108" s="26">
        <v>3772</v>
      </c>
      <c r="B108" s="69" t="str">
        <f>T(_xlfn.XLOOKUP(A108,'Master Task &amp; KSA List'!$A$2:$A$10785,'Master Task &amp; KSA List'!$D$2:$D$10785,""))</f>
        <v>S0218</v>
      </c>
      <c r="C108" s="69" t="str">
        <f>_xlfn.XLOOKUP(A108,'Master Task &amp; KSA List'!$A$2:$A$10785,'Master Task &amp; KSA List'!$E$2:$E$10785)</f>
        <v>KSA</v>
      </c>
      <c r="D108" s="37" t="str">
        <f>_xlfn.XLOOKUP(A108,'Master Task &amp; KSA List'!$A$2:$A$10785,'Master Task &amp; KSA List'!$F$2:$F$10785)</f>
        <v>Skill in evaluating information for reliability, validity, and relevance.</v>
      </c>
      <c r="E108" s="53" t="s">
        <v>2384</v>
      </c>
    </row>
    <row r="109" spans="1:5" ht="16" x14ac:dyDescent="0.2">
      <c r="A109" s="26">
        <v>4118</v>
      </c>
      <c r="B109" s="69" t="str">
        <f>T(_xlfn.XLOOKUP(A109,'Master Task &amp; KSA List'!$A$2:$A$10785,'Master Task &amp; KSA List'!$D$2:$D$10785,""))</f>
        <v>S0226</v>
      </c>
      <c r="C109" s="69" t="str">
        <f>_xlfn.XLOOKUP(A109,'Master Task &amp; KSA List'!$A$2:$A$10785,'Master Task &amp; KSA List'!$E$2:$E$10785)</f>
        <v>KSA</v>
      </c>
      <c r="D109" s="37" t="str">
        <f>_xlfn.XLOOKUP(A109,'Master Task &amp; KSA List'!$A$2:$A$10785,'Master Task &amp; KSA List'!$F$2:$F$10785)</f>
        <v xml:space="preserve">Skill in identifying a target's network characteristics. </v>
      </c>
      <c r="E109" s="53" t="s">
        <v>2384</v>
      </c>
    </row>
    <row r="110" spans="1:5" ht="16" x14ac:dyDescent="0.2">
      <c r="A110" s="26">
        <v>4134</v>
      </c>
      <c r="B110" s="69" t="str">
        <f>T(_xlfn.XLOOKUP(A110,'Master Task &amp; KSA List'!$A$2:$A$10785,'Master Task &amp; KSA List'!$D$2:$D$10785,""))</f>
        <v>S0232</v>
      </c>
      <c r="C110" s="69" t="str">
        <f>_xlfn.XLOOKUP(A110,'Master Task &amp; KSA List'!$A$2:$A$10785,'Master Task &amp; KSA List'!$E$2:$E$10785)</f>
        <v>KSA</v>
      </c>
      <c r="D110" s="37" t="str">
        <f>_xlfn.XLOOKUP(A110,'Master Task &amp; KSA List'!$A$2:$A$10785,'Master Task &amp; KSA List'!$F$2:$F$10785)</f>
        <v>Skill in identifying intelligence gaps and limitations.</v>
      </c>
      <c r="E110" s="53" t="s">
        <v>2384</v>
      </c>
    </row>
    <row r="111" spans="1:5" ht="16" x14ac:dyDescent="0.2">
      <c r="A111" s="26">
        <v>4164</v>
      </c>
      <c r="B111" s="69" t="str">
        <f>T(_xlfn.XLOOKUP(A111,'Master Task &amp; KSA List'!$A$2:$A$10785,'Master Task &amp; KSA List'!$D$2:$D$10785,""))</f>
        <v>S0233</v>
      </c>
      <c r="C111" s="69" t="str">
        <f>_xlfn.XLOOKUP(A111,'Master Task &amp; KSA List'!$A$2:$A$10785,'Master Task &amp; KSA List'!$E$2:$E$10785)</f>
        <v>KSA</v>
      </c>
      <c r="D111" s="37" t="str">
        <f>_xlfn.XLOOKUP(A111,'Master Task &amp; KSA List'!$A$2:$A$10785,'Master Task &amp; KSA List'!$F$2:$F$10785)</f>
        <v>Skill in identifying language issues that may have an impact on organization objectives.</v>
      </c>
      <c r="E111" s="53" t="s">
        <v>2384</v>
      </c>
    </row>
    <row r="112" spans="1:5" ht="16" x14ac:dyDescent="0.2">
      <c r="A112" s="26">
        <v>4160</v>
      </c>
      <c r="B112" s="69" t="str">
        <f>T(_xlfn.XLOOKUP(A112,'Master Task &amp; KSA List'!$A$2:$A$10785,'Master Task &amp; KSA List'!$D$2:$D$10785,""))</f>
        <v>S0241</v>
      </c>
      <c r="C112" s="69" t="str">
        <f>_xlfn.XLOOKUP(A112,'Master Task &amp; KSA List'!$A$2:$A$10785,'Master Task &amp; KSA List'!$E$2:$E$10785)</f>
        <v>KSA</v>
      </c>
      <c r="D112" s="37" t="str">
        <f>_xlfn.XLOOKUP(A112,'Master Task &amp; KSA List'!$A$2:$A$10785,'Master Task &amp; KSA List'!$F$2:$F$10785)</f>
        <v xml:space="preserve">Skill in interpreting traceroute results, as they apply to network analysis and reconstruction. </v>
      </c>
      <c r="E112" s="53" t="s">
        <v>2384</v>
      </c>
    </row>
    <row r="113" spans="1:5" ht="32" x14ac:dyDescent="0.2">
      <c r="A113" s="26">
        <v>3822</v>
      </c>
      <c r="B113" s="69" t="str">
        <f>T(_xlfn.XLOOKUP(A113,'Master Task &amp; KSA List'!$A$2:$A$10785,'Master Task &amp; KSA List'!$D$2:$D$10785,""))</f>
        <v>S0244</v>
      </c>
      <c r="C113" s="69" t="str">
        <f>_xlfn.XLOOKUP(A113,'Master Task &amp; KSA List'!$A$2:$A$10785,'Master Task &amp; KSA List'!$E$2:$E$10785)</f>
        <v>KSA</v>
      </c>
      <c r="D113" s="37" t="str">
        <f>_xlfn.XLOOKUP(A113,'Master Task &amp; KSA List'!$A$2:$A$10785,'Master Task &amp; KSA List'!$F$2:$F$10785)</f>
        <v>Skill in managing client relationships, including determining client needs/requirements, managing client expectations, and demonstrating commitment to delivering quality results.</v>
      </c>
      <c r="E113" s="53" t="s">
        <v>2384</v>
      </c>
    </row>
    <row r="114" spans="1:5" ht="16" x14ac:dyDescent="0.2">
      <c r="A114" s="26">
        <v>3861</v>
      </c>
      <c r="B114" s="69" t="str">
        <f>T(_xlfn.XLOOKUP(A114,'Master Task &amp; KSA List'!$A$2:$A$10785,'Master Task &amp; KSA List'!$D$2:$D$10785,""))</f>
        <v>S0259</v>
      </c>
      <c r="C114" s="69" t="str">
        <f>_xlfn.XLOOKUP(A114,'Master Task &amp; KSA List'!$A$2:$A$10785,'Master Task &amp; KSA List'!$E$2:$E$10785)</f>
        <v>KSA</v>
      </c>
      <c r="D114" s="37" t="str">
        <f>_xlfn.XLOOKUP(A114,'Master Task &amp; KSA List'!$A$2:$A$10785,'Master Task &amp; KSA List'!$F$2:$F$10785)</f>
        <v>Skill in recognizing denial and deception techniques of the target.</v>
      </c>
      <c r="E114" s="53" t="s">
        <v>2384</v>
      </c>
    </row>
    <row r="115" spans="1:5" ht="16" x14ac:dyDescent="0.2">
      <c r="A115" s="26">
        <v>3865</v>
      </c>
      <c r="B115" s="69" t="str">
        <f>T(_xlfn.XLOOKUP(A115,'Master Task &amp; KSA List'!$A$2:$A$10785,'Master Task &amp; KSA List'!$D$2:$D$10785,""))</f>
        <v>S0262</v>
      </c>
      <c r="C115" s="69" t="str">
        <f>_xlfn.XLOOKUP(A115,'Master Task &amp; KSA List'!$A$2:$A$10785,'Master Task &amp; KSA List'!$E$2:$E$10785)</f>
        <v>KSA</v>
      </c>
      <c r="D115" s="37" t="str">
        <f>_xlfn.XLOOKUP(A115,'Master Task &amp; KSA List'!$A$2:$A$10785,'Master Task &amp; KSA List'!$F$2:$F$10785)</f>
        <v>Skill in recognizing significant changes in a target’s communication patterns.</v>
      </c>
      <c r="E115" s="53" t="s">
        <v>2384</v>
      </c>
    </row>
    <row r="116" spans="1:5" ht="16" x14ac:dyDescent="0.2">
      <c r="A116" s="26">
        <v>3890</v>
      </c>
      <c r="B116" s="69" t="str">
        <f>T(_xlfn.XLOOKUP(A116,'Master Task &amp; KSA List'!$A$2:$A$10785,'Master Task &amp; KSA List'!$D$2:$D$10785,""))</f>
        <v>S0277</v>
      </c>
      <c r="C116" s="69" t="str">
        <f>_xlfn.XLOOKUP(A116,'Master Task &amp; KSA List'!$A$2:$A$10785,'Master Task &amp; KSA List'!$E$2:$E$10785)</f>
        <v>KSA</v>
      </c>
      <c r="D116" s="37" t="str">
        <f>_xlfn.XLOOKUP(A116,'Master Task &amp; KSA List'!$A$2:$A$10785,'Master Task &amp; KSA List'!$F$2:$F$10785)</f>
        <v>Skill in synthesizing, analyzing, and prioritizing meaning across data sets.</v>
      </c>
      <c r="E116" s="53" t="s">
        <v>2384</v>
      </c>
    </row>
    <row r="117" spans="1:5" ht="16" x14ac:dyDescent="0.2">
      <c r="A117" s="26">
        <v>3923</v>
      </c>
      <c r="B117" s="69" t="str">
        <f>T(_xlfn.XLOOKUP(A117,'Master Task &amp; KSA List'!$A$2:$A$10785,'Master Task &amp; KSA List'!$D$2:$D$10785,""))</f>
        <v>S0290</v>
      </c>
      <c r="C117" s="69" t="str">
        <f>_xlfn.XLOOKUP(A117,'Master Task &amp; KSA List'!$A$2:$A$10785,'Master Task &amp; KSA List'!$E$2:$E$10785)</f>
        <v>KSA</v>
      </c>
      <c r="D117" s="37" t="str">
        <f>_xlfn.XLOOKUP(A117,'Master Task &amp; KSA List'!$A$2:$A$10785,'Master Task &amp; KSA List'!$F$2:$F$10785)</f>
        <v>Skill in using non-attributable networks.</v>
      </c>
      <c r="E117" s="53" t="s">
        <v>2384</v>
      </c>
    </row>
  </sheetData>
  <mergeCells count="4">
    <mergeCell ref="A2:C2"/>
    <mergeCell ref="A3:C3"/>
    <mergeCell ref="A4:C4"/>
    <mergeCell ref="A5:C5"/>
  </mergeCells>
  <conditionalFormatting sqref="A7">
    <cfRule type="duplicateValues" dxfId="2033" priority="200"/>
    <cfRule type="duplicateValues" dxfId="2032" priority="199"/>
  </conditionalFormatting>
  <conditionalFormatting sqref="A8">
    <cfRule type="duplicateValues" dxfId="2031" priority="198"/>
    <cfRule type="duplicateValues" dxfId="2030" priority="197"/>
  </conditionalFormatting>
  <conditionalFormatting sqref="A9">
    <cfRule type="duplicateValues" dxfId="2029" priority="196"/>
    <cfRule type="duplicateValues" dxfId="2028" priority="195"/>
  </conditionalFormatting>
  <conditionalFormatting sqref="A10">
    <cfRule type="duplicateValues" dxfId="2027" priority="194"/>
    <cfRule type="duplicateValues" dxfId="2026" priority="193"/>
  </conditionalFormatting>
  <conditionalFormatting sqref="A11">
    <cfRule type="duplicateValues" dxfId="2025" priority="192"/>
    <cfRule type="duplicateValues" dxfId="2024" priority="191"/>
  </conditionalFormatting>
  <conditionalFormatting sqref="A12">
    <cfRule type="duplicateValues" dxfId="2023" priority="190"/>
    <cfRule type="duplicateValues" dxfId="2022" priority="189"/>
  </conditionalFormatting>
  <conditionalFormatting sqref="A13">
    <cfRule type="duplicateValues" dxfId="2021" priority="188"/>
    <cfRule type="duplicateValues" dxfId="2020" priority="187"/>
  </conditionalFormatting>
  <conditionalFormatting sqref="A14">
    <cfRule type="duplicateValues" dxfId="2019" priority="186"/>
    <cfRule type="duplicateValues" dxfId="2018" priority="185"/>
  </conditionalFormatting>
  <conditionalFormatting sqref="A15">
    <cfRule type="duplicateValues" dxfId="2017" priority="184"/>
    <cfRule type="duplicateValues" dxfId="2016" priority="183"/>
  </conditionalFormatting>
  <conditionalFormatting sqref="A16">
    <cfRule type="duplicateValues" dxfId="2015" priority="182"/>
    <cfRule type="duplicateValues" dxfId="2014" priority="181"/>
  </conditionalFormatting>
  <conditionalFormatting sqref="A17">
    <cfRule type="duplicateValues" dxfId="2013" priority="180"/>
    <cfRule type="duplicateValues" dxfId="2012" priority="179"/>
  </conditionalFormatting>
  <conditionalFormatting sqref="A18">
    <cfRule type="duplicateValues" dxfId="2011" priority="178"/>
    <cfRule type="duplicateValues" dxfId="2010" priority="177"/>
  </conditionalFormatting>
  <conditionalFormatting sqref="A19">
    <cfRule type="duplicateValues" dxfId="2009" priority="176"/>
    <cfRule type="duplicateValues" dxfId="2008" priority="175"/>
  </conditionalFormatting>
  <conditionalFormatting sqref="A20">
    <cfRule type="duplicateValues" dxfId="2007" priority="174"/>
    <cfRule type="duplicateValues" dxfId="2006" priority="173"/>
  </conditionalFormatting>
  <conditionalFormatting sqref="A21">
    <cfRule type="duplicateValues" dxfId="2005" priority="172"/>
    <cfRule type="duplicateValues" dxfId="2004" priority="171"/>
  </conditionalFormatting>
  <conditionalFormatting sqref="A22">
    <cfRule type="duplicateValues" dxfId="2003" priority="170"/>
    <cfRule type="duplicateValues" dxfId="2002" priority="169"/>
  </conditionalFormatting>
  <conditionalFormatting sqref="A23">
    <cfRule type="duplicateValues" dxfId="2001" priority="167"/>
    <cfRule type="duplicateValues" dxfId="2000" priority="168"/>
  </conditionalFormatting>
  <conditionalFormatting sqref="A24">
    <cfRule type="duplicateValues" dxfId="1999" priority="166"/>
    <cfRule type="duplicateValues" dxfId="1998" priority="165"/>
  </conditionalFormatting>
  <conditionalFormatting sqref="A25">
    <cfRule type="duplicateValues" dxfId="1997" priority="164"/>
    <cfRule type="duplicateValues" dxfId="1996" priority="163"/>
  </conditionalFormatting>
  <conditionalFormatting sqref="A26">
    <cfRule type="duplicateValues" dxfId="1995" priority="162"/>
    <cfRule type="duplicateValues" dxfId="1994" priority="161"/>
  </conditionalFormatting>
  <conditionalFormatting sqref="A27">
    <cfRule type="duplicateValues" dxfId="1993" priority="160"/>
    <cfRule type="duplicateValues" dxfId="1992" priority="159"/>
  </conditionalFormatting>
  <conditionalFormatting sqref="A28">
    <cfRule type="duplicateValues" dxfId="1991" priority="158"/>
    <cfRule type="duplicateValues" dxfId="1990" priority="157"/>
  </conditionalFormatting>
  <conditionalFormatting sqref="A29">
    <cfRule type="duplicateValues" dxfId="1989" priority="156"/>
    <cfRule type="duplicateValues" dxfId="1988" priority="155"/>
  </conditionalFormatting>
  <conditionalFormatting sqref="A30">
    <cfRule type="duplicateValues" dxfId="1987" priority="154"/>
    <cfRule type="duplicateValues" dxfId="1986" priority="153"/>
  </conditionalFormatting>
  <conditionalFormatting sqref="A31">
    <cfRule type="duplicateValues" dxfId="1985" priority="151"/>
    <cfRule type="duplicateValues" dxfId="1984" priority="152"/>
  </conditionalFormatting>
  <conditionalFormatting sqref="A32">
    <cfRule type="duplicateValues" dxfId="1983" priority="150"/>
  </conditionalFormatting>
  <conditionalFormatting sqref="A33">
    <cfRule type="duplicateValues" dxfId="1982" priority="149"/>
  </conditionalFormatting>
  <conditionalFormatting sqref="A34">
    <cfRule type="duplicateValues" dxfId="1981" priority="148"/>
  </conditionalFormatting>
  <conditionalFormatting sqref="A35">
    <cfRule type="duplicateValues" dxfId="1980" priority="147"/>
  </conditionalFormatting>
  <conditionalFormatting sqref="A37">
    <cfRule type="duplicateValues" dxfId="1979" priority="146"/>
    <cfRule type="duplicateValues" dxfId="1978" priority="145"/>
  </conditionalFormatting>
  <conditionalFormatting sqref="A38">
    <cfRule type="duplicateValues" dxfId="1977" priority="144"/>
    <cfRule type="duplicateValues" dxfId="1976" priority="143"/>
  </conditionalFormatting>
  <conditionalFormatting sqref="A39">
    <cfRule type="duplicateValues" dxfId="1975" priority="142"/>
    <cfRule type="duplicateValues" dxfId="1974" priority="141"/>
  </conditionalFormatting>
  <conditionalFormatting sqref="A40">
    <cfRule type="duplicateValues" dxfId="1973" priority="140"/>
    <cfRule type="duplicateValues" dxfId="1972" priority="139"/>
  </conditionalFormatting>
  <conditionalFormatting sqref="A41">
    <cfRule type="duplicateValues" dxfId="1971" priority="138"/>
    <cfRule type="duplicateValues" dxfId="1970" priority="137"/>
  </conditionalFormatting>
  <conditionalFormatting sqref="A42">
    <cfRule type="duplicateValues" dxfId="1969" priority="136"/>
    <cfRule type="duplicateValues" dxfId="1968" priority="135"/>
  </conditionalFormatting>
  <conditionalFormatting sqref="A43:A44">
    <cfRule type="duplicateValues" dxfId="1967" priority="1"/>
    <cfRule type="duplicateValues" dxfId="1966" priority="2"/>
  </conditionalFormatting>
  <conditionalFormatting sqref="A45">
    <cfRule type="duplicateValues" dxfId="1965" priority="133"/>
    <cfRule type="duplicateValues" dxfId="1964" priority="134"/>
  </conditionalFormatting>
  <conditionalFormatting sqref="A46">
    <cfRule type="duplicateValues" dxfId="1963" priority="132"/>
    <cfRule type="duplicateValues" dxfId="1962" priority="131"/>
  </conditionalFormatting>
  <conditionalFormatting sqref="A47">
    <cfRule type="duplicateValues" dxfId="1961" priority="130"/>
    <cfRule type="duplicateValues" dxfId="1960" priority="129"/>
  </conditionalFormatting>
  <conditionalFormatting sqref="A48">
    <cfRule type="duplicateValues" dxfId="1959" priority="128"/>
    <cfRule type="duplicateValues" dxfId="1958" priority="127"/>
  </conditionalFormatting>
  <conditionalFormatting sqref="A49">
    <cfRule type="duplicateValues" dxfId="1957" priority="126"/>
    <cfRule type="duplicateValues" dxfId="1956" priority="125"/>
  </conditionalFormatting>
  <conditionalFormatting sqref="A50">
    <cfRule type="duplicateValues" dxfId="1955" priority="123"/>
    <cfRule type="duplicateValues" dxfId="1954" priority="124"/>
  </conditionalFormatting>
  <conditionalFormatting sqref="A51">
    <cfRule type="duplicateValues" dxfId="1953" priority="122"/>
    <cfRule type="duplicateValues" dxfId="1952" priority="121"/>
  </conditionalFormatting>
  <conditionalFormatting sqref="A52">
    <cfRule type="duplicateValues" dxfId="1951" priority="120"/>
    <cfRule type="duplicateValues" dxfId="1950" priority="119"/>
  </conditionalFormatting>
  <conditionalFormatting sqref="A53">
    <cfRule type="duplicateValues" dxfId="1949" priority="118"/>
    <cfRule type="duplicateValues" dxfId="1948" priority="117"/>
  </conditionalFormatting>
  <conditionalFormatting sqref="A54">
    <cfRule type="duplicateValues" dxfId="1947" priority="116"/>
    <cfRule type="duplicateValues" dxfId="1946" priority="115"/>
  </conditionalFormatting>
  <conditionalFormatting sqref="A55">
    <cfRule type="duplicateValues" dxfId="1945" priority="114"/>
    <cfRule type="duplicateValues" dxfId="1944" priority="113"/>
  </conditionalFormatting>
  <conditionalFormatting sqref="A56">
    <cfRule type="duplicateValues" dxfId="1943" priority="112"/>
    <cfRule type="duplicateValues" dxfId="1942" priority="111"/>
  </conditionalFormatting>
  <conditionalFormatting sqref="A57">
    <cfRule type="duplicateValues" dxfId="1941" priority="110"/>
    <cfRule type="duplicateValues" dxfId="1940" priority="109"/>
  </conditionalFormatting>
  <conditionalFormatting sqref="A58">
    <cfRule type="duplicateValues" dxfId="1939" priority="107"/>
    <cfRule type="duplicateValues" dxfId="1938" priority="108"/>
  </conditionalFormatting>
  <conditionalFormatting sqref="A59">
    <cfRule type="duplicateValues" dxfId="1937" priority="105"/>
    <cfRule type="duplicateValues" dxfId="1936" priority="106"/>
  </conditionalFormatting>
  <conditionalFormatting sqref="A60">
    <cfRule type="duplicateValues" dxfId="1935" priority="103"/>
    <cfRule type="duplicateValues" dxfId="1934" priority="104"/>
  </conditionalFormatting>
  <conditionalFormatting sqref="A61">
    <cfRule type="duplicateValues" dxfId="1933" priority="101"/>
    <cfRule type="duplicateValues" dxfId="1932" priority="102"/>
  </conditionalFormatting>
  <conditionalFormatting sqref="A62">
    <cfRule type="duplicateValues" dxfId="1931" priority="100"/>
    <cfRule type="duplicateValues" dxfId="1930" priority="99"/>
  </conditionalFormatting>
  <conditionalFormatting sqref="A63">
    <cfRule type="duplicateValues" dxfId="1929" priority="98"/>
    <cfRule type="duplicateValues" dxfId="1928" priority="97"/>
  </conditionalFormatting>
  <conditionalFormatting sqref="A64">
    <cfRule type="duplicateValues" dxfId="1927" priority="96"/>
    <cfRule type="duplicateValues" dxfId="1926" priority="95"/>
  </conditionalFormatting>
  <conditionalFormatting sqref="A65">
    <cfRule type="duplicateValues" dxfId="1925" priority="94"/>
    <cfRule type="duplicateValues" dxfId="1924" priority="93"/>
  </conditionalFormatting>
  <conditionalFormatting sqref="A66">
    <cfRule type="duplicateValues" dxfId="1923" priority="92"/>
    <cfRule type="duplicateValues" dxfId="1922" priority="91"/>
  </conditionalFormatting>
  <conditionalFormatting sqref="A67">
    <cfRule type="duplicateValues" dxfId="1921" priority="90"/>
    <cfRule type="duplicateValues" dxfId="1920" priority="89"/>
  </conditionalFormatting>
  <conditionalFormatting sqref="A68">
    <cfRule type="duplicateValues" dxfId="1919" priority="87"/>
    <cfRule type="duplicateValues" dxfId="1918" priority="88"/>
  </conditionalFormatting>
  <conditionalFormatting sqref="A69">
    <cfRule type="duplicateValues" dxfId="1917" priority="86"/>
    <cfRule type="duplicateValues" dxfId="1916" priority="85"/>
  </conditionalFormatting>
  <conditionalFormatting sqref="A70">
    <cfRule type="duplicateValues" dxfId="1915" priority="84"/>
    <cfRule type="duplicateValues" dxfId="1914" priority="83"/>
  </conditionalFormatting>
  <conditionalFormatting sqref="A71">
    <cfRule type="duplicateValues" dxfId="1913" priority="82"/>
    <cfRule type="duplicateValues" dxfId="1912" priority="81"/>
  </conditionalFormatting>
  <conditionalFormatting sqref="A72">
    <cfRule type="duplicateValues" dxfId="1911" priority="80"/>
    <cfRule type="duplicateValues" dxfId="1910" priority="79"/>
  </conditionalFormatting>
  <conditionalFormatting sqref="A73">
    <cfRule type="duplicateValues" dxfId="1909" priority="78"/>
    <cfRule type="duplicateValues" dxfId="1908" priority="77"/>
  </conditionalFormatting>
  <conditionalFormatting sqref="A74">
    <cfRule type="duplicateValues" dxfId="1907" priority="76"/>
    <cfRule type="duplicateValues" dxfId="1906" priority="75"/>
  </conditionalFormatting>
  <conditionalFormatting sqref="A75">
    <cfRule type="duplicateValues" dxfId="1905" priority="74"/>
    <cfRule type="duplicateValues" dxfId="1904" priority="73"/>
  </conditionalFormatting>
  <conditionalFormatting sqref="A76">
    <cfRule type="duplicateValues" dxfId="1903" priority="71"/>
    <cfRule type="duplicateValues" dxfId="1902" priority="72"/>
  </conditionalFormatting>
  <conditionalFormatting sqref="A77">
    <cfRule type="duplicateValues" dxfId="1901" priority="69"/>
    <cfRule type="duplicateValues" dxfId="1900" priority="70"/>
  </conditionalFormatting>
  <conditionalFormatting sqref="A78">
    <cfRule type="duplicateValues" dxfId="1899" priority="68"/>
    <cfRule type="duplicateValues" dxfId="1898" priority="67"/>
  </conditionalFormatting>
  <conditionalFormatting sqref="A79">
    <cfRule type="duplicateValues" dxfId="1897" priority="65"/>
    <cfRule type="duplicateValues" dxfId="1896" priority="66"/>
  </conditionalFormatting>
  <conditionalFormatting sqref="A80">
    <cfRule type="duplicateValues" dxfId="1895" priority="64"/>
    <cfRule type="duplicateValues" dxfId="1894" priority="63"/>
  </conditionalFormatting>
  <conditionalFormatting sqref="A81">
    <cfRule type="duplicateValues" dxfId="1893" priority="62"/>
    <cfRule type="duplicateValues" dxfId="1892" priority="61"/>
  </conditionalFormatting>
  <conditionalFormatting sqref="A82">
    <cfRule type="duplicateValues" dxfId="1891" priority="60"/>
    <cfRule type="duplicateValues" dxfId="1890" priority="59"/>
  </conditionalFormatting>
  <conditionalFormatting sqref="A83">
    <cfRule type="duplicateValues" dxfId="1889" priority="58"/>
    <cfRule type="duplicateValues" dxfId="1888" priority="57"/>
  </conditionalFormatting>
  <conditionalFormatting sqref="A84">
    <cfRule type="duplicateValues" dxfId="1887" priority="56"/>
    <cfRule type="duplicateValues" dxfId="1886" priority="55"/>
  </conditionalFormatting>
  <conditionalFormatting sqref="A85">
    <cfRule type="duplicateValues" dxfId="1885" priority="54"/>
    <cfRule type="duplicateValues" dxfId="1884" priority="53"/>
  </conditionalFormatting>
  <conditionalFormatting sqref="A86">
    <cfRule type="duplicateValues" dxfId="1883" priority="52"/>
    <cfRule type="duplicateValues" dxfId="1882" priority="51"/>
  </conditionalFormatting>
  <conditionalFormatting sqref="A87">
    <cfRule type="duplicateValues" dxfId="1881" priority="49"/>
    <cfRule type="duplicateValues" dxfId="1880" priority="50"/>
  </conditionalFormatting>
  <conditionalFormatting sqref="A88">
    <cfRule type="duplicateValues" dxfId="1879" priority="47"/>
    <cfRule type="duplicateValues" dxfId="1878" priority="48"/>
  </conditionalFormatting>
  <conditionalFormatting sqref="A89">
    <cfRule type="duplicateValues" dxfId="1877" priority="46"/>
    <cfRule type="duplicateValues" dxfId="1876" priority="45"/>
  </conditionalFormatting>
  <conditionalFormatting sqref="A90">
    <cfRule type="duplicateValues" dxfId="1875" priority="44"/>
    <cfRule type="duplicateValues" dxfId="1874" priority="43"/>
  </conditionalFormatting>
  <conditionalFormatting sqref="A91">
    <cfRule type="duplicateValues" dxfId="1873" priority="42"/>
    <cfRule type="duplicateValues" dxfId="1872" priority="41"/>
  </conditionalFormatting>
  <conditionalFormatting sqref="A92">
    <cfRule type="duplicateValues" dxfId="1871" priority="40"/>
    <cfRule type="duplicateValues" dxfId="1870" priority="39"/>
  </conditionalFormatting>
  <conditionalFormatting sqref="A93">
    <cfRule type="duplicateValues" dxfId="1869" priority="38"/>
    <cfRule type="duplicateValues" dxfId="1868" priority="37"/>
  </conditionalFormatting>
  <conditionalFormatting sqref="A94">
    <cfRule type="duplicateValues" dxfId="1867" priority="36"/>
    <cfRule type="duplicateValues" dxfId="1866" priority="35"/>
  </conditionalFormatting>
  <conditionalFormatting sqref="A95">
    <cfRule type="duplicateValues" dxfId="1865" priority="33"/>
    <cfRule type="duplicateValues" dxfId="1864" priority="34"/>
  </conditionalFormatting>
  <conditionalFormatting sqref="A96">
    <cfRule type="duplicateValues" dxfId="1863" priority="31"/>
    <cfRule type="duplicateValues" dxfId="1862" priority="32"/>
  </conditionalFormatting>
  <conditionalFormatting sqref="A97">
    <cfRule type="duplicateValues" dxfId="1861" priority="30"/>
    <cfRule type="duplicateValues" dxfId="1860" priority="29"/>
  </conditionalFormatting>
  <conditionalFormatting sqref="A98">
    <cfRule type="duplicateValues" dxfId="1859" priority="28"/>
    <cfRule type="duplicateValues" dxfId="1858" priority="27"/>
  </conditionalFormatting>
  <conditionalFormatting sqref="A99">
    <cfRule type="duplicateValues" dxfId="1857" priority="26"/>
    <cfRule type="duplicateValues" dxfId="1856" priority="25"/>
  </conditionalFormatting>
  <conditionalFormatting sqref="A100">
    <cfRule type="duplicateValues" dxfId="1855" priority="24"/>
    <cfRule type="duplicateValues" dxfId="1854" priority="23"/>
  </conditionalFormatting>
  <conditionalFormatting sqref="A101">
    <cfRule type="duplicateValues" dxfId="1853" priority="21"/>
    <cfRule type="duplicateValues" dxfId="1852" priority="22"/>
  </conditionalFormatting>
  <conditionalFormatting sqref="A102">
    <cfRule type="duplicateValues" dxfId="1851" priority="20"/>
    <cfRule type="duplicateValues" dxfId="1850" priority="19"/>
  </conditionalFormatting>
  <conditionalFormatting sqref="A103">
    <cfRule type="duplicateValues" dxfId="1849" priority="18"/>
    <cfRule type="duplicateValues" dxfId="1848" priority="17"/>
  </conditionalFormatting>
  <conditionalFormatting sqref="A104">
    <cfRule type="duplicateValues" dxfId="1847" priority="16"/>
  </conditionalFormatting>
  <conditionalFormatting sqref="A105">
    <cfRule type="duplicateValues" dxfId="1846" priority="15"/>
  </conditionalFormatting>
  <conditionalFormatting sqref="A106">
    <cfRule type="duplicateValues" dxfId="1845" priority="14"/>
  </conditionalFormatting>
  <conditionalFormatting sqref="A107">
    <cfRule type="duplicateValues" dxfId="1844" priority="13"/>
  </conditionalFormatting>
  <conditionalFormatting sqref="A108">
    <cfRule type="duplicateValues" dxfId="1843" priority="12"/>
  </conditionalFormatting>
  <conditionalFormatting sqref="A109">
    <cfRule type="duplicateValues" dxfId="1842" priority="11"/>
  </conditionalFormatting>
  <conditionalFormatting sqref="A110">
    <cfRule type="duplicateValues" dxfId="1841" priority="10"/>
  </conditionalFormatting>
  <conditionalFormatting sqref="A111">
    <cfRule type="duplicateValues" dxfId="1840" priority="9"/>
  </conditionalFormatting>
  <conditionalFormatting sqref="A112">
    <cfRule type="duplicateValues" dxfId="1839" priority="8"/>
  </conditionalFormatting>
  <conditionalFormatting sqref="A113">
    <cfRule type="duplicateValues" dxfId="1838" priority="7"/>
  </conditionalFormatting>
  <conditionalFormatting sqref="A114">
    <cfRule type="duplicateValues" dxfId="1837" priority="6"/>
  </conditionalFormatting>
  <conditionalFormatting sqref="A115">
    <cfRule type="duplicateValues" dxfId="1836" priority="5"/>
  </conditionalFormatting>
  <conditionalFormatting sqref="A116">
    <cfRule type="duplicateValues" dxfId="1835" priority="4"/>
  </conditionalFormatting>
  <conditionalFormatting sqref="A117">
    <cfRule type="duplicateValues" dxfId="1834" priority="3"/>
  </conditionalFormatting>
  <hyperlinks>
    <hyperlink ref="A1" location="'DCWF Roles'!A1" display="DCWF Roles" xr:uid="{A7CE4D28-4D00-45C8-B2FF-2F82EB9C2BC3}"/>
  </hyperlink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05B2-9CE2-4C6B-9F82-C29654B166C4}">
  <dimension ref="A1:E164"/>
  <sheetViews>
    <sheetView topLeftCell="A43"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120</v>
      </c>
      <c r="B3" s="170"/>
      <c r="C3" s="170"/>
      <c r="D3" s="62" t="str">
        <f>_xlfn.CONCAT('DCWF Roles'!C54," (",'DCWF Roles'!D54,")")</f>
        <v>All-Source Collection Manager (311)</v>
      </c>
      <c r="E3" s="62" t="s">
        <v>4910</v>
      </c>
    </row>
    <row r="4" spans="1:5" ht="64" x14ac:dyDescent="0.2">
      <c r="A4" s="171"/>
      <c r="B4" s="172"/>
      <c r="C4" s="173"/>
      <c r="D4" s="97" t="str">
        <f>'DCWF Roles'!F54</f>
        <v>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2005</v>
      </c>
      <c r="B7" s="69" t="str">
        <f>T(_xlfn.XLOOKUP(A7,'Master Task &amp; KSA List'!$A$2:$A$10785,'Master Task &amp; KSA List'!$D$2:$D$10785,""))</f>
        <v>T0562</v>
      </c>
      <c r="C7" s="69" t="str">
        <f>_xlfn.XLOOKUP(A7,'Master Task &amp; KSA List'!$A$2:$A$10785,'Master Task &amp; KSA List'!$E$2:$E$10785)</f>
        <v>Task</v>
      </c>
      <c r="D7" s="37" t="str">
        <f>_xlfn.XLOOKUP(A7,'Master Task &amp; KSA List'!$A$2:$A$10785,'Master Task &amp; KSA List'!$F$2:$F$10785)</f>
        <v>Adjust collection operations or collection plan to address identified issues/challenges and to synchronize collections with overall operational requirements.</v>
      </c>
      <c r="E7" s="53" t="s">
        <v>2391</v>
      </c>
    </row>
    <row r="8" spans="1:5" ht="16" x14ac:dyDescent="0.2">
      <c r="A8" s="26">
        <v>2290</v>
      </c>
      <c r="B8" s="69" t="str">
        <f>T(_xlfn.XLOOKUP(A8,'Master Task &amp; KSA List'!$A$2:$A$10785,'Master Task &amp; KSA List'!$D$2:$D$10785,""))</f>
        <v>T0662</v>
      </c>
      <c r="C8" s="69" t="str">
        <f>_xlfn.XLOOKUP(A8,'Master Task &amp; KSA List'!$A$2:$A$10785,'Master Task &amp; KSA List'!$E$2:$E$10785)</f>
        <v>Task</v>
      </c>
      <c r="D8" s="37" t="str">
        <f>_xlfn.XLOOKUP(A8,'Master Task &amp; KSA List'!$A$2:$A$10785,'Master Task &amp; KSA List'!$F$2:$F$10785)</f>
        <v>Allocate collection assets based on leadership's guidance, priorities, and/or operational emphasis.</v>
      </c>
      <c r="E8" s="53" t="s">
        <v>2391</v>
      </c>
    </row>
    <row r="9" spans="1:5" ht="16" x14ac:dyDescent="0.2">
      <c r="A9" s="26">
        <v>2015</v>
      </c>
      <c r="B9" s="69" t="str">
        <f>T(_xlfn.XLOOKUP(A9,'Master Task &amp; KSA List'!$A$2:$A$10785,'Master Task &amp; KSA List'!$D$2:$D$10785,""))</f>
        <v>T0564</v>
      </c>
      <c r="C9" s="69" t="str">
        <f>_xlfn.XLOOKUP(A9,'Master Task &amp; KSA List'!$A$2:$A$10785,'Master Task &amp; KSA List'!$E$2:$E$10785)</f>
        <v>Task</v>
      </c>
      <c r="D9" s="37" t="str">
        <f>_xlfn.XLOOKUP(A9,'Master Task &amp; KSA List'!$A$2:$A$10785,'Master Task &amp; KSA List'!$F$2:$F$10785)</f>
        <v>Analyze feedback to determine extent to which collection products and services are meeting requirements.</v>
      </c>
      <c r="E9" s="53" t="s">
        <v>2391</v>
      </c>
    </row>
    <row r="10" spans="1:5" ht="32" x14ac:dyDescent="0.2">
      <c r="A10" s="26">
        <v>2021</v>
      </c>
      <c r="B10" s="69" t="str">
        <f>T(_xlfn.XLOOKUP(A10,'Master Task &amp; KSA List'!$A$2:$A$10785,'Master Task &amp; KSA List'!$D$2:$D$10785,""))</f>
        <v>T0568</v>
      </c>
      <c r="C10" s="69" t="str">
        <f>_xlfn.XLOOKUP(A10,'Master Task &amp; KSA List'!$A$2:$A$10785,'Master Task &amp; KSA List'!$E$2:$E$10785)</f>
        <v>Task</v>
      </c>
      <c r="D10" s="37" t="str">
        <f>_xlfn.XLOOKUP(A10,'Master Task &amp; KSA List'!$A$2:$A$10785,'Master Task &amp; KSA List'!$F$2:$F$10785)</f>
        <v>Analyze plans, directives, guidance and policy for factors that would influence collection management's operational structure and requirement s (e.g., duration, scope, communication requirements, interagency/international agreements).</v>
      </c>
      <c r="E10" s="53" t="s">
        <v>2391</v>
      </c>
    </row>
    <row r="11" spans="1:5" ht="16" x14ac:dyDescent="0.2">
      <c r="A11" s="26">
        <v>2035</v>
      </c>
      <c r="B11" s="69" t="str">
        <f>T(_xlfn.XLOOKUP(A11,'Master Task &amp; KSA List'!$A$2:$A$10785,'Master Task &amp; KSA List'!$D$2:$D$10785,""))</f>
        <v>T0573</v>
      </c>
      <c r="C11" s="69" t="str">
        <f>_xlfn.XLOOKUP(A11,'Master Task &amp; KSA List'!$A$2:$A$10785,'Master Task &amp; KSA List'!$E$2:$E$10785)</f>
        <v>Task</v>
      </c>
      <c r="D11" s="37" t="str">
        <f>_xlfn.XLOOKUP(A11,'Master Task &amp; KSA List'!$A$2:$A$10785,'Master Task &amp; KSA List'!$F$2:$F$10785)</f>
        <v>Assess and apply operational environment factors and risks to collection management process.</v>
      </c>
      <c r="E11" s="36" t="s">
        <v>2391</v>
      </c>
    </row>
    <row r="12" spans="1:5" ht="16" x14ac:dyDescent="0.2">
      <c r="A12" s="26" t="s">
        <v>1894</v>
      </c>
      <c r="B12" s="69" t="str">
        <f>T(_xlfn.XLOOKUP(A12,'Master Task &amp; KSA List'!$A$2:$A$10785,'Master Task &amp; KSA List'!$D$2:$D$10785,""))</f>
        <v>T0604</v>
      </c>
      <c r="C12" s="69" t="str">
        <f>_xlfn.XLOOKUP(A12,'Master Task &amp; KSA List'!$A$2:$A$10785,'Master Task &amp; KSA List'!$E$2:$E$10785)</f>
        <v>Task</v>
      </c>
      <c r="D12" s="37" t="str">
        <f>_xlfn.XLOOKUP(A12,'Master Task &amp; KSA List'!$A$2:$A$10785,'Master Task &amp; KSA List'!$F$2:$F$10785)</f>
        <v>Compare allocated and available assets to collection demand as expressed through requirements.</v>
      </c>
      <c r="E12" s="53" t="s">
        <v>2391</v>
      </c>
    </row>
    <row r="13" spans="1:5" ht="32" x14ac:dyDescent="0.2">
      <c r="A13" s="26">
        <v>2165</v>
      </c>
      <c r="B13" s="69" t="str">
        <f>T(_xlfn.XLOOKUP(A13,'Master Task &amp; KSA List'!$A$2:$A$10785,'Master Task &amp; KSA List'!$D$2:$D$10785,""))</f>
        <v>T0631</v>
      </c>
      <c r="C13" s="69" t="str">
        <f>_xlfn.XLOOKUP(A13,'Master Task &amp; KSA List'!$A$2:$A$10785,'Master Task &amp; KSA List'!$E$2:$E$10785)</f>
        <v>Task</v>
      </c>
      <c r="D13" s="37" t="str">
        <f>_xlfn.XLOOKUP(A13,'Master Task &amp; KSA List'!$A$2:$A$10785,'Master Task &amp; KSA List'!$F$2:$F$10785)</f>
        <v>Coordinate resource allocation of collection assets against prioritized collection requirements with collection discipline leads.</v>
      </c>
      <c r="E13" s="53" t="s">
        <v>2391</v>
      </c>
    </row>
    <row r="14" spans="1:5" ht="32" x14ac:dyDescent="0.2">
      <c r="A14" s="26">
        <v>2235</v>
      </c>
      <c r="B14" s="69" t="str">
        <f>T(_xlfn.XLOOKUP(A14,'Master Task &amp; KSA List'!$A$2:$A$10785,'Master Task &amp; KSA List'!$D$2:$D$10785,""))</f>
        <v>T0647</v>
      </c>
      <c r="C14" s="69" t="str">
        <f>_xlfn.XLOOKUP(A14,'Master Task &amp; KSA List'!$A$2:$A$10785,'Master Task &amp; KSA List'!$E$2:$E$10785)</f>
        <v>Task</v>
      </c>
      <c r="D14" s="37" t="str">
        <f>_xlfn.XLOOKUP(A14,'Master Task &amp; KSA List'!$A$2:$A$10785,'Master Task &amp; KSA List'!$F$2:$F$10785)</f>
        <v>Determine how identified factors affect the tasking, collection, processing, exploitation and dissemination architecture's form and function.</v>
      </c>
      <c r="E14" s="53" t="s">
        <v>2391</v>
      </c>
    </row>
    <row r="15" spans="1:5" ht="16" x14ac:dyDescent="0.2">
      <c r="A15" s="26">
        <v>2245</v>
      </c>
      <c r="B15" s="69" t="str">
        <f>T(_xlfn.XLOOKUP(A15,'Master Task &amp; KSA List'!$A$2:$A$10785,'Master Task &amp; KSA List'!$D$2:$D$10785,""))</f>
        <v>T0651</v>
      </c>
      <c r="C15" s="69" t="str">
        <f>_xlfn.XLOOKUP(A15,'Master Task &amp; KSA List'!$A$2:$A$10785,'Master Task &amp; KSA List'!$E$2:$E$10785)</f>
        <v>Task</v>
      </c>
      <c r="D15" s="37" t="str">
        <f>_xlfn.XLOOKUP(A15,'Master Task &amp; KSA List'!$A$2:$A$10785,'Master Task &amp; KSA List'!$F$2:$F$10785)</f>
        <v>Develop a method for comparing collection reports to outstanding requirements to identify information gaps.</v>
      </c>
      <c r="E15" s="53" t="s">
        <v>2391</v>
      </c>
    </row>
    <row r="16" spans="1:5" ht="16" x14ac:dyDescent="0.2">
      <c r="A16" s="26">
        <v>2376</v>
      </c>
      <c r="B16" s="69" t="str">
        <f>T(_xlfn.XLOOKUP(A16,'Master Task &amp; KSA List'!$A$2:$A$10785,'Master Task &amp; KSA List'!$D$2:$D$10785,""))</f>
        <v>T0683</v>
      </c>
      <c r="C16" s="69" t="str">
        <f>_xlfn.XLOOKUP(A16,'Master Task &amp; KSA List'!$A$2:$A$10785,'Master Task &amp; KSA List'!$E$2:$E$10785)</f>
        <v>Task</v>
      </c>
      <c r="D16" s="37" t="str">
        <f>_xlfn.XLOOKUP(A16,'Master Task &amp; KSA List'!$A$2:$A$10785,'Master Task &amp; KSA List'!$F$2:$F$10785)</f>
        <v>Establish processing, exploitation and dissemination management activity using approved guidance and/or procedures.</v>
      </c>
      <c r="E16" s="36" t="s">
        <v>2391</v>
      </c>
    </row>
    <row r="17" spans="1:5" ht="32" x14ac:dyDescent="0.2">
      <c r="A17" s="26">
        <v>2421</v>
      </c>
      <c r="B17" s="69" t="str">
        <f>T(_xlfn.XLOOKUP(A17,'Master Task &amp; KSA List'!$A$2:$A$10785,'Master Task &amp; KSA List'!$D$2:$D$10785,""))</f>
        <v>T0702</v>
      </c>
      <c r="C17" s="69" t="str">
        <f>_xlfn.XLOOKUP(A17,'Master Task &amp; KSA List'!$A$2:$A$10785,'Master Task &amp; KSA List'!$E$2:$E$10785)</f>
        <v>Task</v>
      </c>
      <c r="D17" s="37" t="str">
        <f>_xlfn.XLOOKUP(A17,'Master Task &amp; KSA List'!$A$2:$A$10785,'Master Task &amp; KSA List'!$F$2:$F$10785)</f>
        <v>Formulate collection strategies based on knowledge of available intelligence discipline capabilities and gathering methods that align multi-discipline collection capabilities and accesses with targets and their observables.</v>
      </c>
      <c r="E17" s="36" t="s">
        <v>2391</v>
      </c>
    </row>
    <row r="18" spans="1:5" ht="32" x14ac:dyDescent="0.2">
      <c r="A18" s="26">
        <v>2451</v>
      </c>
      <c r="B18" s="69" t="str">
        <f>T(_xlfn.XLOOKUP(A18,'Master Task &amp; KSA List'!$A$2:$A$10785,'Master Task &amp; KSA List'!$D$2:$D$10785,""))</f>
        <v>T0714</v>
      </c>
      <c r="C18" s="69" t="str">
        <f>_xlfn.XLOOKUP(A18,'Master Task &amp; KSA List'!$A$2:$A$10785,'Master Task &amp; KSA List'!$E$2:$E$10785)</f>
        <v>Task</v>
      </c>
      <c r="D18" s="37" t="str">
        <f>_xlfn.XLOOKUP(A18,'Master Task &amp; KSA List'!$A$2:$A$10785,'Master Task &amp; KSA List'!$F$2:$F$10785)</f>
        <v>Identify collaboration forums that can serve as mechanisms for coordinating processes, functions, and outputs with specified organizations and functional groups.</v>
      </c>
      <c r="E18" s="36" t="s">
        <v>2391</v>
      </c>
    </row>
    <row r="19" spans="1:5" ht="32" x14ac:dyDescent="0.2">
      <c r="A19" s="26">
        <v>2613</v>
      </c>
      <c r="B19" s="69" t="str">
        <f>T(_xlfn.XLOOKUP(A19,'Master Task &amp; KSA List'!$A$2:$A$10785,'Master Task &amp; KSA List'!$D$2:$D$10785,""))</f>
        <v>T0757</v>
      </c>
      <c r="C19" s="69" t="str">
        <f>_xlfn.XLOOKUP(A19,'Master Task &amp; KSA List'!$A$2:$A$10785,'Master Task &amp; KSA List'!$E$2:$E$10785)</f>
        <v>Task</v>
      </c>
      <c r="D19" s="37" t="str">
        <f>_xlfn.XLOOKUP(A19,'Master Task &amp; KSA List'!$A$2:$A$10785,'Master Task &amp; KSA List'!$F$2:$F$10785)</f>
        <v>Optimize mix of collection assets and resources to increase effectiveness and efficiency against essential information associated with priority intelligence requirements.</v>
      </c>
      <c r="E19" s="53" t="s">
        <v>2391</v>
      </c>
    </row>
    <row r="20" spans="1:5" ht="16" x14ac:dyDescent="0.2">
      <c r="A20" s="26">
        <v>2705</v>
      </c>
      <c r="B20" s="69" t="str">
        <f>T(_xlfn.XLOOKUP(A20,'Master Task &amp; KSA List'!$A$2:$A$10785,'Master Task &amp; KSA List'!$D$2:$D$10785,""))</f>
        <v>T0773</v>
      </c>
      <c r="C20" s="69" t="str">
        <f>_xlfn.XLOOKUP(A20,'Master Task &amp; KSA List'!$A$2:$A$10785,'Master Task &amp; KSA List'!$E$2:$E$10785)</f>
        <v>Task</v>
      </c>
      <c r="D20" s="37" t="str">
        <f>_xlfn.XLOOKUP(A20,'Master Task &amp; KSA List'!$A$2:$A$10785,'Master Task &amp; KSA List'!$F$2:$F$10785)</f>
        <v>Prioritize collection requirements for collection platforms based on platform capabilities.</v>
      </c>
      <c r="E20" s="53" t="s">
        <v>2391</v>
      </c>
    </row>
    <row r="21" spans="1:5" ht="16" x14ac:dyDescent="0.2">
      <c r="A21" s="26">
        <v>2051</v>
      </c>
      <c r="B21" s="69" t="str">
        <f>T(_xlfn.XLOOKUP(A21,'Master Task &amp; KSA List'!$A$2:$A$10785,'Master Task &amp; KSA List'!$D$2:$D$10785,""))</f>
        <v>T0578</v>
      </c>
      <c r="C21" s="69" t="str">
        <f>_xlfn.XLOOKUP(A21,'Master Task &amp; KSA List'!$A$2:$A$10785,'Master Task &amp; KSA List'!$E$2:$E$10785)</f>
        <v>Task</v>
      </c>
      <c r="D21" s="37" t="str">
        <f>_xlfn.XLOOKUP(A21,'Master Task &amp; KSA List'!$A$2:$A$10785,'Master Task &amp; KSA List'!$F$2:$F$10785)</f>
        <v>Assess performance of collection assets against prescribed specifications.</v>
      </c>
      <c r="E21" s="53" t="s">
        <v>2384</v>
      </c>
    </row>
    <row r="22" spans="1:5" ht="16" x14ac:dyDescent="0.2">
      <c r="A22" s="26">
        <v>2098</v>
      </c>
      <c r="B22" s="69" t="str">
        <f>T(_xlfn.XLOOKUP(A22,'Master Task &amp; KSA List'!$A$2:$A$10785,'Master Task &amp; KSA List'!$D$2:$D$10785,""))</f>
        <v>T0605</v>
      </c>
      <c r="C22" s="69" t="str">
        <f>_xlfn.XLOOKUP(A22,'Master Task &amp; KSA List'!$A$2:$A$10785,'Master Task &amp; KSA List'!$E$2:$E$10785)</f>
        <v>Task</v>
      </c>
      <c r="D22" s="37" t="str">
        <f>_xlfn.XLOOKUP(A22,'Master Task &amp; KSA List'!$A$2:$A$10785,'Master Task &amp; KSA List'!$F$2:$F$10785)</f>
        <v>Compile lessons learned from collection management activity's execution of organization collection objectives.</v>
      </c>
      <c r="E22" s="53" t="s">
        <v>2384</v>
      </c>
    </row>
    <row r="23" spans="1:5" ht="32" x14ac:dyDescent="0.2">
      <c r="A23" s="26">
        <v>2147</v>
      </c>
      <c r="B23" s="69" t="str">
        <f>T(_xlfn.XLOOKUP(A23,'Master Task &amp; KSA List'!$A$2:$A$10785,'Master Task &amp; KSA List'!$D$2:$D$10785,""))</f>
        <v>T0625</v>
      </c>
      <c r="C23" s="69" t="str">
        <f>_xlfn.XLOOKUP(A23,'Master Task &amp; KSA List'!$A$2:$A$10785,'Master Task &amp; KSA List'!$E$2:$E$10785)</f>
        <v>Task</v>
      </c>
      <c r="D23" s="37" t="str">
        <f>_xlfn.XLOOKUP(A23,'Master Task &amp; KSA List'!$A$2:$A$10785,'Master Task &amp; KSA List'!$F$2:$F$10785)</f>
        <v>Consider efficiency and effectiveness of collection assets and resources if/when applied against priority information requirements.</v>
      </c>
      <c r="E23" s="53" t="s">
        <v>2384</v>
      </c>
    </row>
    <row r="24" spans="1:5" ht="16" x14ac:dyDescent="0.2">
      <c r="A24" s="26">
        <v>2153</v>
      </c>
      <c r="B24" s="69" t="str">
        <f>T(_xlfn.XLOOKUP(A24,'Master Task &amp; KSA List'!$A$2:$A$10785,'Master Task &amp; KSA List'!$D$2:$D$10785,""))</f>
        <v>T0626</v>
      </c>
      <c r="C24" s="69" t="str">
        <f>_xlfn.XLOOKUP(A24,'Master Task &amp; KSA List'!$A$2:$A$10785,'Master Task &amp; KSA List'!$E$2:$E$10785)</f>
        <v>Task</v>
      </c>
      <c r="D24" s="37" t="str">
        <f>_xlfn.XLOOKUP(A24,'Master Task &amp; KSA List'!$A$2:$A$10785,'Master Task &amp; KSA List'!$F$2:$F$10785)</f>
        <v>Construct collection plans and matrixes using established guidance and procedures.</v>
      </c>
      <c r="E24" s="53" t="s">
        <v>2384</v>
      </c>
    </row>
    <row r="25" spans="1:5" ht="16" x14ac:dyDescent="0.2">
      <c r="A25" s="26">
        <v>2167</v>
      </c>
      <c r="B25" s="69" t="str">
        <f>T(_xlfn.XLOOKUP(A25,'Master Task &amp; KSA List'!$A$2:$A$10785,'Master Task &amp; KSA List'!$D$2:$D$10785,""))</f>
        <v>T0632</v>
      </c>
      <c r="C25" s="69" t="str">
        <f>_xlfn.XLOOKUP(A25,'Master Task &amp; KSA List'!$A$2:$A$10785,'Master Task &amp; KSA List'!$E$2:$E$10785)</f>
        <v>Task</v>
      </c>
      <c r="D25" s="37" t="str">
        <f>_xlfn.XLOOKUP(A25,'Master Task &amp; KSA List'!$A$2:$A$10785,'Master Task &amp; KSA List'!$F$2:$F$10785)</f>
        <v>Coordinate inclusion of collection plan in appropriate documentation.</v>
      </c>
      <c r="E25" s="53" t="s">
        <v>2384</v>
      </c>
    </row>
    <row r="26" spans="1:5" ht="16" x14ac:dyDescent="0.2">
      <c r="A26" s="26">
        <v>2232</v>
      </c>
      <c r="B26" s="69" t="str">
        <f>T(_xlfn.XLOOKUP(A26,'Master Task &amp; KSA List'!$A$2:$A$10785,'Master Task &amp; KSA List'!$D$2:$D$10785,""))</f>
        <v>T0645</v>
      </c>
      <c r="C26" s="69" t="str">
        <f>_xlfn.XLOOKUP(A26,'Master Task &amp; KSA List'!$A$2:$A$10785,'Master Task &amp; KSA List'!$E$2:$E$10785)</f>
        <v>Task</v>
      </c>
      <c r="D26" s="37" t="str">
        <f>_xlfn.XLOOKUP(A26,'Master Task &amp; KSA List'!$A$2:$A$10785,'Master Task &amp; KSA List'!$F$2:$F$10785)</f>
        <v>Determine course of action for addressing changes to objectives, guidance, and operational environment.</v>
      </c>
      <c r="E26" s="53" t="s">
        <v>2384</v>
      </c>
    </row>
    <row r="27" spans="1:5" ht="16" x14ac:dyDescent="0.2">
      <c r="A27" s="26">
        <v>2233</v>
      </c>
      <c r="B27" s="69" t="str">
        <f>T(_xlfn.XLOOKUP(A27,'Master Task &amp; KSA List'!$A$2:$A$10785,'Master Task &amp; KSA List'!$D$2:$D$10785,""))</f>
        <v>T0646</v>
      </c>
      <c r="C27" s="69" t="str">
        <f>_xlfn.XLOOKUP(A27,'Master Task &amp; KSA List'!$A$2:$A$10785,'Master Task &amp; KSA List'!$E$2:$E$10785)</f>
        <v>Task</v>
      </c>
      <c r="D27" s="37" t="str">
        <f>_xlfn.XLOOKUP(A27,'Master Task &amp; KSA List'!$A$2:$A$10785,'Master Task &amp; KSA List'!$F$2:$F$10785)</f>
        <v>Determine existing collection management webpage databases, libraries and storehouses.</v>
      </c>
      <c r="E27" s="53" t="s">
        <v>2384</v>
      </c>
    </row>
    <row r="28" spans="1:5" ht="16" x14ac:dyDescent="0.2">
      <c r="A28" s="26">
        <v>2239</v>
      </c>
      <c r="B28" s="69" t="str">
        <f>T(_xlfn.XLOOKUP(A28,'Master Task &amp; KSA List'!$A$2:$A$10785,'Master Task &amp; KSA List'!$D$2:$D$10785,""))</f>
        <v>T0649</v>
      </c>
      <c r="C28" s="69" t="str">
        <f>_xlfn.XLOOKUP(A28,'Master Task &amp; KSA List'!$A$2:$A$10785,'Master Task &amp; KSA List'!$E$2:$E$10785)</f>
        <v>Task</v>
      </c>
      <c r="D28" s="37" t="str">
        <f>_xlfn.XLOOKUP(A28,'Master Task &amp; KSA List'!$A$2:$A$10785,'Master Task &amp; KSA List'!$F$2:$F$10785)</f>
        <v>Determine organizations and/or echelons with collection authority over all accessible collection assets.</v>
      </c>
      <c r="E28" s="53" t="s">
        <v>2384</v>
      </c>
    </row>
    <row r="29" spans="1:5" ht="16" x14ac:dyDescent="0.2">
      <c r="A29" s="26">
        <v>2271</v>
      </c>
      <c r="B29" s="69" t="str">
        <f>T(_xlfn.XLOOKUP(A29,'Master Task &amp; KSA List'!$A$2:$A$10785,'Master Task &amp; KSA List'!$D$2:$D$10785,""))</f>
        <v>T0657</v>
      </c>
      <c r="C29" s="69" t="str">
        <f>_xlfn.XLOOKUP(A29,'Master Task &amp; KSA List'!$A$2:$A$10785,'Master Task &amp; KSA List'!$E$2:$E$10785)</f>
        <v>Task</v>
      </c>
      <c r="D29" s="37" t="str">
        <f>_xlfn.XLOOKUP(A29,'Master Task &amp; KSA List'!$A$2:$A$10785,'Master Task &amp; KSA List'!$F$2:$F$10785)</f>
        <v>Develop coordinating instructions by collection discipline for each phase of an operation.</v>
      </c>
      <c r="E29" s="53" t="s">
        <v>2384</v>
      </c>
    </row>
    <row r="30" spans="1:5" ht="16" x14ac:dyDescent="0.2">
      <c r="A30" s="26">
        <v>2342</v>
      </c>
      <c r="B30" s="69" t="str">
        <f>T(_xlfn.XLOOKUP(A30,'Master Task &amp; KSA List'!$A$2:$A$10785,'Master Task &amp; KSA List'!$D$2:$D$10785,""))</f>
        <v>T0674</v>
      </c>
      <c r="C30" s="69" t="str">
        <f>_xlfn.XLOOKUP(A30,'Master Task &amp; KSA List'!$A$2:$A$10785,'Master Task &amp; KSA List'!$E$2:$E$10785)</f>
        <v>Task</v>
      </c>
      <c r="D30" s="37" t="str">
        <f>_xlfn.XLOOKUP(A30,'Master Task &amp; KSA List'!$A$2:$A$10785,'Master Task &amp; KSA List'!$F$2:$F$10785)</f>
        <v>Disseminate tasking messages and collection plans.</v>
      </c>
      <c r="E30" s="53" t="s">
        <v>2384</v>
      </c>
    </row>
    <row r="31" spans="1:5" ht="16" x14ac:dyDescent="0.2">
      <c r="A31" s="26">
        <v>2373</v>
      </c>
      <c r="B31" s="69" t="str">
        <f>T(_xlfn.XLOOKUP(A31,'Master Task &amp; KSA List'!$A$2:$A$10785,'Master Task &amp; KSA List'!$D$2:$D$10785,""))</f>
        <v>T0681</v>
      </c>
      <c r="C31" s="69" t="str">
        <f>_xlfn.XLOOKUP(A31,'Master Task &amp; KSA List'!$A$2:$A$10785,'Master Task &amp; KSA List'!$E$2:$E$10785)</f>
        <v>Task</v>
      </c>
      <c r="D31" s="37" t="str">
        <f>_xlfn.XLOOKUP(A31,'Master Task &amp; KSA List'!$A$2:$A$10785,'Master Task &amp; KSA List'!$F$2:$F$10785)</f>
        <v>Establish alternative processing, exploitation and dissemination pathways to address identified issues or problems.</v>
      </c>
      <c r="E31" s="53" t="s">
        <v>2384</v>
      </c>
    </row>
    <row r="32" spans="1:5" ht="32" x14ac:dyDescent="0.2">
      <c r="A32" s="26">
        <v>2414</v>
      </c>
      <c r="B32" s="69" t="str">
        <f>T(_xlfn.XLOOKUP(A32,'Master Task &amp; KSA List'!$A$2:$A$10785,'Master Task &amp; KSA List'!$D$2:$D$10785,""))</f>
        <v>T0698</v>
      </c>
      <c r="C32" s="69" t="str">
        <f>_xlfn.XLOOKUP(A32,'Master Task &amp; KSA List'!$A$2:$A$10785,'Master Task &amp; KSA List'!$E$2:$E$10785)</f>
        <v>Task</v>
      </c>
      <c r="D32" s="37" t="str">
        <f>_xlfn.XLOOKUP(A32,'Master Task &amp; KSA List'!$A$2:$A$10785,'Master Task &amp; KSA List'!$F$2:$F$10785)</f>
        <v>Facilitate continuously updated intelligence, surveillance, and visualization input to common operational picture managers.</v>
      </c>
      <c r="E32" s="53" t="s">
        <v>2384</v>
      </c>
    </row>
    <row r="33" spans="1:5" ht="16" x14ac:dyDescent="0.2">
      <c r="A33" s="26">
        <v>2479</v>
      </c>
      <c r="B33" s="69" t="str">
        <f>T(_xlfn.XLOOKUP(A33,'Master Task &amp; KSA List'!$A$2:$A$10785,'Master Task &amp; KSA List'!$D$2:$D$10785,""))</f>
        <v>T0725</v>
      </c>
      <c r="C33" s="69" t="str">
        <f>_xlfn.XLOOKUP(A33,'Master Task &amp; KSA List'!$A$2:$A$10785,'Master Task &amp; KSA List'!$E$2:$E$10785)</f>
        <v>Task</v>
      </c>
      <c r="D33" s="37" t="str">
        <f>_xlfn.XLOOKUP(A33,'Master Task &amp; KSA List'!$A$2:$A$10785,'Master Task &amp; KSA List'!$F$2:$F$10785)</f>
        <v>Identify and mitigate risks to collection management ability to support the plan, operations and target cycle.</v>
      </c>
      <c r="E33" s="53" t="s">
        <v>2384</v>
      </c>
    </row>
    <row r="34" spans="1:5" ht="16" x14ac:dyDescent="0.2">
      <c r="A34" s="26">
        <v>2456</v>
      </c>
      <c r="B34" s="69" t="str">
        <f>T(_xlfn.XLOOKUP(A34,'Master Task &amp; KSA List'!$A$2:$A$10785,'Master Task &amp; KSA List'!$D$2:$D$10785,""))</f>
        <v>T0716</v>
      </c>
      <c r="C34" s="69" t="str">
        <f>_xlfn.XLOOKUP(A34,'Master Task &amp; KSA List'!$A$2:$A$10785,'Master Task &amp; KSA List'!$E$2:$E$10785)</f>
        <v>Task</v>
      </c>
      <c r="D34" s="37" t="str">
        <f>_xlfn.XLOOKUP(A34,'Master Task &amp; KSA List'!$A$2:$A$10785,'Master Task &amp; KSA List'!$F$2:$F$10785)</f>
        <v>Identify coordination requirements and procedures with designated collection authorities.</v>
      </c>
      <c r="E34" s="53" t="s">
        <v>2384</v>
      </c>
    </row>
    <row r="35" spans="1:5" ht="32" x14ac:dyDescent="0.2">
      <c r="A35" s="26">
        <v>2464</v>
      </c>
      <c r="B35" s="69" t="str">
        <f>T(_xlfn.XLOOKUP(A35,'Master Task &amp; KSA List'!$A$2:$A$10785,'Master Task &amp; KSA List'!$D$2:$D$10785,""))</f>
        <v>T0721</v>
      </c>
      <c r="C35" s="69" t="str">
        <f>_xlfn.XLOOKUP(A35,'Master Task &amp; KSA List'!$A$2:$A$10785,'Master Task &amp; KSA List'!$E$2:$E$10785)</f>
        <v>Task</v>
      </c>
      <c r="D35" s="37" t="str">
        <f>_xlfn.XLOOKUP(A35,'Master Task &amp; KSA List'!$A$2:$A$10785,'Master Task &amp; KSA List'!$F$2:$F$10785)</f>
        <v>Identify issues or problems that can disrupt and/or degrade processing, exploitation and dissemination architecture effectiveness.</v>
      </c>
      <c r="E35" s="53" t="s">
        <v>2384</v>
      </c>
    </row>
    <row r="36" spans="1:5" ht="16" x14ac:dyDescent="0.2">
      <c r="A36" s="26">
        <v>2475</v>
      </c>
      <c r="B36" s="69" t="str">
        <f>T(_xlfn.XLOOKUP(A36,'Master Task &amp; KSA List'!$A$2:$A$10785,'Master Task &amp; KSA List'!$D$2:$D$10785,""))</f>
        <v>T0723</v>
      </c>
      <c r="C36" s="69" t="str">
        <f>_xlfn.XLOOKUP(A36,'Master Task &amp; KSA List'!$A$2:$A$10785,'Master Task &amp; KSA List'!$E$2:$E$10785)</f>
        <v>Task</v>
      </c>
      <c r="D36" s="37" t="str">
        <f>_xlfn.XLOOKUP(A36,'Master Task &amp; KSA List'!$A$2:$A$10785,'Master Task &amp; KSA List'!$F$2:$F$10785)</f>
        <v>Identify potential collection disciplines for application against priority information requirements.</v>
      </c>
      <c r="E36" s="53" t="s">
        <v>2384</v>
      </c>
    </row>
    <row r="37" spans="1:5" ht="16" x14ac:dyDescent="0.2">
      <c r="A37" s="26">
        <v>2529</v>
      </c>
      <c r="B37" s="69" t="str">
        <f>T(_xlfn.XLOOKUP(A37,'Master Task &amp; KSA List'!$A$2:$A$10785,'Master Task &amp; KSA List'!$D$2:$D$10785,""))</f>
        <v>T0734</v>
      </c>
      <c r="C37" s="69" t="str">
        <f>_xlfn.XLOOKUP(A37,'Master Task &amp; KSA List'!$A$2:$A$10785,'Master Task &amp; KSA List'!$E$2:$E$10785)</f>
        <v>Task</v>
      </c>
      <c r="D37" s="37" t="str">
        <f>_xlfn.XLOOKUP(A37,'Master Task &amp; KSA List'!$A$2:$A$10785,'Master Task &amp; KSA List'!$F$2:$F$10785)</f>
        <v>Issue requests for information.</v>
      </c>
      <c r="E37" s="53" t="s">
        <v>2384</v>
      </c>
    </row>
    <row r="38" spans="1:5" ht="16" x14ac:dyDescent="0.2">
      <c r="A38" s="26">
        <v>2538</v>
      </c>
      <c r="B38" s="69" t="str">
        <f>T(_xlfn.XLOOKUP(A38,'Master Task &amp; KSA List'!$A$2:$A$10785,'Master Task &amp; KSA List'!$D$2:$D$10785,""))</f>
        <v>T0737</v>
      </c>
      <c r="C38" s="69" t="str">
        <f>_xlfn.XLOOKUP(A38,'Master Task &amp; KSA List'!$A$2:$A$10785,'Master Task &amp; KSA List'!$E$2:$E$10785)</f>
        <v>Task</v>
      </c>
      <c r="D38" s="37" t="str">
        <f>_xlfn.XLOOKUP(A38,'Master Task &amp; KSA List'!$A$2:$A$10785,'Master Task &amp; KSA List'!$F$2:$F$10785)</f>
        <v>Link priority collection requirements to optimal assets and resources.</v>
      </c>
      <c r="E38" s="53" t="s">
        <v>2384</v>
      </c>
    </row>
    <row r="39" spans="1:5" ht="16" x14ac:dyDescent="0.2">
      <c r="A39" s="26">
        <v>2597</v>
      </c>
      <c r="B39" s="69" t="str">
        <f>T(_xlfn.XLOOKUP(A39,'Master Task &amp; KSA List'!$A$2:$A$10785,'Master Task &amp; KSA List'!$D$2:$D$10785,""))</f>
        <v>T0750</v>
      </c>
      <c r="C39" s="69" t="str">
        <f>_xlfn.XLOOKUP(A39,'Master Task &amp; KSA List'!$A$2:$A$10785,'Master Task &amp; KSA List'!$E$2:$E$10785)</f>
        <v>Task</v>
      </c>
      <c r="D39" s="37" t="str">
        <f>_xlfn.XLOOKUP(A39,'Master Task &amp; KSA List'!$A$2:$A$10785,'Master Task &amp; KSA List'!$F$2:$F$10785)</f>
        <v>Monitor completion of reallocated collection efforts.</v>
      </c>
      <c r="E39" s="53" t="s">
        <v>2384</v>
      </c>
    </row>
    <row r="40" spans="1:5" ht="16" x14ac:dyDescent="0.2">
      <c r="A40" s="26">
        <v>2604</v>
      </c>
      <c r="B40" s="69" t="str">
        <f>T(_xlfn.XLOOKUP(A40,'Master Task &amp; KSA List'!$A$2:$A$10785,'Master Task &amp; KSA List'!$D$2:$D$10785,""))</f>
        <v>T0753</v>
      </c>
      <c r="C40" s="69" t="str">
        <f>_xlfn.XLOOKUP(A40,'Master Task &amp; KSA List'!$A$2:$A$10785,'Master Task &amp; KSA List'!$E$2:$E$10785)</f>
        <v>Task</v>
      </c>
      <c r="D40" s="37" t="str">
        <f>_xlfn.XLOOKUP(A40,'Master Task &amp; KSA List'!$A$2:$A$10785,'Master Task &amp; KSA List'!$F$2:$F$10785)</f>
        <v>Monitor operational status and effectiveness of the processing, exploitation and dissemination architecture.</v>
      </c>
      <c r="E40" s="53" t="s">
        <v>2384</v>
      </c>
    </row>
    <row r="41" spans="1:5" ht="16" x14ac:dyDescent="0.2">
      <c r="A41" s="26">
        <v>2609</v>
      </c>
      <c r="B41" s="69" t="str">
        <f>T(_xlfn.XLOOKUP(A41,'Master Task &amp; KSA List'!$A$2:$A$10785,'Master Task &amp; KSA List'!$D$2:$D$10785,""))</f>
        <v>T0755</v>
      </c>
      <c r="C41" s="69" t="str">
        <f>_xlfn.XLOOKUP(A41,'Master Task &amp; KSA List'!$A$2:$A$10785,'Master Task &amp; KSA List'!$E$2:$E$10785)</f>
        <v>Task</v>
      </c>
      <c r="D41" s="37" t="str">
        <f>_xlfn.XLOOKUP(A41,'Master Task &amp; KSA List'!$A$2:$A$10785,'Master Task &amp; KSA List'!$F$2:$F$10785)</f>
        <v>Monitor the operational environment for potential factors and risks to the collection operation management process.</v>
      </c>
      <c r="E41" s="53" t="s">
        <v>2384</v>
      </c>
    </row>
    <row r="42" spans="1:5" ht="32" x14ac:dyDescent="0.2">
      <c r="A42" s="26">
        <v>2726</v>
      </c>
      <c r="B42" s="69" t="str">
        <f>T(_xlfn.XLOOKUP(A42,'Master Task &amp; KSA List'!$A$2:$A$10785,'Master Task &amp; KSA List'!$D$2:$D$10785,""))</f>
        <v>T0779</v>
      </c>
      <c r="C42" s="69" t="str">
        <f>_xlfn.XLOOKUP(A42,'Master Task &amp; KSA List'!$A$2:$A$10785,'Master Task &amp; KSA List'!$E$2:$E$10785)</f>
        <v>Task</v>
      </c>
      <c r="D42" s="37" t="str">
        <f>_xlfn.XLOOKUP(A42,'Master Task &amp; KSA List'!$A$2:$A$10785,'Master Task &amp; KSA List'!$F$2:$F$10785)</f>
        <v>Provide advice/assistance to operations and intelligence decision makers with reassignment of collection assets and resources in response to dynamic operational situations.</v>
      </c>
      <c r="E42" s="53" t="s">
        <v>2384</v>
      </c>
    </row>
    <row r="43" spans="1:5" ht="32" x14ac:dyDescent="0.2">
      <c r="A43" s="26">
        <v>2793</v>
      </c>
      <c r="B43" s="69" t="str">
        <f>T(_xlfn.XLOOKUP(A43,'Master Task &amp; KSA List'!$A$2:$A$10785,'Master Task &amp; KSA List'!$D$2:$D$10785,""))</f>
        <v>T0806</v>
      </c>
      <c r="C43" s="69" t="str">
        <f>_xlfn.XLOOKUP(A43,'Master Task &amp; KSA List'!$A$2:$A$10785,'Master Task &amp; KSA List'!$E$2:$E$10785)</f>
        <v>Task</v>
      </c>
      <c r="D43" s="37" t="str">
        <f>_xlfn.XLOOKUP(A43,'Master Task &amp; KSA List'!$A$2:$A$10785,'Master Task &amp; KSA List'!$F$2:$F$10785)</f>
        <v>Request discipline-specific processing, exploitation, and disseminate information collected using discipline's collection assets and resources in accordance with approved guidance and/or procedures.</v>
      </c>
      <c r="E43" s="53" t="s">
        <v>2384</v>
      </c>
    </row>
    <row r="44" spans="1:5" ht="16" x14ac:dyDescent="0.2">
      <c r="A44" s="26">
        <v>2172</v>
      </c>
      <c r="B44" s="69" t="str">
        <f>T(_xlfn.XLOOKUP(A44,'Master Task &amp; KSA List'!$A$2:$A$10785,'Master Task &amp; KSA List'!$D$2:$D$10785,""))</f>
        <v>T0634</v>
      </c>
      <c r="C44" s="69" t="str">
        <f>_xlfn.XLOOKUP(A44,'Master Task &amp; KSA List'!$A$2:$A$10785,'Master Task &amp; KSA List'!$E$2:$E$10785)</f>
        <v>Task</v>
      </c>
      <c r="D44" s="37" t="str">
        <f>_xlfn.XLOOKUP(A44,'Master Task &amp; KSA List'!$A$2:$A$10785,'Master Task &amp; KSA List'!$F$2:$F$10785)</f>
        <v>Re-task or re-direct collection assets and resources.</v>
      </c>
      <c r="E44" s="53" t="s">
        <v>2384</v>
      </c>
    </row>
    <row r="45" spans="1:5" ht="16" x14ac:dyDescent="0.2">
      <c r="A45" s="26">
        <v>2812</v>
      </c>
      <c r="B45" s="69" t="str">
        <f>T(_xlfn.XLOOKUP(A45,'Master Task &amp; KSA List'!$A$2:$A$10785,'Master Task &amp; KSA List'!$D$2:$D$10785,""))</f>
        <v>T0812</v>
      </c>
      <c r="C45" s="69" t="str">
        <f>_xlfn.XLOOKUP(A45,'Master Task &amp; KSA List'!$A$2:$A$10785,'Master Task &amp; KSA List'!$E$2:$E$10785)</f>
        <v>Task</v>
      </c>
      <c r="D45" s="37" t="str">
        <f>_xlfn.XLOOKUP(A45,'Master Task &amp; KSA List'!$A$2:$A$10785,'Master Task &amp; KSA List'!$F$2:$F$10785)</f>
        <v>Review and update overarching collection plan, as required.</v>
      </c>
      <c r="E45" s="53" t="s">
        <v>2384</v>
      </c>
    </row>
    <row r="46" spans="1:5" ht="16" x14ac:dyDescent="0.2">
      <c r="A46" s="26">
        <v>2807</v>
      </c>
      <c r="B46" s="69" t="str">
        <f>T(_xlfn.XLOOKUP(A46,'Master Task &amp; KSA List'!$A$2:$A$10785,'Master Task &amp; KSA List'!$D$2:$D$10785,""))</f>
        <v>T0809</v>
      </c>
      <c r="C46" s="69" t="str">
        <f>_xlfn.XLOOKUP(A46,'Master Task &amp; KSA List'!$A$2:$A$10785,'Master Task &amp; KSA List'!$E$2:$E$10785)</f>
        <v>Task</v>
      </c>
      <c r="D46" s="37" t="str">
        <f>_xlfn.XLOOKUP(A46,'Master Task &amp; KSA List'!$A$2:$A$10785,'Master Task &amp; KSA List'!$F$2:$F$10785)</f>
        <v>Review capabilities of allocated collection assets.</v>
      </c>
      <c r="E46" s="53" t="s">
        <v>2384</v>
      </c>
    </row>
    <row r="47" spans="1:5" ht="16" x14ac:dyDescent="0.2">
      <c r="A47" s="26">
        <v>2809</v>
      </c>
      <c r="B47" s="69" t="str">
        <f>T(_xlfn.XLOOKUP(A47,'Master Task &amp; KSA List'!$A$2:$A$10785,'Master Task &amp; KSA List'!$D$2:$D$10785,""))</f>
        <v>T0810</v>
      </c>
      <c r="C47" s="69" t="str">
        <f>_xlfn.XLOOKUP(A47,'Master Task &amp; KSA List'!$A$2:$A$10785,'Master Task &amp; KSA List'!$E$2:$E$10785)</f>
        <v>Task</v>
      </c>
      <c r="D47" s="37" t="str">
        <f>_xlfn.XLOOKUP(A47,'Master Task &amp; KSA List'!$A$2:$A$10785,'Master Task &amp; KSA List'!$F$2:$F$10785)</f>
        <v>Review intelligence collection guidance for accuracy/applicability.</v>
      </c>
      <c r="E47" s="53" t="s">
        <v>2384</v>
      </c>
    </row>
    <row r="48" spans="1:5" ht="16" x14ac:dyDescent="0.2">
      <c r="A48" s="26">
        <v>2810</v>
      </c>
      <c r="B48" s="69" t="str">
        <f>T(_xlfn.XLOOKUP(A48,'Master Task &amp; KSA List'!$A$2:$A$10785,'Master Task &amp; KSA List'!$D$2:$D$10785,""))</f>
        <v>T0811</v>
      </c>
      <c r="C48" s="69" t="str">
        <f>_xlfn.XLOOKUP(A48,'Master Task &amp; KSA List'!$A$2:$A$10785,'Master Task &amp; KSA List'!$E$2:$E$10785)</f>
        <v>Task</v>
      </c>
      <c r="D48" s="37" t="str">
        <f>_xlfn.XLOOKUP(A48,'Master Task &amp; KSA List'!$A$2:$A$10785,'Master Task &amp; KSA List'!$F$2:$F$10785)</f>
        <v>Review list of prioritized collection requirements and essential information.</v>
      </c>
      <c r="E48" s="53" t="s">
        <v>2384</v>
      </c>
    </row>
    <row r="49" spans="1:5" ht="16" x14ac:dyDescent="0.2">
      <c r="A49" s="26">
        <v>2817</v>
      </c>
      <c r="B49" s="69" t="str">
        <f>T(_xlfn.XLOOKUP(A49,'Master Task &amp; KSA List'!$A$2:$A$10785,'Master Task &amp; KSA List'!$D$2:$D$10785,""))</f>
        <v>T0814</v>
      </c>
      <c r="C49" s="69" t="str">
        <f>_xlfn.XLOOKUP(A49,'Master Task &amp; KSA List'!$A$2:$A$10785,'Master Task &amp; KSA List'!$E$2:$E$10785)</f>
        <v>Task</v>
      </c>
      <c r="D49" s="37" t="str">
        <f>_xlfn.XLOOKUP(A49,'Master Task &amp; KSA List'!$A$2:$A$10785,'Master Task &amp; KSA List'!$F$2:$F$10785)</f>
        <v>Revise collection matrix based on availability of optimal assets and resources.</v>
      </c>
      <c r="E49" s="53" t="s">
        <v>2384</v>
      </c>
    </row>
    <row r="50" spans="1:5" ht="32" x14ac:dyDescent="0.2">
      <c r="A50" s="26">
        <v>2828</v>
      </c>
      <c r="B50" s="69" t="str">
        <f>T(_xlfn.XLOOKUP(A50,'Master Task &amp; KSA List'!$A$2:$A$10785,'Master Task &amp; KSA List'!$D$2:$D$10785,""))</f>
        <v>T0820</v>
      </c>
      <c r="C50" s="69" t="str">
        <f>_xlfn.XLOOKUP(A50,'Master Task &amp; KSA List'!$A$2:$A$10785,'Master Task &amp; KSA List'!$E$2:$E$10785)</f>
        <v>Task</v>
      </c>
      <c r="D50" s="37" t="str">
        <f>_xlfn.XLOOKUP(A50,'Master Task &amp; KSA List'!$A$2:$A$10785,'Master Task &amp; KSA List'!$F$2:$F$10785)</f>
        <v>Specify changes to collection plan and/or operational environment that necessitate re-tasking or re-directing of collection assets and resources.</v>
      </c>
      <c r="E50" s="53" t="s">
        <v>2384</v>
      </c>
    </row>
    <row r="51" spans="1:5" ht="16" x14ac:dyDescent="0.2">
      <c r="A51" s="26">
        <v>2829</v>
      </c>
      <c r="B51" s="69" t="str">
        <f>T(_xlfn.XLOOKUP(A51,'Master Task &amp; KSA List'!$A$2:$A$10785,'Master Task &amp; KSA List'!$D$2:$D$10785,""))</f>
        <v>T0821</v>
      </c>
      <c r="C51" s="69" t="str">
        <f>_xlfn.XLOOKUP(A51,'Master Task &amp; KSA List'!$A$2:$A$10785,'Master Task &amp; KSA List'!$E$2:$E$10785)</f>
        <v>Task</v>
      </c>
      <c r="D51" s="37" t="str">
        <f>_xlfn.XLOOKUP(A51,'Master Task &amp; KSA List'!$A$2:$A$10785,'Master Task &amp; KSA List'!$F$2:$F$10785)</f>
        <v>Specify discipline-specific collections and/or taskings that must be executed in the near term.</v>
      </c>
      <c r="E51" s="53" t="s">
        <v>2384</v>
      </c>
    </row>
    <row r="52" spans="1:5" ht="32" x14ac:dyDescent="0.2">
      <c r="A52" s="26">
        <v>2845</v>
      </c>
      <c r="B52" s="69" t="str">
        <f>T(_xlfn.XLOOKUP(A52,'Master Task &amp; KSA List'!$A$2:$A$10785,'Master Task &amp; KSA List'!$D$2:$D$10785,""))</f>
        <v>T0827</v>
      </c>
      <c r="C52" s="69" t="str">
        <f>_xlfn.XLOOKUP(A52,'Master Task &amp; KSA List'!$A$2:$A$10785,'Master Task &amp; KSA List'!$E$2:$E$10785)</f>
        <v>Task</v>
      </c>
      <c r="D52" s="37" t="str">
        <f>_xlfn.XLOOKUP(A52,'Master Task &amp; KSA List'!$A$2:$A$10785,'Master Task &amp; KSA List'!$F$2:$F$10785)</f>
        <v>Synchronize the integrated employment of all available organic and partner intelligence collection assets using available collaboration capabilities and techniques.</v>
      </c>
      <c r="E52" s="53" t="s">
        <v>2384</v>
      </c>
    </row>
    <row r="53" spans="1:5" x14ac:dyDescent="0.2">
      <c r="A53" s="56"/>
      <c r="B53" s="96"/>
      <c r="C53" s="96"/>
      <c r="D53" s="93"/>
      <c r="E53" s="56"/>
    </row>
    <row r="54" spans="1:5" ht="16" x14ac:dyDescent="0.2">
      <c r="A54" s="40">
        <v>22</v>
      </c>
      <c r="B54" s="69" t="str">
        <f>T(_xlfn.XLOOKUP(A54,'Master Task &amp; KSA List'!$A$2:$A$10785,'Master Task &amp; KSA List'!$D$2:$D$10785,""))</f>
        <v>K0001</v>
      </c>
      <c r="C54" s="69" t="str">
        <f>_xlfn.XLOOKUP(A54,'Master Task &amp; KSA List'!$A$2:$A$10785,'Master Task &amp; KSA List'!$E$2:$E$10785)</f>
        <v>KSA</v>
      </c>
      <c r="D54" s="37" t="str">
        <f>_xlfn.XLOOKUP(A54,'Master Task &amp; KSA List'!$A$2:$A$10785,'Master Task &amp; KSA List'!$F$2:$F$10785)</f>
        <v xml:space="preserve">* Knowledge of computer networking concepts and protocols, and network security methodologies. </v>
      </c>
      <c r="E54" s="53" t="s">
        <v>2391</v>
      </c>
    </row>
    <row r="55" spans="1:5" ht="16" x14ac:dyDescent="0.2">
      <c r="A55" s="40">
        <v>1159</v>
      </c>
      <c r="B55" s="69" t="str">
        <f>T(_xlfn.XLOOKUP(A55,'Master Task &amp; KSA List'!$A$2:$A$10785,'Master Task &amp; KSA List'!$D$2:$D$10785,""))</f>
        <v>K0005</v>
      </c>
      <c r="C55" s="69" t="str">
        <f>_xlfn.XLOOKUP(A55,'Master Task &amp; KSA List'!$A$2:$A$10785,'Master Task &amp; KSA List'!$E$2:$E$10785)</f>
        <v>KSA</v>
      </c>
      <c r="D55" s="37" t="str">
        <f>_xlfn.XLOOKUP(A55,'Master Task &amp; KSA List'!$A$2:$A$10785,'Master Task &amp; KSA List'!$F$2:$F$10785)</f>
        <v xml:space="preserve">* Knowledge of cyber threats and vulnerabilities. </v>
      </c>
      <c r="E55" s="53" t="s">
        <v>2391</v>
      </c>
    </row>
    <row r="56" spans="1:5" ht="16" x14ac:dyDescent="0.2">
      <c r="A56" s="40">
        <v>1158</v>
      </c>
      <c r="B56" s="69" t="str">
        <f>T(_xlfn.XLOOKUP(A56,'Master Task &amp; KSA List'!$A$2:$A$10785,'Master Task &amp; KSA List'!$D$2:$D$10785,""))</f>
        <v>K0004</v>
      </c>
      <c r="C56" s="69" t="str">
        <f>_xlfn.XLOOKUP(A56,'Master Task &amp; KSA List'!$A$2:$A$10785,'Master Task &amp; KSA List'!$E$2:$E$10785)</f>
        <v>KSA</v>
      </c>
      <c r="D56" s="37" t="str">
        <f>_xlfn.XLOOKUP(A56,'Master Task &amp; KSA List'!$A$2:$A$10785,'Master Task &amp; KSA List'!$F$2:$F$10785)</f>
        <v>* Knowledge of cybersecurity principles.</v>
      </c>
      <c r="E56" s="53" t="s">
        <v>2391</v>
      </c>
    </row>
    <row r="57" spans="1:5" ht="16" x14ac:dyDescent="0.2">
      <c r="A57" s="40">
        <v>1157</v>
      </c>
      <c r="B57" s="69" t="str">
        <f>T(_xlfn.XLOOKUP(A57,'Master Task &amp; KSA List'!$A$2:$A$10785,'Master Task &amp; KSA List'!$D$2:$D$10785,""))</f>
        <v>K0003</v>
      </c>
      <c r="C57" s="69" t="str">
        <f>_xlfn.XLOOKUP(A57,'Master Task &amp; KSA List'!$A$2:$A$10785,'Master Task &amp; KSA List'!$E$2:$E$10785)</f>
        <v>KSA</v>
      </c>
      <c r="D57" s="37" t="str">
        <f>_xlfn.XLOOKUP(A57,'Master Task &amp; KSA List'!$A$2:$A$10785,'Master Task &amp; KSA List'!$F$2:$F$10785)</f>
        <v xml:space="preserve">* Knowledge of national and international laws, regulations, policies, and ethics as they relate to cybersecurity. </v>
      </c>
      <c r="E57" s="53" t="s">
        <v>2391</v>
      </c>
    </row>
    <row r="58" spans="1:5" ht="16" x14ac:dyDescent="0.2">
      <c r="A58" s="40">
        <v>108</v>
      </c>
      <c r="B58" s="69" t="str">
        <f>T(_xlfn.XLOOKUP(A58,'Master Task &amp; KSA List'!$A$2:$A$10785,'Master Task &amp; KSA List'!$D$2:$D$10785,""))</f>
        <v>K0002</v>
      </c>
      <c r="C58" s="69" t="str">
        <f>_xlfn.XLOOKUP(A58,'Master Task &amp; KSA List'!$A$2:$A$10785,'Master Task &amp; KSA List'!$E$2:$E$10785)</f>
        <v>KSA</v>
      </c>
      <c r="D58" s="37" t="str">
        <f>_xlfn.XLOOKUP(A58,'Master Task &amp; KSA List'!$A$2:$A$10785,'Master Task &amp; KSA List'!$F$2:$F$10785)</f>
        <v>* Knowledge of risk management processes (e.g., methods for assessing and mitigating risk).</v>
      </c>
      <c r="E58" s="53" t="s">
        <v>2391</v>
      </c>
    </row>
    <row r="59" spans="1:5" ht="16" x14ac:dyDescent="0.2">
      <c r="A59" s="40">
        <v>6900</v>
      </c>
      <c r="B59" s="69" t="str">
        <f>T(_xlfn.XLOOKUP(A59,'Master Task &amp; KSA List'!$A$2:$A$10785,'Master Task &amp; KSA List'!$D$2:$D$10785,""))</f>
        <v>K0006</v>
      </c>
      <c r="C59" s="69" t="str">
        <f>_xlfn.XLOOKUP(A59,'Master Task &amp; KSA List'!$A$2:$A$10785,'Master Task &amp; KSA List'!$E$2:$E$10785)</f>
        <v>KSA</v>
      </c>
      <c r="D59" s="37" t="str">
        <f>_xlfn.XLOOKUP(A59,'Master Task &amp; KSA List'!$A$2:$A$10785,'Master Task &amp; KSA List'!$F$2:$F$10785)</f>
        <v>* Knowledge of specific operational impacts of cybersecurity lapses.</v>
      </c>
      <c r="E59" s="53" t="s">
        <v>2391</v>
      </c>
    </row>
    <row r="60" spans="1:5" ht="32" x14ac:dyDescent="0.2">
      <c r="A60" s="40">
        <v>6935</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 Knowledge of cloud computing service models Software as Service (SaaS), Infrastructure as a Service (IaaS), and Platform as a Service (PaaS).  </v>
      </c>
      <c r="E60" s="53" t="s">
        <v>2391</v>
      </c>
    </row>
    <row r="61" spans="1:5" ht="32" x14ac:dyDescent="0.2">
      <c r="A61" s="40">
        <v>6938</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 Knowledge of cloud computing deployment models in private, public, and hybrid environment and the difference between on-premises and off-premises environments. </v>
      </c>
      <c r="E61" s="53" t="s">
        <v>2391</v>
      </c>
    </row>
    <row r="62" spans="1:5" ht="16" x14ac:dyDescent="0.2">
      <c r="A62" s="26">
        <v>3010</v>
      </c>
      <c r="B62" s="69" t="str">
        <f>T(_xlfn.XLOOKUP(A62,'Master Task &amp; KSA List'!$A$2:$A$10785,'Master Task &amp; KSA List'!$D$2:$D$10785,""))</f>
        <v>A0069</v>
      </c>
      <c r="C62" s="69" t="str">
        <f>_xlfn.XLOOKUP(A62,'Master Task &amp; KSA List'!$A$2:$A$10785,'Master Task &amp; KSA List'!$E$2:$E$10785)</f>
        <v>KSA</v>
      </c>
      <c r="D62" s="37" t="str">
        <f>_xlfn.XLOOKUP(A62,'Master Task &amp; KSA List'!$A$2:$A$10785,'Master Task &amp; KSA List'!$F$2:$F$10785)</f>
        <v>Ability to apply collaborative skills and strategies.</v>
      </c>
      <c r="E62" s="53" t="s">
        <v>2391</v>
      </c>
    </row>
    <row r="63" spans="1:5" ht="16" x14ac:dyDescent="0.2">
      <c r="A63" s="26">
        <v>3011</v>
      </c>
      <c r="B63" s="69" t="str">
        <f>T(_xlfn.XLOOKUP(A63,'Master Task &amp; KSA List'!$A$2:$A$10785,'Master Task &amp; KSA List'!$D$2:$D$10785,""))</f>
        <v>A0070</v>
      </c>
      <c r="C63" s="69" t="str">
        <f>_xlfn.XLOOKUP(A63,'Master Task &amp; KSA List'!$A$2:$A$10785,'Master Task &amp; KSA List'!$E$2:$E$10785)</f>
        <v>KSA</v>
      </c>
      <c r="D63" s="37" t="str">
        <f>_xlfn.XLOOKUP(A63,'Master Task &amp; KSA List'!$A$2:$A$10785,'Master Task &amp; KSA List'!$F$2:$F$10785)</f>
        <v>Ability to apply critical reading/thinking skills.</v>
      </c>
      <c r="E63" s="53" t="s">
        <v>2391</v>
      </c>
    </row>
    <row r="64" spans="1:5" ht="32" x14ac:dyDescent="0.2">
      <c r="A64" s="26">
        <v>3991</v>
      </c>
      <c r="B64" s="69" t="str">
        <f>T(_xlfn.XLOOKUP(A64,'Master Task &amp; KSA List'!$A$2:$A$10785,'Master Task &amp; KSA List'!$D$2:$D$10785,""))</f>
        <v>A0076</v>
      </c>
      <c r="C64" s="69" t="str">
        <f>_xlfn.XLOOKUP(A64,'Master Task &amp; KSA List'!$A$2:$A$10785,'Master Task &amp; KSA List'!$E$2:$E$10785)</f>
        <v>KSA</v>
      </c>
      <c r="D64" s="37" t="str">
        <f>_xlfn.XLOOKUP(A64,'Master Task &amp; KSA List'!$A$2:$A$10785,'Master Task &amp; KSA List'!$F$2:$F$10785)</f>
        <v>Ability to coordinate and collaborate with analysts regarding surveillance requirements and essential information development.</v>
      </c>
      <c r="E64" s="53" t="s">
        <v>2391</v>
      </c>
    </row>
    <row r="65" spans="1:5" ht="16" x14ac:dyDescent="0.2">
      <c r="A65" s="26">
        <v>3994</v>
      </c>
      <c r="B65" s="69" t="str">
        <f>T(_xlfn.XLOOKUP(A65,'Master Task &amp; KSA List'!$A$2:$A$10785,'Master Task &amp; KSA List'!$D$2:$D$10785,""))</f>
        <v>A0078</v>
      </c>
      <c r="C65" s="69" t="str">
        <f>_xlfn.XLOOKUP(A65,'Master Task &amp; KSA List'!$A$2:$A$10785,'Master Task &amp; KSA List'!$E$2:$E$10785)</f>
        <v>KSA</v>
      </c>
      <c r="D65" s="37" t="str">
        <f>_xlfn.XLOOKUP(A65,'Master Task &amp; KSA List'!$A$2:$A$10785,'Master Task &amp; KSA List'!$F$2:$F$10785)</f>
        <v>Ability to coordinate, collaborate and disseminate information to subordinate, lateral and higher-level organizations.</v>
      </c>
      <c r="E65" s="53" t="s">
        <v>2391</v>
      </c>
    </row>
    <row r="66" spans="1:5" ht="16" x14ac:dyDescent="0.2">
      <c r="A66" s="26">
        <v>3127</v>
      </c>
      <c r="B66" s="69" t="str">
        <f>T(_xlfn.XLOOKUP(A66,'Master Task &amp; KSA List'!$A$2:$A$10785,'Master Task &amp; KSA List'!$D$2:$D$10785,""))</f>
        <v>K0361</v>
      </c>
      <c r="C66" s="69" t="str">
        <f>_xlfn.XLOOKUP(A66,'Master Task &amp; KSA List'!$A$2:$A$10785,'Master Task &amp; KSA List'!$E$2:$E$10785)</f>
        <v>KSA</v>
      </c>
      <c r="D66" s="37" t="str">
        <f>_xlfn.XLOOKUP(A66,'Master Task &amp; KSA List'!$A$2:$A$10785,'Master Task &amp; KSA List'!$F$2:$F$10785)</f>
        <v>Knowledge of asset availability, capabilities and limitations.</v>
      </c>
      <c r="E66" s="53" t="s">
        <v>2391</v>
      </c>
    </row>
    <row r="67" spans="1:5" ht="16" x14ac:dyDescent="0.2">
      <c r="A67" s="26">
        <v>3160</v>
      </c>
      <c r="B67" s="69" t="str">
        <f>T(_xlfn.XLOOKUP(A67,'Master Task &amp; KSA List'!$A$2:$A$10785,'Master Task &amp; KSA List'!$D$2:$D$10785,""))</f>
        <v>K0380</v>
      </c>
      <c r="C67" s="69" t="str">
        <f>_xlfn.XLOOKUP(A67,'Master Task &amp; KSA List'!$A$2:$A$10785,'Master Task &amp; KSA List'!$E$2:$E$10785)</f>
        <v>KSA</v>
      </c>
      <c r="D67" s="37" t="str">
        <f>_xlfn.XLOOKUP(A67,'Master Task &amp; KSA List'!$A$2:$A$10785,'Master Task &amp; KSA List'!$F$2:$F$10785)</f>
        <v>Knowledge of collaborative tools and environments.</v>
      </c>
      <c r="E67" s="53" t="s">
        <v>2391</v>
      </c>
    </row>
    <row r="68" spans="1:5" ht="16" x14ac:dyDescent="0.2">
      <c r="A68" s="26">
        <v>3148</v>
      </c>
      <c r="B68" s="69" t="str">
        <f>T(_xlfn.XLOOKUP(A68,'Master Task &amp; KSA List'!$A$2:$A$10785,'Master Task &amp; KSA List'!$D$2:$D$10785,""))</f>
        <v>K0382</v>
      </c>
      <c r="C68" s="69" t="str">
        <f>_xlfn.XLOOKUP(A68,'Master Task &amp; KSA List'!$A$2:$A$10785,'Master Task &amp; KSA List'!$E$2:$E$10785)</f>
        <v>KSA</v>
      </c>
      <c r="D68" s="37" t="str">
        <f>_xlfn.XLOOKUP(A68,'Master Task &amp; KSA List'!$A$2:$A$10785,'Master Task &amp; KSA List'!$F$2:$F$10785)</f>
        <v>Knowledge of collection capabilities and limitations.</v>
      </c>
      <c r="E68" s="53" t="s">
        <v>2391</v>
      </c>
    </row>
    <row r="69" spans="1:5" ht="16" x14ac:dyDescent="0.2">
      <c r="A69" s="26">
        <v>3195</v>
      </c>
      <c r="B69" s="69" t="str">
        <f>T(_xlfn.XLOOKUP(A69,'Master Task &amp; KSA List'!$A$2:$A$10785,'Master Task &amp; KSA List'!$D$2:$D$10785,""))</f>
        <v>K0401</v>
      </c>
      <c r="C69" s="69" t="str">
        <f>_xlfn.XLOOKUP(A69,'Master Task &amp; KSA List'!$A$2:$A$10785,'Master Task &amp; KSA List'!$E$2:$E$10785)</f>
        <v>KSA</v>
      </c>
      <c r="D69" s="37" t="str">
        <f>_xlfn.XLOOKUP(A69,'Master Task &amp; KSA List'!$A$2:$A$10785,'Master Task &amp; KSA List'!$F$2:$F$10785)</f>
        <v>Knowledge of criteria for evaluating collection products.</v>
      </c>
      <c r="E69" s="53" t="s">
        <v>2391</v>
      </c>
    </row>
    <row r="70" spans="1:5" ht="16" x14ac:dyDescent="0.2">
      <c r="A70" s="26">
        <v>3204</v>
      </c>
      <c r="B70" s="69" t="str">
        <f>T(_xlfn.XLOOKUP(A70,'Master Task &amp; KSA List'!$A$2:$A$10785,'Master Task &amp; KSA List'!$D$2:$D$10785,""))</f>
        <v>K0404</v>
      </c>
      <c r="C70" s="69" t="str">
        <f>_xlfn.XLOOKUP(A70,'Master Task &amp; KSA List'!$A$2:$A$10785,'Master Task &amp; KSA List'!$E$2:$E$10785)</f>
        <v>KSA</v>
      </c>
      <c r="D70" s="37" t="str">
        <f>_xlfn.XLOOKUP(A70,'Master Task &amp; KSA List'!$A$2:$A$10785,'Master Task &amp; KSA List'!$F$2:$F$10785)</f>
        <v>Knowledge of current collection requirements.</v>
      </c>
      <c r="E70" s="53" t="s">
        <v>2391</v>
      </c>
    </row>
    <row r="71" spans="1:5" ht="16" x14ac:dyDescent="0.2">
      <c r="A71" s="26">
        <v>3297</v>
      </c>
      <c r="B71" s="69" t="str">
        <f>T(_xlfn.XLOOKUP(A71,'Master Task &amp; KSA List'!$A$2:$A$10785,'Master Task &amp; KSA List'!$D$2:$D$10785,""))</f>
        <v>K0448</v>
      </c>
      <c r="C71" s="69" t="str">
        <f>_xlfn.XLOOKUP(A71,'Master Task &amp; KSA List'!$A$2:$A$10785,'Master Task &amp; KSA List'!$E$2:$E$10785)</f>
        <v>KSA</v>
      </c>
      <c r="D71" s="37" t="str">
        <f>_xlfn.XLOOKUP(A71,'Master Task &amp; KSA List'!$A$2:$A$10785,'Master Task &amp; KSA List'!$F$2:$F$10785)</f>
        <v>Knowledge of how to establish priorities for resources.</v>
      </c>
      <c r="E71" s="53" t="s">
        <v>2391</v>
      </c>
    </row>
    <row r="72" spans="1:5" ht="16" x14ac:dyDescent="0.2">
      <c r="A72" s="26">
        <v>3380</v>
      </c>
      <c r="B72" s="69" t="str">
        <f>T(_xlfn.XLOOKUP(A72,'Master Task &amp; KSA List'!$A$2:$A$10785,'Master Task &amp; KSA List'!$D$2:$D$10785,""))</f>
        <v>K0482</v>
      </c>
      <c r="C72" s="69" t="str">
        <f>_xlfn.XLOOKUP(A72,'Master Task &amp; KSA List'!$A$2:$A$10785,'Master Task &amp; KSA List'!$E$2:$E$10785)</f>
        <v>KSA</v>
      </c>
      <c r="D72" s="37" t="str">
        <f>_xlfn.XLOOKUP(A72,'Master Task &amp; KSA List'!$A$2:$A$10785,'Master Task &amp; KSA List'!$F$2:$F$10785)</f>
        <v>Knowledge of methods for ascertaining collection asset posture and availability.</v>
      </c>
      <c r="E72" s="53" t="s">
        <v>2391</v>
      </c>
    </row>
    <row r="73" spans="1:5" ht="16" x14ac:dyDescent="0.2">
      <c r="A73" s="26">
        <v>3102</v>
      </c>
      <c r="B73" s="69" t="str">
        <f>T(_xlfn.XLOOKUP(A73,'Master Task &amp; KSA List'!$A$2:$A$10785,'Master Task &amp; KSA List'!$D$2:$D$10785,""))</f>
        <v>K0498</v>
      </c>
      <c r="C73" s="69" t="str">
        <f>_xlfn.XLOOKUP(A73,'Master Task &amp; KSA List'!$A$2:$A$10785,'Master Task &amp; KSA List'!$E$2:$E$10785)</f>
        <v>KSA</v>
      </c>
      <c r="D73" s="37" t="str">
        <f>_xlfn.XLOOKUP(A73,'Master Task &amp; KSA List'!$A$2:$A$10785,'Master Task &amp; KSA List'!$F$2:$F$10785)</f>
        <v>Knowledge of operational planning processes.</v>
      </c>
      <c r="E73" s="53" t="s">
        <v>2391</v>
      </c>
    </row>
    <row r="74" spans="1:5" ht="16" x14ac:dyDescent="0.2">
      <c r="A74" s="26">
        <v>3436</v>
      </c>
      <c r="B74" s="69" t="str">
        <f>T(_xlfn.XLOOKUP(A74,'Master Task &amp; KSA List'!$A$2:$A$10785,'Master Task &amp; KSA List'!$D$2:$D$10785,""))</f>
        <v>K0522</v>
      </c>
      <c r="C74" s="69" t="str">
        <f>_xlfn.XLOOKUP(A74,'Master Task &amp; KSA List'!$A$2:$A$10785,'Master Task &amp; KSA List'!$E$2:$E$10785)</f>
        <v>KSA</v>
      </c>
      <c r="D74" s="37" t="str">
        <f>_xlfn.XLOOKUP(A74,'Master Task &amp; KSA List'!$A$2:$A$10785,'Master Task &amp; KSA List'!$F$2:$F$10785)</f>
        <v xml:space="preserve">Knowledge of production exploitation and dissemination needs and architectures. </v>
      </c>
      <c r="E74" s="53" t="s">
        <v>2391</v>
      </c>
    </row>
    <row r="75" spans="1:5" ht="16" x14ac:dyDescent="0.2">
      <c r="A75" s="26">
        <v>3464</v>
      </c>
      <c r="B75" s="69" t="str">
        <f>T(_xlfn.XLOOKUP(A75,'Master Task &amp; KSA List'!$A$2:$A$10785,'Master Task &amp; KSA List'!$D$2:$D$10785,""))</f>
        <v>K0526</v>
      </c>
      <c r="C75" s="69" t="str">
        <f>_xlfn.XLOOKUP(A75,'Master Task &amp; KSA List'!$A$2:$A$10785,'Master Task &amp; KSA List'!$E$2:$E$10785)</f>
        <v>KSA</v>
      </c>
      <c r="D75" s="37" t="str">
        <f>_xlfn.XLOOKUP(A75,'Master Task &amp; KSA List'!$A$2:$A$10785,'Master Task &amp; KSA List'!$F$2:$F$10785)</f>
        <v>Knowledge of research strategies and knowledge management.</v>
      </c>
      <c r="E75" s="53" t="s">
        <v>2391</v>
      </c>
    </row>
    <row r="76" spans="1:5" ht="16" x14ac:dyDescent="0.2">
      <c r="A76" s="26">
        <v>3128</v>
      </c>
      <c r="B76" s="69" t="str">
        <f>T(_xlfn.XLOOKUP(A76,'Master Task &amp; KSA List'!$A$2:$A$10785,'Master Task &amp; KSA List'!$D$2:$D$10785,""))</f>
        <v>K0552</v>
      </c>
      <c r="C76" s="69" t="str">
        <f>_xlfn.XLOOKUP(A76,'Master Task &amp; KSA List'!$A$2:$A$10785,'Master Task &amp; KSA List'!$E$2:$E$10785)</f>
        <v>KSA</v>
      </c>
      <c r="D76" s="37" t="str">
        <f>_xlfn.XLOOKUP(A76,'Master Task &amp; KSA List'!$A$2:$A$10785,'Master Task &amp; KSA List'!$F$2:$F$10785)</f>
        <v>Knowledge of tasking mechanisms.</v>
      </c>
      <c r="E76" s="53" t="s">
        <v>2391</v>
      </c>
    </row>
    <row r="77" spans="1:5" ht="16" x14ac:dyDescent="0.2">
      <c r="A77" s="26">
        <v>3663</v>
      </c>
      <c r="B77" s="69" t="str">
        <f>T(_xlfn.XLOOKUP(A77,'Master Task &amp; KSA List'!$A$2:$A$10785,'Master Task &amp; KSA List'!$D$2:$D$10785,""))</f>
        <v>K0554</v>
      </c>
      <c r="C77" s="69" t="str">
        <f>_xlfn.XLOOKUP(A77,'Master Task &amp; KSA List'!$A$2:$A$10785,'Master Task &amp; KSA List'!$E$2:$E$10785)</f>
        <v>KSA</v>
      </c>
      <c r="D77" s="37" t="str">
        <f>_xlfn.XLOOKUP(A77,'Master Task &amp; KSA List'!$A$2:$A$10785,'Master Task &amp; KSA List'!$F$2:$F$10785)</f>
        <v>Knowledge of tasking, collection, processing, exploitation and dissemination.</v>
      </c>
      <c r="E77" s="53" t="s">
        <v>2391</v>
      </c>
    </row>
    <row r="78" spans="1:5" ht="16" x14ac:dyDescent="0.2">
      <c r="A78" s="26">
        <v>3575</v>
      </c>
      <c r="B78" s="69" t="str">
        <f>T(_xlfn.XLOOKUP(A78,'Master Task &amp; KSA List'!$A$2:$A$10785,'Master Task &amp; KSA List'!$D$2:$D$10785,""))</f>
        <v>K0570</v>
      </c>
      <c r="C78" s="69" t="str">
        <f>_xlfn.XLOOKUP(A78,'Master Task &amp; KSA List'!$A$2:$A$10785,'Master Task &amp; KSA List'!$E$2:$E$10785)</f>
        <v>KSA</v>
      </c>
      <c r="D78" s="37" t="str">
        <f>_xlfn.XLOOKUP(A78,'Master Task &amp; KSA List'!$A$2:$A$10785,'Master Task &amp; KSA List'!$F$2:$F$10785)</f>
        <v>Knowledge of the factors of threat that could impact collection operations.</v>
      </c>
      <c r="E78" s="53" t="s">
        <v>2391</v>
      </c>
    </row>
    <row r="79" spans="1:5" ht="16" x14ac:dyDescent="0.2">
      <c r="A79" s="26">
        <v>3619</v>
      </c>
      <c r="B79" s="69" t="str">
        <f>T(_xlfn.XLOOKUP(A79,'Master Task &amp; KSA List'!$A$2:$A$10785,'Master Task &amp; KSA List'!$D$2:$D$10785,""))</f>
        <v>K0601</v>
      </c>
      <c r="C79" s="69" t="str">
        <f>_xlfn.XLOOKUP(A79,'Master Task &amp; KSA List'!$A$2:$A$10785,'Master Task &amp; KSA List'!$E$2:$E$10785)</f>
        <v>KSA</v>
      </c>
      <c r="D79" s="37" t="str">
        <f>_xlfn.XLOOKUP(A79,'Master Task &amp; KSA List'!$A$2:$A$10785,'Master Task &amp; KSA List'!$F$2:$F$10785)</f>
        <v>Knowledge of the systems/architecture/communications used for coordination.</v>
      </c>
      <c r="E79" s="53" t="s">
        <v>2391</v>
      </c>
    </row>
    <row r="80" spans="1:5" ht="16" x14ac:dyDescent="0.2">
      <c r="A80" s="26">
        <v>4026</v>
      </c>
      <c r="B80" s="69" t="str">
        <f>T(_xlfn.XLOOKUP(A80,'Master Task &amp; KSA List'!$A$2:$A$10785,'Master Task &amp; KSA List'!$D$2:$D$10785,""))</f>
        <v>S0238</v>
      </c>
      <c r="C80" s="69" t="str">
        <f>_xlfn.XLOOKUP(A80,'Master Task &amp; KSA List'!$A$2:$A$10785,'Master Task &amp; KSA List'!$E$2:$E$10785)</f>
        <v>KSA</v>
      </c>
      <c r="D80" s="37" t="str">
        <f>_xlfn.XLOOKUP(A80,'Master Task &amp; KSA List'!$A$2:$A$10785,'Master Task &amp; KSA List'!$F$2:$F$10785)</f>
        <v>Skill in information prioritization as it relates to operations.</v>
      </c>
      <c r="E80" s="53" t="s">
        <v>2391</v>
      </c>
    </row>
    <row r="81" spans="1:5" ht="32" x14ac:dyDescent="0.2">
      <c r="A81" s="26">
        <v>3974</v>
      </c>
      <c r="B81" s="69" t="str">
        <f>T(_xlfn.XLOOKUP(A81,'Master Task &amp; KSA List'!$A$2:$A$10785,'Master Task &amp; KSA List'!$D$2:$D$10785,""))</f>
        <v>S0311</v>
      </c>
      <c r="C81" s="69" t="str">
        <f>_xlfn.XLOOKUP(A81,'Master Task &amp; KSA List'!$A$2:$A$10785,'Master Task &amp; KSA List'!$E$2:$E$10785)</f>
        <v>KSA</v>
      </c>
      <c r="D81" s="37" t="str">
        <f>_xlfn.XLOOKUP(A81,'Master Task &amp; KSA List'!$A$2:$A$10785,'Master Task &amp; KSA List'!$F$2:$F$10785)</f>
        <v>Skill to apply the capabilities, limitations and tasking methodologies of available platforms, sensors, architectures and apparatus as they apply to organization objectives.</v>
      </c>
      <c r="E81" s="53" t="s">
        <v>2391</v>
      </c>
    </row>
    <row r="82" spans="1:5" ht="16" x14ac:dyDescent="0.2">
      <c r="A82" s="26">
        <v>4002</v>
      </c>
      <c r="B82" s="69" t="str">
        <f>T(_xlfn.XLOOKUP(A82,'Master Task &amp; KSA List'!$A$2:$A$10785,'Master Task &amp; KSA List'!$D$2:$D$10785,""))</f>
        <v>S0324</v>
      </c>
      <c r="C82" s="69" t="str">
        <f>_xlfn.XLOOKUP(A82,'Master Task &amp; KSA List'!$A$2:$A$10785,'Master Task &amp; KSA List'!$E$2:$E$10785)</f>
        <v>KSA</v>
      </c>
      <c r="D82" s="37" t="str">
        <f>_xlfn.XLOOKUP(A82,'Master Task &amp; KSA List'!$A$2:$A$10785,'Master Task &amp; KSA List'!$F$2:$F$10785)</f>
        <v>Skill to determine feasibility of collection.</v>
      </c>
      <c r="E82" s="53" t="s">
        <v>2391</v>
      </c>
    </row>
    <row r="83" spans="1:5" ht="16" x14ac:dyDescent="0.2">
      <c r="A83" s="26">
        <v>4004</v>
      </c>
      <c r="B83" s="69" t="str">
        <f>T(_xlfn.XLOOKUP(A83,'Master Task &amp; KSA List'!$A$2:$A$10785,'Master Task &amp; KSA List'!$D$2:$D$10785,""))</f>
        <v>S0325</v>
      </c>
      <c r="C83" s="69" t="str">
        <f>_xlfn.XLOOKUP(A83,'Master Task &amp; KSA List'!$A$2:$A$10785,'Master Task &amp; KSA List'!$E$2:$E$10785)</f>
        <v>KSA</v>
      </c>
      <c r="D83" s="37" t="str">
        <f>_xlfn.XLOOKUP(A83,'Master Task &amp; KSA List'!$A$2:$A$10785,'Master Task &amp; KSA List'!$F$2:$F$10785)</f>
        <v>Skill to develop a collection plan that clearly shows the discipline that can be used to collect the information needed.</v>
      </c>
      <c r="E83" s="53" t="s">
        <v>2391</v>
      </c>
    </row>
    <row r="84" spans="1:5" ht="16" x14ac:dyDescent="0.2">
      <c r="A84" s="26">
        <v>4012</v>
      </c>
      <c r="B84" s="69" t="str">
        <f>T(_xlfn.XLOOKUP(A84,'Master Task &amp; KSA List'!$A$2:$A$10785,'Master Task &amp; KSA List'!$D$2:$D$10785,""))</f>
        <v>S0327</v>
      </c>
      <c r="C84" s="69" t="str">
        <f>_xlfn.XLOOKUP(A84,'Master Task &amp; KSA List'!$A$2:$A$10785,'Master Task &amp; KSA List'!$E$2:$E$10785)</f>
        <v>KSA</v>
      </c>
      <c r="D84" s="37" t="str">
        <f>_xlfn.XLOOKUP(A84,'Master Task &amp; KSA List'!$A$2:$A$10785,'Master Task &amp; KSA List'!$F$2:$F$10785)</f>
        <v xml:space="preserve">Skill to ensure that the collection strategy leverages all available resources. </v>
      </c>
      <c r="E84" s="53" t="s">
        <v>2391</v>
      </c>
    </row>
    <row r="85" spans="1:5" ht="16" x14ac:dyDescent="0.2">
      <c r="A85" s="26">
        <v>4014</v>
      </c>
      <c r="B85" s="69" t="str">
        <f>T(_xlfn.XLOOKUP(A85,'Master Task &amp; KSA List'!$A$2:$A$10785,'Master Task &amp; KSA List'!$D$2:$D$10785,""))</f>
        <v>S0328</v>
      </c>
      <c r="C85" s="69" t="str">
        <f>_xlfn.XLOOKUP(A85,'Master Task &amp; KSA List'!$A$2:$A$10785,'Master Task &amp; KSA List'!$E$2:$E$10785)</f>
        <v>KSA</v>
      </c>
      <c r="D85" s="37" t="str">
        <f>_xlfn.XLOOKUP(A85,'Master Task &amp; KSA List'!$A$2:$A$10785,'Master Task &amp; KSA List'!$F$2:$F$10785)</f>
        <v>Skill to evaluate factors of the operational environment to objectives, and information requirements.</v>
      </c>
      <c r="E85" s="53" t="s">
        <v>2391</v>
      </c>
    </row>
    <row r="86" spans="1:5" ht="32" x14ac:dyDescent="0.2">
      <c r="A86" s="26">
        <v>4019</v>
      </c>
      <c r="B86" s="69" t="str">
        <f>T(_xlfn.XLOOKUP(A86,'Master Task &amp; KSA List'!$A$2:$A$10785,'Master Task &amp; KSA List'!$D$2:$D$10785,""))</f>
        <v>S0332</v>
      </c>
      <c r="C86" s="69" t="str">
        <f>_xlfn.XLOOKUP(A86,'Master Task &amp; KSA List'!$A$2:$A$10785,'Master Task &amp; KSA List'!$E$2:$E$10785)</f>
        <v>KSA</v>
      </c>
      <c r="D86" s="37" t="str">
        <f>_xlfn.XLOOKUP(A86,'Master Task &amp; KSA List'!$A$2:$A$10785,'Master Task &amp; KSA List'!$F$2:$F$10785)</f>
        <v>Skill to extract information from available tools and applications associated with collection requirements and collection operations management.</v>
      </c>
      <c r="E86" s="53" t="s">
        <v>2391</v>
      </c>
    </row>
    <row r="87" spans="1:5" ht="32" x14ac:dyDescent="0.2">
      <c r="A87" s="26">
        <v>4024</v>
      </c>
      <c r="B87" s="69" t="str">
        <f>T(_xlfn.XLOOKUP(A87,'Master Task &amp; KSA List'!$A$2:$A$10785,'Master Task &amp; KSA List'!$D$2:$D$10785,""))</f>
        <v>S0334</v>
      </c>
      <c r="C87" s="69" t="str">
        <f>_xlfn.XLOOKUP(A87,'Master Task &amp; KSA List'!$A$2:$A$10785,'Master Task &amp; KSA List'!$E$2:$E$10785)</f>
        <v>KSA</v>
      </c>
      <c r="D87" s="37" t="str">
        <f>_xlfn.XLOOKUP(A87,'Master Task &amp; KSA List'!$A$2:$A$10785,'Master Task &amp; KSA List'!$F$2:$F$10785)</f>
        <v xml:space="preserve">Skill to identify and apply tasking, collection, processing, exploitation and dissemination to associated collection disciplines. </v>
      </c>
      <c r="E87" s="53" t="s">
        <v>2391</v>
      </c>
    </row>
    <row r="88" spans="1:5" ht="16" x14ac:dyDescent="0.2">
      <c r="A88" s="26">
        <v>4033</v>
      </c>
      <c r="B88" s="69" t="str">
        <f>T(_xlfn.XLOOKUP(A88,'Master Task &amp; KSA List'!$A$2:$A$10785,'Master Task &amp; KSA List'!$D$2:$D$10785,""))</f>
        <v>S0339</v>
      </c>
      <c r="C88" s="69" t="str">
        <f>_xlfn.XLOOKUP(A88,'Master Task &amp; KSA List'!$A$2:$A$10785,'Master Task &amp; KSA List'!$E$2:$E$10785)</f>
        <v>KSA</v>
      </c>
      <c r="D88" s="37" t="str">
        <f>_xlfn.XLOOKUP(A88,'Master Task &amp; KSA List'!$A$2:$A$10785,'Master Task &amp; KSA List'!$F$2:$F$10785)</f>
        <v>Skill to interpret readiness reporting, its operational relevance and intelligence collection impact.</v>
      </c>
      <c r="E88" s="53" t="s">
        <v>2391</v>
      </c>
    </row>
    <row r="89" spans="1:5" ht="16" x14ac:dyDescent="0.2">
      <c r="A89" s="26">
        <v>4049</v>
      </c>
      <c r="B89" s="69" t="str">
        <f>T(_xlfn.XLOOKUP(A89,'Master Task &amp; KSA List'!$A$2:$A$10785,'Master Task &amp; KSA List'!$D$2:$D$10785,""))</f>
        <v>S0344</v>
      </c>
      <c r="C89" s="69" t="str">
        <f>_xlfn.XLOOKUP(A89,'Master Task &amp; KSA List'!$A$2:$A$10785,'Master Task &amp; KSA List'!$E$2:$E$10785)</f>
        <v>KSA</v>
      </c>
      <c r="D89" s="37" t="str">
        <f>_xlfn.XLOOKUP(A89,'Master Task &amp; KSA List'!$A$2:$A$10785,'Master Task &amp; KSA List'!$F$2:$F$10785)</f>
        <v>Skill to prepare and deliver reports, presentations and briefings, to include using visual aids or presentation technology.</v>
      </c>
      <c r="E89" s="53" t="s">
        <v>2391</v>
      </c>
    </row>
    <row r="90" spans="1:5" ht="16" x14ac:dyDescent="0.2">
      <c r="A90" s="26">
        <v>4056</v>
      </c>
      <c r="B90" s="69" t="str">
        <f>T(_xlfn.XLOOKUP(A90,'Master Task &amp; KSA List'!$A$2:$A$10785,'Master Task &amp; KSA List'!$D$2:$D$10785,""))</f>
        <v>S0347</v>
      </c>
      <c r="C90" s="69" t="str">
        <f>_xlfn.XLOOKUP(A90,'Master Task &amp; KSA List'!$A$2:$A$10785,'Master Task &amp; KSA List'!$E$2:$E$10785)</f>
        <v>KSA</v>
      </c>
      <c r="D90" s="37" t="str">
        <f>_xlfn.XLOOKUP(A90,'Master Task &amp; KSA List'!$A$2:$A$10785,'Master Task &amp; KSA List'!$F$2:$F$10785)</f>
        <v>Skill to review performance specifications and historical information about collection assets.</v>
      </c>
      <c r="E90" s="53" t="s">
        <v>2391</v>
      </c>
    </row>
    <row r="91" spans="1:5" ht="16" x14ac:dyDescent="0.2">
      <c r="A91" s="26">
        <v>4066</v>
      </c>
      <c r="B91" s="69" t="str">
        <f>T(_xlfn.XLOOKUP(A91,'Master Task &amp; KSA List'!$A$2:$A$10785,'Master Task &amp; KSA List'!$D$2:$D$10785,""))</f>
        <v>S0352</v>
      </c>
      <c r="C91" s="69" t="str">
        <f>_xlfn.XLOOKUP(A91,'Master Task &amp; KSA List'!$A$2:$A$10785,'Master Task &amp; KSA List'!$E$2:$E$10785)</f>
        <v>KSA</v>
      </c>
      <c r="D91" s="37" t="str">
        <f>_xlfn.XLOOKUP(A91,'Master Task &amp; KSA List'!$A$2:$A$10785,'Master Task &amp; KSA List'!$F$2:$F$10785)</f>
        <v>Skill to use collaborative tools and environments.</v>
      </c>
      <c r="E91" s="53" t="s">
        <v>2391</v>
      </c>
    </row>
    <row r="92" spans="1:5" ht="16" x14ac:dyDescent="0.2">
      <c r="A92" s="26">
        <v>3995</v>
      </c>
      <c r="B92" s="69" t="str">
        <f>T(_xlfn.XLOOKUP(A92,'Master Task &amp; KSA List'!$A$2:$A$10785,'Master Task &amp; KSA List'!$D$2:$D$10785,""))</f>
        <v>A0079</v>
      </c>
      <c r="C92" s="69" t="str">
        <f>_xlfn.XLOOKUP(A92,'Master Task &amp; KSA List'!$A$2:$A$10785,'Master Task &amp; KSA List'!$E$2:$E$10785)</f>
        <v>KSA</v>
      </c>
      <c r="D92" s="37" t="str">
        <f>_xlfn.XLOOKUP(A92,'Master Task &amp; KSA List'!$A$2:$A$10785,'Master Task &amp; KSA List'!$F$2:$F$10785)</f>
        <v>Ability to correctly employ each organization or element into the collection plan and matrix.</v>
      </c>
      <c r="E92" s="53" t="s">
        <v>2384</v>
      </c>
    </row>
    <row r="93" spans="1:5" ht="16" x14ac:dyDescent="0.2">
      <c r="A93" s="26">
        <v>3116</v>
      </c>
      <c r="B93" s="69" t="str">
        <f>T(_xlfn.XLOOKUP(A93,'Master Task &amp; KSA List'!$A$2:$A$10785,'Master Task &amp; KSA List'!$D$2:$D$10785,""))</f>
        <v>K0353</v>
      </c>
      <c r="C93" s="69" t="str">
        <f>_xlfn.XLOOKUP(A93,'Master Task &amp; KSA List'!$A$2:$A$10785,'Master Task &amp; KSA List'!$E$2:$E$10785)</f>
        <v>KSA</v>
      </c>
      <c r="D93" s="37" t="str">
        <f>_xlfn.XLOOKUP(A93,'Master Task &amp; KSA List'!$A$2:$A$10785,'Master Task &amp; KSA List'!$F$2:$F$10785)</f>
        <v>Knowledge of all possible circumstances that would result in changing collection management authorities.</v>
      </c>
      <c r="E93" s="53" t="s">
        <v>2384</v>
      </c>
    </row>
    <row r="94" spans="1:5" ht="16" x14ac:dyDescent="0.2">
      <c r="A94" s="26">
        <v>3131</v>
      </c>
      <c r="B94" s="69" t="str">
        <f>T(_xlfn.XLOOKUP(A94,'Master Task &amp; KSA List'!$A$2:$A$10785,'Master Task &amp; KSA List'!$D$2:$D$10785,""))</f>
        <v>K0364</v>
      </c>
      <c r="C94" s="69" t="str">
        <f>_xlfn.XLOOKUP(A94,'Master Task &amp; KSA List'!$A$2:$A$10785,'Master Task &amp; KSA List'!$E$2:$E$10785)</f>
        <v>KSA</v>
      </c>
      <c r="D94" s="37" t="str">
        <f>_xlfn.XLOOKUP(A94,'Master Task &amp; KSA List'!$A$2:$A$10785,'Master Task &amp; KSA List'!$F$2:$F$10785)</f>
        <v>Knowledge of available databases and tools necessary to assess appropriate collection tasking.</v>
      </c>
      <c r="E94" s="53" t="s">
        <v>2384</v>
      </c>
    </row>
    <row r="95" spans="1:5" ht="16" x14ac:dyDescent="0.2">
      <c r="A95" s="26">
        <v>3135</v>
      </c>
      <c r="B95" s="69" t="str">
        <f>T(_xlfn.XLOOKUP(A95,'Master Task &amp; KSA List'!$A$2:$A$10785,'Master Task &amp; KSA List'!$D$2:$D$10785,""))</f>
        <v>K0366</v>
      </c>
      <c r="C95" s="69" t="str">
        <f>_xlfn.XLOOKUP(A95,'Master Task &amp; KSA List'!$A$2:$A$10785,'Master Task &amp; KSA List'!$E$2:$E$10785)</f>
        <v>KSA</v>
      </c>
      <c r="D95" s="37" t="str">
        <f>_xlfn.XLOOKUP(A95,'Master Task &amp; KSA List'!$A$2:$A$10785,'Master Task &amp; KSA List'!$F$2:$F$10785)</f>
        <v>Knowledge of basic computer components and architectures, including the functions of various peripherals.</v>
      </c>
      <c r="E95" s="53" t="s">
        <v>2384</v>
      </c>
    </row>
    <row r="96" spans="1:5" ht="16" x14ac:dyDescent="0.2">
      <c r="A96" s="26">
        <v>3137</v>
      </c>
      <c r="B96" s="69" t="str">
        <f>T(_xlfn.XLOOKUP(A96,'Master Task &amp; KSA List'!$A$2:$A$10785,'Master Task &amp; KSA List'!$D$2:$D$10785,""))</f>
        <v>K0369</v>
      </c>
      <c r="C96" s="69" t="str">
        <f>_xlfn.XLOOKUP(A96,'Master Task &amp; KSA List'!$A$2:$A$10785,'Master Task &amp; KSA List'!$E$2:$E$10785)</f>
        <v>KSA</v>
      </c>
      <c r="D96" s="37" t="str">
        <f>_xlfn.XLOOKUP(A96,'Master Task &amp; KSA List'!$A$2:$A$10785,'Master Task &amp; KSA List'!$F$2:$F$10785)</f>
        <v>Knowledge of basic malicious activity concepts (e.g., foot printing, scanning and enumeration).</v>
      </c>
      <c r="E96" s="53" t="s">
        <v>2384</v>
      </c>
    </row>
    <row r="97" spans="1:5" ht="32" x14ac:dyDescent="0.2">
      <c r="A97" s="26">
        <v>3162</v>
      </c>
      <c r="B97" s="69" t="str">
        <f>T(_xlfn.XLOOKUP(A97,'Master Task &amp; KSA List'!$A$2:$A$10785,'Master Task &amp; KSA List'!$D$2:$D$10785,""))</f>
        <v>K0383</v>
      </c>
      <c r="C97" s="69" t="str">
        <f>_xlfn.XLOOKUP(A97,'Master Task &amp; KSA List'!$A$2:$A$10785,'Master Task &amp; KSA List'!$E$2:$E$10785)</f>
        <v>KSA</v>
      </c>
      <c r="D97" s="37" t="str">
        <f>_xlfn.XLOOKUP(A97,'Master Task &amp; KSA List'!$A$2:$A$10785,'Master Task &amp; KSA List'!$F$2:$F$10785)</f>
        <v>Knowledge of collection capabilities, accesses, performance specifications, and constraints utilized to satisfy collection plan.</v>
      </c>
      <c r="E97" s="53" t="s">
        <v>2384</v>
      </c>
    </row>
    <row r="98" spans="1:5" ht="16" x14ac:dyDescent="0.2">
      <c r="A98" s="26">
        <v>3156</v>
      </c>
      <c r="B98" s="69" t="str">
        <f>T(_xlfn.XLOOKUP(A98,'Master Task &amp; KSA List'!$A$2:$A$10785,'Master Task &amp; KSA List'!$D$2:$D$10785,""))</f>
        <v>K0386</v>
      </c>
      <c r="C98" s="69" t="str">
        <f>_xlfn.XLOOKUP(A98,'Master Task &amp; KSA List'!$A$2:$A$10785,'Master Task &amp; KSA List'!$E$2:$E$10785)</f>
        <v>KSA</v>
      </c>
      <c r="D98" s="37" t="str">
        <f>_xlfn.XLOOKUP(A98,'Master Task &amp; KSA List'!$A$2:$A$10785,'Master Task &amp; KSA List'!$F$2:$F$10785)</f>
        <v>Knowledge of collection management tools.</v>
      </c>
      <c r="E98" s="53" t="s">
        <v>2384</v>
      </c>
    </row>
    <row r="99" spans="1:5" ht="16" x14ac:dyDescent="0.2">
      <c r="A99" s="26">
        <v>3165</v>
      </c>
      <c r="B99" s="69" t="str">
        <f>T(_xlfn.XLOOKUP(A99,'Master Task &amp; KSA List'!$A$2:$A$10785,'Master Task &amp; KSA List'!$D$2:$D$10785,""))</f>
        <v>K0387</v>
      </c>
      <c r="C99" s="69" t="str">
        <f>_xlfn.XLOOKUP(A99,'Master Task &amp; KSA List'!$A$2:$A$10785,'Master Task &amp; KSA List'!$E$2:$E$10785)</f>
        <v>KSA</v>
      </c>
      <c r="D99" s="37" t="str">
        <f>_xlfn.XLOOKUP(A99,'Master Task &amp; KSA List'!$A$2:$A$10785,'Master Task &amp; KSA List'!$F$2:$F$10785)</f>
        <v>Knowledge of collection planning process and collection plan.</v>
      </c>
      <c r="E99" s="53" t="s">
        <v>2384</v>
      </c>
    </row>
    <row r="100" spans="1:5" ht="16" x14ac:dyDescent="0.2">
      <c r="A100" s="26">
        <v>3557</v>
      </c>
      <c r="B100" s="69" t="str">
        <f>T(_xlfn.XLOOKUP(A100,'Master Task &amp; KSA List'!$A$2:$A$10785,'Master Task &amp; KSA List'!$D$2:$D$10785,""))</f>
        <v>K0390</v>
      </c>
      <c r="C100" s="69" t="str">
        <f>_xlfn.XLOOKUP(A100,'Master Task &amp; KSA List'!$A$2:$A$10785,'Master Task &amp; KSA List'!$E$2:$E$10785)</f>
        <v>KSA</v>
      </c>
      <c r="D100" s="37" t="str">
        <f>_xlfn.XLOOKUP(A100,'Master Task &amp; KSA List'!$A$2:$A$10785,'Master Task &amp; KSA List'!$F$2:$F$10785)</f>
        <v>Knowledge of collection strategies.</v>
      </c>
      <c r="E100" s="53" t="s">
        <v>2384</v>
      </c>
    </row>
    <row r="101" spans="1:5" ht="32" x14ac:dyDescent="0.2">
      <c r="A101" s="26">
        <v>3177</v>
      </c>
      <c r="B101" s="69" t="str">
        <f>T(_xlfn.XLOOKUP(A101,'Master Task &amp; KSA List'!$A$2:$A$10785,'Master Task &amp; KSA List'!$D$2:$D$10785,""))</f>
        <v>K0392</v>
      </c>
      <c r="C101" s="69" t="str">
        <f>_xlfn.XLOOKUP(A101,'Master Task &amp; KSA List'!$A$2:$A$10785,'Master Task &amp; KSA List'!$E$2:$E$10785)</f>
        <v>KSA</v>
      </c>
      <c r="D101" s="37" t="str">
        <f>_xlfn.XLOOKUP(A101,'Master Task &amp; KSA List'!$A$2:$A$10785,'Master Task &amp; KSA List'!$F$2:$F$10785)</f>
        <v>Knowledge of common computer/network infections (virus, Trojan, etc.) and methods of infection (ports, attachments, etc.).</v>
      </c>
      <c r="E101" s="53" t="s">
        <v>2384</v>
      </c>
    </row>
    <row r="102" spans="1:5" ht="16" x14ac:dyDescent="0.2">
      <c r="A102" s="26">
        <v>3188</v>
      </c>
      <c r="B102" s="69" t="str">
        <f>T(_xlfn.XLOOKUP(A102,'Master Task &amp; KSA List'!$A$2:$A$10785,'Master Task &amp; KSA List'!$D$2:$D$10785,""))</f>
        <v>K0395</v>
      </c>
      <c r="C102" s="69" t="str">
        <f>_xlfn.XLOOKUP(A102,'Master Task &amp; KSA List'!$A$2:$A$10785,'Master Task &amp; KSA List'!$E$2:$E$10785)</f>
        <v>KSA</v>
      </c>
      <c r="D102" s="37" t="str">
        <f>_xlfn.XLOOKUP(A102,'Master Task &amp; KSA List'!$A$2:$A$10785,'Master Task &amp; KSA List'!$F$2:$F$10785)</f>
        <v>Knowledge of computer networking fundamentals (i.e., basic computer components of a network, types of networks, etc.).</v>
      </c>
      <c r="E102" s="53" t="s">
        <v>2384</v>
      </c>
    </row>
    <row r="103" spans="1:5" ht="16" x14ac:dyDescent="0.2">
      <c r="A103" s="26">
        <v>3205</v>
      </c>
      <c r="B103" s="69" t="str">
        <f>T(_xlfn.XLOOKUP(A103,'Master Task &amp; KSA List'!$A$2:$A$10785,'Master Task &amp; KSA List'!$D$2:$D$10785,""))</f>
        <v>K0405</v>
      </c>
      <c r="C103" s="69" t="str">
        <f>_xlfn.XLOOKUP(A103,'Master Task &amp; KSA List'!$A$2:$A$10785,'Master Task &amp; KSA List'!$E$2:$E$10785)</f>
        <v>KSA</v>
      </c>
      <c r="D103" s="37" t="str">
        <f>_xlfn.XLOOKUP(A103,'Master Task &amp; KSA List'!$A$2:$A$10785,'Master Task &amp; KSA List'!$F$2:$F$10785)</f>
        <v>Knowledge of current computer-based intrusion sets.</v>
      </c>
      <c r="E103" s="53" t="s">
        <v>2384</v>
      </c>
    </row>
    <row r="104" spans="1:5" ht="16" x14ac:dyDescent="0.2">
      <c r="A104" s="26">
        <v>3217</v>
      </c>
      <c r="B104" s="69" t="str">
        <f>T(_xlfn.XLOOKUP(A104,'Master Task &amp; KSA List'!$A$2:$A$10785,'Master Task &amp; KSA List'!$D$2:$D$10785,""))</f>
        <v>K0412</v>
      </c>
      <c r="C104" s="69" t="str">
        <f>_xlfn.XLOOKUP(A104,'Master Task &amp; KSA List'!$A$2:$A$10785,'Master Task &amp; KSA List'!$E$2:$E$10785)</f>
        <v>KSA</v>
      </c>
      <c r="D104" s="37" t="str">
        <f>_xlfn.XLOOKUP(A104,'Master Task &amp; KSA List'!$A$2:$A$10785,'Master Task &amp; KSA List'!$F$2:$F$10785)</f>
        <v>Knowledge of cyber lexicon/terminology</v>
      </c>
      <c r="E104" s="53" t="s">
        <v>2384</v>
      </c>
    </row>
    <row r="105" spans="1:5" ht="32" x14ac:dyDescent="0.2">
      <c r="A105" s="26">
        <v>3225</v>
      </c>
      <c r="B105" s="69" t="str">
        <f>T(_xlfn.XLOOKUP(A105,'Master Task &amp; KSA List'!$A$2:$A$10785,'Master Task &amp; KSA List'!$D$2:$D$10785,""))</f>
        <v>K0417</v>
      </c>
      <c r="C105" s="69" t="str">
        <f>_xlfn.XLOOKUP(A105,'Master Task &amp; KSA List'!$A$2:$A$10785,'Master Task &amp; KSA List'!$E$2:$E$10785)</f>
        <v>KSA</v>
      </c>
      <c r="D105" s="37" t="str">
        <f>_xlfn.XLOOKUP(A105,'Master Task &amp; KSA List'!$A$2:$A$10785,'Master Task &amp; KSA List'!$F$2:$F$10785)</f>
        <v>Knowledge of data communications terminology (e.g., networking protocols, Ethernet, IP, encryption, optical devices, removable media).</v>
      </c>
      <c r="E105" s="53" t="s">
        <v>2384</v>
      </c>
    </row>
    <row r="106" spans="1:5" ht="16" x14ac:dyDescent="0.2">
      <c r="A106" s="26">
        <v>3092</v>
      </c>
      <c r="B106" s="69" t="str">
        <f>T(_xlfn.XLOOKUP(A106,'Master Task &amp; KSA List'!$A$2:$A$10785,'Master Task &amp; KSA List'!$D$2:$D$10785,""))</f>
        <v>K0419</v>
      </c>
      <c r="C106" s="69" t="str">
        <f>_xlfn.XLOOKUP(A106,'Master Task &amp; KSA List'!$A$2:$A$10785,'Master Task &amp; KSA List'!$E$2:$E$10785)</f>
        <v>KSA</v>
      </c>
      <c r="D106" s="37" t="str">
        <f>_xlfn.XLOOKUP(A106,'Master Task &amp; KSA List'!$A$2:$A$10785,'Master Task &amp; KSA List'!$F$2:$F$10785)</f>
        <v>Knowledge of database administration and maintenance.</v>
      </c>
      <c r="E106" s="53" t="s">
        <v>2384</v>
      </c>
    </row>
    <row r="107" spans="1:5" ht="16" x14ac:dyDescent="0.2">
      <c r="A107" s="26">
        <v>3624</v>
      </c>
      <c r="B107" s="69" t="str">
        <f>T(_xlfn.XLOOKUP(A107,'Master Task &amp; KSA List'!$A$2:$A$10785,'Master Task &amp; KSA List'!$D$2:$D$10785,""))</f>
        <v>K0425</v>
      </c>
      <c r="C107" s="69" t="str">
        <f>_xlfn.XLOOKUP(A107,'Master Task &amp; KSA List'!$A$2:$A$10785,'Master Task &amp; KSA List'!$E$2:$E$10785)</f>
        <v>KSA</v>
      </c>
      <c r="D107" s="37" t="str">
        <f>_xlfn.XLOOKUP(A107,'Master Task &amp; KSA List'!$A$2:$A$10785,'Master Task &amp; KSA List'!$F$2:$F$10785)</f>
        <v>Knowledge of different organization objectives at all levels, including subordinate, lateral and higher.</v>
      </c>
      <c r="E107" s="53" t="s">
        <v>2384</v>
      </c>
    </row>
    <row r="108" spans="1:5" ht="16" x14ac:dyDescent="0.2">
      <c r="A108" s="26">
        <v>3253</v>
      </c>
      <c r="B108" s="69" t="str">
        <f>T(_xlfn.XLOOKUP(A108,'Master Task &amp; KSA List'!$A$2:$A$10785,'Master Task &amp; KSA List'!$D$2:$D$10785,""))</f>
        <v>K0427</v>
      </c>
      <c r="C108" s="69" t="str">
        <f>_xlfn.XLOOKUP(A108,'Master Task &amp; KSA List'!$A$2:$A$10785,'Master Task &amp; KSA List'!$E$2:$E$10785)</f>
        <v>KSA</v>
      </c>
      <c r="D108" s="37" t="str">
        <f>_xlfn.XLOOKUP(A108,'Master Task &amp; KSA List'!$A$2:$A$10785,'Master Task &amp; KSA List'!$F$2:$F$10785)</f>
        <v>Knowledge of encryption algorithms and cyber capabilities/tools (e.g., SSL, PGP).</v>
      </c>
      <c r="E108" s="53" t="s">
        <v>2384</v>
      </c>
    </row>
    <row r="109" spans="1:5" ht="16" x14ac:dyDescent="0.2">
      <c r="A109" s="26">
        <v>3262</v>
      </c>
      <c r="B109" s="69" t="str">
        <f>T(_xlfn.XLOOKUP(A109,'Master Task &amp; KSA List'!$A$2:$A$10785,'Master Task &amp; KSA List'!$D$2:$D$10785,""))</f>
        <v>K0431</v>
      </c>
      <c r="C109" s="69" t="str">
        <f>_xlfn.XLOOKUP(A109,'Master Task &amp; KSA List'!$A$2:$A$10785,'Master Task &amp; KSA List'!$E$2:$E$10785)</f>
        <v>KSA</v>
      </c>
      <c r="D109" s="37" t="str">
        <f>_xlfn.XLOOKUP(A109,'Master Task &amp; KSA List'!$A$2:$A$10785,'Master Task &amp; KSA List'!$F$2:$F$10785)</f>
        <v>Knowledge of evolving/emerging communications technologies.</v>
      </c>
      <c r="E109" s="53" t="s">
        <v>2384</v>
      </c>
    </row>
    <row r="110" spans="1:5" ht="16" x14ac:dyDescent="0.2">
      <c r="A110" s="26">
        <v>3275</v>
      </c>
      <c r="B110" s="69" t="str">
        <f>T(_xlfn.XLOOKUP(A110,'Master Task &amp; KSA List'!$A$2:$A$10785,'Master Task &amp; KSA List'!$D$2:$D$10785,""))</f>
        <v>K0435</v>
      </c>
      <c r="C110" s="69" t="str">
        <f>_xlfn.XLOOKUP(A110,'Master Task &amp; KSA List'!$A$2:$A$10785,'Master Task &amp; KSA List'!$E$2:$E$10785)</f>
        <v>KSA</v>
      </c>
      <c r="D110" s="37" t="str">
        <f>_xlfn.XLOOKUP(A110,'Master Task &amp; KSA List'!$A$2:$A$10785,'Master Task &amp; KSA List'!$F$2:$F$10785)</f>
        <v>Knowledge of fundamental cyber concepts, principles, limitations, and effects.</v>
      </c>
      <c r="E110" s="53" t="s">
        <v>2384</v>
      </c>
    </row>
    <row r="111" spans="1:5" ht="16" x14ac:dyDescent="0.2">
      <c r="A111" s="26">
        <v>3286</v>
      </c>
      <c r="B111" s="69" t="str">
        <f>T(_xlfn.XLOOKUP(A111,'Master Task &amp; KSA List'!$A$2:$A$10785,'Master Task &amp; KSA List'!$D$2:$D$10785,""))</f>
        <v>K0440</v>
      </c>
      <c r="C111" s="69" t="str">
        <f>_xlfn.XLOOKUP(A111,'Master Task &amp; KSA List'!$A$2:$A$10785,'Master Task &amp; KSA List'!$E$2:$E$10785)</f>
        <v>KSA</v>
      </c>
      <c r="D111" s="37" t="str">
        <f>_xlfn.XLOOKUP(A111,'Master Task &amp; KSA List'!$A$2:$A$10785,'Master Task &amp; KSA List'!$F$2:$F$10785)</f>
        <v>Knowledge of host-based security products and how they affect exploitation and vulnerability.</v>
      </c>
      <c r="E111" s="53" t="s">
        <v>2384</v>
      </c>
    </row>
    <row r="112" spans="1:5" ht="16" x14ac:dyDescent="0.2">
      <c r="A112" s="26">
        <v>3291</v>
      </c>
      <c r="B112" s="69" t="str">
        <f>T(_xlfn.XLOOKUP(A112,'Master Task &amp; KSA List'!$A$2:$A$10785,'Master Task &amp; KSA List'!$D$2:$D$10785,""))</f>
        <v>K0444</v>
      </c>
      <c r="C112" s="69" t="str">
        <f>_xlfn.XLOOKUP(A112,'Master Task &amp; KSA List'!$A$2:$A$10785,'Master Task &amp; KSA List'!$E$2:$E$10785)</f>
        <v>KSA</v>
      </c>
      <c r="D112" s="37" t="str">
        <f>_xlfn.XLOOKUP(A112,'Master Task &amp; KSA List'!$A$2:$A$10785,'Master Task &amp; KSA List'!$F$2:$F$10785)</f>
        <v>Knowledge of how internet applications work (SMTP email, web-based email, chat clients, VOIP).</v>
      </c>
      <c r="E112" s="53" t="s">
        <v>2384</v>
      </c>
    </row>
    <row r="113" spans="1:5" ht="16" x14ac:dyDescent="0.2">
      <c r="A113" s="26">
        <v>3292</v>
      </c>
      <c r="B113" s="69" t="str">
        <f>T(_xlfn.XLOOKUP(A113,'Master Task &amp; KSA List'!$A$2:$A$10785,'Master Task &amp; KSA List'!$D$2:$D$10785,""))</f>
        <v>K0445</v>
      </c>
      <c r="C113" s="69" t="str">
        <f>_xlfn.XLOOKUP(A113,'Master Task &amp; KSA List'!$A$2:$A$10785,'Master Task &amp; KSA List'!$E$2:$E$10785)</f>
        <v>KSA</v>
      </c>
      <c r="D113" s="37" t="str">
        <f>_xlfn.XLOOKUP(A113,'Master Task &amp; KSA List'!$A$2:$A$10785,'Master Task &amp; KSA List'!$F$2:$F$10785)</f>
        <v>Knowledge of how modern digital and telephony networks impact cyber operations.</v>
      </c>
      <c r="E113" s="53" t="s">
        <v>2384</v>
      </c>
    </row>
    <row r="114" spans="1:5" ht="16" x14ac:dyDescent="0.2">
      <c r="A114" s="26">
        <v>3293</v>
      </c>
      <c r="B114" s="69" t="str">
        <f>T(_xlfn.XLOOKUP(A114,'Master Task &amp; KSA List'!$A$2:$A$10785,'Master Task &amp; KSA List'!$D$2:$D$10785,""))</f>
        <v>K0446</v>
      </c>
      <c r="C114" s="69" t="str">
        <f>_xlfn.XLOOKUP(A114,'Master Task &amp; KSA List'!$A$2:$A$10785,'Master Task &amp; KSA List'!$E$2:$E$10785)</f>
        <v>KSA</v>
      </c>
      <c r="D114" s="37" t="str">
        <f>_xlfn.XLOOKUP(A114,'Master Task &amp; KSA List'!$A$2:$A$10785,'Master Task &amp; KSA List'!$F$2:$F$10785)</f>
        <v>Knowledge of how modern wireless communications systems impact cyber operations.</v>
      </c>
      <c r="E114" s="53" t="s">
        <v>2384</v>
      </c>
    </row>
    <row r="115" spans="1:5" ht="16" x14ac:dyDescent="0.2">
      <c r="A115" s="26">
        <v>3298</v>
      </c>
      <c r="B115" s="69" t="str">
        <f>T(_xlfn.XLOOKUP(A115,'Master Task &amp; KSA List'!$A$2:$A$10785,'Master Task &amp; KSA List'!$D$2:$D$10785,""))</f>
        <v>K0449</v>
      </c>
      <c r="C115" s="69" t="str">
        <f>_xlfn.XLOOKUP(A115,'Master Task &amp; KSA List'!$A$2:$A$10785,'Master Task &amp; KSA List'!$E$2:$E$10785)</f>
        <v>KSA</v>
      </c>
      <c r="D115" s="37" t="str">
        <f>_xlfn.XLOOKUP(A115,'Master Task &amp; KSA List'!$A$2:$A$10785,'Master Task &amp; KSA List'!$F$2:$F$10785)</f>
        <v>Knowledge of how to extract, analyze, and use metadata.</v>
      </c>
      <c r="E115" s="53" t="s">
        <v>2384</v>
      </c>
    </row>
    <row r="116" spans="1:5" ht="16" x14ac:dyDescent="0.2">
      <c r="A116" s="36">
        <v>52</v>
      </c>
      <c r="B116" s="69" t="str">
        <f>T(_xlfn.XLOOKUP(A116,'Master Task &amp; KSA List'!$A$2:$A$10785,'Master Task &amp; KSA List'!$D$2:$D$10785,""))</f>
        <v>K0036</v>
      </c>
      <c r="C116" s="69" t="str">
        <f>_xlfn.XLOOKUP(A116,'Master Task &amp; KSA List'!$A$2:$A$10785,'Master Task &amp; KSA List'!$E$2:$E$10785)</f>
        <v>KSA</v>
      </c>
      <c r="D116" s="37" t="str">
        <f>_xlfn.XLOOKUP(A116,'Master Task &amp; KSA List'!$A$2:$A$10785,'Master Task &amp; KSA List'!$F$2:$F$10785)</f>
        <v>Knowledge of human-computer interaction principles.</v>
      </c>
      <c r="E116" s="53" t="s">
        <v>2384</v>
      </c>
    </row>
    <row r="117" spans="1:5" ht="16" x14ac:dyDescent="0.2">
      <c r="A117" s="26">
        <v>3322</v>
      </c>
      <c r="B117" s="69" t="str">
        <f>T(_xlfn.XLOOKUP(A117,'Master Task &amp; KSA List'!$A$2:$A$10785,'Master Task &amp; KSA List'!$D$2:$D$10785,""))</f>
        <v>K0453</v>
      </c>
      <c r="C117" s="69" t="str">
        <f>_xlfn.XLOOKUP(A117,'Master Task &amp; KSA List'!$A$2:$A$10785,'Master Task &amp; KSA List'!$E$2:$E$10785)</f>
        <v>KSA</v>
      </c>
      <c r="D117" s="37" t="str">
        <f>_xlfn.XLOOKUP(A117,'Master Task &amp; KSA List'!$A$2:$A$10785,'Master Task &amp; KSA List'!$F$2:$F$10785)</f>
        <v>Knowledge of indications and warning.</v>
      </c>
      <c r="E117" s="53" t="s">
        <v>2384</v>
      </c>
    </row>
    <row r="118" spans="1:5" ht="16" x14ac:dyDescent="0.2">
      <c r="A118" s="26">
        <v>3325</v>
      </c>
      <c r="B118" s="69" t="str">
        <f>T(_xlfn.XLOOKUP(A118,'Master Task &amp; KSA List'!$A$2:$A$10785,'Master Task &amp; KSA List'!$D$2:$D$10785,""))</f>
        <v>K0454</v>
      </c>
      <c r="C118" s="69" t="str">
        <f>_xlfn.XLOOKUP(A118,'Master Task &amp; KSA List'!$A$2:$A$10785,'Master Task &amp; KSA List'!$E$2:$E$10785)</f>
        <v>KSA</v>
      </c>
      <c r="D118" s="37" t="str">
        <f>_xlfn.XLOOKUP(A118,'Master Task &amp; KSA List'!$A$2:$A$10785,'Master Task &amp; KSA List'!$F$2:$F$10785)</f>
        <v>Knowledge of information needs.</v>
      </c>
      <c r="E118" s="53" t="s">
        <v>2384</v>
      </c>
    </row>
    <row r="119" spans="1:5" ht="32" x14ac:dyDescent="0.2">
      <c r="A119" s="26">
        <v>3631</v>
      </c>
      <c r="B119" s="69" t="str">
        <f>T(_xlfn.XLOOKUP(A119,'Master Task &amp; KSA List'!$A$2:$A$10785,'Master Task &amp; KSA List'!$D$2:$D$10785,""))</f>
        <v>K0467</v>
      </c>
      <c r="C119" s="69" t="str">
        <f>_xlfn.XLOOKUP(A119,'Master Task &amp; KSA List'!$A$2:$A$10785,'Master Task &amp; KSA List'!$E$2:$E$10785)</f>
        <v>KSA</v>
      </c>
      <c r="D119" s="37" t="str">
        <f>_xlfn.XLOOKUP(A119,'Master Task &amp; KSA List'!$A$2:$A$10785,'Master Task &amp; KSA List'!$F$2:$F$10785)</f>
        <v>Knowledge of internal and external partner organization capabilities and limitations (those with tasking, collection, processing, exploitation and dissemination responsibilities).</v>
      </c>
      <c r="E119" s="53" t="s">
        <v>2384</v>
      </c>
    </row>
    <row r="120" spans="1:5" ht="16" x14ac:dyDescent="0.2">
      <c r="A120" s="26">
        <v>3095</v>
      </c>
      <c r="B120" s="69" t="str">
        <f>T(_xlfn.XLOOKUP(A120,'Master Task &amp; KSA List'!$A$2:$A$10785,'Master Task &amp; KSA List'!$D$2:$D$10785,""))</f>
        <v>K0471</v>
      </c>
      <c r="C120" s="69" t="str">
        <f>_xlfn.XLOOKUP(A120,'Master Task &amp; KSA List'!$A$2:$A$10785,'Master Task &amp; KSA List'!$E$2:$E$10785)</f>
        <v>KSA</v>
      </c>
      <c r="D120" s="37" t="str">
        <f>_xlfn.XLOOKUP(A120,'Master Task &amp; KSA List'!$A$2:$A$10785,'Master Task &amp; KSA List'!$F$2:$F$10785)</f>
        <v>Knowledge of internet network addressing (IP addresses, classless inter-domain routing, TCP/UDP port numbering).</v>
      </c>
      <c r="E120" s="53" t="s">
        <v>2384</v>
      </c>
    </row>
    <row r="121" spans="1:5" ht="16" x14ac:dyDescent="0.2">
      <c r="A121" s="26">
        <v>3361</v>
      </c>
      <c r="B121" s="69" t="str">
        <f>T(_xlfn.XLOOKUP(A121,'Master Task &amp; KSA List'!$A$2:$A$10785,'Master Task &amp; KSA List'!$D$2:$D$10785,""))</f>
        <v>K0474</v>
      </c>
      <c r="C121" s="69" t="str">
        <f>_xlfn.XLOOKUP(A121,'Master Task &amp; KSA List'!$A$2:$A$10785,'Master Task &amp; KSA List'!$E$2:$E$10785)</f>
        <v>KSA</v>
      </c>
      <c r="D121" s="37" t="str">
        <f>_xlfn.XLOOKUP(A121,'Master Task &amp; KSA List'!$A$2:$A$10785,'Master Task &amp; KSA List'!$F$2:$F$10785)</f>
        <v>Knowledge of key cyber threat actors and their equities.</v>
      </c>
      <c r="E121" s="53" t="s">
        <v>2384</v>
      </c>
    </row>
    <row r="122" spans="1:5" ht="16" x14ac:dyDescent="0.2">
      <c r="A122" s="26" t="s">
        <v>4882</v>
      </c>
      <c r="B122" s="69" t="str">
        <f>T(_xlfn.XLOOKUP(A122,'Master Task &amp; KSA List'!$A$2:$A$10785,'Master Task &amp; KSA List'!$D$2:$D$10785,""))</f>
        <v>K0475</v>
      </c>
      <c r="C122" s="69" t="str">
        <f>_xlfn.XLOOKUP(A122,'Master Task &amp; KSA List'!$A$2:$A$10785,'Master Task &amp; KSA List'!$E$2:$E$10785)</f>
        <v>KSA</v>
      </c>
      <c r="D122" s="37" t="str">
        <f>_xlfn.XLOOKUP(A122,'Master Task &amp; KSA List'!$A$2:$A$10785,'Master Task &amp; KSA List'!$F$2:$F$10785)</f>
        <v>Knowledge of key factors of the operational environment and related threats and vulnerabilities.</v>
      </c>
      <c r="E122" s="53" t="s">
        <v>2384</v>
      </c>
    </row>
    <row r="123" spans="1:5" ht="16" x14ac:dyDescent="0.2">
      <c r="A123" s="26">
        <v>3175</v>
      </c>
      <c r="B123" s="69" t="str">
        <f>T(_xlfn.XLOOKUP(A123,'Master Task &amp; KSA List'!$A$2:$A$10785,'Master Task &amp; KSA List'!$D$2:$D$10785,""))</f>
        <v>K0477</v>
      </c>
      <c r="C123" s="69" t="str">
        <f>_xlfn.XLOOKUP(A123,'Master Task &amp; KSA List'!$A$2:$A$10785,'Master Task &amp; KSA List'!$E$2:$E$10785)</f>
        <v>KSA</v>
      </c>
      <c r="D123" s="37" t="str">
        <f>_xlfn.XLOOKUP(A123,'Master Task &amp; KSA List'!$A$2:$A$10785,'Master Task &amp; KSA List'!$F$2:$F$10785)</f>
        <v>Knowledge of leadership's Intent and objectives.</v>
      </c>
      <c r="E123" s="53" t="s">
        <v>2384</v>
      </c>
    </row>
    <row r="124" spans="1:5" ht="16" x14ac:dyDescent="0.2">
      <c r="A124" s="26">
        <v>3374</v>
      </c>
      <c r="B124" s="69" t="str">
        <f>T(_xlfn.XLOOKUP(A124,'Master Task &amp; KSA List'!$A$2:$A$10785,'Master Task &amp; KSA List'!$D$2:$D$10785,""))</f>
        <v>K0480</v>
      </c>
      <c r="C124" s="69" t="str">
        <f>_xlfn.XLOOKUP(A124,'Master Task &amp; KSA List'!$A$2:$A$10785,'Master Task &amp; KSA List'!$E$2:$E$10785)</f>
        <v>KSA</v>
      </c>
      <c r="D124" s="37" t="str">
        <f>_xlfn.XLOOKUP(A124,'Master Task &amp; KSA List'!$A$2:$A$10785,'Master Task &amp; KSA List'!$F$2:$F$10785)</f>
        <v>Knowledge of malware.</v>
      </c>
      <c r="E124" s="53" t="s">
        <v>2384</v>
      </c>
    </row>
    <row r="125" spans="1:5" ht="16" x14ac:dyDescent="0.2">
      <c r="A125" s="36">
        <v>87</v>
      </c>
      <c r="B125" s="69" t="str">
        <f>T(_xlfn.XLOOKUP(A125,'Master Task &amp; KSA List'!$A$2:$A$10785,'Master Task &amp; KSA List'!$D$2:$D$10785,""))</f>
        <v>K0058</v>
      </c>
      <c r="C125" s="69" t="str">
        <f>_xlfn.XLOOKUP(A125,'Master Task &amp; KSA List'!$A$2:$A$10785,'Master Task &amp; KSA List'!$E$2:$E$10785)</f>
        <v>KSA</v>
      </c>
      <c r="D125" s="37" t="str">
        <f>_xlfn.XLOOKUP(A125,'Master Task &amp; KSA List'!$A$2:$A$10785,'Master Task &amp; KSA List'!$F$2:$F$10785)</f>
        <v>Knowledge of network traffic analysis methods.</v>
      </c>
      <c r="E125" s="53" t="s">
        <v>2384</v>
      </c>
    </row>
    <row r="126" spans="1:5" ht="16" x14ac:dyDescent="0.2">
      <c r="A126" s="26">
        <v>3417</v>
      </c>
      <c r="B126" s="69" t="str">
        <f>T(_xlfn.XLOOKUP(A126,'Master Task &amp; KSA List'!$A$2:$A$10785,'Master Task &amp; KSA List'!$D$2:$D$10785,""))</f>
        <v>K0492</v>
      </c>
      <c r="C126" s="69" t="str">
        <f>_xlfn.XLOOKUP(A126,'Master Task &amp; KSA List'!$A$2:$A$10785,'Master Task &amp; KSA List'!$E$2:$E$10785)</f>
        <v>KSA</v>
      </c>
      <c r="D126" s="37" t="str">
        <f>_xlfn.XLOOKUP(A126,'Master Task &amp; KSA List'!$A$2:$A$10785,'Master Task &amp; KSA List'!$F$2:$F$10785)</f>
        <v>Knowledge of non-traditional collection methodologies.</v>
      </c>
      <c r="E126" s="53" t="s">
        <v>2384</v>
      </c>
    </row>
    <row r="127" spans="1:5" ht="16" x14ac:dyDescent="0.2">
      <c r="A127" s="26">
        <v>3420</v>
      </c>
      <c r="B127" s="69" t="str">
        <f>T(_xlfn.XLOOKUP(A127,'Master Task &amp; KSA List'!$A$2:$A$10785,'Master Task &amp; KSA List'!$D$2:$D$10785,""))</f>
        <v>K0495</v>
      </c>
      <c r="C127" s="69" t="str">
        <f>_xlfn.XLOOKUP(A127,'Master Task &amp; KSA List'!$A$2:$A$10785,'Master Task &amp; KSA List'!$E$2:$E$10785)</f>
        <v>KSA</v>
      </c>
      <c r="D127" s="37" t="str">
        <f>_xlfn.XLOOKUP(A127,'Master Task &amp; KSA List'!$A$2:$A$10785,'Master Task &amp; KSA List'!$F$2:$F$10785)</f>
        <v>Knowledge of ongoing and future operations.</v>
      </c>
      <c r="E127" s="53" t="s">
        <v>2384</v>
      </c>
    </row>
    <row r="128" spans="1:5" ht="16" x14ac:dyDescent="0.2">
      <c r="A128" s="26">
        <v>3424</v>
      </c>
      <c r="B128" s="69" t="str">
        <f>T(_xlfn.XLOOKUP(A128,'Master Task &amp; KSA List'!$A$2:$A$10785,'Master Task &amp; KSA List'!$D$2:$D$10785,""))</f>
        <v>K0496</v>
      </c>
      <c r="C128" s="69" t="str">
        <f>_xlfn.XLOOKUP(A128,'Master Task &amp; KSA List'!$A$2:$A$10785,'Master Task &amp; KSA List'!$E$2:$E$10785)</f>
        <v>KSA</v>
      </c>
      <c r="D128" s="37" t="str">
        <f>_xlfn.XLOOKUP(A128,'Master Task &amp; KSA List'!$A$2:$A$10785,'Master Task &amp; KSA List'!$F$2:$F$10785)</f>
        <v>Knowledge of operational asset constraints.</v>
      </c>
      <c r="E128" s="53" t="s">
        <v>2384</v>
      </c>
    </row>
    <row r="129" spans="1:5" ht="32" x14ac:dyDescent="0.2">
      <c r="A129" s="26">
        <v>3428</v>
      </c>
      <c r="B129" s="69" t="str">
        <f>T(_xlfn.XLOOKUP(A129,'Master Task &amp; KSA List'!$A$2:$A$10785,'Master Task &amp; KSA List'!$D$2:$D$10785,""))</f>
        <v>K0503</v>
      </c>
      <c r="C129" s="69" t="str">
        <f>_xlfn.XLOOKUP(A129,'Master Task &amp; KSA List'!$A$2:$A$10785,'Master Task &amp; KSA List'!$E$2:$E$10785)</f>
        <v>KSA</v>
      </c>
      <c r="D129" s="37" t="str">
        <f>_xlfn.XLOOKUP(A129,'Master Task &amp; KSA List'!$A$2:$A$10785,'Master Task &amp; KSA List'!$F$2:$F$10785)</f>
        <v>Knowledge of organization formats of resource and asset readiness reporting, its operational relevance and intelligence collection impact.</v>
      </c>
      <c r="E129" s="53" t="s">
        <v>2384</v>
      </c>
    </row>
    <row r="130" spans="1:5" ht="16" x14ac:dyDescent="0.2">
      <c r="A130" s="26">
        <v>3389</v>
      </c>
      <c r="B130" s="69" t="str">
        <f>T(_xlfn.XLOOKUP(A130,'Master Task &amp; KSA List'!$A$2:$A$10785,'Master Task &amp; KSA List'!$D$2:$D$10785,""))</f>
        <v>K0505</v>
      </c>
      <c r="C130" s="69" t="str">
        <f>_xlfn.XLOOKUP(A130,'Master Task &amp; KSA List'!$A$2:$A$10785,'Master Task &amp; KSA List'!$E$2:$E$10785)</f>
        <v>KSA</v>
      </c>
      <c r="D130" s="37" t="str">
        <f>_xlfn.XLOOKUP(A130,'Master Task &amp; KSA List'!$A$2:$A$10785,'Master Task &amp; KSA List'!$F$2:$F$10785)</f>
        <v>Knowledge of organization objectives and associated demand on collection management.</v>
      </c>
      <c r="E130" s="53" t="s">
        <v>2384</v>
      </c>
    </row>
    <row r="131" spans="1:5" ht="16" x14ac:dyDescent="0.2">
      <c r="A131" s="26">
        <v>3430</v>
      </c>
      <c r="B131" s="69" t="str">
        <f>T(_xlfn.XLOOKUP(A131,'Master Task &amp; KSA List'!$A$2:$A$10785,'Master Task &amp; KSA List'!$D$2:$D$10785,""))</f>
        <v>K0513</v>
      </c>
      <c r="C131" s="69" t="str">
        <f>_xlfn.XLOOKUP(A131,'Master Task &amp; KSA List'!$A$2:$A$10785,'Master Task &amp; KSA List'!$E$2:$E$10785)</f>
        <v>KSA</v>
      </c>
      <c r="D131" s="37" t="str">
        <f>_xlfn.XLOOKUP(A131,'Master Task &amp; KSA List'!$A$2:$A$10785,'Master Task &amp; KSA List'!$F$2:$F$10785)</f>
        <v>Knowledge of organizational priorities, legal authorities and requirements submission processes.</v>
      </c>
      <c r="E131" s="53" t="s">
        <v>2384</v>
      </c>
    </row>
    <row r="132" spans="1:5" ht="16" x14ac:dyDescent="0.2">
      <c r="A132" s="26">
        <v>3441</v>
      </c>
      <c r="B132" s="69" t="str">
        <f>T(_xlfn.XLOOKUP(A132,'Master Task &amp; KSA List'!$A$2:$A$10785,'Master Task &amp; KSA List'!$D$2:$D$10785,""))</f>
        <v>K0516</v>
      </c>
      <c r="C132" s="69" t="str">
        <f>_xlfn.XLOOKUP(A132,'Master Task &amp; KSA List'!$A$2:$A$10785,'Master Task &amp; KSA List'!$E$2:$E$10785)</f>
        <v>KSA</v>
      </c>
      <c r="D132" s="37" t="str">
        <f>_xlfn.XLOOKUP(A132,'Master Task &amp; KSA List'!$A$2:$A$10785,'Master Task &amp; KSA List'!$F$2:$F$10785)</f>
        <v>Knowledge of physical and logical network devices and infrastructure to include hubs, switches, routers, firewalls, etc.</v>
      </c>
      <c r="E132" s="53" t="s">
        <v>2384</v>
      </c>
    </row>
    <row r="133" spans="1:5" ht="16" x14ac:dyDescent="0.2">
      <c r="A133" s="26">
        <v>3650</v>
      </c>
      <c r="B133" s="69" t="str">
        <f>T(_xlfn.XLOOKUP(A133,'Master Task &amp; KSA List'!$A$2:$A$10785,'Master Task &amp; KSA List'!$D$2:$D$10785,""))</f>
        <v>K0521</v>
      </c>
      <c r="C133" s="69" t="str">
        <f>_xlfn.XLOOKUP(A133,'Master Task &amp; KSA List'!$A$2:$A$10785,'Master Task &amp; KSA List'!$E$2:$E$10785)</f>
        <v>KSA</v>
      </c>
      <c r="D133" s="37" t="str">
        <f>_xlfn.XLOOKUP(A133,'Master Task &amp; KSA List'!$A$2:$A$10785,'Master Task &amp; KSA List'!$F$2:$F$10785)</f>
        <v>Knowledge of priority information, how it is derived, where it is published, how to access, etc.</v>
      </c>
      <c r="E133" s="53" t="s">
        <v>2384</v>
      </c>
    </row>
    <row r="134" spans="1:5" ht="16" x14ac:dyDescent="0.2">
      <c r="A134" s="26">
        <v>3470</v>
      </c>
      <c r="B134" s="69" t="str">
        <f>T(_xlfn.XLOOKUP(A134,'Master Task &amp; KSA List'!$A$2:$A$10785,'Master Task &amp; KSA List'!$D$2:$D$10785,""))</f>
        <v>K0527</v>
      </c>
      <c r="C134" s="69" t="str">
        <f>_xlfn.XLOOKUP(A134,'Master Task &amp; KSA List'!$A$2:$A$10785,'Master Task &amp; KSA List'!$E$2:$E$10785)</f>
        <v>KSA</v>
      </c>
      <c r="D134" s="37" t="str">
        <f>_xlfn.XLOOKUP(A134,'Master Task &amp; KSA List'!$A$2:$A$10785,'Master Task &amp; KSA List'!$F$2:$F$10785)</f>
        <v>Knowledge of risk management and mitigation strategies.</v>
      </c>
      <c r="E134" s="53" t="s">
        <v>2384</v>
      </c>
    </row>
    <row r="135" spans="1:5" ht="16" x14ac:dyDescent="0.2">
      <c r="A135" s="26">
        <v>3332</v>
      </c>
      <c r="B135" s="69" t="str">
        <f>T(_xlfn.XLOOKUP(A135,'Master Task &amp; KSA List'!$A$2:$A$10785,'Master Task &amp; KSA List'!$D$2:$D$10785,""))</f>
        <v>K0553</v>
      </c>
      <c r="C135" s="69" t="str">
        <f>_xlfn.XLOOKUP(A135,'Master Task &amp; KSA List'!$A$2:$A$10785,'Master Task &amp; KSA List'!$E$2:$E$10785)</f>
        <v>KSA</v>
      </c>
      <c r="D135" s="37" t="str">
        <f>_xlfn.XLOOKUP(A135,'Master Task &amp; KSA List'!$A$2:$A$10785,'Master Task &amp; KSA List'!$F$2:$F$10785)</f>
        <v>Knowledge of tasking processes for organic and subordinate collection assets.</v>
      </c>
      <c r="E135" s="53" t="s">
        <v>2384</v>
      </c>
    </row>
    <row r="136" spans="1:5" ht="16" x14ac:dyDescent="0.2">
      <c r="A136" s="26">
        <v>3541</v>
      </c>
      <c r="B136" s="69" t="str">
        <f>T(_xlfn.XLOOKUP(A136,'Master Task &amp; KSA List'!$A$2:$A$10785,'Master Task &amp; KSA List'!$D$2:$D$10785,""))</f>
        <v>K0558</v>
      </c>
      <c r="C136" s="69" t="str">
        <f>_xlfn.XLOOKUP(A136,'Master Task &amp; KSA List'!$A$2:$A$10785,'Master Task &amp; KSA List'!$E$2:$E$10785)</f>
        <v>KSA</v>
      </c>
      <c r="D136" s="37" t="str">
        <f>_xlfn.XLOOKUP(A136,'Master Task &amp; KSA List'!$A$2:$A$10785,'Master Task &amp; KSA List'!$F$2:$F$10785)</f>
        <v>Knowledge of the available tools and applications associated with collection requirements and collection management.</v>
      </c>
      <c r="E136" s="53" t="s">
        <v>2384</v>
      </c>
    </row>
    <row r="137" spans="1:5" ht="16" x14ac:dyDescent="0.2">
      <c r="A137" s="26">
        <v>3543</v>
      </c>
      <c r="B137" s="69" t="str">
        <f>T(_xlfn.XLOOKUP(A137,'Master Task &amp; KSA List'!$A$2:$A$10785,'Master Task &amp; KSA List'!$D$2:$D$10785,""))</f>
        <v>K0560</v>
      </c>
      <c r="C137" s="69" t="str">
        <f>_xlfn.XLOOKUP(A137,'Master Task &amp; KSA List'!$A$2:$A$10785,'Master Task &amp; KSA List'!$E$2:$E$10785)</f>
        <v>KSA</v>
      </c>
      <c r="D137" s="37" t="str">
        <f>_xlfn.XLOOKUP(A137,'Master Task &amp; KSA List'!$A$2:$A$10785,'Master Task &amp; KSA List'!$F$2:$F$10785)</f>
        <v>Knowledge of the basic structure, architecture, and design of modern communication networks.</v>
      </c>
      <c r="E137" s="53" t="s">
        <v>2384</v>
      </c>
    </row>
    <row r="138" spans="1:5" ht="16" x14ac:dyDescent="0.2">
      <c r="A138" s="26">
        <v>3545</v>
      </c>
      <c r="B138" s="69" t="str">
        <f>T(_xlfn.XLOOKUP(A138,'Master Task &amp; KSA List'!$A$2:$A$10785,'Master Task &amp; KSA List'!$D$2:$D$10785,""))</f>
        <v>K0561</v>
      </c>
      <c r="C138" s="69" t="str">
        <f>_xlfn.XLOOKUP(A138,'Master Task &amp; KSA List'!$A$2:$A$10785,'Master Task &amp; KSA List'!$E$2:$E$10785)</f>
        <v>KSA</v>
      </c>
      <c r="D138" s="37" t="str">
        <f>_xlfn.XLOOKUP(A138,'Master Task &amp; KSA List'!$A$2:$A$10785,'Master Task &amp; KSA List'!$F$2:$F$10785)</f>
        <v>Knowledge of the basics of network security (e.g., encryption, firewalls, authentication, honey pots, perimeter protection).</v>
      </c>
      <c r="E138" s="53" t="s">
        <v>2384</v>
      </c>
    </row>
    <row r="139" spans="1:5" ht="16" x14ac:dyDescent="0.2">
      <c r="A139" s="26">
        <v>3549</v>
      </c>
      <c r="B139" s="69" t="str">
        <f>T(_xlfn.XLOOKUP(A139,'Master Task &amp; KSA List'!$A$2:$A$10785,'Master Task &amp; KSA List'!$D$2:$D$10785,""))</f>
        <v>K0562</v>
      </c>
      <c r="C139" s="69" t="str">
        <f>_xlfn.XLOOKUP(A139,'Master Task &amp; KSA List'!$A$2:$A$10785,'Master Task &amp; KSA List'!$E$2:$E$10785)</f>
        <v>KSA</v>
      </c>
      <c r="D139" s="37" t="str">
        <f>_xlfn.XLOOKUP(A139,'Master Task &amp; KSA List'!$A$2:$A$10785,'Master Task &amp; KSA List'!$F$2:$F$10785)</f>
        <v>Knowledge of the capabilities and limitations of new and emerging collection capabilities, accesses and/or processes.</v>
      </c>
      <c r="E139" s="53" t="s">
        <v>2384</v>
      </c>
    </row>
    <row r="140" spans="1:5" ht="32" x14ac:dyDescent="0.2">
      <c r="A140" s="26">
        <v>3552</v>
      </c>
      <c r="B140" s="69" t="str">
        <f>T(_xlfn.XLOOKUP(A140,'Master Task &amp; KSA List'!$A$2:$A$10785,'Master Task &amp; KSA List'!$D$2:$D$10785,""))</f>
        <v>K0563</v>
      </c>
      <c r="C140" s="69" t="str">
        <f>_xlfn.XLOOKUP(A140,'Master Task &amp; KSA List'!$A$2:$A$10785,'Master Task &amp; KSA List'!$E$2:$E$10785)</f>
        <v>KSA</v>
      </c>
      <c r="D140" s="37" t="str">
        <f>_xlfn.XLOOKUP(A140,'Master Task &amp; KSA List'!$A$2:$A$10785,'Master Task &amp; KSA List'!$F$2:$F$10785)</f>
        <v>Knowledge of the capabilities, limitations and tasking methodologies of internal and external collections as they apply to planned cyber activities.</v>
      </c>
      <c r="E140" s="53" t="s">
        <v>2384</v>
      </c>
    </row>
    <row r="141" spans="1:5" ht="32" x14ac:dyDescent="0.2">
      <c r="A141" s="26">
        <v>3561</v>
      </c>
      <c r="B141" s="69" t="str">
        <f>T(_xlfn.XLOOKUP(A141,'Master Task &amp; KSA List'!$A$2:$A$10785,'Master Task &amp; KSA List'!$D$2:$D$10785,""))</f>
        <v>K0565</v>
      </c>
      <c r="C141" s="69" t="str">
        <f>_xlfn.XLOOKUP(A141,'Master Task &amp; KSA List'!$A$2:$A$10785,'Master Task &amp; KSA List'!$E$2:$E$10785)</f>
        <v>KSA</v>
      </c>
      <c r="D141" s="37" t="str">
        <f>_xlfn.XLOOKUP(A141,'Master Task &amp; KSA List'!$A$2:$A$10785,'Master Task &amp; KSA List'!$F$2:$F$10785)</f>
        <v>Knowledge of the common networking and routing protocols(e.g. TCP/IP), services (e.g., web, mail, DNS), and how they interact to provide network communications.</v>
      </c>
      <c r="E141" s="53" t="s">
        <v>2384</v>
      </c>
    </row>
    <row r="142" spans="1:5" ht="16" x14ac:dyDescent="0.2">
      <c r="A142" s="26">
        <v>3574</v>
      </c>
      <c r="B142" s="69" t="str">
        <f>T(_xlfn.XLOOKUP(A142,'Master Task &amp; KSA List'!$A$2:$A$10785,'Master Task &amp; KSA List'!$D$2:$D$10785,""))</f>
        <v>K0569</v>
      </c>
      <c r="C142" s="69" t="str">
        <f>_xlfn.XLOOKUP(A142,'Master Task &amp; KSA List'!$A$2:$A$10785,'Master Task &amp; KSA List'!$E$2:$E$10785)</f>
        <v>KSA</v>
      </c>
      <c r="D142" s="37" t="str">
        <f>_xlfn.XLOOKUP(A142,'Master Task &amp; KSA List'!$A$2:$A$10785,'Master Task &amp; KSA List'!$F$2:$F$10785)</f>
        <v>Knowledge of the existent tasking, collection, processing, exploitation and dissemination architecture.</v>
      </c>
      <c r="E142" s="53" t="s">
        <v>2384</v>
      </c>
    </row>
    <row r="143" spans="1:5" ht="16" x14ac:dyDescent="0.2">
      <c r="A143" s="26">
        <v>3595</v>
      </c>
      <c r="B143" s="69" t="str">
        <f>T(_xlfn.XLOOKUP(A143,'Master Task &amp; KSA List'!$A$2:$A$10785,'Master Task &amp; KSA List'!$D$2:$D$10785,""))</f>
        <v>K0579</v>
      </c>
      <c r="C143" s="69" t="str">
        <f>_xlfn.XLOOKUP(A143,'Master Task &amp; KSA List'!$A$2:$A$10785,'Master Task &amp; KSA List'!$E$2:$E$10785)</f>
        <v>KSA</v>
      </c>
      <c r="D143" s="37" t="str">
        <f>_xlfn.XLOOKUP(A143,'Master Task &amp; KSA List'!$A$2:$A$10785,'Master Task &amp; KSA List'!$F$2:$F$10785)</f>
        <v>Knowledge of the organization, roles and responsibilities of higher, lower and adjacent sub-elements.</v>
      </c>
      <c r="E143" s="53" t="s">
        <v>2384</v>
      </c>
    </row>
    <row r="144" spans="1:5" ht="16" x14ac:dyDescent="0.2">
      <c r="A144" s="26">
        <v>3625</v>
      </c>
      <c r="B144" s="69" t="str">
        <f>T(_xlfn.XLOOKUP(A144,'Master Task &amp; KSA List'!$A$2:$A$10785,'Master Task &amp; KSA List'!$D$2:$D$10785,""))</f>
        <v>K0580</v>
      </c>
      <c r="C144" s="69" t="str">
        <f>_xlfn.XLOOKUP(A144,'Master Task &amp; KSA List'!$A$2:$A$10785,'Master Task &amp; KSA List'!$E$2:$E$10785)</f>
        <v>KSA</v>
      </c>
      <c r="D144" s="37" t="str">
        <f>_xlfn.XLOOKUP(A144,'Master Task &amp; KSA List'!$A$2:$A$10785,'Master Task &amp; KSA List'!$F$2:$F$10785)</f>
        <v>Knowledge of the organization’s established format for collection plan.</v>
      </c>
      <c r="E144" s="53" t="s">
        <v>2384</v>
      </c>
    </row>
    <row r="145" spans="1:5" ht="16" x14ac:dyDescent="0.2">
      <c r="A145" s="26">
        <v>3626</v>
      </c>
      <c r="B145" s="69" t="str">
        <f>T(_xlfn.XLOOKUP(A145,'Master Task &amp; KSA List'!$A$2:$A$10785,'Master Task &amp; KSA List'!$D$2:$D$10785,""))</f>
        <v>K0581</v>
      </c>
      <c r="C145" s="69" t="str">
        <f>_xlfn.XLOOKUP(A145,'Master Task &amp; KSA List'!$A$2:$A$10785,'Master Task &amp; KSA List'!$E$2:$E$10785)</f>
        <v>KSA</v>
      </c>
      <c r="D145" s="37" t="str">
        <f>_xlfn.XLOOKUP(A145,'Master Task &amp; KSA List'!$A$2:$A$10785,'Master Task &amp; KSA List'!$F$2:$F$10785)</f>
        <v>Knowledge of the organization’s planning, operations and targeting cycles.</v>
      </c>
      <c r="E145" s="53" t="s">
        <v>2384</v>
      </c>
    </row>
    <row r="146" spans="1:5" ht="16" x14ac:dyDescent="0.2">
      <c r="A146" s="26">
        <v>3598</v>
      </c>
      <c r="B146" s="69" t="str">
        <f>T(_xlfn.XLOOKUP(A146,'Master Task &amp; KSA List'!$A$2:$A$10785,'Master Task &amp; KSA List'!$D$2:$D$10785,""))</f>
        <v>K0583</v>
      </c>
      <c r="C146" s="69" t="str">
        <f>_xlfn.XLOOKUP(A146,'Master Task &amp; KSA List'!$A$2:$A$10785,'Master Task &amp; KSA List'!$E$2:$E$10785)</f>
        <v>KSA</v>
      </c>
      <c r="D146" s="37" t="str">
        <f>_xlfn.XLOOKUP(A146,'Master Task &amp; KSA List'!$A$2:$A$10785,'Master Task &amp; KSA List'!$F$2:$F$10785)</f>
        <v>Knowledge of the organizational plans/directives/guidance that describe objectives.</v>
      </c>
      <c r="E146" s="53" t="s">
        <v>2384</v>
      </c>
    </row>
    <row r="147" spans="1:5" ht="16" x14ac:dyDescent="0.2">
      <c r="A147" s="26">
        <v>3599</v>
      </c>
      <c r="B147" s="69" t="str">
        <f>T(_xlfn.XLOOKUP(A147,'Master Task &amp; KSA List'!$A$2:$A$10785,'Master Task &amp; KSA List'!$D$2:$D$10785,""))</f>
        <v>K0584</v>
      </c>
      <c r="C147" s="69" t="str">
        <f>_xlfn.XLOOKUP(A147,'Master Task &amp; KSA List'!$A$2:$A$10785,'Master Task &amp; KSA List'!$E$2:$E$10785)</f>
        <v>KSA</v>
      </c>
      <c r="D147" s="37" t="str">
        <f>_xlfn.XLOOKUP(A147,'Master Task &amp; KSA List'!$A$2:$A$10785,'Master Task &amp; KSA List'!$F$2:$F$10785)</f>
        <v>Knowledge of the organizational policies/procedures for temporary transfer of collection authority.</v>
      </c>
      <c r="E147" s="53" t="s">
        <v>2384</v>
      </c>
    </row>
    <row r="148" spans="1:5" ht="32" x14ac:dyDescent="0.2">
      <c r="A148" s="26">
        <v>3602</v>
      </c>
      <c r="B148" s="69" t="str">
        <f>T(_xlfn.XLOOKUP(A148,'Master Task &amp; KSA List'!$A$2:$A$10785,'Master Task &amp; KSA List'!$D$2:$D$10785,""))</f>
        <v>K0587</v>
      </c>
      <c r="C148" s="69" t="str">
        <f>_xlfn.XLOOKUP(A148,'Master Task &amp; KSA List'!$A$2:$A$10785,'Master Task &amp; KSA List'!$E$2:$E$10785)</f>
        <v>KSA</v>
      </c>
      <c r="D148" s="37" t="str">
        <f>_xlfn.XLOOKUP(A148,'Master Task &amp; KSA List'!$A$2:$A$10785,'Master Task &amp; KSA List'!$F$2:$F$10785)</f>
        <v>Knowledge of the POC’s, databases, tools and applications necessary to establish environment preparation and surveillance products.</v>
      </c>
      <c r="E148" s="53" t="s">
        <v>2384</v>
      </c>
    </row>
    <row r="149" spans="1:5" ht="16" x14ac:dyDescent="0.2">
      <c r="A149" s="26">
        <v>3558</v>
      </c>
      <c r="B149" s="69" t="str">
        <f>T(_xlfn.XLOOKUP(A149,'Master Task &amp; KSA List'!$A$2:$A$10785,'Master Task &amp; KSA List'!$D$2:$D$10785,""))</f>
        <v>K0588</v>
      </c>
      <c r="C149" s="69" t="str">
        <f>_xlfn.XLOOKUP(A149,'Master Task &amp; KSA List'!$A$2:$A$10785,'Master Task &amp; KSA List'!$E$2:$E$10785)</f>
        <v>KSA</v>
      </c>
      <c r="D149" s="37" t="str">
        <f>_xlfn.XLOOKUP(A149,'Master Task &amp; KSA List'!$A$2:$A$10785,'Master Task &amp; KSA List'!$F$2:$F$10785)</f>
        <v>Knowledge of the priority information requirements from subordinate, lateral and higher levels of the organization.</v>
      </c>
      <c r="E149" s="53" t="s">
        <v>2384</v>
      </c>
    </row>
    <row r="150" spans="1:5" ht="16" x14ac:dyDescent="0.2">
      <c r="A150" s="26">
        <v>4113</v>
      </c>
      <c r="B150" s="69" t="str">
        <f>T(_xlfn.XLOOKUP(A150,'Master Task &amp; KSA List'!$A$2:$A$10785,'Master Task &amp; KSA List'!$D$2:$D$10785,""))</f>
        <v>K0596</v>
      </c>
      <c r="C150" s="69" t="str">
        <f>_xlfn.XLOOKUP(A150,'Master Task &amp; KSA List'!$A$2:$A$10785,'Master Task &amp; KSA List'!$E$2:$E$10785)</f>
        <v>KSA</v>
      </c>
      <c r="D150" s="37" t="str">
        <f>_xlfn.XLOOKUP(A150,'Master Task &amp; KSA List'!$A$2:$A$10785,'Master Task &amp; KSA List'!$F$2:$F$10785)</f>
        <v xml:space="preserve">Knowledge of the request for information process. </v>
      </c>
      <c r="E150" s="53" t="s">
        <v>2384</v>
      </c>
    </row>
    <row r="151" spans="1:5" ht="16" x14ac:dyDescent="0.2">
      <c r="A151" s="26">
        <v>3633</v>
      </c>
      <c r="B151" s="69" t="str">
        <f>T(_xlfn.XLOOKUP(A151,'Master Task &amp; KSA List'!$A$2:$A$10785,'Master Task &amp; KSA List'!$D$2:$D$10785,""))</f>
        <v>K0605</v>
      </c>
      <c r="C151" s="69" t="str">
        <f>_xlfn.XLOOKUP(A151,'Master Task &amp; KSA List'!$A$2:$A$10785,'Master Task &amp; KSA List'!$E$2:$E$10785)</f>
        <v>KSA</v>
      </c>
      <c r="D151" s="37" t="str">
        <f>_xlfn.XLOOKUP(A151,'Master Task &amp; KSA List'!$A$2:$A$10785,'Master Task &amp; KSA List'!$F$2:$F$10785)</f>
        <v>Knowledge of tipping, cueing, mixing, and redundancy.</v>
      </c>
      <c r="E151" s="53" t="s">
        <v>2384</v>
      </c>
    </row>
    <row r="152" spans="1:5" ht="16" x14ac:dyDescent="0.2">
      <c r="A152" s="26">
        <v>3098</v>
      </c>
      <c r="B152" s="69" t="str">
        <f>T(_xlfn.XLOOKUP(A152,'Master Task &amp; KSA List'!$A$2:$A$10785,'Master Task &amp; KSA List'!$D$2:$D$10785,""))</f>
        <v>K0610</v>
      </c>
      <c r="C152" s="69" t="str">
        <f>_xlfn.XLOOKUP(A152,'Master Task &amp; KSA List'!$A$2:$A$10785,'Master Task &amp; KSA List'!$E$2:$E$10785)</f>
        <v>KSA</v>
      </c>
      <c r="D152" s="37" t="str">
        <f>_xlfn.XLOOKUP(A152,'Master Task &amp; KSA List'!$A$2:$A$10785,'Master Task &amp; KSA List'!$F$2:$F$10785)</f>
        <v>Knowledge of virtualization products (Vmware, Virtual PC).</v>
      </c>
      <c r="E152" s="53" t="s">
        <v>2384</v>
      </c>
    </row>
    <row r="153" spans="1:5" ht="16" x14ac:dyDescent="0.2">
      <c r="A153" s="26">
        <v>3651</v>
      </c>
      <c r="B153" s="69" t="str">
        <f>T(_xlfn.XLOOKUP(A153,'Master Task &amp; KSA List'!$A$2:$A$10785,'Master Task &amp; KSA List'!$D$2:$D$10785,""))</f>
        <v>K0612</v>
      </c>
      <c r="C153" s="69" t="str">
        <f>_xlfn.XLOOKUP(A153,'Master Task &amp; KSA List'!$A$2:$A$10785,'Master Task &amp; KSA List'!$E$2:$E$10785)</f>
        <v>KSA</v>
      </c>
      <c r="D153" s="37" t="str">
        <f>_xlfn.XLOOKUP(A153,'Master Task &amp; KSA List'!$A$2:$A$10785,'Master Task &amp; KSA List'!$F$2:$F$10785)</f>
        <v>Knowledge of what constitutes a “threat” to a network.</v>
      </c>
      <c r="E153" s="53" t="s">
        <v>2384</v>
      </c>
    </row>
    <row r="154" spans="1:5" ht="32" x14ac:dyDescent="0.2">
      <c r="A154" s="26">
        <v>3654</v>
      </c>
      <c r="B154" s="69" t="str">
        <f>T(_xlfn.XLOOKUP(A154,'Master Task &amp; KSA List'!$A$2:$A$10785,'Master Task &amp; KSA List'!$D$2:$D$10785,""))</f>
        <v>K0613</v>
      </c>
      <c r="C154" s="69" t="str">
        <f>_xlfn.XLOOKUP(A154,'Master Task &amp; KSA List'!$A$2:$A$10785,'Master Task &amp; KSA List'!$E$2:$E$10785)</f>
        <v>KSA</v>
      </c>
      <c r="D154" s="37" t="str">
        <f>_xlfn.XLOOKUP(A154,'Master Task &amp; KSA List'!$A$2:$A$10785,'Master Task &amp; KSA List'!$F$2:$F$10785)</f>
        <v>Knowledge of who the organization’s operational planners are, how and where they can be contacted, and what are their expectations.</v>
      </c>
      <c r="E154" s="53" t="s">
        <v>2384</v>
      </c>
    </row>
    <row r="155" spans="1:5" ht="16" x14ac:dyDescent="0.2">
      <c r="A155" s="26">
        <v>3957</v>
      </c>
      <c r="B155" s="69" t="str">
        <f>T(_xlfn.XLOOKUP(A155,'Master Task &amp; KSA List'!$A$2:$A$10785,'Master Task &amp; KSA List'!$D$2:$D$10785,""))</f>
        <v>S0304</v>
      </c>
      <c r="C155" s="69" t="str">
        <f>_xlfn.XLOOKUP(A155,'Master Task &amp; KSA List'!$A$2:$A$10785,'Master Task &amp; KSA List'!$E$2:$E$10785)</f>
        <v>KSA</v>
      </c>
      <c r="D155" s="37" t="str">
        <f>_xlfn.XLOOKUP(A155,'Master Task &amp; KSA List'!$A$2:$A$10785,'Master Task &amp; KSA List'!$F$2:$F$10785)</f>
        <v>Skill to access information on current assets available, usage.</v>
      </c>
      <c r="E155" s="53" t="s">
        <v>2384</v>
      </c>
    </row>
    <row r="156" spans="1:5" ht="16" x14ac:dyDescent="0.2">
      <c r="A156" s="26">
        <v>3960</v>
      </c>
      <c r="B156" s="69" t="str">
        <f>T(_xlfn.XLOOKUP(A156,'Master Task &amp; KSA List'!$A$2:$A$10785,'Master Task &amp; KSA List'!$D$2:$D$10785,""))</f>
        <v>S0305</v>
      </c>
      <c r="C156" s="69" t="str">
        <f>_xlfn.XLOOKUP(A156,'Master Task &amp; KSA List'!$A$2:$A$10785,'Master Task &amp; KSA List'!$E$2:$E$10785)</f>
        <v>KSA</v>
      </c>
      <c r="D156" s="37" t="str">
        <f>_xlfn.XLOOKUP(A156,'Master Task &amp; KSA List'!$A$2:$A$10785,'Master Task &amp; KSA List'!$F$2:$F$10785)</f>
        <v>Skill to access the databases where plans/directives/guidance are maintained.</v>
      </c>
      <c r="E156" s="53" t="s">
        <v>2384</v>
      </c>
    </row>
    <row r="157" spans="1:5" ht="32" x14ac:dyDescent="0.2">
      <c r="A157" s="26">
        <v>3977</v>
      </c>
      <c r="B157" s="69" t="str">
        <f>T(_xlfn.XLOOKUP(A157,'Master Task &amp; KSA List'!$A$2:$A$10785,'Master Task &amp; KSA List'!$D$2:$D$10785,""))</f>
        <v>S0313</v>
      </c>
      <c r="C157" s="69" t="str">
        <f>_xlfn.XLOOKUP(A157,'Master Task &amp; KSA List'!$A$2:$A$10785,'Master Task &amp; KSA List'!$E$2:$E$10785)</f>
        <v>KSA</v>
      </c>
      <c r="D157" s="37" t="str">
        <f>_xlfn.XLOOKUP(A157,'Master Task &amp; KSA List'!$A$2:$A$10785,'Master Task &amp; KSA List'!$F$2:$F$10785)</f>
        <v>Skill to articulate a needs statement/requirement and integrate new and emerging collection capabilities, accesses and/or processes into collection operations.</v>
      </c>
      <c r="E157" s="53" t="s">
        <v>2384</v>
      </c>
    </row>
    <row r="158" spans="1:5" ht="16" x14ac:dyDescent="0.2">
      <c r="A158" s="26">
        <v>3985</v>
      </c>
      <c r="B158" s="69" t="str">
        <f>T(_xlfn.XLOOKUP(A158,'Master Task &amp; KSA List'!$A$2:$A$10785,'Master Task &amp; KSA List'!$D$2:$D$10785,""))</f>
        <v>S0316</v>
      </c>
      <c r="C158" s="69" t="str">
        <f>_xlfn.XLOOKUP(A158,'Master Task &amp; KSA List'!$A$2:$A$10785,'Master Task &amp; KSA List'!$E$2:$E$10785)</f>
        <v>KSA</v>
      </c>
      <c r="D158" s="37" t="str">
        <f>_xlfn.XLOOKUP(A158,'Master Task &amp; KSA List'!$A$2:$A$10785,'Master Task &amp; KSA List'!$F$2:$F$10785)</f>
        <v>Skill to associate Intelligence gaps to priority information requirements and observables.</v>
      </c>
      <c r="E158" s="53" t="s">
        <v>2384</v>
      </c>
    </row>
    <row r="159" spans="1:5" ht="16" x14ac:dyDescent="0.2">
      <c r="A159" s="26">
        <v>3986</v>
      </c>
      <c r="B159" s="69" t="str">
        <f>T(_xlfn.XLOOKUP(A159,'Master Task &amp; KSA List'!$A$2:$A$10785,'Master Task &amp; KSA List'!$D$2:$D$10785,""))</f>
        <v>S0317</v>
      </c>
      <c r="C159" s="69" t="str">
        <f>_xlfn.XLOOKUP(A159,'Master Task &amp; KSA List'!$A$2:$A$10785,'Master Task &amp; KSA List'!$E$2:$E$10785)</f>
        <v>KSA</v>
      </c>
      <c r="D159" s="37" t="str">
        <f>_xlfn.XLOOKUP(A159,'Master Task &amp; KSA List'!$A$2:$A$10785,'Master Task &amp; KSA List'!$F$2:$F$10785)</f>
        <v>Skill to compare and contrast indicators/observables with requirements.</v>
      </c>
      <c r="E159" s="53" t="s">
        <v>2384</v>
      </c>
    </row>
    <row r="160" spans="1:5" ht="32" x14ac:dyDescent="0.2">
      <c r="A160" s="26">
        <v>4016</v>
      </c>
      <c r="B160" s="69" t="str">
        <f>T(_xlfn.XLOOKUP(A160,'Master Task &amp; KSA List'!$A$2:$A$10785,'Master Task &amp; KSA List'!$D$2:$D$10785,""))</f>
        <v>S0330</v>
      </c>
      <c r="C160" s="69" t="str">
        <f>_xlfn.XLOOKUP(A160,'Master Task &amp; KSA List'!$A$2:$A$10785,'Master Task &amp; KSA List'!$E$2:$E$10785)</f>
        <v>KSA</v>
      </c>
      <c r="D160" s="37" t="str">
        <f>_xlfn.XLOOKUP(A160,'Master Task &amp; KSA List'!$A$2:$A$10785,'Master Task &amp; KSA List'!$F$2:$F$10785)</f>
        <v xml:space="preserve">Skill to evaluate the capabilities, limitations and tasking methodologies of organic, theater, national, coalition and other collection capabilities. </v>
      </c>
      <c r="E160" s="53" t="s">
        <v>2384</v>
      </c>
    </row>
    <row r="161" spans="1:5" ht="16" x14ac:dyDescent="0.2">
      <c r="A161" s="26">
        <v>4025</v>
      </c>
      <c r="B161" s="69" t="str">
        <f>T(_xlfn.XLOOKUP(A161,'Master Task &amp; KSA List'!$A$2:$A$10785,'Master Task &amp; KSA List'!$D$2:$D$10785,""))</f>
        <v>S0335</v>
      </c>
      <c r="C161" s="69" t="str">
        <f>_xlfn.XLOOKUP(A161,'Master Task &amp; KSA List'!$A$2:$A$10785,'Master Task &amp; KSA List'!$E$2:$E$10785)</f>
        <v>KSA</v>
      </c>
      <c r="D161" s="37" t="str">
        <f>_xlfn.XLOOKUP(A161,'Master Task &amp; KSA List'!$A$2:$A$10785,'Master Task &amp; KSA List'!$F$2:$F$10785)</f>
        <v>Skill to identify Intelligence gaps.</v>
      </c>
      <c r="E161" s="53" t="s">
        <v>2384</v>
      </c>
    </row>
    <row r="162" spans="1:5" ht="16" x14ac:dyDescent="0.2">
      <c r="A162" s="26">
        <v>4027</v>
      </c>
      <c r="B162" s="69" t="str">
        <f>T(_xlfn.XLOOKUP(A162,'Master Task &amp; KSA List'!$A$2:$A$10785,'Master Task &amp; KSA List'!$D$2:$D$10785,""))</f>
        <v>S0336</v>
      </c>
      <c r="C162" s="69" t="str">
        <f>_xlfn.XLOOKUP(A162,'Master Task &amp; KSA List'!$A$2:$A$10785,'Master Task &amp; KSA List'!$E$2:$E$10785)</f>
        <v>KSA</v>
      </c>
      <c r="D162" s="37" t="str">
        <f>_xlfn.XLOOKUP(A162,'Master Task &amp; KSA List'!$A$2:$A$10785,'Master Task &amp; KSA List'!$F$2:$F$10785)</f>
        <v>Skill to identify when priority information requirements are satisfied.</v>
      </c>
      <c r="E162" s="53" t="s">
        <v>2384</v>
      </c>
    </row>
    <row r="163" spans="1:5" ht="16" x14ac:dyDescent="0.2">
      <c r="A163" s="26">
        <v>4044</v>
      </c>
      <c r="B163" s="69" t="str">
        <f>T(_xlfn.XLOOKUP(A163,'Master Task &amp; KSA List'!$A$2:$A$10785,'Master Task &amp; KSA List'!$D$2:$D$10785,""))</f>
        <v>S0342</v>
      </c>
      <c r="C163" s="69" t="str">
        <f>_xlfn.XLOOKUP(A163,'Master Task &amp; KSA List'!$A$2:$A$10785,'Master Task &amp; KSA List'!$E$2:$E$10785)</f>
        <v>KSA</v>
      </c>
      <c r="D163" s="37" t="str">
        <f>_xlfn.XLOOKUP(A163,'Master Task &amp; KSA List'!$A$2:$A$10785,'Master Task &amp; KSA List'!$F$2:$F$10785)</f>
        <v>Skill to optimize collection system performance through repeated adjustment, testing, and re-adjustment.</v>
      </c>
      <c r="E163" s="53" t="s">
        <v>2384</v>
      </c>
    </row>
    <row r="164" spans="1:5" ht="32" x14ac:dyDescent="0.2">
      <c r="A164" s="26">
        <v>4029</v>
      </c>
      <c r="B164" s="69" t="str">
        <f>T(_xlfn.XLOOKUP(A164,'Master Task &amp; KSA List'!$A$2:$A$10785,'Master Task &amp; KSA List'!$D$2:$D$10785,""))</f>
        <v>S0351</v>
      </c>
      <c r="C164" s="69" t="str">
        <f>_xlfn.XLOOKUP(A164,'Master Task &amp; KSA List'!$A$2:$A$10785,'Master Task &amp; KSA List'!$E$2:$E$10785)</f>
        <v>KSA</v>
      </c>
      <c r="D164" s="37" t="str">
        <f>_xlfn.XLOOKUP(A164,'Master Task &amp; KSA List'!$A$2:$A$10785,'Master Task &amp; KSA List'!$F$2:$F$10785)</f>
        <v>Skill to translate the capabilities, limitations and tasking methodologies of organic, theater, national, coalition and other collection capabilities.</v>
      </c>
      <c r="E164" s="53" t="s">
        <v>2384</v>
      </c>
    </row>
  </sheetData>
  <mergeCells count="4">
    <mergeCell ref="A2:C2"/>
    <mergeCell ref="A3:C3"/>
    <mergeCell ref="A4:C4"/>
    <mergeCell ref="A5:C5"/>
  </mergeCells>
  <conditionalFormatting sqref="A7">
    <cfRule type="duplicateValues" dxfId="1833" priority="289"/>
    <cfRule type="duplicateValues" dxfId="1832" priority="288"/>
  </conditionalFormatting>
  <conditionalFormatting sqref="A8">
    <cfRule type="duplicateValues" dxfId="1831" priority="287"/>
    <cfRule type="duplicateValues" dxfId="1830" priority="286"/>
  </conditionalFormatting>
  <conditionalFormatting sqref="A9">
    <cfRule type="duplicateValues" dxfId="1829" priority="285"/>
    <cfRule type="duplicateValues" dxfId="1828" priority="284"/>
  </conditionalFormatting>
  <conditionalFormatting sqref="A10">
    <cfRule type="duplicateValues" dxfId="1827" priority="283"/>
    <cfRule type="duplicateValues" dxfId="1826" priority="282"/>
  </conditionalFormatting>
  <conditionalFormatting sqref="A11">
    <cfRule type="duplicateValues" dxfId="1825" priority="281"/>
    <cfRule type="duplicateValues" dxfId="1824" priority="280"/>
  </conditionalFormatting>
  <conditionalFormatting sqref="A12">
    <cfRule type="duplicateValues" dxfId="1823" priority="279"/>
    <cfRule type="duplicateValues" dxfId="1822" priority="278"/>
  </conditionalFormatting>
  <conditionalFormatting sqref="A13">
    <cfRule type="duplicateValues" dxfId="1821" priority="277"/>
    <cfRule type="duplicateValues" dxfId="1820" priority="276"/>
  </conditionalFormatting>
  <conditionalFormatting sqref="A14">
    <cfRule type="duplicateValues" dxfId="1819" priority="275"/>
    <cfRule type="duplicateValues" dxfId="1818" priority="274"/>
  </conditionalFormatting>
  <conditionalFormatting sqref="A15">
    <cfRule type="duplicateValues" dxfId="1817" priority="273"/>
    <cfRule type="duplicateValues" dxfId="1816" priority="272"/>
  </conditionalFormatting>
  <conditionalFormatting sqref="A16">
    <cfRule type="duplicateValues" dxfId="1815" priority="271"/>
    <cfRule type="duplicateValues" dxfId="1814" priority="270"/>
  </conditionalFormatting>
  <conditionalFormatting sqref="A17">
    <cfRule type="duplicateValues" dxfId="1813" priority="269"/>
    <cfRule type="duplicateValues" dxfId="1812" priority="268"/>
  </conditionalFormatting>
  <conditionalFormatting sqref="A18">
    <cfRule type="duplicateValues" dxfId="1811" priority="267"/>
    <cfRule type="duplicateValues" dxfId="1810" priority="266"/>
  </conditionalFormatting>
  <conditionalFormatting sqref="A19">
    <cfRule type="duplicateValues" dxfId="1809" priority="264"/>
    <cfRule type="duplicateValues" dxfId="1808" priority="265"/>
  </conditionalFormatting>
  <conditionalFormatting sqref="A20">
    <cfRule type="duplicateValues" dxfId="1807" priority="263"/>
    <cfRule type="duplicateValues" dxfId="1806" priority="262"/>
  </conditionalFormatting>
  <conditionalFormatting sqref="A21">
    <cfRule type="duplicateValues" dxfId="1805" priority="261"/>
    <cfRule type="duplicateValues" dxfId="1804" priority="260"/>
  </conditionalFormatting>
  <conditionalFormatting sqref="A22">
    <cfRule type="duplicateValues" dxfId="1803" priority="259"/>
    <cfRule type="duplicateValues" dxfId="1802" priority="258"/>
  </conditionalFormatting>
  <conditionalFormatting sqref="A23">
    <cfRule type="duplicateValues" dxfId="1801" priority="257"/>
    <cfRule type="duplicateValues" dxfId="1800" priority="256"/>
  </conditionalFormatting>
  <conditionalFormatting sqref="A24">
    <cfRule type="duplicateValues" dxfId="1799" priority="255"/>
    <cfRule type="duplicateValues" dxfId="1798" priority="254"/>
  </conditionalFormatting>
  <conditionalFormatting sqref="A25">
    <cfRule type="duplicateValues" dxfId="1797" priority="252"/>
    <cfRule type="duplicateValues" dxfId="1796" priority="253"/>
  </conditionalFormatting>
  <conditionalFormatting sqref="A26">
    <cfRule type="duplicateValues" dxfId="1795" priority="251"/>
    <cfRule type="duplicateValues" dxfId="1794" priority="250"/>
  </conditionalFormatting>
  <conditionalFormatting sqref="A27">
    <cfRule type="duplicateValues" dxfId="1793" priority="249"/>
    <cfRule type="duplicateValues" dxfId="1792" priority="248"/>
  </conditionalFormatting>
  <conditionalFormatting sqref="A28">
    <cfRule type="duplicateValues" dxfId="1791" priority="247"/>
    <cfRule type="duplicateValues" dxfId="1790" priority="246"/>
  </conditionalFormatting>
  <conditionalFormatting sqref="A29">
    <cfRule type="duplicateValues" dxfId="1789" priority="245"/>
    <cfRule type="duplicateValues" dxfId="1788" priority="244"/>
  </conditionalFormatting>
  <conditionalFormatting sqref="A30">
    <cfRule type="duplicateValues" dxfId="1787" priority="243"/>
    <cfRule type="duplicateValues" dxfId="1786" priority="242"/>
  </conditionalFormatting>
  <conditionalFormatting sqref="A31">
    <cfRule type="duplicateValues" dxfId="1785" priority="241"/>
    <cfRule type="duplicateValues" dxfId="1784" priority="240"/>
  </conditionalFormatting>
  <conditionalFormatting sqref="A32">
    <cfRule type="duplicateValues" dxfId="1783" priority="238"/>
    <cfRule type="duplicateValues" dxfId="1782" priority="239"/>
  </conditionalFormatting>
  <conditionalFormatting sqref="A33">
    <cfRule type="duplicateValues" dxfId="1781" priority="237"/>
    <cfRule type="duplicateValues" dxfId="1780" priority="236"/>
  </conditionalFormatting>
  <conditionalFormatting sqref="A34">
    <cfRule type="duplicateValues" dxfId="1779" priority="235"/>
    <cfRule type="duplicateValues" dxfId="1778" priority="234"/>
  </conditionalFormatting>
  <conditionalFormatting sqref="A35">
    <cfRule type="duplicateValues" dxfId="1777" priority="233"/>
    <cfRule type="duplicateValues" dxfId="1776" priority="232"/>
  </conditionalFormatting>
  <conditionalFormatting sqref="A36">
    <cfRule type="duplicateValues" dxfId="1775" priority="231"/>
    <cfRule type="duplicateValues" dxfId="1774" priority="230"/>
  </conditionalFormatting>
  <conditionalFormatting sqref="A37">
    <cfRule type="duplicateValues" dxfId="1773" priority="229"/>
    <cfRule type="duplicateValues" dxfId="1772" priority="228"/>
  </conditionalFormatting>
  <conditionalFormatting sqref="A38">
    <cfRule type="duplicateValues" dxfId="1771" priority="226"/>
    <cfRule type="duplicateValues" dxfId="1770" priority="227"/>
  </conditionalFormatting>
  <conditionalFormatting sqref="A39">
    <cfRule type="duplicateValues" dxfId="1769" priority="225"/>
    <cfRule type="duplicateValues" dxfId="1768" priority="224"/>
  </conditionalFormatting>
  <conditionalFormatting sqref="A40">
    <cfRule type="duplicateValues" dxfId="1767" priority="223"/>
    <cfRule type="duplicateValues" dxfId="1766" priority="222"/>
  </conditionalFormatting>
  <conditionalFormatting sqref="A41">
    <cfRule type="duplicateValues" dxfId="1765" priority="221"/>
    <cfRule type="duplicateValues" dxfId="1764" priority="220"/>
  </conditionalFormatting>
  <conditionalFormatting sqref="A42">
    <cfRule type="duplicateValues" dxfId="1763" priority="219"/>
    <cfRule type="duplicateValues" dxfId="1762" priority="218"/>
  </conditionalFormatting>
  <conditionalFormatting sqref="A43">
    <cfRule type="duplicateValues" dxfId="1761" priority="217"/>
    <cfRule type="duplicateValues" dxfId="1760" priority="216"/>
  </conditionalFormatting>
  <conditionalFormatting sqref="A44">
    <cfRule type="duplicateValues" dxfId="1759" priority="215"/>
    <cfRule type="duplicateValues" dxfId="1758" priority="214"/>
  </conditionalFormatting>
  <conditionalFormatting sqref="A45">
    <cfRule type="duplicateValues" dxfId="1757" priority="212"/>
    <cfRule type="duplicateValues" dxfId="1756" priority="213"/>
  </conditionalFormatting>
  <conditionalFormatting sqref="A46">
    <cfRule type="duplicateValues" dxfId="1755" priority="211"/>
    <cfRule type="duplicateValues" dxfId="1754" priority="210"/>
  </conditionalFormatting>
  <conditionalFormatting sqref="A47">
    <cfRule type="duplicateValues" dxfId="1753" priority="209"/>
    <cfRule type="duplicateValues" dxfId="1752" priority="208"/>
  </conditionalFormatting>
  <conditionalFormatting sqref="A48">
    <cfRule type="duplicateValues" dxfId="1751" priority="207"/>
    <cfRule type="duplicateValues" dxfId="1750" priority="206"/>
  </conditionalFormatting>
  <conditionalFormatting sqref="A49">
    <cfRule type="duplicateValues" dxfId="1749" priority="205"/>
    <cfRule type="duplicateValues" dxfId="1748" priority="204"/>
  </conditionalFormatting>
  <conditionalFormatting sqref="A50">
    <cfRule type="duplicateValues" dxfId="1747" priority="203"/>
    <cfRule type="duplicateValues" dxfId="1746" priority="202"/>
  </conditionalFormatting>
  <conditionalFormatting sqref="A51">
    <cfRule type="duplicateValues" dxfId="1745" priority="201"/>
    <cfRule type="duplicateValues" dxfId="1744" priority="200"/>
  </conditionalFormatting>
  <conditionalFormatting sqref="A52">
    <cfRule type="duplicateValues" dxfId="1743" priority="199"/>
  </conditionalFormatting>
  <conditionalFormatting sqref="A54">
    <cfRule type="duplicateValues" dxfId="1742" priority="198"/>
    <cfRule type="duplicateValues" dxfId="1741" priority="197"/>
  </conditionalFormatting>
  <conditionalFormatting sqref="A55">
    <cfRule type="duplicateValues" dxfId="1740" priority="196"/>
    <cfRule type="duplicateValues" dxfId="1739" priority="195"/>
  </conditionalFormatting>
  <conditionalFormatting sqref="A56">
    <cfRule type="duplicateValues" dxfId="1738" priority="194"/>
    <cfRule type="duplicateValues" dxfId="1737" priority="193"/>
  </conditionalFormatting>
  <conditionalFormatting sqref="A57">
    <cfRule type="duplicateValues" dxfId="1736" priority="192"/>
    <cfRule type="duplicateValues" dxfId="1735" priority="191"/>
  </conditionalFormatting>
  <conditionalFormatting sqref="A58">
    <cfRule type="duplicateValues" dxfId="1734" priority="190"/>
    <cfRule type="duplicateValues" dxfId="1733" priority="189"/>
  </conditionalFormatting>
  <conditionalFormatting sqref="A59">
    <cfRule type="duplicateValues" dxfId="1732" priority="188"/>
    <cfRule type="duplicateValues" dxfId="1731" priority="187"/>
  </conditionalFormatting>
  <conditionalFormatting sqref="A60:A61">
    <cfRule type="duplicateValues" dxfId="1730" priority="1"/>
    <cfRule type="duplicateValues" dxfId="1729" priority="2"/>
  </conditionalFormatting>
  <conditionalFormatting sqref="A62">
    <cfRule type="duplicateValues" dxfId="1728" priority="185"/>
    <cfRule type="duplicateValues" dxfId="1727" priority="186"/>
  </conditionalFormatting>
  <conditionalFormatting sqref="A63">
    <cfRule type="duplicateValues" dxfId="1726" priority="184"/>
    <cfRule type="duplicateValues" dxfId="1725" priority="183"/>
  </conditionalFormatting>
  <conditionalFormatting sqref="A64">
    <cfRule type="duplicateValues" dxfId="1724" priority="182"/>
    <cfRule type="duplicateValues" dxfId="1723" priority="181"/>
  </conditionalFormatting>
  <conditionalFormatting sqref="A65">
    <cfRule type="duplicateValues" dxfId="1722" priority="180"/>
    <cfRule type="duplicateValues" dxfId="1721" priority="179"/>
  </conditionalFormatting>
  <conditionalFormatting sqref="A66">
    <cfRule type="duplicateValues" dxfId="1720" priority="178"/>
    <cfRule type="duplicateValues" dxfId="1719" priority="177"/>
  </conditionalFormatting>
  <conditionalFormatting sqref="A67">
    <cfRule type="duplicateValues" dxfId="1718" priority="176"/>
    <cfRule type="duplicateValues" dxfId="1717" priority="175"/>
  </conditionalFormatting>
  <conditionalFormatting sqref="A68">
    <cfRule type="duplicateValues" dxfId="1716" priority="174"/>
    <cfRule type="duplicateValues" dxfId="1715" priority="173"/>
  </conditionalFormatting>
  <conditionalFormatting sqref="A69">
    <cfRule type="duplicateValues" dxfId="1714" priority="172"/>
    <cfRule type="duplicateValues" dxfId="1713" priority="171"/>
  </conditionalFormatting>
  <conditionalFormatting sqref="A70">
    <cfRule type="duplicateValues" dxfId="1712" priority="170"/>
    <cfRule type="duplicateValues" dxfId="1711" priority="169"/>
  </conditionalFormatting>
  <conditionalFormatting sqref="A71">
    <cfRule type="duplicateValues" dxfId="1710" priority="168"/>
    <cfRule type="duplicateValues" dxfId="1709" priority="167"/>
  </conditionalFormatting>
  <conditionalFormatting sqref="A72">
    <cfRule type="duplicateValues" dxfId="1708" priority="166"/>
    <cfRule type="duplicateValues" dxfId="1707" priority="165"/>
  </conditionalFormatting>
  <conditionalFormatting sqref="A73">
    <cfRule type="duplicateValues" dxfId="1706" priority="164"/>
    <cfRule type="duplicateValues" dxfId="1705" priority="163"/>
  </conditionalFormatting>
  <conditionalFormatting sqref="A74">
    <cfRule type="duplicateValues" dxfId="1704" priority="162"/>
    <cfRule type="duplicateValues" dxfId="1703" priority="161"/>
  </conditionalFormatting>
  <conditionalFormatting sqref="A75">
    <cfRule type="duplicateValues" dxfId="1702" priority="160"/>
    <cfRule type="duplicateValues" dxfId="1701" priority="159"/>
  </conditionalFormatting>
  <conditionalFormatting sqref="A76">
    <cfRule type="duplicateValues" dxfId="1700" priority="158"/>
    <cfRule type="duplicateValues" dxfId="1699" priority="157"/>
  </conditionalFormatting>
  <conditionalFormatting sqref="A77">
    <cfRule type="duplicateValues" dxfId="1698" priority="156"/>
    <cfRule type="duplicateValues" dxfId="1697" priority="155"/>
  </conditionalFormatting>
  <conditionalFormatting sqref="A78">
    <cfRule type="duplicateValues" dxfId="1696" priority="154"/>
    <cfRule type="duplicateValues" dxfId="1695" priority="153"/>
  </conditionalFormatting>
  <conditionalFormatting sqref="A79">
    <cfRule type="duplicateValues" dxfId="1694" priority="152"/>
    <cfRule type="duplicateValues" dxfId="1693" priority="151"/>
  </conditionalFormatting>
  <conditionalFormatting sqref="A80">
    <cfRule type="duplicateValues" dxfId="1692" priority="150"/>
    <cfRule type="duplicateValues" dxfId="1691" priority="149"/>
  </conditionalFormatting>
  <conditionalFormatting sqref="A81">
    <cfRule type="duplicateValues" dxfId="1690" priority="148"/>
    <cfRule type="duplicateValues" dxfId="1689" priority="147"/>
  </conditionalFormatting>
  <conditionalFormatting sqref="A82">
    <cfRule type="duplicateValues" dxfId="1688" priority="145"/>
    <cfRule type="duplicateValues" dxfId="1687" priority="146"/>
  </conditionalFormatting>
  <conditionalFormatting sqref="A83">
    <cfRule type="duplicateValues" dxfId="1686" priority="144"/>
    <cfRule type="duplicateValues" dxfId="1685" priority="143"/>
  </conditionalFormatting>
  <conditionalFormatting sqref="A84">
    <cfRule type="duplicateValues" dxfId="1684" priority="142"/>
    <cfRule type="duplicateValues" dxfId="1683" priority="141"/>
  </conditionalFormatting>
  <conditionalFormatting sqref="A85">
    <cfRule type="duplicateValues" dxfId="1682" priority="140"/>
    <cfRule type="duplicateValues" dxfId="1681" priority="139"/>
  </conditionalFormatting>
  <conditionalFormatting sqref="A86">
    <cfRule type="duplicateValues" dxfId="1680" priority="138"/>
    <cfRule type="duplicateValues" dxfId="1679" priority="137"/>
  </conditionalFormatting>
  <conditionalFormatting sqref="A87">
    <cfRule type="duplicateValues" dxfId="1678" priority="136"/>
    <cfRule type="duplicateValues" dxfId="1677" priority="135"/>
  </conditionalFormatting>
  <conditionalFormatting sqref="A88">
    <cfRule type="duplicateValues" dxfId="1676" priority="134"/>
    <cfRule type="duplicateValues" dxfId="1675" priority="133"/>
  </conditionalFormatting>
  <conditionalFormatting sqref="A89">
    <cfRule type="duplicateValues" dxfId="1674" priority="132"/>
    <cfRule type="duplicateValues" dxfId="1673" priority="131"/>
  </conditionalFormatting>
  <conditionalFormatting sqref="A90">
    <cfRule type="duplicateValues" dxfId="1672" priority="130"/>
    <cfRule type="duplicateValues" dxfId="1671" priority="129"/>
  </conditionalFormatting>
  <conditionalFormatting sqref="A91">
    <cfRule type="duplicateValues" dxfId="1670" priority="128"/>
    <cfRule type="duplicateValues" dxfId="1669" priority="127"/>
  </conditionalFormatting>
  <conditionalFormatting sqref="A92">
    <cfRule type="duplicateValues" dxfId="1668" priority="126"/>
    <cfRule type="duplicateValues" dxfId="1667" priority="125"/>
  </conditionalFormatting>
  <conditionalFormatting sqref="A93">
    <cfRule type="duplicateValues" dxfId="1666" priority="124"/>
    <cfRule type="duplicateValues" dxfId="1665" priority="123"/>
  </conditionalFormatting>
  <conditionalFormatting sqref="A94">
    <cfRule type="duplicateValues" dxfId="1664" priority="122"/>
    <cfRule type="duplicateValues" dxfId="1663" priority="121"/>
  </conditionalFormatting>
  <conditionalFormatting sqref="A95">
    <cfRule type="duplicateValues" dxfId="1662" priority="120"/>
    <cfRule type="duplicateValues" dxfId="1661" priority="119"/>
  </conditionalFormatting>
  <conditionalFormatting sqref="A96">
    <cfRule type="duplicateValues" dxfId="1660" priority="118"/>
    <cfRule type="duplicateValues" dxfId="1659" priority="117"/>
  </conditionalFormatting>
  <conditionalFormatting sqref="A97">
    <cfRule type="duplicateValues" dxfId="1658" priority="116"/>
    <cfRule type="duplicateValues" dxfId="1657" priority="115"/>
  </conditionalFormatting>
  <conditionalFormatting sqref="A98">
    <cfRule type="duplicateValues" dxfId="1656" priority="114"/>
    <cfRule type="duplicateValues" dxfId="1655" priority="113"/>
  </conditionalFormatting>
  <conditionalFormatting sqref="A99">
    <cfRule type="duplicateValues" dxfId="1654" priority="112"/>
    <cfRule type="duplicateValues" dxfId="1653" priority="111"/>
  </conditionalFormatting>
  <conditionalFormatting sqref="A100">
    <cfRule type="duplicateValues" dxfId="1652" priority="110"/>
    <cfRule type="duplicateValues" dxfId="1651" priority="109"/>
  </conditionalFormatting>
  <conditionalFormatting sqref="A101">
    <cfRule type="duplicateValues" dxfId="1650" priority="108"/>
    <cfRule type="duplicateValues" dxfId="1649" priority="107"/>
  </conditionalFormatting>
  <conditionalFormatting sqref="A102">
    <cfRule type="duplicateValues" dxfId="1648" priority="105"/>
    <cfRule type="duplicateValues" dxfId="1647" priority="106"/>
  </conditionalFormatting>
  <conditionalFormatting sqref="A103">
    <cfRule type="duplicateValues" dxfId="1646" priority="103"/>
    <cfRule type="duplicateValues" dxfId="1645" priority="104"/>
  </conditionalFormatting>
  <conditionalFormatting sqref="A104">
    <cfRule type="duplicateValues" dxfId="1644" priority="102"/>
    <cfRule type="duplicateValues" dxfId="1643" priority="101"/>
  </conditionalFormatting>
  <conditionalFormatting sqref="A105">
    <cfRule type="duplicateValues" dxfId="1642" priority="100"/>
    <cfRule type="duplicateValues" dxfId="1641" priority="99"/>
  </conditionalFormatting>
  <conditionalFormatting sqref="A106">
    <cfRule type="duplicateValues" dxfId="1640" priority="98"/>
    <cfRule type="duplicateValues" dxfId="1639" priority="97"/>
  </conditionalFormatting>
  <conditionalFormatting sqref="A107">
    <cfRule type="duplicateValues" dxfId="1638" priority="96"/>
    <cfRule type="duplicateValues" dxfId="1637" priority="95"/>
  </conditionalFormatting>
  <conditionalFormatting sqref="A108">
    <cfRule type="duplicateValues" dxfId="1636" priority="93"/>
    <cfRule type="duplicateValues" dxfId="1635" priority="94"/>
  </conditionalFormatting>
  <conditionalFormatting sqref="A109">
    <cfRule type="duplicateValues" dxfId="1634" priority="91"/>
    <cfRule type="duplicateValues" dxfId="1633" priority="92"/>
  </conditionalFormatting>
  <conditionalFormatting sqref="A110">
    <cfRule type="duplicateValues" dxfId="1632" priority="89"/>
    <cfRule type="duplicateValues" dxfId="1631" priority="90"/>
  </conditionalFormatting>
  <conditionalFormatting sqref="A111">
    <cfRule type="duplicateValues" dxfId="1630" priority="88"/>
    <cfRule type="duplicateValues" dxfId="1629" priority="87"/>
  </conditionalFormatting>
  <conditionalFormatting sqref="A112">
    <cfRule type="duplicateValues" dxfId="1628" priority="86"/>
    <cfRule type="duplicateValues" dxfId="1627" priority="85"/>
  </conditionalFormatting>
  <conditionalFormatting sqref="A113">
    <cfRule type="duplicateValues" dxfId="1626" priority="84"/>
    <cfRule type="duplicateValues" dxfId="1625" priority="83"/>
  </conditionalFormatting>
  <conditionalFormatting sqref="A114">
    <cfRule type="duplicateValues" dxfId="1624" priority="82"/>
    <cfRule type="duplicateValues" dxfId="1623" priority="81"/>
  </conditionalFormatting>
  <conditionalFormatting sqref="A115">
    <cfRule type="duplicateValues" dxfId="1622" priority="80"/>
    <cfRule type="duplicateValues" dxfId="1621" priority="79"/>
  </conditionalFormatting>
  <conditionalFormatting sqref="A116">
    <cfRule type="duplicateValues" dxfId="1620" priority="78"/>
    <cfRule type="duplicateValues" dxfId="1619" priority="77"/>
  </conditionalFormatting>
  <conditionalFormatting sqref="A117">
    <cfRule type="duplicateValues" dxfId="1618" priority="76"/>
    <cfRule type="duplicateValues" dxfId="1617" priority="75"/>
  </conditionalFormatting>
  <conditionalFormatting sqref="A118">
    <cfRule type="duplicateValues" dxfId="1616" priority="74"/>
    <cfRule type="duplicateValues" dxfId="1615" priority="73"/>
  </conditionalFormatting>
  <conditionalFormatting sqref="A119">
    <cfRule type="duplicateValues" dxfId="1614" priority="71"/>
    <cfRule type="duplicateValues" dxfId="1613" priority="72"/>
  </conditionalFormatting>
  <conditionalFormatting sqref="A120">
    <cfRule type="duplicateValues" dxfId="1612" priority="69"/>
    <cfRule type="duplicateValues" dxfId="1611" priority="70"/>
  </conditionalFormatting>
  <conditionalFormatting sqref="A121">
    <cfRule type="duplicateValues" dxfId="1610" priority="68"/>
    <cfRule type="duplicateValues" dxfId="1609" priority="67"/>
  </conditionalFormatting>
  <conditionalFormatting sqref="A122">
    <cfRule type="duplicateValues" dxfId="1608" priority="66"/>
    <cfRule type="duplicateValues" dxfId="1607" priority="65"/>
  </conditionalFormatting>
  <conditionalFormatting sqref="A123">
    <cfRule type="duplicateValues" dxfId="1606" priority="64"/>
    <cfRule type="duplicateValues" dxfId="1605" priority="63"/>
  </conditionalFormatting>
  <conditionalFormatting sqref="A124">
    <cfRule type="duplicateValues" dxfId="1604" priority="62"/>
    <cfRule type="duplicateValues" dxfId="1603" priority="61"/>
  </conditionalFormatting>
  <conditionalFormatting sqref="A125">
    <cfRule type="duplicateValues" dxfId="1602" priority="60"/>
    <cfRule type="duplicateValues" dxfId="1601" priority="59"/>
  </conditionalFormatting>
  <conditionalFormatting sqref="A126">
    <cfRule type="duplicateValues" dxfId="1600" priority="58"/>
    <cfRule type="duplicateValues" dxfId="1599" priority="57"/>
  </conditionalFormatting>
  <conditionalFormatting sqref="A127">
    <cfRule type="duplicateValues" dxfId="1598" priority="56"/>
    <cfRule type="duplicateValues" dxfId="1597" priority="55"/>
  </conditionalFormatting>
  <conditionalFormatting sqref="A128">
    <cfRule type="duplicateValues" dxfId="1596" priority="54"/>
    <cfRule type="duplicateValues" dxfId="1595" priority="53"/>
  </conditionalFormatting>
  <conditionalFormatting sqref="A129">
    <cfRule type="duplicateValues" dxfId="1594" priority="52"/>
    <cfRule type="duplicateValues" dxfId="1593" priority="51"/>
  </conditionalFormatting>
  <conditionalFormatting sqref="A130">
    <cfRule type="duplicateValues" dxfId="1592" priority="49"/>
    <cfRule type="duplicateValues" dxfId="1591" priority="50"/>
  </conditionalFormatting>
  <conditionalFormatting sqref="A131">
    <cfRule type="duplicateValues" dxfId="1590" priority="48"/>
    <cfRule type="duplicateValues" dxfId="1589" priority="47"/>
  </conditionalFormatting>
  <conditionalFormatting sqref="A132">
    <cfRule type="duplicateValues" dxfId="1588" priority="46"/>
    <cfRule type="duplicateValues" dxfId="1587" priority="45"/>
  </conditionalFormatting>
  <conditionalFormatting sqref="A133">
    <cfRule type="duplicateValues" dxfId="1586" priority="43"/>
    <cfRule type="duplicateValues" dxfId="1585" priority="44"/>
  </conditionalFormatting>
  <conditionalFormatting sqref="A134">
    <cfRule type="duplicateValues" dxfId="1584" priority="42"/>
    <cfRule type="duplicateValues" dxfId="1583" priority="41"/>
  </conditionalFormatting>
  <conditionalFormatting sqref="A135">
    <cfRule type="duplicateValues" dxfId="1582" priority="40"/>
    <cfRule type="duplicateValues" dxfId="1581" priority="39"/>
  </conditionalFormatting>
  <conditionalFormatting sqref="A136">
    <cfRule type="duplicateValues" dxfId="1580" priority="38"/>
    <cfRule type="duplicateValues" dxfId="1579" priority="37"/>
  </conditionalFormatting>
  <conditionalFormatting sqref="A137">
    <cfRule type="duplicateValues" dxfId="1578" priority="36"/>
    <cfRule type="duplicateValues" dxfId="1577" priority="35"/>
  </conditionalFormatting>
  <conditionalFormatting sqref="A138">
    <cfRule type="duplicateValues" dxfId="1576" priority="34"/>
    <cfRule type="duplicateValues" dxfId="1575" priority="33"/>
  </conditionalFormatting>
  <conditionalFormatting sqref="A139">
    <cfRule type="duplicateValues" dxfId="1574" priority="32"/>
    <cfRule type="duplicateValues" dxfId="1573" priority="31"/>
  </conditionalFormatting>
  <conditionalFormatting sqref="A140">
    <cfRule type="duplicateValues" dxfId="1572" priority="30"/>
    <cfRule type="duplicateValues" dxfId="1571" priority="29"/>
  </conditionalFormatting>
  <conditionalFormatting sqref="A141">
    <cfRule type="duplicateValues" dxfId="1570" priority="28"/>
    <cfRule type="duplicateValues" dxfId="1569" priority="27"/>
  </conditionalFormatting>
  <conditionalFormatting sqref="A142">
    <cfRule type="duplicateValues" dxfId="1568" priority="25"/>
    <cfRule type="duplicateValues" dxfId="1567" priority="26"/>
  </conditionalFormatting>
  <conditionalFormatting sqref="A143">
    <cfRule type="duplicateValues" dxfId="1566" priority="24"/>
  </conditionalFormatting>
  <conditionalFormatting sqref="A144">
    <cfRule type="duplicateValues" dxfId="1565" priority="23"/>
  </conditionalFormatting>
  <conditionalFormatting sqref="A145">
    <cfRule type="duplicateValues" dxfId="1564" priority="22"/>
  </conditionalFormatting>
  <conditionalFormatting sqref="A146">
    <cfRule type="duplicateValues" dxfId="1563" priority="21"/>
  </conditionalFormatting>
  <conditionalFormatting sqref="A147">
    <cfRule type="duplicateValues" dxfId="1562" priority="20"/>
  </conditionalFormatting>
  <conditionalFormatting sqref="A148">
    <cfRule type="duplicateValues" dxfId="1561" priority="19"/>
  </conditionalFormatting>
  <conditionalFormatting sqref="A149">
    <cfRule type="duplicateValues" dxfId="1560" priority="18"/>
  </conditionalFormatting>
  <conditionalFormatting sqref="A150">
    <cfRule type="duplicateValues" dxfId="1559" priority="17"/>
  </conditionalFormatting>
  <conditionalFormatting sqref="A151">
    <cfRule type="duplicateValues" dxfId="1558" priority="16"/>
  </conditionalFormatting>
  <conditionalFormatting sqref="A152">
    <cfRule type="duplicateValues" dxfId="1557" priority="15"/>
  </conditionalFormatting>
  <conditionalFormatting sqref="A153">
    <cfRule type="duplicateValues" dxfId="1556" priority="14"/>
  </conditionalFormatting>
  <conditionalFormatting sqref="A154">
    <cfRule type="duplicateValues" dxfId="1555" priority="13"/>
  </conditionalFormatting>
  <conditionalFormatting sqref="A155">
    <cfRule type="duplicateValues" dxfId="1554" priority="12"/>
  </conditionalFormatting>
  <conditionalFormatting sqref="A156">
    <cfRule type="duplicateValues" dxfId="1553" priority="11"/>
  </conditionalFormatting>
  <conditionalFormatting sqref="A157">
    <cfRule type="duplicateValues" dxfId="1552" priority="10"/>
  </conditionalFormatting>
  <conditionalFormatting sqref="A158">
    <cfRule type="duplicateValues" dxfId="1551" priority="9"/>
  </conditionalFormatting>
  <conditionalFormatting sqref="A159">
    <cfRule type="duplicateValues" dxfId="1550" priority="8"/>
  </conditionalFormatting>
  <conditionalFormatting sqref="A160">
    <cfRule type="duplicateValues" dxfId="1549" priority="7"/>
  </conditionalFormatting>
  <conditionalFormatting sqref="A161">
    <cfRule type="duplicateValues" dxfId="1548" priority="6"/>
  </conditionalFormatting>
  <conditionalFormatting sqref="A162">
    <cfRule type="duplicateValues" dxfId="1547" priority="5"/>
  </conditionalFormatting>
  <conditionalFormatting sqref="A163">
    <cfRule type="duplicateValues" dxfId="1546" priority="4"/>
  </conditionalFormatting>
  <conditionalFormatting sqref="A164">
    <cfRule type="duplicateValues" dxfId="1545" priority="3"/>
  </conditionalFormatting>
  <hyperlinks>
    <hyperlink ref="A1" location="'DCWF Roles'!A1" display="DCWF Roles" xr:uid="{B482A6DC-83ED-400E-9B3B-F95FBD744A88}"/>
  </hyperlinks>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B74D-8AEC-4CA4-BDFB-EA9482282D15}">
  <dimension ref="A1:E137"/>
  <sheetViews>
    <sheetView topLeftCell="A31"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120</v>
      </c>
      <c r="B3" s="170"/>
      <c r="C3" s="170"/>
      <c r="D3" s="62" t="str">
        <f>_xlfn.CONCAT('DCWF Roles'!C55," (",'DCWF Roles'!D55,")")</f>
        <v>All-Source Collection Requirements Manager (312)</v>
      </c>
      <c r="E3" s="62" t="s">
        <v>4910</v>
      </c>
    </row>
    <row r="4" spans="1:5" ht="48" x14ac:dyDescent="0.2">
      <c r="A4" s="171"/>
      <c r="B4" s="172"/>
      <c r="C4" s="173"/>
      <c r="D4" s="97" t="str">
        <f>'DCWF Roles'!F55</f>
        <v>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2015</v>
      </c>
      <c r="B7" s="69" t="str">
        <f>T(_xlfn.XLOOKUP(A7,'Master Task &amp; KSA List'!$A$2:$A$10785,'Master Task &amp; KSA List'!$D$2:$D$10785,""))</f>
        <v>T0564</v>
      </c>
      <c r="C7" s="69" t="str">
        <f>_xlfn.XLOOKUP(A7,'Master Task &amp; KSA List'!$A$2:$A$10785,'Master Task &amp; KSA List'!$E$2:$E$10785)</f>
        <v>Task</v>
      </c>
      <c r="D7" s="37" t="str">
        <f>_xlfn.XLOOKUP(A7,'Master Task &amp; KSA List'!$A$2:$A$10785,'Master Task &amp; KSA List'!$F$2:$F$10785)</f>
        <v>Analyze feedback to determine extent to which collection products and services are meeting requirements.</v>
      </c>
      <c r="E7" s="53" t="s">
        <v>2391</v>
      </c>
    </row>
    <row r="8" spans="1:5" ht="16" x14ac:dyDescent="0.2">
      <c r="A8" s="26">
        <v>2017</v>
      </c>
      <c r="B8" s="69" t="str">
        <f>T(_xlfn.XLOOKUP(A8,'Master Task &amp; KSA List'!$A$2:$A$10785,'Master Task &amp; KSA List'!$D$2:$D$10785,""))</f>
        <v>T0565</v>
      </c>
      <c r="C8" s="69" t="str">
        <f>_xlfn.XLOOKUP(A8,'Master Task &amp; KSA List'!$A$2:$A$10785,'Master Task &amp; KSA List'!$E$2:$E$10785)</f>
        <v>Task</v>
      </c>
      <c r="D8" s="37" t="str">
        <f>_xlfn.XLOOKUP(A8,'Master Task &amp; KSA List'!$A$2:$A$10785,'Master Task &amp; KSA List'!$F$2:$F$10785)</f>
        <v>Analyze incoming collection requests.</v>
      </c>
      <c r="E8" s="53" t="s">
        <v>2391</v>
      </c>
    </row>
    <row r="9" spans="1:5" ht="32" x14ac:dyDescent="0.2">
      <c r="A9" s="26">
        <v>2021</v>
      </c>
      <c r="B9" s="69" t="str">
        <f>T(_xlfn.XLOOKUP(A9,'Master Task &amp; KSA List'!$A$2:$A$10785,'Master Task &amp; KSA List'!$D$2:$D$10785,""))</f>
        <v>T0568</v>
      </c>
      <c r="C9" s="69" t="str">
        <f>_xlfn.XLOOKUP(A9,'Master Task &amp; KSA List'!$A$2:$A$10785,'Master Task &amp; KSA List'!$E$2:$E$10785)</f>
        <v>Task</v>
      </c>
      <c r="D9" s="37" t="str">
        <f>_xlfn.XLOOKUP(A9,'Master Task &amp; KSA List'!$A$2:$A$10785,'Master Task &amp; KSA List'!$F$2:$F$10785)</f>
        <v>Analyze plans, directives, guidance and policy for factors that would influence collection management's operational structure and requirement s (e.g., duration, scope, communication requirements, interagency/international agreements).</v>
      </c>
      <c r="E9" s="53" t="s">
        <v>2391</v>
      </c>
    </row>
    <row r="10" spans="1:5" ht="32" x14ac:dyDescent="0.2">
      <c r="A10" s="26">
        <v>2053</v>
      </c>
      <c r="B10" s="69" t="str">
        <f>T(_xlfn.XLOOKUP(A10,'Master Task &amp; KSA List'!$A$2:$A$10785,'Master Task &amp; KSA List'!$D$2:$D$10785,""))</f>
        <v>T0580</v>
      </c>
      <c r="C10" s="69" t="str">
        <f>_xlfn.XLOOKUP(A10,'Master Task &amp; KSA List'!$A$2:$A$10785,'Master Task &amp; KSA List'!$E$2:$E$10785)</f>
        <v>Task</v>
      </c>
      <c r="D10" s="37" t="str">
        <f>_xlfn.XLOOKUP(A10,'Master Task &amp; KSA List'!$A$2:$A$10785,'Master Task &amp; KSA List'!$F$2:$F$10785)</f>
        <v>Assess the effectiveness of collections in satisfying priority information gaps, using available capabilities and methods, and then adjust collection strategies and collection requirements accordingly.</v>
      </c>
      <c r="E10" s="36" t="s">
        <v>2391</v>
      </c>
    </row>
    <row r="11" spans="1:5" ht="16" x14ac:dyDescent="0.2">
      <c r="A11" s="26">
        <v>2093</v>
      </c>
      <c r="B11" s="69" t="str">
        <f>T(_xlfn.XLOOKUP(A11,'Master Task &amp; KSA List'!$A$2:$A$10785,'Master Task &amp; KSA List'!$D$2:$D$10785,""))</f>
        <v>T0602</v>
      </c>
      <c r="C11" s="69" t="str">
        <f>_xlfn.XLOOKUP(A11,'Master Task &amp; KSA List'!$A$2:$A$10785,'Master Task &amp; KSA List'!$E$2:$E$10785)</f>
        <v>Task</v>
      </c>
      <c r="D11" s="37" t="str">
        <f>_xlfn.XLOOKUP(A11,'Master Task &amp; KSA List'!$A$2:$A$10785,'Master Task &amp; KSA List'!$F$2:$F$10785)</f>
        <v>Collaborate with customer to define information requirements.</v>
      </c>
      <c r="E11" s="53" t="s">
        <v>2391</v>
      </c>
    </row>
    <row r="12" spans="1:5" ht="16" x14ac:dyDescent="0.2">
      <c r="A12" s="26">
        <v>2245</v>
      </c>
      <c r="B12" s="69" t="str">
        <f>T(_xlfn.XLOOKUP(A12,'Master Task &amp; KSA List'!$A$2:$A$10785,'Master Task &amp; KSA List'!$D$2:$D$10785,""))</f>
        <v>T0651</v>
      </c>
      <c r="C12" s="69" t="str">
        <f>_xlfn.XLOOKUP(A12,'Master Task &amp; KSA List'!$A$2:$A$10785,'Master Task &amp; KSA List'!$E$2:$E$10785)</f>
        <v>Task</v>
      </c>
      <c r="D12" s="37" t="str">
        <f>_xlfn.XLOOKUP(A12,'Master Task &amp; KSA List'!$A$2:$A$10785,'Master Task &amp; KSA List'!$F$2:$F$10785)</f>
        <v>Develop a method for comparing collection reports to outstanding requirements to identify information gaps.</v>
      </c>
      <c r="E12" s="53" t="s">
        <v>2391</v>
      </c>
    </row>
    <row r="13" spans="1:5" ht="16" x14ac:dyDescent="0.2">
      <c r="A13" s="26">
        <v>2398</v>
      </c>
      <c r="B13" s="69" t="str">
        <f>T(_xlfn.XLOOKUP(A13,'Master Task &amp; KSA List'!$A$2:$A$10785,'Master Task &amp; KSA List'!$D$2:$D$10785,""))</f>
        <v>T0694</v>
      </c>
      <c r="C13" s="69" t="str">
        <f>_xlfn.XLOOKUP(A13,'Master Task &amp; KSA List'!$A$2:$A$10785,'Master Task &amp; KSA List'!$E$2:$E$10785)</f>
        <v>Task</v>
      </c>
      <c r="D13" s="37" t="str">
        <f>_xlfn.XLOOKUP(A13,'Master Task &amp; KSA List'!$A$2:$A$10785,'Master Task &amp; KSA List'!$F$2:$F$10785)</f>
        <v>Evaluate the effectiveness of collection operations against the collection plan.</v>
      </c>
      <c r="E13" s="53" t="s">
        <v>2391</v>
      </c>
    </row>
    <row r="14" spans="1:5" ht="16" x14ac:dyDescent="0.2">
      <c r="A14" s="26">
        <v>2857</v>
      </c>
      <c r="B14" s="69" t="str">
        <f>T(_xlfn.XLOOKUP(A14,'Master Task &amp; KSA List'!$A$2:$A$10785,'Master Task &amp; KSA List'!$D$2:$D$10785,""))</f>
        <v>T0831</v>
      </c>
      <c r="C14" s="69" t="str">
        <f>_xlfn.XLOOKUP(A14,'Master Task &amp; KSA List'!$A$2:$A$10785,'Master Task &amp; KSA List'!$E$2:$E$10785)</f>
        <v>Task</v>
      </c>
      <c r="D14" s="37" t="str">
        <f>_xlfn.XLOOKUP(A14,'Master Task &amp; KSA List'!$A$2:$A$10785,'Master Task &amp; KSA List'!$F$2:$F$10785)</f>
        <v>Translate collection requests into applicable discipline-specific collection requirements.</v>
      </c>
      <c r="E14" s="53" t="s">
        <v>2391</v>
      </c>
    </row>
    <row r="15" spans="1:5" ht="32" x14ac:dyDescent="0.2">
      <c r="A15" s="26">
        <v>2375</v>
      </c>
      <c r="B15" s="69" t="str">
        <f>T(_xlfn.XLOOKUP(A15,'Master Task &amp; KSA List'!$A$2:$A$10785,'Master Task &amp; KSA List'!$D$2:$D$10785,""))</f>
        <v>T0682</v>
      </c>
      <c r="C15" s="69" t="str">
        <f>_xlfn.XLOOKUP(A15,'Master Task &amp; KSA List'!$A$2:$A$10785,'Master Task &amp; KSA List'!$E$2:$E$10785)</f>
        <v>Task</v>
      </c>
      <c r="D15" s="37" t="str">
        <f>_xlfn.XLOOKUP(A15,'Master Task &amp; KSA List'!$A$2:$A$10785,'Master Task &amp; KSA List'!$F$2:$F$10785)</f>
        <v>Validate the link between collection requests and critical information requirements and priority intelligence requirements of leadership.</v>
      </c>
      <c r="E15" s="36" t="s">
        <v>2391</v>
      </c>
    </row>
    <row r="16" spans="1:5" ht="16" x14ac:dyDescent="0.2">
      <c r="A16" s="26">
        <v>2046</v>
      </c>
      <c r="B16" s="69" t="str">
        <f>T(_xlfn.XLOOKUP(A16,'Master Task &amp; KSA List'!$A$2:$A$10785,'Master Task &amp; KSA List'!$D$2:$D$10785,""))</f>
        <v>T0577</v>
      </c>
      <c r="C16" s="69" t="str">
        <f>_xlfn.XLOOKUP(A16,'Master Task &amp; KSA List'!$A$2:$A$10785,'Master Task &amp; KSA List'!$E$2:$E$10785)</f>
        <v>Task</v>
      </c>
      <c r="D16" s="37" t="str">
        <f>_xlfn.XLOOKUP(A16,'Master Task &amp; KSA List'!$A$2:$A$10785,'Master Task &amp; KSA List'!$F$2:$F$10785)</f>
        <v>Assess efficiency of existing information exchange and management systems.</v>
      </c>
      <c r="E16" s="53" t="s">
        <v>2384</v>
      </c>
    </row>
    <row r="17" spans="1:5" ht="16" x14ac:dyDescent="0.2">
      <c r="A17" s="26">
        <v>2051</v>
      </c>
      <c r="B17" s="69" t="str">
        <f>T(_xlfn.XLOOKUP(A17,'Master Task &amp; KSA List'!$A$2:$A$10785,'Master Task &amp; KSA List'!$D$2:$D$10785,""))</f>
        <v>T0578</v>
      </c>
      <c r="C17" s="69" t="str">
        <f>_xlfn.XLOOKUP(A17,'Master Task &amp; KSA List'!$A$2:$A$10785,'Master Task &amp; KSA List'!$E$2:$E$10785)</f>
        <v>Task</v>
      </c>
      <c r="D17" s="37" t="str">
        <f>_xlfn.XLOOKUP(A17,'Master Task &amp; KSA List'!$A$2:$A$10785,'Master Task &amp; KSA List'!$F$2:$F$10785)</f>
        <v>Assess performance of collection assets against prescribed specifications.</v>
      </c>
      <c r="E17" s="53" t="s">
        <v>2384</v>
      </c>
    </row>
    <row r="18" spans="1:5" ht="16" x14ac:dyDescent="0.2">
      <c r="A18" s="26">
        <v>2082</v>
      </c>
      <c r="B18" s="69" t="str">
        <f>T(_xlfn.XLOOKUP(A18,'Master Task &amp; KSA List'!$A$2:$A$10785,'Master Task &amp; KSA List'!$D$2:$D$10785,""))</f>
        <v>T0596</v>
      </c>
      <c r="C18" s="69" t="str">
        <f>_xlfn.XLOOKUP(A18,'Master Task &amp; KSA List'!$A$2:$A$10785,'Master Task &amp; KSA List'!$E$2:$E$10785)</f>
        <v>Task</v>
      </c>
      <c r="D18" s="37" t="str">
        <f>_xlfn.XLOOKUP(A18,'Master Task &amp; KSA List'!$A$2:$A$10785,'Master Task &amp; KSA List'!$F$2:$F$10785)</f>
        <v>Close requests for information once satisfied.</v>
      </c>
      <c r="E18" s="53" t="s">
        <v>2384</v>
      </c>
    </row>
    <row r="19" spans="1:5" ht="16" x14ac:dyDescent="0.2">
      <c r="A19" s="26">
        <v>2098</v>
      </c>
      <c r="B19" s="69" t="str">
        <f>T(_xlfn.XLOOKUP(A19,'Master Task &amp; KSA List'!$A$2:$A$10785,'Master Task &amp; KSA List'!$D$2:$D$10785,""))</f>
        <v>T0605</v>
      </c>
      <c r="C19" s="69" t="str">
        <f>_xlfn.XLOOKUP(A19,'Master Task &amp; KSA List'!$A$2:$A$10785,'Master Task &amp; KSA List'!$E$2:$E$10785)</f>
        <v>Task</v>
      </c>
      <c r="D19" s="37" t="str">
        <f>_xlfn.XLOOKUP(A19,'Master Task &amp; KSA List'!$A$2:$A$10785,'Master Task &amp; KSA List'!$F$2:$F$10785)</f>
        <v>Compile lessons learned from collection management activity's execution of organization collection objectives.</v>
      </c>
      <c r="E19" s="53" t="s">
        <v>2384</v>
      </c>
    </row>
    <row r="20" spans="1:5" ht="16" x14ac:dyDescent="0.2">
      <c r="A20" s="26">
        <v>2347</v>
      </c>
      <c r="B20" s="69" t="str">
        <f>T(_xlfn.XLOOKUP(A20,'Master Task &amp; KSA List'!$A$2:$A$10785,'Master Task &amp; KSA List'!$D$2:$D$10785,""))</f>
        <v>T0675</v>
      </c>
      <c r="C20" s="69" t="str">
        <f>_xlfn.XLOOKUP(A20,'Master Task &amp; KSA List'!$A$2:$A$10785,'Master Task &amp; KSA List'!$E$2:$E$10785)</f>
        <v>Task</v>
      </c>
      <c r="D20" s="37" t="str">
        <f>_xlfn.XLOOKUP(A20,'Master Task &amp; KSA List'!$A$2:$A$10785,'Master Task &amp; KSA List'!$F$2:$F$10785)</f>
        <v>Conduct and document an assessment of the collection results using established procedures.</v>
      </c>
      <c r="E20" s="53" t="s">
        <v>2384</v>
      </c>
    </row>
    <row r="21" spans="1:5" ht="32" x14ac:dyDescent="0.2">
      <c r="A21" s="26">
        <v>2111</v>
      </c>
      <c r="B21" s="69" t="str">
        <f>T(_xlfn.XLOOKUP(A21,'Master Task &amp; KSA List'!$A$2:$A$10785,'Master Task &amp; KSA List'!$D$2:$D$10785,""))</f>
        <v>T0613</v>
      </c>
      <c r="C21" s="69" t="str">
        <f>_xlfn.XLOOKUP(A21,'Master Task &amp; KSA List'!$A$2:$A$10785,'Master Task &amp; KSA List'!$E$2:$E$10785)</f>
        <v>Task</v>
      </c>
      <c r="D21" s="37" t="str">
        <f>_xlfn.XLOOKUP(A21,'Master Task &amp; KSA List'!$A$2:$A$10785,'Master Task &amp; KSA List'!$F$2:$F$10785)</f>
        <v>Conduct formal and informal coordination of collection requirements in accordance with established guidelines and procedures.</v>
      </c>
      <c r="E21" s="53" t="s">
        <v>2384</v>
      </c>
    </row>
    <row r="22" spans="1:5" ht="32" x14ac:dyDescent="0.2">
      <c r="A22" s="26">
        <v>2311</v>
      </c>
      <c r="B22" s="69" t="str">
        <f>T(_xlfn.XLOOKUP(A22,'Master Task &amp; KSA List'!$A$2:$A$10785,'Master Task &amp; KSA List'!$D$2:$D$10785,""))</f>
        <v>T0668</v>
      </c>
      <c r="C22" s="69" t="str">
        <f>_xlfn.XLOOKUP(A22,'Master Task &amp; KSA List'!$A$2:$A$10785,'Master Task &amp; KSA List'!$E$2:$E$10785)</f>
        <v>Task</v>
      </c>
      <c r="D22" s="37" t="str">
        <f>_xlfn.XLOOKUP(A22,'Master Task &amp; KSA List'!$A$2:$A$10785,'Master Task &amp; KSA List'!$F$2:$F$10785)</f>
        <v>Develop procedures for providing feedback to collection managers, asset managers, and processing, exploitation and dissemination centers.</v>
      </c>
      <c r="E22" s="53" t="s">
        <v>2384</v>
      </c>
    </row>
    <row r="23" spans="1:5" ht="16" x14ac:dyDescent="0.2">
      <c r="A23" s="26">
        <v>2341</v>
      </c>
      <c r="B23" s="69" t="str">
        <f>T(_xlfn.XLOOKUP(A23,'Master Task &amp; KSA List'!$A$2:$A$10785,'Master Task &amp; KSA List'!$D$2:$D$10785,""))</f>
        <v>T0673</v>
      </c>
      <c r="C23" s="69" t="str">
        <f>_xlfn.XLOOKUP(A23,'Master Task &amp; KSA List'!$A$2:$A$10785,'Master Task &amp; KSA List'!$E$2:$E$10785)</f>
        <v>Task</v>
      </c>
      <c r="D23" s="37" t="str">
        <f>_xlfn.XLOOKUP(A23,'Master Task &amp; KSA List'!$A$2:$A$10785,'Master Task &amp; KSA List'!$F$2:$F$10785)</f>
        <v>Disseminate reports to inform decision makers on collection issues.</v>
      </c>
      <c r="E23" s="53" t="s">
        <v>2384</v>
      </c>
    </row>
    <row r="24" spans="1:5" ht="16" x14ac:dyDescent="0.2">
      <c r="A24" s="26">
        <v>2384</v>
      </c>
      <c r="B24" s="69" t="str">
        <f>T(_xlfn.XLOOKUP(A24,'Master Task &amp; KSA List'!$A$2:$A$10785,'Master Task &amp; KSA List'!$D$2:$D$10785,""))</f>
        <v>T0689</v>
      </c>
      <c r="C24" s="69" t="str">
        <f>_xlfn.XLOOKUP(A24,'Master Task &amp; KSA List'!$A$2:$A$10785,'Master Task &amp; KSA List'!$E$2:$E$10785)</f>
        <v>Task</v>
      </c>
      <c r="D24" s="37" t="str">
        <f>_xlfn.XLOOKUP(A24,'Master Task &amp; KSA List'!$A$2:$A$10785,'Master Task &amp; KSA List'!$F$2:$F$10785)</f>
        <v>Evaluate extent to which collected information and/or produced intelligence satisfy information requests.</v>
      </c>
      <c r="E24" s="53" t="s">
        <v>2384</v>
      </c>
    </row>
    <row r="25" spans="1:5" ht="16" x14ac:dyDescent="0.2">
      <c r="A25" s="26">
        <v>2397</v>
      </c>
      <c r="B25" s="69" t="str">
        <f>T(_xlfn.XLOOKUP(A25,'Master Task &amp; KSA List'!$A$2:$A$10785,'Master Task &amp; KSA List'!$D$2:$D$10785,""))</f>
        <v>T0693</v>
      </c>
      <c r="C25" s="69" t="str">
        <f>_xlfn.XLOOKUP(A25,'Master Task &amp; KSA List'!$A$2:$A$10785,'Master Task &amp; KSA List'!$E$2:$E$10785)</f>
        <v>Task</v>
      </c>
      <c r="D25" s="37" t="str">
        <f>_xlfn.XLOOKUP(A25,'Master Task &amp; KSA List'!$A$2:$A$10785,'Master Task &amp; KSA List'!$F$2:$F$10785)</f>
        <v>Evaluate extent to which collection operations are synchronized with operational requirements.</v>
      </c>
      <c r="E25" s="53" t="s">
        <v>2384</v>
      </c>
    </row>
    <row r="26" spans="1:5" ht="16" x14ac:dyDescent="0.2">
      <c r="A26" s="26">
        <v>2479</v>
      </c>
      <c r="B26" s="69" t="str">
        <f>T(_xlfn.XLOOKUP(A26,'Master Task &amp; KSA List'!$A$2:$A$10785,'Master Task &amp; KSA List'!$D$2:$D$10785,""))</f>
        <v>T0725</v>
      </c>
      <c r="C26" s="69" t="str">
        <f>_xlfn.XLOOKUP(A26,'Master Task &amp; KSA List'!$A$2:$A$10785,'Master Task &amp; KSA List'!$E$2:$E$10785)</f>
        <v>Task</v>
      </c>
      <c r="D26" s="37" t="str">
        <f>_xlfn.XLOOKUP(A26,'Master Task &amp; KSA List'!$A$2:$A$10785,'Master Task &amp; KSA List'!$F$2:$F$10785)</f>
        <v>Identify and mitigate risks to collection management ability to support the plan, operations and target cycle.</v>
      </c>
      <c r="E26" s="53" t="s">
        <v>2384</v>
      </c>
    </row>
    <row r="27" spans="1:5" ht="32" x14ac:dyDescent="0.2">
      <c r="A27" s="26">
        <v>2451</v>
      </c>
      <c r="B27" s="69" t="str">
        <f>T(_xlfn.XLOOKUP(A27,'Master Task &amp; KSA List'!$A$2:$A$10785,'Master Task &amp; KSA List'!$D$2:$D$10785,""))</f>
        <v>T0714</v>
      </c>
      <c r="C27" s="69" t="str">
        <f>_xlfn.XLOOKUP(A27,'Master Task &amp; KSA List'!$A$2:$A$10785,'Master Task &amp; KSA List'!$E$2:$E$10785)</f>
        <v>Task</v>
      </c>
      <c r="D27" s="37" t="str">
        <f>_xlfn.XLOOKUP(A27,'Master Task &amp; KSA List'!$A$2:$A$10785,'Master Task &amp; KSA List'!$F$2:$F$10785)</f>
        <v>Identify collaboration forums that can serve as mechanisms for coordinating processes, functions, and outputs with specified organizations and functional groups.</v>
      </c>
      <c r="E27" s="53" t="s">
        <v>2384</v>
      </c>
    </row>
    <row r="28" spans="1:5" ht="32" x14ac:dyDescent="0.2">
      <c r="A28" s="26">
        <v>2514</v>
      </c>
      <c r="B28" s="69" t="str">
        <f>T(_xlfn.XLOOKUP(A28,'Master Task &amp; KSA List'!$A$2:$A$10785,'Master Task &amp; KSA List'!$D$2:$D$10785,""))</f>
        <v>T0730</v>
      </c>
      <c r="C28" s="69" t="str">
        <f>_xlfn.XLOOKUP(A28,'Master Task &amp; KSA List'!$A$2:$A$10785,'Master Task &amp; KSA List'!$E$2:$E$10785)</f>
        <v>Task</v>
      </c>
      <c r="D28" s="37" t="str">
        <f>_xlfn.XLOOKUP(A28,'Master Task &amp; KSA List'!$A$2:$A$10785,'Master Task &amp; KSA List'!$F$2:$F$10785)</f>
        <v>Inform stakeholders (e.g., collection managers, asset managers, processing, exploitation and dissemination centers) of evaluation results using established procedures.</v>
      </c>
      <c r="E28" s="53" t="s">
        <v>2384</v>
      </c>
    </row>
    <row r="29" spans="1:5" ht="16" x14ac:dyDescent="0.2">
      <c r="A29" s="26">
        <v>2529</v>
      </c>
      <c r="B29" s="69" t="str">
        <f>T(_xlfn.XLOOKUP(A29,'Master Task &amp; KSA List'!$A$2:$A$10785,'Master Task &amp; KSA List'!$D$2:$D$10785,""))</f>
        <v>T0734</v>
      </c>
      <c r="C29" s="69" t="str">
        <f>_xlfn.XLOOKUP(A29,'Master Task &amp; KSA List'!$A$2:$A$10785,'Master Task &amp; KSA List'!$E$2:$E$10785)</f>
        <v>Task</v>
      </c>
      <c r="D29" s="37" t="str">
        <f>_xlfn.XLOOKUP(A29,'Master Task &amp; KSA List'!$A$2:$A$10785,'Master Task &amp; KSA List'!$F$2:$F$10785)</f>
        <v>Issue requests for information.</v>
      </c>
      <c r="E29" s="53" t="s">
        <v>2384</v>
      </c>
    </row>
    <row r="30" spans="1:5" ht="16" x14ac:dyDescent="0.2">
      <c r="A30" s="26">
        <v>2587</v>
      </c>
      <c r="B30" s="69" t="str">
        <f>T(_xlfn.XLOOKUP(A30,'Master Task &amp; KSA List'!$A$2:$A$10785,'Master Task &amp; KSA List'!$D$2:$D$10785,""))</f>
        <v>T0746</v>
      </c>
      <c r="C30" s="69" t="str">
        <f>_xlfn.XLOOKUP(A30,'Master Task &amp; KSA List'!$A$2:$A$10785,'Master Task &amp; KSA List'!$E$2:$E$10785)</f>
        <v>Task</v>
      </c>
      <c r="D30" s="37" t="str">
        <f>_xlfn.XLOOKUP(A30,'Master Task &amp; KSA List'!$A$2:$A$10785,'Master Task &amp; KSA List'!$F$2:$F$10785)</f>
        <v>Modify collection requirements as necessary.</v>
      </c>
      <c r="E30" s="53" t="s">
        <v>2384</v>
      </c>
    </row>
    <row r="31" spans="1:5" ht="32" x14ac:dyDescent="0.2">
      <c r="A31" s="26">
        <v>2727</v>
      </c>
      <c r="B31" s="69" t="str">
        <f>T(_xlfn.XLOOKUP(A31,'Master Task &amp; KSA List'!$A$2:$A$10785,'Master Task &amp; KSA List'!$D$2:$D$10785,""))</f>
        <v>T0780</v>
      </c>
      <c r="C31" s="69" t="str">
        <f>_xlfn.XLOOKUP(A31,'Master Task &amp; KSA List'!$A$2:$A$10785,'Master Task &amp; KSA List'!$E$2:$E$10785)</f>
        <v>Task</v>
      </c>
      <c r="D31" s="37" t="str">
        <f>_xlfn.XLOOKUP(A31,'Master Task &amp; KSA List'!$A$2:$A$10785,'Master Task &amp; KSA List'!$F$2:$F$10785)</f>
        <v>Provide advisory and advocacy support to promote collection planning as an integrated component of the strategic campaign plans and other adaptive plans.</v>
      </c>
      <c r="E31" s="53" t="s">
        <v>2384</v>
      </c>
    </row>
    <row r="32" spans="1:5" ht="16" x14ac:dyDescent="0.2">
      <c r="A32" s="26">
        <v>2807</v>
      </c>
      <c r="B32" s="69" t="str">
        <f>T(_xlfn.XLOOKUP(A32,'Master Task &amp; KSA List'!$A$2:$A$10785,'Master Task &amp; KSA List'!$D$2:$D$10785,""))</f>
        <v>T0809</v>
      </c>
      <c r="C32" s="69" t="str">
        <f>_xlfn.XLOOKUP(A32,'Master Task &amp; KSA List'!$A$2:$A$10785,'Master Task &amp; KSA List'!$E$2:$E$10785)</f>
        <v>Task</v>
      </c>
      <c r="D32" s="37" t="str">
        <f>_xlfn.XLOOKUP(A32,'Master Task &amp; KSA List'!$A$2:$A$10785,'Master Task &amp; KSA List'!$F$2:$F$10785)</f>
        <v>Review capabilities of allocated collection assets.</v>
      </c>
      <c r="E32" s="53" t="s">
        <v>2384</v>
      </c>
    </row>
    <row r="33" spans="1:5" ht="16" x14ac:dyDescent="0.2">
      <c r="A33" s="26">
        <v>2809</v>
      </c>
      <c r="B33" s="69" t="str">
        <f>T(_xlfn.XLOOKUP(A33,'Master Task &amp; KSA List'!$A$2:$A$10785,'Master Task &amp; KSA List'!$D$2:$D$10785,""))</f>
        <v>T0810</v>
      </c>
      <c r="C33" s="69" t="str">
        <f>_xlfn.XLOOKUP(A33,'Master Task &amp; KSA List'!$A$2:$A$10785,'Master Task &amp; KSA List'!$E$2:$E$10785)</f>
        <v>Task</v>
      </c>
      <c r="D33" s="37" t="str">
        <f>_xlfn.XLOOKUP(A33,'Master Task &amp; KSA List'!$A$2:$A$10785,'Master Task &amp; KSA List'!$F$2:$F$10785)</f>
        <v>Review intelligence collection guidance for accuracy/applicability.</v>
      </c>
      <c r="E33" s="53" t="s">
        <v>2384</v>
      </c>
    </row>
    <row r="34" spans="1:5" ht="16" x14ac:dyDescent="0.2">
      <c r="A34" s="26">
        <v>2810</v>
      </c>
      <c r="B34" s="69" t="str">
        <f>T(_xlfn.XLOOKUP(A34,'Master Task &amp; KSA List'!$A$2:$A$10785,'Master Task &amp; KSA List'!$D$2:$D$10785,""))</f>
        <v>T0811</v>
      </c>
      <c r="C34" s="69" t="str">
        <f>_xlfn.XLOOKUP(A34,'Master Task &amp; KSA List'!$A$2:$A$10785,'Master Task &amp; KSA List'!$E$2:$E$10785)</f>
        <v>Task</v>
      </c>
      <c r="D34" s="37" t="str">
        <f>_xlfn.XLOOKUP(A34,'Master Task &amp; KSA List'!$A$2:$A$10785,'Master Task &amp; KSA List'!$F$2:$F$10785)</f>
        <v>Review list of prioritized collection requirements and essential information.</v>
      </c>
      <c r="E34" s="53" t="s">
        <v>2384</v>
      </c>
    </row>
    <row r="35" spans="1:5" ht="32" x14ac:dyDescent="0.2">
      <c r="A35" s="26">
        <v>2827</v>
      </c>
      <c r="B35" s="69" t="str">
        <f>T(_xlfn.XLOOKUP(A35,'Master Task &amp; KSA List'!$A$2:$A$10785,'Master Task &amp; KSA List'!$D$2:$D$10785,""))</f>
        <v>T0819</v>
      </c>
      <c r="C35" s="69" t="str">
        <f>_xlfn.XLOOKUP(A35,'Master Task &amp; KSA List'!$A$2:$A$10785,'Master Task &amp; KSA List'!$E$2:$E$10785)</f>
        <v>Task</v>
      </c>
      <c r="D35" s="37" t="str">
        <f>_xlfn.XLOOKUP(A35,'Master Task &amp; KSA List'!$A$2:$A$10785,'Master Task &amp; KSA List'!$F$2:$F$10785)</f>
        <v>Solicit and manage to completion feedback from requestors on quality, timeliness, and effectiveness of collection against collection requirements.</v>
      </c>
      <c r="E35" s="53" t="s">
        <v>2384</v>
      </c>
    </row>
    <row r="36" spans="1:5" ht="16" x14ac:dyDescent="0.2">
      <c r="A36" s="26">
        <v>2835</v>
      </c>
      <c r="B36" s="69" t="str">
        <f>T(_xlfn.XLOOKUP(A36,'Master Task &amp; KSA List'!$A$2:$A$10785,'Master Task &amp; KSA List'!$D$2:$D$10785,""))</f>
        <v>T0822</v>
      </c>
      <c r="C36" s="69" t="str">
        <f>_xlfn.XLOOKUP(A36,'Master Task &amp; KSA List'!$A$2:$A$10785,'Master Task &amp; KSA List'!$E$2:$E$10785)</f>
        <v>Task</v>
      </c>
      <c r="D36" s="37" t="str">
        <f>_xlfn.XLOOKUP(A36,'Master Task &amp; KSA List'!$A$2:$A$10785,'Master Task &amp; KSA List'!$F$2:$F$10785)</f>
        <v>Submit information requests to collection requirement management section for processing as collection requests.</v>
      </c>
      <c r="E36" s="53" t="s">
        <v>2384</v>
      </c>
    </row>
    <row r="37" spans="1:5" ht="32" x14ac:dyDescent="0.2">
      <c r="A37" s="26">
        <v>2856</v>
      </c>
      <c r="B37" s="69" t="str">
        <f>T(_xlfn.XLOOKUP(A37,'Master Task &amp; KSA List'!$A$2:$A$10785,'Master Task &amp; KSA List'!$D$2:$D$10785,""))</f>
        <v>T0830</v>
      </c>
      <c r="C37" s="69" t="str">
        <f>_xlfn.XLOOKUP(A37,'Master Task &amp; KSA List'!$A$2:$A$10785,'Master Task &amp; KSA List'!$E$2:$E$10785)</f>
        <v>Task</v>
      </c>
      <c r="D37" s="37" t="str">
        <f>_xlfn.XLOOKUP(A37,'Master Task &amp; KSA List'!$A$2:$A$10785,'Master Task &amp; KSA List'!$F$2:$F$10785)</f>
        <v>Track status of information requests, including those processed as collection requests and production requirements, using established procedures.</v>
      </c>
      <c r="E37" s="53" t="s">
        <v>2384</v>
      </c>
    </row>
    <row r="38" spans="1:5" ht="32" x14ac:dyDescent="0.2">
      <c r="A38" s="26">
        <v>2867</v>
      </c>
      <c r="B38" s="69" t="str">
        <f>T(_xlfn.XLOOKUP(A38,'Master Task &amp; KSA List'!$A$2:$A$10785,'Master Task &amp; KSA List'!$D$2:$D$10785,""))</f>
        <v>T0832</v>
      </c>
      <c r="C38" s="69" t="str">
        <f>_xlfn.XLOOKUP(A38,'Master Task &amp; KSA List'!$A$2:$A$10785,'Master Task &amp; KSA List'!$E$2:$E$10785)</f>
        <v>Task</v>
      </c>
      <c r="D38" s="37" t="str">
        <f>_xlfn.XLOOKUP(A38,'Master Task &amp; KSA List'!$A$2:$A$10785,'Master Task &amp; KSA List'!$F$2:$F$10785)</f>
        <v>Use feedback results (e.g., lesson learned) to identify opportunities to improve collection management efficiency and effectiveness.</v>
      </c>
      <c r="E38" s="53" t="s">
        <v>2384</v>
      </c>
    </row>
    <row r="39" spans="1:5" ht="16" x14ac:dyDescent="0.2">
      <c r="A39" s="26">
        <v>2875</v>
      </c>
      <c r="B39" s="69" t="str">
        <f>T(_xlfn.XLOOKUP(A39,'Master Task &amp; KSA List'!$A$2:$A$10785,'Master Task &amp; KSA List'!$D$2:$D$10785,""))</f>
        <v>T0833</v>
      </c>
      <c r="C39" s="69" t="str">
        <f>_xlfn.XLOOKUP(A39,'Master Task &amp; KSA List'!$A$2:$A$10785,'Master Task &amp; KSA List'!$E$2:$E$10785)</f>
        <v>Task</v>
      </c>
      <c r="D39" s="37" t="str">
        <f>_xlfn.XLOOKUP(A39,'Master Task &amp; KSA List'!$A$2:$A$10785,'Master Task &amp; KSA List'!$F$2:$F$10785)</f>
        <v>Validate requests for information according to established criteria.</v>
      </c>
      <c r="E39" s="53" t="s">
        <v>2384</v>
      </c>
    </row>
    <row r="40" spans="1:5" x14ac:dyDescent="0.2">
      <c r="A40" s="56"/>
      <c r="B40" s="96"/>
      <c r="C40" s="96"/>
      <c r="D40" s="93"/>
      <c r="E40" s="56"/>
    </row>
    <row r="41" spans="1:5" ht="16" x14ac:dyDescent="0.2">
      <c r="A41" s="40">
        <v>22</v>
      </c>
      <c r="B41" s="69" t="str">
        <f>T(_xlfn.XLOOKUP(A41,'Master Task &amp; KSA List'!$A$2:$A$10785,'Master Task &amp; KSA List'!$D$2:$D$10785,""))</f>
        <v>K0001</v>
      </c>
      <c r="C41" s="69" t="str">
        <f>_xlfn.XLOOKUP(A41,'Master Task &amp; KSA List'!$A$2:$A$10785,'Master Task &amp; KSA List'!$E$2:$E$10785)</f>
        <v>KSA</v>
      </c>
      <c r="D41" s="37" t="str">
        <f>_xlfn.XLOOKUP(A41,'Master Task &amp; KSA List'!$A$2:$A$10785,'Master Task &amp; KSA List'!$F$2:$F$10785)</f>
        <v xml:space="preserve">* Knowledge of computer networking concepts and protocols, and network security methodologies. </v>
      </c>
      <c r="E41" s="53" t="s">
        <v>2391</v>
      </c>
    </row>
    <row r="42" spans="1:5" ht="16" x14ac:dyDescent="0.2">
      <c r="A42" s="40">
        <v>1159</v>
      </c>
      <c r="B42" s="69" t="str">
        <f>T(_xlfn.XLOOKUP(A42,'Master Task &amp; KSA List'!$A$2:$A$10785,'Master Task &amp; KSA List'!$D$2:$D$10785,""))</f>
        <v>K0005</v>
      </c>
      <c r="C42" s="69" t="str">
        <f>_xlfn.XLOOKUP(A42,'Master Task &amp; KSA List'!$A$2:$A$10785,'Master Task &amp; KSA List'!$E$2:$E$10785)</f>
        <v>KSA</v>
      </c>
      <c r="D42" s="37" t="str">
        <f>_xlfn.XLOOKUP(A42,'Master Task &amp; KSA List'!$A$2:$A$10785,'Master Task &amp; KSA List'!$F$2:$F$10785)</f>
        <v xml:space="preserve">* Knowledge of cyber threats and vulnerabilities. </v>
      </c>
      <c r="E42" s="53" t="s">
        <v>2391</v>
      </c>
    </row>
    <row r="43" spans="1:5" ht="16" x14ac:dyDescent="0.2">
      <c r="A43" s="40">
        <v>1158</v>
      </c>
      <c r="B43" s="69" t="str">
        <f>T(_xlfn.XLOOKUP(A43,'Master Task &amp; KSA List'!$A$2:$A$10785,'Master Task &amp; KSA List'!$D$2:$D$10785,""))</f>
        <v>K0004</v>
      </c>
      <c r="C43" s="69" t="str">
        <f>_xlfn.XLOOKUP(A43,'Master Task &amp; KSA List'!$A$2:$A$10785,'Master Task &amp; KSA List'!$E$2:$E$10785)</f>
        <v>KSA</v>
      </c>
      <c r="D43" s="37" t="str">
        <f>_xlfn.XLOOKUP(A43,'Master Task &amp; KSA List'!$A$2:$A$10785,'Master Task &amp; KSA List'!$F$2:$F$10785)</f>
        <v>* Knowledge of cybersecurity principles.</v>
      </c>
      <c r="E43" s="53" t="s">
        <v>2391</v>
      </c>
    </row>
    <row r="44" spans="1:5" ht="16" x14ac:dyDescent="0.2">
      <c r="A44" s="40">
        <v>1157</v>
      </c>
      <c r="B44" s="69" t="str">
        <f>T(_xlfn.XLOOKUP(A44,'Master Task &amp; KSA List'!$A$2:$A$10785,'Master Task &amp; KSA List'!$D$2:$D$10785,""))</f>
        <v>K0003</v>
      </c>
      <c r="C44" s="69" t="str">
        <f>_xlfn.XLOOKUP(A44,'Master Task &amp; KSA List'!$A$2:$A$10785,'Master Task &amp; KSA List'!$E$2:$E$10785)</f>
        <v>KSA</v>
      </c>
      <c r="D44" s="37" t="str">
        <f>_xlfn.XLOOKUP(A44,'Master Task &amp; KSA List'!$A$2:$A$10785,'Master Task &amp; KSA List'!$F$2:$F$10785)</f>
        <v xml:space="preserve">* Knowledge of national and international laws, regulations, policies, and ethics as they relate to cybersecurity. </v>
      </c>
      <c r="E44" s="53" t="s">
        <v>2391</v>
      </c>
    </row>
    <row r="45" spans="1:5" ht="16" x14ac:dyDescent="0.2">
      <c r="A45" s="40">
        <v>108</v>
      </c>
      <c r="B45" s="69" t="str">
        <f>T(_xlfn.XLOOKUP(A45,'Master Task &amp; KSA List'!$A$2:$A$10785,'Master Task &amp; KSA List'!$D$2:$D$10785,""))</f>
        <v>K0002</v>
      </c>
      <c r="C45" s="69" t="str">
        <f>_xlfn.XLOOKUP(A45,'Master Task &amp; KSA List'!$A$2:$A$10785,'Master Task &amp; KSA List'!$E$2:$E$10785)</f>
        <v>KSA</v>
      </c>
      <c r="D45" s="37" t="str">
        <f>_xlfn.XLOOKUP(A45,'Master Task &amp; KSA List'!$A$2:$A$10785,'Master Task &amp; KSA List'!$F$2:$F$10785)</f>
        <v>* Knowledge of risk management processes (e.g., methods for assessing and mitigating risk).</v>
      </c>
      <c r="E45" s="53" t="s">
        <v>2391</v>
      </c>
    </row>
    <row r="46" spans="1:5" ht="16" x14ac:dyDescent="0.2">
      <c r="A46" s="40">
        <v>6900</v>
      </c>
      <c r="B46" s="69" t="str">
        <f>T(_xlfn.XLOOKUP(A46,'Master Task &amp; KSA List'!$A$2:$A$10785,'Master Task &amp; KSA List'!$D$2:$D$10785,""))</f>
        <v>K0006</v>
      </c>
      <c r="C46" s="69" t="str">
        <f>_xlfn.XLOOKUP(A46,'Master Task &amp; KSA List'!$A$2:$A$10785,'Master Task &amp; KSA List'!$E$2:$E$10785)</f>
        <v>KSA</v>
      </c>
      <c r="D46" s="37" t="str">
        <f>_xlfn.XLOOKUP(A46,'Master Task &amp; KSA List'!$A$2:$A$10785,'Master Task &amp; KSA List'!$F$2:$F$10785)</f>
        <v>* Knowledge of specific operational impacts of cybersecurity lapses.</v>
      </c>
      <c r="E46" s="53" t="s">
        <v>2391</v>
      </c>
    </row>
    <row r="47" spans="1:5" ht="32" x14ac:dyDescent="0.2">
      <c r="A47" s="40">
        <v>6935</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 Knowledge of cloud computing service models Software as Service (SaaS), Infrastructure as a Service (IaaS), and Platform as a Service (PaaS).  </v>
      </c>
      <c r="E47" s="53" t="s">
        <v>2391</v>
      </c>
    </row>
    <row r="48" spans="1:5" ht="32" x14ac:dyDescent="0.2">
      <c r="A48" s="40">
        <v>6938</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 Knowledge of cloud computing deployment models in private, public, and hybrid environment and the difference between on-premises and off-premises environments. </v>
      </c>
      <c r="E48" s="53" t="s">
        <v>2391</v>
      </c>
    </row>
    <row r="49" spans="1:5" ht="16" x14ac:dyDescent="0.2">
      <c r="A49" s="26">
        <v>3010</v>
      </c>
      <c r="B49" s="69" t="str">
        <f>T(_xlfn.XLOOKUP(A49,'Master Task &amp; KSA List'!$A$2:$A$10785,'Master Task &amp; KSA List'!$D$2:$D$10785,""))</f>
        <v>A0069</v>
      </c>
      <c r="C49" s="69" t="str">
        <f>_xlfn.XLOOKUP(A49,'Master Task &amp; KSA List'!$A$2:$A$10785,'Master Task &amp; KSA List'!$E$2:$E$10785)</f>
        <v>KSA</v>
      </c>
      <c r="D49" s="37" t="str">
        <f>_xlfn.XLOOKUP(A49,'Master Task &amp; KSA List'!$A$2:$A$10785,'Master Task &amp; KSA List'!$F$2:$F$10785)</f>
        <v>Ability to apply collaborative skills and strategies.</v>
      </c>
      <c r="E49" s="53" t="s">
        <v>2391</v>
      </c>
    </row>
    <row r="50" spans="1:5" ht="16" x14ac:dyDescent="0.2">
      <c r="A50" s="26">
        <v>3011</v>
      </c>
      <c r="B50" s="69" t="str">
        <f>T(_xlfn.XLOOKUP(A50,'Master Task &amp; KSA List'!$A$2:$A$10785,'Master Task &amp; KSA List'!$D$2:$D$10785,""))</f>
        <v>A0070</v>
      </c>
      <c r="C50" s="69" t="str">
        <f>_xlfn.XLOOKUP(A50,'Master Task &amp; KSA List'!$A$2:$A$10785,'Master Task &amp; KSA List'!$E$2:$E$10785)</f>
        <v>KSA</v>
      </c>
      <c r="D50" s="37" t="str">
        <f>_xlfn.XLOOKUP(A50,'Master Task &amp; KSA List'!$A$2:$A$10785,'Master Task &amp; KSA List'!$F$2:$F$10785)</f>
        <v>Ability to apply critical reading/thinking skills.</v>
      </c>
      <c r="E50" s="53" t="s">
        <v>2391</v>
      </c>
    </row>
    <row r="51" spans="1:5" ht="16" x14ac:dyDescent="0.2">
      <c r="A51" s="26">
        <v>3557</v>
      </c>
      <c r="B51" s="69" t="str">
        <f>T(_xlfn.XLOOKUP(A51,'Master Task &amp; KSA List'!$A$2:$A$10785,'Master Task &amp; KSA List'!$D$2:$D$10785,""))</f>
        <v>K0390</v>
      </c>
      <c r="C51" s="69" t="str">
        <f>_xlfn.XLOOKUP(A51,'Master Task &amp; KSA List'!$A$2:$A$10785,'Master Task &amp; KSA List'!$E$2:$E$10785)</f>
        <v>KSA</v>
      </c>
      <c r="D51" s="37" t="str">
        <f>_xlfn.XLOOKUP(A51,'Master Task &amp; KSA List'!$A$2:$A$10785,'Master Task &amp; KSA List'!$F$2:$F$10785)</f>
        <v>Knowledge of collection strategies.</v>
      </c>
      <c r="E51" s="53" t="s">
        <v>2391</v>
      </c>
    </row>
    <row r="52" spans="1:5" ht="16" x14ac:dyDescent="0.2">
      <c r="A52" s="26">
        <v>3380</v>
      </c>
      <c r="B52" s="69" t="str">
        <f>T(_xlfn.XLOOKUP(A52,'Master Task &amp; KSA List'!$A$2:$A$10785,'Master Task &amp; KSA List'!$D$2:$D$10785,""))</f>
        <v>K0482</v>
      </c>
      <c r="C52" s="69" t="str">
        <f>_xlfn.XLOOKUP(A52,'Master Task &amp; KSA List'!$A$2:$A$10785,'Master Task &amp; KSA List'!$E$2:$E$10785)</f>
        <v>KSA</v>
      </c>
      <c r="D52" s="37" t="str">
        <f>_xlfn.XLOOKUP(A52,'Master Task &amp; KSA List'!$A$2:$A$10785,'Master Task &amp; KSA List'!$F$2:$F$10785)</f>
        <v>Knowledge of methods for ascertaining collection asset posture and availability.</v>
      </c>
      <c r="E52" s="53" t="s">
        <v>2391</v>
      </c>
    </row>
    <row r="53" spans="1:5" ht="16" x14ac:dyDescent="0.2">
      <c r="A53" s="26">
        <v>3102</v>
      </c>
      <c r="B53" s="69" t="str">
        <f>T(_xlfn.XLOOKUP(A53,'Master Task &amp; KSA List'!$A$2:$A$10785,'Master Task &amp; KSA List'!$D$2:$D$10785,""))</f>
        <v>K0498</v>
      </c>
      <c r="C53" s="69" t="str">
        <f>_xlfn.XLOOKUP(A53,'Master Task &amp; KSA List'!$A$2:$A$10785,'Master Task &amp; KSA List'!$E$2:$E$10785)</f>
        <v>KSA</v>
      </c>
      <c r="D53" s="37" t="str">
        <f>_xlfn.XLOOKUP(A53,'Master Task &amp; KSA List'!$A$2:$A$10785,'Master Task &amp; KSA List'!$F$2:$F$10785)</f>
        <v>Knowledge of operational planning processes.</v>
      </c>
      <c r="E53" s="53" t="s">
        <v>2391</v>
      </c>
    </row>
    <row r="54" spans="1:5" ht="32" x14ac:dyDescent="0.2">
      <c r="A54" s="26">
        <v>4024</v>
      </c>
      <c r="B54" s="69" t="str">
        <f>T(_xlfn.XLOOKUP(A54,'Master Task &amp; KSA List'!$A$2:$A$10785,'Master Task &amp; KSA List'!$D$2:$D$10785,""))</f>
        <v>S0334</v>
      </c>
      <c r="C54" s="69" t="str">
        <f>_xlfn.XLOOKUP(A54,'Master Task &amp; KSA List'!$A$2:$A$10785,'Master Task &amp; KSA List'!$E$2:$E$10785)</f>
        <v>KSA</v>
      </c>
      <c r="D54" s="37" t="str">
        <f>_xlfn.XLOOKUP(A54,'Master Task &amp; KSA List'!$A$2:$A$10785,'Master Task &amp; KSA List'!$F$2:$F$10785)</f>
        <v xml:space="preserve">Skill to identify and apply tasking, collection, processing, exploitation and dissemination to associated collection disciplines. </v>
      </c>
      <c r="E54" s="53" t="s">
        <v>2391</v>
      </c>
    </row>
    <row r="55" spans="1:5" ht="16" x14ac:dyDescent="0.2">
      <c r="A55" s="26">
        <v>4066</v>
      </c>
      <c r="B55" s="69" t="str">
        <f>T(_xlfn.XLOOKUP(A55,'Master Task &amp; KSA List'!$A$2:$A$10785,'Master Task &amp; KSA List'!$D$2:$D$10785,""))</f>
        <v>S0352</v>
      </c>
      <c r="C55" s="69" t="str">
        <f>_xlfn.XLOOKUP(A55,'Master Task &amp; KSA List'!$A$2:$A$10785,'Master Task &amp; KSA List'!$E$2:$E$10785)</f>
        <v>KSA</v>
      </c>
      <c r="D55" s="37" t="str">
        <f>_xlfn.XLOOKUP(A55,'Master Task &amp; KSA List'!$A$2:$A$10785,'Master Task &amp; KSA List'!$F$2:$F$10785)</f>
        <v>Skill to use collaborative tools and environments.</v>
      </c>
      <c r="E55" s="53" t="s">
        <v>2391</v>
      </c>
    </row>
    <row r="56" spans="1:5" ht="16" x14ac:dyDescent="0.2">
      <c r="A56" s="26">
        <v>3994</v>
      </c>
      <c r="B56" s="69" t="str">
        <f>T(_xlfn.XLOOKUP(A56,'Master Task &amp; KSA List'!$A$2:$A$10785,'Master Task &amp; KSA List'!$D$2:$D$10785,""))</f>
        <v>A0078</v>
      </c>
      <c r="C56" s="69" t="str">
        <f>_xlfn.XLOOKUP(A56,'Master Task &amp; KSA List'!$A$2:$A$10785,'Master Task &amp; KSA List'!$E$2:$E$10785)</f>
        <v>KSA</v>
      </c>
      <c r="D56" s="37" t="str">
        <f>_xlfn.XLOOKUP(A56,'Master Task &amp; KSA List'!$A$2:$A$10785,'Master Task &amp; KSA List'!$F$2:$F$10785)</f>
        <v>Ability to coordinate, collaborate and disseminate information to subordinate, lateral and higher-level organizations.</v>
      </c>
      <c r="E56" s="53" t="s">
        <v>2384</v>
      </c>
    </row>
    <row r="57" spans="1:5" ht="16" x14ac:dyDescent="0.2">
      <c r="A57" s="26">
        <v>3116</v>
      </c>
      <c r="B57" s="69" t="str">
        <f>T(_xlfn.XLOOKUP(A57,'Master Task &amp; KSA List'!$A$2:$A$10785,'Master Task &amp; KSA List'!$D$2:$D$10785,""))</f>
        <v>K0353</v>
      </c>
      <c r="C57" s="69" t="str">
        <f>_xlfn.XLOOKUP(A57,'Master Task &amp; KSA List'!$A$2:$A$10785,'Master Task &amp; KSA List'!$E$2:$E$10785)</f>
        <v>KSA</v>
      </c>
      <c r="D57" s="37" t="str">
        <f>_xlfn.XLOOKUP(A57,'Master Task &amp; KSA List'!$A$2:$A$10785,'Master Task &amp; KSA List'!$F$2:$F$10785)</f>
        <v>Knowledge of all possible circumstances that would result in changing collection management authorities.</v>
      </c>
      <c r="E57" s="53" t="s">
        <v>2384</v>
      </c>
    </row>
    <row r="58" spans="1:5" ht="16" x14ac:dyDescent="0.2">
      <c r="A58" s="26">
        <v>3127</v>
      </c>
      <c r="B58" s="69" t="str">
        <f>T(_xlfn.XLOOKUP(A58,'Master Task &amp; KSA List'!$A$2:$A$10785,'Master Task &amp; KSA List'!$D$2:$D$10785,""))</f>
        <v>K0361</v>
      </c>
      <c r="C58" s="69" t="str">
        <f>_xlfn.XLOOKUP(A58,'Master Task &amp; KSA List'!$A$2:$A$10785,'Master Task &amp; KSA List'!$E$2:$E$10785)</f>
        <v>KSA</v>
      </c>
      <c r="D58" s="37" t="str">
        <f>_xlfn.XLOOKUP(A58,'Master Task &amp; KSA List'!$A$2:$A$10785,'Master Task &amp; KSA List'!$F$2:$F$10785)</f>
        <v>Knowledge of asset availability, capabilities and limitations.</v>
      </c>
      <c r="E58" s="53" t="s">
        <v>2384</v>
      </c>
    </row>
    <row r="59" spans="1:5" ht="16" x14ac:dyDescent="0.2">
      <c r="A59" s="26">
        <v>3131</v>
      </c>
      <c r="B59" s="69" t="str">
        <f>T(_xlfn.XLOOKUP(A59,'Master Task &amp; KSA List'!$A$2:$A$10785,'Master Task &amp; KSA List'!$D$2:$D$10785,""))</f>
        <v>K0364</v>
      </c>
      <c r="C59" s="69" t="str">
        <f>_xlfn.XLOOKUP(A59,'Master Task &amp; KSA List'!$A$2:$A$10785,'Master Task &amp; KSA List'!$E$2:$E$10785)</f>
        <v>KSA</v>
      </c>
      <c r="D59" s="37" t="str">
        <f>_xlfn.XLOOKUP(A59,'Master Task &amp; KSA List'!$A$2:$A$10785,'Master Task &amp; KSA List'!$F$2:$F$10785)</f>
        <v>Knowledge of available databases and tools necessary to assess appropriate collection tasking.</v>
      </c>
      <c r="E59" s="53" t="s">
        <v>2384</v>
      </c>
    </row>
    <row r="60" spans="1:5" ht="16" x14ac:dyDescent="0.2">
      <c r="A60" s="26">
        <v>3135</v>
      </c>
      <c r="B60" s="69" t="str">
        <f>T(_xlfn.XLOOKUP(A60,'Master Task &amp; KSA List'!$A$2:$A$10785,'Master Task &amp; KSA List'!$D$2:$D$10785,""))</f>
        <v>K0366</v>
      </c>
      <c r="C60" s="69" t="str">
        <f>_xlfn.XLOOKUP(A60,'Master Task &amp; KSA List'!$A$2:$A$10785,'Master Task &amp; KSA List'!$E$2:$E$10785)</f>
        <v>KSA</v>
      </c>
      <c r="D60" s="37" t="str">
        <f>_xlfn.XLOOKUP(A60,'Master Task &amp; KSA List'!$A$2:$A$10785,'Master Task &amp; KSA List'!$F$2:$F$10785)</f>
        <v>Knowledge of basic computer components and architectures, including the functions of various peripherals.</v>
      </c>
      <c r="E60" s="53" t="s">
        <v>2384</v>
      </c>
    </row>
    <row r="61" spans="1:5" ht="16" x14ac:dyDescent="0.2">
      <c r="A61" s="26">
        <v>3137</v>
      </c>
      <c r="B61" s="69" t="str">
        <f>T(_xlfn.XLOOKUP(A61,'Master Task &amp; KSA List'!$A$2:$A$10785,'Master Task &amp; KSA List'!$D$2:$D$10785,""))</f>
        <v>K0369</v>
      </c>
      <c r="C61" s="69" t="str">
        <f>_xlfn.XLOOKUP(A61,'Master Task &amp; KSA List'!$A$2:$A$10785,'Master Task &amp; KSA List'!$E$2:$E$10785)</f>
        <v>KSA</v>
      </c>
      <c r="D61" s="37" t="str">
        <f>_xlfn.XLOOKUP(A61,'Master Task &amp; KSA List'!$A$2:$A$10785,'Master Task &amp; KSA List'!$F$2:$F$10785)</f>
        <v>Knowledge of basic malicious activity concepts (e.g., foot printing, scanning and enumeration).</v>
      </c>
      <c r="E61" s="53" t="s">
        <v>2384</v>
      </c>
    </row>
    <row r="62" spans="1:5" ht="16" x14ac:dyDescent="0.2">
      <c r="A62" s="26">
        <v>3160</v>
      </c>
      <c r="B62" s="69" t="str">
        <f>T(_xlfn.XLOOKUP(A62,'Master Task &amp; KSA List'!$A$2:$A$10785,'Master Task &amp; KSA List'!$D$2:$D$10785,""))</f>
        <v>K0380</v>
      </c>
      <c r="C62" s="69" t="str">
        <f>_xlfn.XLOOKUP(A62,'Master Task &amp; KSA List'!$A$2:$A$10785,'Master Task &amp; KSA List'!$E$2:$E$10785)</f>
        <v>KSA</v>
      </c>
      <c r="D62" s="37" t="str">
        <f>_xlfn.XLOOKUP(A62,'Master Task &amp; KSA List'!$A$2:$A$10785,'Master Task &amp; KSA List'!$F$2:$F$10785)</f>
        <v>Knowledge of collaborative tools and environments.</v>
      </c>
      <c r="E62" s="53" t="s">
        <v>2384</v>
      </c>
    </row>
    <row r="63" spans="1:5" ht="16" x14ac:dyDescent="0.2">
      <c r="A63" s="26">
        <v>3148</v>
      </c>
      <c r="B63" s="69" t="str">
        <f>T(_xlfn.XLOOKUP(A63,'Master Task &amp; KSA List'!$A$2:$A$10785,'Master Task &amp; KSA List'!$D$2:$D$10785,""))</f>
        <v>K0382</v>
      </c>
      <c r="C63" s="69" t="str">
        <f>_xlfn.XLOOKUP(A63,'Master Task &amp; KSA List'!$A$2:$A$10785,'Master Task &amp; KSA List'!$E$2:$E$10785)</f>
        <v>KSA</v>
      </c>
      <c r="D63" s="37" t="str">
        <f>_xlfn.XLOOKUP(A63,'Master Task &amp; KSA List'!$A$2:$A$10785,'Master Task &amp; KSA List'!$F$2:$F$10785)</f>
        <v>Knowledge of collection capabilities and limitations.</v>
      </c>
      <c r="E63" s="53" t="s">
        <v>2384</v>
      </c>
    </row>
    <row r="64" spans="1:5" ht="32" x14ac:dyDescent="0.2">
      <c r="A64" s="26">
        <v>3162</v>
      </c>
      <c r="B64" s="69" t="str">
        <f>T(_xlfn.XLOOKUP(A64,'Master Task &amp; KSA List'!$A$2:$A$10785,'Master Task &amp; KSA List'!$D$2:$D$10785,""))</f>
        <v>K0383</v>
      </c>
      <c r="C64" s="69" t="str">
        <f>_xlfn.XLOOKUP(A64,'Master Task &amp; KSA List'!$A$2:$A$10785,'Master Task &amp; KSA List'!$E$2:$E$10785)</f>
        <v>KSA</v>
      </c>
      <c r="D64" s="37" t="str">
        <f>_xlfn.XLOOKUP(A64,'Master Task &amp; KSA List'!$A$2:$A$10785,'Master Task &amp; KSA List'!$F$2:$F$10785)</f>
        <v>Knowledge of collection capabilities, accesses, performance specifications, and constraints utilized to satisfy collection plan.</v>
      </c>
      <c r="E64" s="53" t="s">
        <v>2384</v>
      </c>
    </row>
    <row r="65" spans="1:5" ht="32" x14ac:dyDescent="0.2">
      <c r="A65" s="26">
        <v>3556</v>
      </c>
      <c r="B65" s="69" t="str">
        <f>T(_xlfn.XLOOKUP(A65,'Master Task &amp; KSA List'!$A$2:$A$10785,'Master Task &amp; KSA List'!$D$2:$D$10785,""))</f>
        <v>K0384</v>
      </c>
      <c r="C65" s="69" t="str">
        <f>_xlfn.XLOOKUP(A65,'Master Task &amp; KSA List'!$A$2:$A$10785,'Master Task &amp; KSA List'!$E$2:$E$10785)</f>
        <v>KSA</v>
      </c>
      <c r="D65" s="37" t="str">
        <f>_xlfn.XLOOKUP(A65,'Master Task &amp; KSA List'!$A$2:$A$10785,'Master Task &amp; KSA List'!$F$2:$F$10785)</f>
        <v>Knowledge of collection management functionality (e.g., positions, functions, responsibilities, products, reporting requirements).</v>
      </c>
      <c r="E65" s="53" t="s">
        <v>2384</v>
      </c>
    </row>
    <row r="66" spans="1:5" ht="16" x14ac:dyDescent="0.2">
      <c r="A66" s="26">
        <v>3156</v>
      </c>
      <c r="B66" s="69" t="str">
        <f>T(_xlfn.XLOOKUP(A66,'Master Task &amp; KSA List'!$A$2:$A$10785,'Master Task &amp; KSA List'!$D$2:$D$10785,""))</f>
        <v>K0386</v>
      </c>
      <c r="C66" s="69" t="str">
        <f>_xlfn.XLOOKUP(A66,'Master Task &amp; KSA List'!$A$2:$A$10785,'Master Task &amp; KSA List'!$E$2:$E$10785)</f>
        <v>KSA</v>
      </c>
      <c r="D66" s="37" t="str">
        <f>_xlfn.XLOOKUP(A66,'Master Task &amp; KSA List'!$A$2:$A$10785,'Master Task &amp; KSA List'!$F$2:$F$10785)</f>
        <v>Knowledge of collection management tools.</v>
      </c>
      <c r="E66" s="53" t="s">
        <v>2384</v>
      </c>
    </row>
    <row r="67" spans="1:5" ht="16" x14ac:dyDescent="0.2">
      <c r="A67" s="26">
        <v>3165</v>
      </c>
      <c r="B67" s="69" t="str">
        <f>T(_xlfn.XLOOKUP(A67,'Master Task &amp; KSA List'!$A$2:$A$10785,'Master Task &amp; KSA List'!$D$2:$D$10785,""))</f>
        <v>K0387</v>
      </c>
      <c r="C67" s="69" t="str">
        <f>_xlfn.XLOOKUP(A67,'Master Task &amp; KSA List'!$A$2:$A$10785,'Master Task &amp; KSA List'!$E$2:$E$10785)</f>
        <v>KSA</v>
      </c>
      <c r="D67" s="37" t="str">
        <f>_xlfn.XLOOKUP(A67,'Master Task &amp; KSA List'!$A$2:$A$10785,'Master Task &amp; KSA List'!$F$2:$F$10785)</f>
        <v>Knowledge of collection planning process and collection plan.</v>
      </c>
      <c r="E67" s="53" t="s">
        <v>2384</v>
      </c>
    </row>
    <row r="68" spans="1:5" ht="16" x14ac:dyDescent="0.2">
      <c r="A68" s="26">
        <v>3188</v>
      </c>
      <c r="B68" s="69" t="str">
        <f>T(_xlfn.XLOOKUP(A68,'Master Task &amp; KSA List'!$A$2:$A$10785,'Master Task &amp; KSA List'!$D$2:$D$10785,""))</f>
        <v>K0395</v>
      </c>
      <c r="C68" s="69" t="str">
        <f>_xlfn.XLOOKUP(A68,'Master Task &amp; KSA List'!$A$2:$A$10785,'Master Task &amp; KSA List'!$E$2:$E$10785)</f>
        <v>KSA</v>
      </c>
      <c r="D68" s="37" t="str">
        <f>_xlfn.XLOOKUP(A68,'Master Task &amp; KSA List'!$A$2:$A$10785,'Master Task &amp; KSA List'!$F$2:$F$10785)</f>
        <v>Knowledge of computer networking fundamentals (i.e., basic computer components of a network, types of networks, etc.).</v>
      </c>
      <c r="E68" s="53" t="s">
        <v>2384</v>
      </c>
    </row>
    <row r="69" spans="1:5" ht="16" x14ac:dyDescent="0.2">
      <c r="A69" s="26">
        <v>3195</v>
      </c>
      <c r="B69" s="69" t="str">
        <f>T(_xlfn.XLOOKUP(A69,'Master Task &amp; KSA List'!$A$2:$A$10785,'Master Task &amp; KSA List'!$D$2:$D$10785,""))</f>
        <v>K0401</v>
      </c>
      <c r="C69" s="69" t="str">
        <f>_xlfn.XLOOKUP(A69,'Master Task &amp; KSA List'!$A$2:$A$10785,'Master Task &amp; KSA List'!$E$2:$E$10785)</f>
        <v>KSA</v>
      </c>
      <c r="D69" s="37" t="str">
        <f>_xlfn.XLOOKUP(A69,'Master Task &amp; KSA List'!$A$2:$A$10785,'Master Task &amp; KSA List'!$F$2:$F$10785)</f>
        <v>Knowledge of criteria for evaluating collection products.</v>
      </c>
      <c r="E69" s="53" t="s">
        <v>2384</v>
      </c>
    </row>
    <row r="70" spans="1:5" ht="16" x14ac:dyDescent="0.2">
      <c r="A70" s="26">
        <v>3204</v>
      </c>
      <c r="B70" s="69" t="str">
        <f>T(_xlfn.XLOOKUP(A70,'Master Task &amp; KSA List'!$A$2:$A$10785,'Master Task &amp; KSA List'!$D$2:$D$10785,""))</f>
        <v>K0404</v>
      </c>
      <c r="C70" s="69" t="str">
        <f>_xlfn.XLOOKUP(A70,'Master Task &amp; KSA List'!$A$2:$A$10785,'Master Task &amp; KSA List'!$E$2:$E$10785)</f>
        <v>KSA</v>
      </c>
      <c r="D70" s="37" t="str">
        <f>_xlfn.XLOOKUP(A70,'Master Task &amp; KSA List'!$A$2:$A$10785,'Master Task &amp; KSA List'!$F$2:$F$10785)</f>
        <v>Knowledge of current collection requirements.</v>
      </c>
      <c r="E70" s="53" t="s">
        <v>2384</v>
      </c>
    </row>
    <row r="71" spans="1:5" ht="16" x14ac:dyDescent="0.2">
      <c r="A71" s="26">
        <v>3217</v>
      </c>
      <c r="B71" s="69" t="str">
        <f>T(_xlfn.XLOOKUP(A71,'Master Task &amp; KSA List'!$A$2:$A$10785,'Master Task &amp; KSA List'!$D$2:$D$10785,""))</f>
        <v>K0412</v>
      </c>
      <c r="C71" s="69" t="str">
        <f>_xlfn.XLOOKUP(A71,'Master Task &amp; KSA List'!$A$2:$A$10785,'Master Task &amp; KSA List'!$E$2:$E$10785)</f>
        <v>KSA</v>
      </c>
      <c r="D71" s="37" t="str">
        <f>_xlfn.XLOOKUP(A71,'Master Task &amp; KSA List'!$A$2:$A$10785,'Master Task &amp; KSA List'!$F$2:$F$10785)</f>
        <v>Knowledge of cyber lexicon/terminology</v>
      </c>
      <c r="E71" s="53" t="s">
        <v>2384</v>
      </c>
    </row>
    <row r="72" spans="1:5" ht="32" x14ac:dyDescent="0.2">
      <c r="A72" s="26">
        <v>3225</v>
      </c>
      <c r="B72" s="69" t="str">
        <f>T(_xlfn.XLOOKUP(A72,'Master Task &amp; KSA List'!$A$2:$A$10785,'Master Task &amp; KSA List'!$D$2:$D$10785,""))</f>
        <v>K0417</v>
      </c>
      <c r="C72" s="69" t="str">
        <f>_xlfn.XLOOKUP(A72,'Master Task &amp; KSA List'!$A$2:$A$10785,'Master Task &amp; KSA List'!$E$2:$E$10785)</f>
        <v>KSA</v>
      </c>
      <c r="D72" s="37" t="str">
        <f>_xlfn.XLOOKUP(A72,'Master Task &amp; KSA List'!$A$2:$A$10785,'Master Task &amp; KSA List'!$F$2:$F$10785)</f>
        <v>Knowledge of data communications terminology (e.g., networking protocols, Ethernet, IP, encryption, optical devices, removable media).</v>
      </c>
      <c r="E72" s="53" t="s">
        <v>2384</v>
      </c>
    </row>
    <row r="73" spans="1:5" ht="16" x14ac:dyDescent="0.2">
      <c r="A73" s="26">
        <v>3092</v>
      </c>
      <c r="B73" s="69" t="str">
        <f>T(_xlfn.XLOOKUP(A73,'Master Task &amp; KSA List'!$A$2:$A$10785,'Master Task &amp; KSA List'!$D$2:$D$10785,""))</f>
        <v>K0419</v>
      </c>
      <c r="C73" s="69" t="str">
        <f>_xlfn.XLOOKUP(A73,'Master Task &amp; KSA List'!$A$2:$A$10785,'Master Task &amp; KSA List'!$E$2:$E$10785)</f>
        <v>KSA</v>
      </c>
      <c r="D73" s="37" t="str">
        <f>_xlfn.XLOOKUP(A73,'Master Task &amp; KSA List'!$A$2:$A$10785,'Master Task &amp; KSA List'!$F$2:$F$10785)</f>
        <v>Knowledge of database administration and maintenance.</v>
      </c>
      <c r="E73" s="53" t="s">
        <v>2384</v>
      </c>
    </row>
    <row r="74" spans="1:5" ht="16" x14ac:dyDescent="0.2">
      <c r="A74" s="26">
        <v>3234</v>
      </c>
      <c r="B74" s="69" t="str">
        <f>T(_xlfn.XLOOKUP(A74,'Master Task &amp; KSA List'!$A$2:$A$10785,'Master Task &amp; KSA List'!$D$2:$D$10785,""))</f>
        <v>K0421</v>
      </c>
      <c r="C74" s="69" t="str">
        <f>_xlfn.XLOOKUP(A74,'Master Task &amp; KSA List'!$A$2:$A$10785,'Master Task &amp; KSA List'!$E$2:$E$10785)</f>
        <v>KSA</v>
      </c>
      <c r="D74" s="37" t="str">
        <f>_xlfn.XLOOKUP(A74,'Master Task &amp; KSA List'!$A$2:$A$10785,'Master Task &amp; KSA List'!$F$2:$F$10785)</f>
        <v>Knowledge of databases, portals and associated dissemination vehicles.</v>
      </c>
      <c r="E74" s="53" t="s">
        <v>2384</v>
      </c>
    </row>
    <row r="75" spans="1:5" ht="16" x14ac:dyDescent="0.2">
      <c r="A75" s="26">
        <v>3624</v>
      </c>
      <c r="B75" s="69" t="str">
        <f>T(_xlfn.XLOOKUP(A75,'Master Task &amp; KSA List'!$A$2:$A$10785,'Master Task &amp; KSA List'!$D$2:$D$10785,""))</f>
        <v>K0425</v>
      </c>
      <c r="C75" s="69" t="str">
        <f>_xlfn.XLOOKUP(A75,'Master Task &amp; KSA List'!$A$2:$A$10785,'Master Task &amp; KSA List'!$E$2:$E$10785)</f>
        <v>KSA</v>
      </c>
      <c r="D75" s="37" t="str">
        <f>_xlfn.XLOOKUP(A75,'Master Task &amp; KSA List'!$A$2:$A$10785,'Master Task &amp; KSA List'!$F$2:$F$10785)</f>
        <v>Knowledge of different organization objectives at all levels, including subordinate, lateral and higher.</v>
      </c>
      <c r="E75" s="53" t="s">
        <v>2384</v>
      </c>
    </row>
    <row r="76" spans="1:5" ht="16" x14ac:dyDescent="0.2">
      <c r="A76" s="26">
        <v>3253</v>
      </c>
      <c r="B76" s="69" t="str">
        <f>T(_xlfn.XLOOKUP(A76,'Master Task &amp; KSA List'!$A$2:$A$10785,'Master Task &amp; KSA List'!$D$2:$D$10785,""))</f>
        <v>K0427</v>
      </c>
      <c r="C76" s="69" t="str">
        <f>_xlfn.XLOOKUP(A76,'Master Task &amp; KSA List'!$A$2:$A$10785,'Master Task &amp; KSA List'!$E$2:$E$10785)</f>
        <v>KSA</v>
      </c>
      <c r="D76" s="37" t="str">
        <f>_xlfn.XLOOKUP(A76,'Master Task &amp; KSA List'!$A$2:$A$10785,'Master Task &amp; KSA List'!$F$2:$F$10785)</f>
        <v>Knowledge of encryption algorithms and cyber capabilities/tools (e.g., SSL, PGP).</v>
      </c>
      <c r="E76" s="53" t="s">
        <v>2384</v>
      </c>
    </row>
    <row r="77" spans="1:5" ht="16" x14ac:dyDescent="0.2">
      <c r="A77" s="26">
        <v>3262</v>
      </c>
      <c r="B77" s="69" t="str">
        <f>T(_xlfn.XLOOKUP(A77,'Master Task &amp; KSA List'!$A$2:$A$10785,'Master Task &amp; KSA List'!$D$2:$D$10785,""))</f>
        <v>K0431</v>
      </c>
      <c r="C77" s="69" t="str">
        <f>_xlfn.XLOOKUP(A77,'Master Task &amp; KSA List'!$A$2:$A$10785,'Master Task &amp; KSA List'!$E$2:$E$10785)</f>
        <v>KSA</v>
      </c>
      <c r="D77" s="37" t="str">
        <f>_xlfn.XLOOKUP(A77,'Master Task &amp; KSA List'!$A$2:$A$10785,'Master Task &amp; KSA List'!$F$2:$F$10785)</f>
        <v>Knowledge of evolving/emerging communications technologies.</v>
      </c>
      <c r="E77" s="53" t="s">
        <v>2384</v>
      </c>
    </row>
    <row r="78" spans="1:5" ht="16" x14ac:dyDescent="0.2">
      <c r="A78" s="26">
        <v>3275</v>
      </c>
      <c r="B78" s="69" t="str">
        <f>T(_xlfn.XLOOKUP(A78,'Master Task &amp; KSA List'!$A$2:$A$10785,'Master Task &amp; KSA List'!$D$2:$D$10785,""))</f>
        <v>K0435</v>
      </c>
      <c r="C78" s="69" t="str">
        <f>_xlfn.XLOOKUP(A78,'Master Task &amp; KSA List'!$A$2:$A$10785,'Master Task &amp; KSA List'!$E$2:$E$10785)</f>
        <v>KSA</v>
      </c>
      <c r="D78" s="37" t="str">
        <f>_xlfn.XLOOKUP(A78,'Master Task &amp; KSA List'!$A$2:$A$10785,'Master Task &amp; KSA List'!$F$2:$F$10785)</f>
        <v>Knowledge of fundamental cyber concepts, principles, limitations, and effects.</v>
      </c>
      <c r="E78" s="53" t="s">
        <v>2384</v>
      </c>
    </row>
    <row r="79" spans="1:5" ht="16" x14ac:dyDescent="0.2">
      <c r="A79" s="26">
        <v>3291</v>
      </c>
      <c r="B79" s="69" t="str">
        <f>T(_xlfn.XLOOKUP(A79,'Master Task &amp; KSA List'!$A$2:$A$10785,'Master Task &amp; KSA List'!$D$2:$D$10785,""))</f>
        <v>K0444</v>
      </c>
      <c r="C79" s="69" t="str">
        <f>_xlfn.XLOOKUP(A79,'Master Task &amp; KSA List'!$A$2:$A$10785,'Master Task &amp; KSA List'!$E$2:$E$10785)</f>
        <v>KSA</v>
      </c>
      <c r="D79" s="37" t="str">
        <f>_xlfn.XLOOKUP(A79,'Master Task &amp; KSA List'!$A$2:$A$10785,'Master Task &amp; KSA List'!$F$2:$F$10785)</f>
        <v>Knowledge of how internet applications work (SMTP email, web-based email, chat clients, VOIP).</v>
      </c>
      <c r="E79" s="53" t="s">
        <v>2384</v>
      </c>
    </row>
    <row r="80" spans="1:5" ht="16" x14ac:dyDescent="0.2">
      <c r="A80" s="26">
        <v>3292</v>
      </c>
      <c r="B80" s="69" t="str">
        <f>T(_xlfn.XLOOKUP(A80,'Master Task &amp; KSA List'!$A$2:$A$10785,'Master Task &amp; KSA List'!$D$2:$D$10785,""))</f>
        <v>K0445</v>
      </c>
      <c r="C80" s="69" t="str">
        <f>_xlfn.XLOOKUP(A80,'Master Task &amp; KSA List'!$A$2:$A$10785,'Master Task &amp; KSA List'!$E$2:$E$10785)</f>
        <v>KSA</v>
      </c>
      <c r="D80" s="37" t="str">
        <f>_xlfn.XLOOKUP(A80,'Master Task &amp; KSA List'!$A$2:$A$10785,'Master Task &amp; KSA List'!$F$2:$F$10785)</f>
        <v>Knowledge of how modern digital and telephony networks impact cyber operations.</v>
      </c>
      <c r="E80" s="53" t="s">
        <v>2384</v>
      </c>
    </row>
    <row r="81" spans="1:5" ht="16" x14ac:dyDescent="0.2">
      <c r="A81" s="26">
        <v>3293</v>
      </c>
      <c r="B81" s="69" t="str">
        <f>T(_xlfn.XLOOKUP(A81,'Master Task &amp; KSA List'!$A$2:$A$10785,'Master Task &amp; KSA List'!$D$2:$D$10785,""))</f>
        <v>K0446</v>
      </c>
      <c r="C81" s="69" t="str">
        <f>_xlfn.XLOOKUP(A81,'Master Task &amp; KSA List'!$A$2:$A$10785,'Master Task &amp; KSA List'!$E$2:$E$10785)</f>
        <v>KSA</v>
      </c>
      <c r="D81" s="37" t="str">
        <f>_xlfn.XLOOKUP(A81,'Master Task &amp; KSA List'!$A$2:$A$10785,'Master Task &amp; KSA List'!$F$2:$F$10785)</f>
        <v>Knowledge of how modern wireless communications systems impact cyber operations.</v>
      </c>
      <c r="E81" s="53" t="s">
        <v>2384</v>
      </c>
    </row>
    <row r="82" spans="1:5" ht="16" x14ac:dyDescent="0.2">
      <c r="A82" s="26">
        <v>3297</v>
      </c>
      <c r="B82" s="69" t="str">
        <f>T(_xlfn.XLOOKUP(A82,'Master Task &amp; KSA List'!$A$2:$A$10785,'Master Task &amp; KSA List'!$D$2:$D$10785,""))</f>
        <v>K0448</v>
      </c>
      <c r="C82" s="69" t="str">
        <f>_xlfn.XLOOKUP(A82,'Master Task &amp; KSA List'!$A$2:$A$10785,'Master Task &amp; KSA List'!$E$2:$E$10785)</f>
        <v>KSA</v>
      </c>
      <c r="D82" s="37" t="str">
        <f>_xlfn.XLOOKUP(A82,'Master Task &amp; KSA List'!$A$2:$A$10785,'Master Task &amp; KSA List'!$F$2:$F$10785)</f>
        <v>Knowledge of how to establish priorities for resources.</v>
      </c>
      <c r="E82" s="53" t="s">
        <v>2384</v>
      </c>
    </row>
    <row r="83" spans="1:5" ht="16" x14ac:dyDescent="0.2">
      <c r="A83" s="36">
        <v>52</v>
      </c>
      <c r="B83" s="69" t="str">
        <f>T(_xlfn.XLOOKUP(A83,'Master Task &amp; KSA List'!$A$2:$A$10785,'Master Task &amp; KSA List'!$D$2:$D$10785,""))</f>
        <v>K0036</v>
      </c>
      <c r="C83" s="69" t="str">
        <f>_xlfn.XLOOKUP(A83,'Master Task &amp; KSA List'!$A$2:$A$10785,'Master Task &amp; KSA List'!$E$2:$E$10785)</f>
        <v>KSA</v>
      </c>
      <c r="D83" s="37" t="str">
        <f>_xlfn.XLOOKUP(A83,'Master Task &amp; KSA List'!$A$2:$A$10785,'Master Task &amp; KSA List'!$F$2:$F$10785)</f>
        <v>Knowledge of human-computer interaction principles.</v>
      </c>
      <c r="E83" s="53" t="s">
        <v>2384</v>
      </c>
    </row>
    <row r="84" spans="1:5" ht="16" x14ac:dyDescent="0.2">
      <c r="A84" s="26">
        <v>3322</v>
      </c>
      <c r="B84" s="69" t="str">
        <f>T(_xlfn.XLOOKUP(A84,'Master Task &amp; KSA List'!$A$2:$A$10785,'Master Task &amp; KSA List'!$D$2:$D$10785,""))</f>
        <v>K0453</v>
      </c>
      <c r="C84" s="69" t="str">
        <f>_xlfn.XLOOKUP(A84,'Master Task &amp; KSA List'!$A$2:$A$10785,'Master Task &amp; KSA List'!$E$2:$E$10785)</f>
        <v>KSA</v>
      </c>
      <c r="D84" s="37" t="str">
        <f>_xlfn.XLOOKUP(A84,'Master Task &amp; KSA List'!$A$2:$A$10785,'Master Task &amp; KSA List'!$F$2:$F$10785)</f>
        <v>Knowledge of indications and warning.</v>
      </c>
      <c r="E84" s="53" t="s">
        <v>2384</v>
      </c>
    </row>
    <row r="85" spans="1:5" ht="16" x14ac:dyDescent="0.2">
      <c r="A85" s="26">
        <v>3325</v>
      </c>
      <c r="B85" s="69" t="str">
        <f>T(_xlfn.XLOOKUP(A85,'Master Task &amp; KSA List'!$A$2:$A$10785,'Master Task &amp; KSA List'!$D$2:$D$10785,""))</f>
        <v>K0454</v>
      </c>
      <c r="C85" s="69" t="str">
        <f>_xlfn.XLOOKUP(A85,'Master Task &amp; KSA List'!$A$2:$A$10785,'Master Task &amp; KSA List'!$E$2:$E$10785)</f>
        <v>KSA</v>
      </c>
      <c r="D85" s="37" t="str">
        <f>_xlfn.XLOOKUP(A85,'Master Task &amp; KSA List'!$A$2:$A$10785,'Master Task &amp; KSA List'!$F$2:$F$10785)</f>
        <v>Knowledge of information needs.</v>
      </c>
      <c r="E85" s="53" t="s">
        <v>2384</v>
      </c>
    </row>
    <row r="86" spans="1:5" ht="32" x14ac:dyDescent="0.2">
      <c r="A86" s="26">
        <v>3631</v>
      </c>
      <c r="B86" s="69" t="str">
        <f>T(_xlfn.XLOOKUP(A86,'Master Task &amp; KSA List'!$A$2:$A$10785,'Master Task &amp; KSA List'!$D$2:$D$10785,""))</f>
        <v>K0467</v>
      </c>
      <c r="C86" s="69" t="str">
        <f>_xlfn.XLOOKUP(A86,'Master Task &amp; KSA List'!$A$2:$A$10785,'Master Task &amp; KSA List'!$E$2:$E$10785)</f>
        <v>KSA</v>
      </c>
      <c r="D86" s="37" t="str">
        <f>_xlfn.XLOOKUP(A86,'Master Task &amp; KSA List'!$A$2:$A$10785,'Master Task &amp; KSA List'!$F$2:$F$10785)</f>
        <v>Knowledge of internal and external partner organization capabilities and limitations (those with tasking, collection, processing, exploitation and dissemination responsibilities).</v>
      </c>
      <c r="E86" s="53" t="s">
        <v>2384</v>
      </c>
    </row>
    <row r="87" spans="1:5" ht="16" x14ac:dyDescent="0.2">
      <c r="A87" s="26">
        <v>3361</v>
      </c>
      <c r="B87" s="69" t="str">
        <f>T(_xlfn.XLOOKUP(A87,'Master Task &amp; KSA List'!$A$2:$A$10785,'Master Task &amp; KSA List'!$D$2:$D$10785,""))</f>
        <v>K0474</v>
      </c>
      <c r="C87" s="69" t="str">
        <f>_xlfn.XLOOKUP(A87,'Master Task &amp; KSA List'!$A$2:$A$10785,'Master Task &amp; KSA List'!$E$2:$E$10785)</f>
        <v>KSA</v>
      </c>
      <c r="D87" s="37" t="str">
        <f>_xlfn.XLOOKUP(A87,'Master Task &amp; KSA List'!$A$2:$A$10785,'Master Task &amp; KSA List'!$F$2:$F$10785)</f>
        <v>Knowledge of key cyber threat actors and their equities.</v>
      </c>
      <c r="E87" s="53" t="s">
        <v>2384</v>
      </c>
    </row>
    <row r="88" spans="1:5" ht="16" x14ac:dyDescent="0.2">
      <c r="A88" s="26" t="s">
        <v>4882</v>
      </c>
      <c r="B88" s="69" t="str">
        <f>T(_xlfn.XLOOKUP(A88,'Master Task &amp; KSA List'!$A$2:$A$10785,'Master Task &amp; KSA List'!$D$2:$D$10785,""))</f>
        <v>K0475</v>
      </c>
      <c r="C88" s="69" t="str">
        <f>_xlfn.XLOOKUP(A88,'Master Task &amp; KSA List'!$A$2:$A$10785,'Master Task &amp; KSA List'!$E$2:$E$10785)</f>
        <v>KSA</v>
      </c>
      <c r="D88" s="37" t="str">
        <f>_xlfn.XLOOKUP(A88,'Master Task &amp; KSA List'!$A$2:$A$10785,'Master Task &amp; KSA List'!$F$2:$F$10785)</f>
        <v>Knowledge of key factors of the operational environment and related threats and vulnerabilities.</v>
      </c>
      <c r="E88" s="53" t="s">
        <v>2384</v>
      </c>
    </row>
    <row r="89" spans="1:5" ht="16" x14ac:dyDescent="0.2">
      <c r="A89" s="26">
        <v>3175</v>
      </c>
      <c r="B89" s="69" t="str">
        <f>T(_xlfn.XLOOKUP(A89,'Master Task &amp; KSA List'!$A$2:$A$10785,'Master Task &amp; KSA List'!$D$2:$D$10785,""))</f>
        <v>K0477</v>
      </c>
      <c r="C89" s="69" t="str">
        <f>_xlfn.XLOOKUP(A89,'Master Task &amp; KSA List'!$A$2:$A$10785,'Master Task &amp; KSA List'!$E$2:$E$10785)</f>
        <v>KSA</v>
      </c>
      <c r="D89" s="37" t="str">
        <f>_xlfn.XLOOKUP(A89,'Master Task &amp; KSA List'!$A$2:$A$10785,'Master Task &amp; KSA List'!$F$2:$F$10785)</f>
        <v>Knowledge of leadership's Intent and objectives.</v>
      </c>
      <c r="E89" s="53" t="s">
        <v>2384</v>
      </c>
    </row>
    <row r="90" spans="1:5" ht="16" x14ac:dyDescent="0.2">
      <c r="A90" s="26">
        <v>3374</v>
      </c>
      <c r="B90" s="69" t="str">
        <f>T(_xlfn.XLOOKUP(A90,'Master Task &amp; KSA List'!$A$2:$A$10785,'Master Task &amp; KSA List'!$D$2:$D$10785,""))</f>
        <v>K0480</v>
      </c>
      <c r="C90" s="69" t="str">
        <f>_xlfn.XLOOKUP(A90,'Master Task &amp; KSA List'!$A$2:$A$10785,'Master Task &amp; KSA List'!$E$2:$E$10785)</f>
        <v>KSA</v>
      </c>
      <c r="D90" s="37" t="str">
        <f>_xlfn.XLOOKUP(A90,'Master Task &amp; KSA List'!$A$2:$A$10785,'Master Task &amp; KSA List'!$F$2:$F$10785)</f>
        <v>Knowledge of malware.</v>
      </c>
      <c r="E90" s="53" t="s">
        <v>2384</v>
      </c>
    </row>
    <row r="91" spans="1:5" ht="16" x14ac:dyDescent="0.2">
      <c r="A91" s="36">
        <v>87</v>
      </c>
      <c r="B91" s="69" t="str">
        <f>T(_xlfn.XLOOKUP(A91,'Master Task &amp; KSA List'!$A$2:$A$10785,'Master Task &amp; KSA List'!$D$2:$D$10785,""))</f>
        <v>K0058</v>
      </c>
      <c r="C91" s="69" t="str">
        <f>_xlfn.XLOOKUP(A91,'Master Task &amp; KSA List'!$A$2:$A$10785,'Master Task &amp; KSA List'!$E$2:$E$10785)</f>
        <v>KSA</v>
      </c>
      <c r="D91" s="37" t="str">
        <f>_xlfn.XLOOKUP(A91,'Master Task &amp; KSA List'!$A$2:$A$10785,'Master Task &amp; KSA List'!$F$2:$F$10785)</f>
        <v>Knowledge of network traffic analysis methods.</v>
      </c>
      <c r="E91" s="53" t="s">
        <v>2384</v>
      </c>
    </row>
    <row r="92" spans="1:5" ht="16" x14ac:dyDescent="0.2">
      <c r="A92" s="26">
        <v>3417</v>
      </c>
      <c r="B92" s="69" t="str">
        <f>T(_xlfn.XLOOKUP(A92,'Master Task &amp; KSA List'!$A$2:$A$10785,'Master Task &amp; KSA List'!$D$2:$D$10785,""))</f>
        <v>K0492</v>
      </c>
      <c r="C92" s="69" t="str">
        <f>_xlfn.XLOOKUP(A92,'Master Task &amp; KSA List'!$A$2:$A$10785,'Master Task &amp; KSA List'!$E$2:$E$10785)</f>
        <v>KSA</v>
      </c>
      <c r="D92" s="37" t="str">
        <f>_xlfn.XLOOKUP(A92,'Master Task &amp; KSA List'!$A$2:$A$10785,'Master Task &amp; KSA List'!$F$2:$F$10785)</f>
        <v>Knowledge of non-traditional collection methodologies.</v>
      </c>
      <c r="E92" s="53" t="s">
        <v>2384</v>
      </c>
    </row>
    <row r="93" spans="1:5" ht="16" x14ac:dyDescent="0.2">
      <c r="A93" s="26">
        <v>3420</v>
      </c>
      <c r="B93" s="69" t="str">
        <f>T(_xlfn.XLOOKUP(A93,'Master Task &amp; KSA List'!$A$2:$A$10785,'Master Task &amp; KSA List'!$D$2:$D$10785,""))</f>
        <v>K0495</v>
      </c>
      <c r="C93" s="69" t="str">
        <f>_xlfn.XLOOKUP(A93,'Master Task &amp; KSA List'!$A$2:$A$10785,'Master Task &amp; KSA List'!$E$2:$E$10785)</f>
        <v>KSA</v>
      </c>
      <c r="D93" s="37" t="str">
        <f>_xlfn.XLOOKUP(A93,'Master Task &amp; KSA List'!$A$2:$A$10785,'Master Task &amp; KSA List'!$F$2:$F$10785)</f>
        <v>Knowledge of ongoing and future operations.</v>
      </c>
      <c r="E93" s="53" t="s">
        <v>2384</v>
      </c>
    </row>
    <row r="94" spans="1:5" ht="16" x14ac:dyDescent="0.2">
      <c r="A94" s="26">
        <v>3424</v>
      </c>
      <c r="B94" s="69" t="str">
        <f>T(_xlfn.XLOOKUP(A94,'Master Task &amp; KSA List'!$A$2:$A$10785,'Master Task &amp; KSA List'!$D$2:$D$10785,""))</f>
        <v>K0496</v>
      </c>
      <c r="C94" s="69" t="str">
        <f>_xlfn.XLOOKUP(A94,'Master Task &amp; KSA List'!$A$2:$A$10785,'Master Task &amp; KSA List'!$E$2:$E$10785)</f>
        <v>KSA</v>
      </c>
      <c r="D94" s="37" t="str">
        <f>_xlfn.XLOOKUP(A94,'Master Task &amp; KSA List'!$A$2:$A$10785,'Master Task &amp; KSA List'!$F$2:$F$10785)</f>
        <v>Knowledge of operational asset constraints.</v>
      </c>
      <c r="E94" s="53" t="s">
        <v>2384</v>
      </c>
    </row>
    <row r="95" spans="1:5" ht="16" x14ac:dyDescent="0.2">
      <c r="A95" s="26">
        <v>3389</v>
      </c>
      <c r="B95" s="69" t="str">
        <f>T(_xlfn.XLOOKUP(A95,'Master Task &amp; KSA List'!$A$2:$A$10785,'Master Task &amp; KSA List'!$D$2:$D$10785,""))</f>
        <v>K0505</v>
      </c>
      <c r="C95" s="69" t="str">
        <f>_xlfn.XLOOKUP(A95,'Master Task &amp; KSA List'!$A$2:$A$10785,'Master Task &amp; KSA List'!$E$2:$E$10785)</f>
        <v>KSA</v>
      </c>
      <c r="D95" s="37" t="str">
        <f>_xlfn.XLOOKUP(A95,'Master Task &amp; KSA List'!$A$2:$A$10785,'Master Task &amp; KSA List'!$F$2:$F$10785)</f>
        <v>Knowledge of organization objectives and associated demand on collection management.</v>
      </c>
      <c r="E95" s="53" t="s">
        <v>2384</v>
      </c>
    </row>
    <row r="96" spans="1:5" ht="16" x14ac:dyDescent="0.2">
      <c r="A96" s="26">
        <v>3430</v>
      </c>
      <c r="B96" s="69" t="str">
        <f>T(_xlfn.XLOOKUP(A96,'Master Task &amp; KSA List'!$A$2:$A$10785,'Master Task &amp; KSA List'!$D$2:$D$10785,""))</f>
        <v>K0513</v>
      </c>
      <c r="C96" s="69" t="str">
        <f>_xlfn.XLOOKUP(A96,'Master Task &amp; KSA List'!$A$2:$A$10785,'Master Task &amp; KSA List'!$E$2:$E$10785)</f>
        <v>KSA</v>
      </c>
      <c r="D96" s="37" t="str">
        <f>_xlfn.XLOOKUP(A96,'Master Task &amp; KSA List'!$A$2:$A$10785,'Master Task &amp; KSA List'!$F$2:$F$10785)</f>
        <v>Knowledge of organizational priorities, legal authorities and requirements submission processes.</v>
      </c>
      <c r="E96" s="53" t="s">
        <v>2384</v>
      </c>
    </row>
    <row r="97" spans="1:5" ht="16" x14ac:dyDescent="0.2">
      <c r="A97" s="26">
        <v>3441</v>
      </c>
      <c r="B97" s="69" t="str">
        <f>T(_xlfn.XLOOKUP(A97,'Master Task &amp; KSA List'!$A$2:$A$10785,'Master Task &amp; KSA List'!$D$2:$D$10785,""))</f>
        <v>K0516</v>
      </c>
      <c r="C97" s="69" t="str">
        <f>_xlfn.XLOOKUP(A97,'Master Task &amp; KSA List'!$A$2:$A$10785,'Master Task &amp; KSA List'!$E$2:$E$10785)</f>
        <v>KSA</v>
      </c>
      <c r="D97" s="37" t="str">
        <f>_xlfn.XLOOKUP(A97,'Master Task &amp; KSA List'!$A$2:$A$10785,'Master Task &amp; KSA List'!$F$2:$F$10785)</f>
        <v>Knowledge of physical and logical network devices and infrastructure to include hubs, switches, routers, firewalls, etc.</v>
      </c>
      <c r="E97" s="53" t="s">
        <v>2384</v>
      </c>
    </row>
    <row r="98" spans="1:5" ht="16" x14ac:dyDescent="0.2">
      <c r="A98" s="26">
        <v>3650</v>
      </c>
      <c r="B98" s="69" t="str">
        <f>T(_xlfn.XLOOKUP(A98,'Master Task &amp; KSA List'!$A$2:$A$10785,'Master Task &amp; KSA List'!$D$2:$D$10785,""))</f>
        <v>K0521</v>
      </c>
      <c r="C98" s="69" t="str">
        <f>_xlfn.XLOOKUP(A98,'Master Task &amp; KSA List'!$A$2:$A$10785,'Master Task &amp; KSA List'!$E$2:$E$10785)</f>
        <v>KSA</v>
      </c>
      <c r="D98" s="37" t="str">
        <f>_xlfn.XLOOKUP(A98,'Master Task &amp; KSA List'!$A$2:$A$10785,'Master Task &amp; KSA List'!$F$2:$F$10785)</f>
        <v>Knowledge of priority information, how it is derived, where it is published, how to access, etc.</v>
      </c>
      <c r="E98" s="53" t="s">
        <v>2384</v>
      </c>
    </row>
    <row r="99" spans="1:5" ht="16" x14ac:dyDescent="0.2">
      <c r="A99" s="26">
        <v>3464</v>
      </c>
      <c r="B99" s="69" t="str">
        <f>T(_xlfn.XLOOKUP(A99,'Master Task &amp; KSA List'!$A$2:$A$10785,'Master Task &amp; KSA List'!$D$2:$D$10785,""))</f>
        <v>K0526</v>
      </c>
      <c r="C99" s="69" t="str">
        <f>_xlfn.XLOOKUP(A99,'Master Task &amp; KSA List'!$A$2:$A$10785,'Master Task &amp; KSA List'!$E$2:$E$10785)</f>
        <v>KSA</v>
      </c>
      <c r="D99" s="37" t="str">
        <f>_xlfn.XLOOKUP(A99,'Master Task &amp; KSA List'!$A$2:$A$10785,'Master Task &amp; KSA List'!$F$2:$F$10785)</f>
        <v>Knowledge of research strategies and knowledge management.</v>
      </c>
      <c r="E99" s="53" t="s">
        <v>2384</v>
      </c>
    </row>
    <row r="100" spans="1:5" ht="16" x14ac:dyDescent="0.2">
      <c r="A100" s="26">
        <v>3470</v>
      </c>
      <c r="B100" s="69" t="str">
        <f>T(_xlfn.XLOOKUP(A100,'Master Task &amp; KSA List'!$A$2:$A$10785,'Master Task &amp; KSA List'!$D$2:$D$10785,""))</f>
        <v>K0527</v>
      </c>
      <c r="C100" s="69" t="str">
        <f>_xlfn.XLOOKUP(A100,'Master Task &amp; KSA List'!$A$2:$A$10785,'Master Task &amp; KSA List'!$E$2:$E$10785)</f>
        <v>KSA</v>
      </c>
      <c r="D100" s="37" t="str">
        <f>_xlfn.XLOOKUP(A100,'Master Task &amp; KSA List'!$A$2:$A$10785,'Master Task &amp; KSA List'!$F$2:$F$10785)</f>
        <v>Knowledge of risk management and mitigation strategies.</v>
      </c>
      <c r="E100" s="53" t="s">
        <v>2384</v>
      </c>
    </row>
    <row r="101" spans="1:5" ht="16" x14ac:dyDescent="0.2">
      <c r="A101" s="26">
        <v>3128</v>
      </c>
      <c r="B101" s="69" t="str">
        <f>T(_xlfn.XLOOKUP(A101,'Master Task &amp; KSA List'!$A$2:$A$10785,'Master Task &amp; KSA List'!$D$2:$D$10785,""))</f>
        <v>K0552</v>
      </c>
      <c r="C101" s="69" t="str">
        <f>_xlfn.XLOOKUP(A101,'Master Task &amp; KSA List'!$A$2:$A$10785,'Master Task &amp; KSA List'!$E$2:$E$10785)</f>
        <v>KSA</v>
      </c>
      <c r="D101" s="37" t="str">
        <f>_xlfn.XLOOKUP(A101,'Master Task &amp; KSA List'!$A$2:$A$10785,'Master Task &amp; KSA List'!$F$2:$F$10785)</f>
        <v>Knowledge of tasking mechanisms.</v>
      </c>
      <c r="E101" s="53" t="s">
        <v>2384</v>
      </c>
    </row>
    <row r="102" spans="1:5" ht="16" x14ac:dyDescent="0.2">
      <c r="A102" s="26">
        <v>3663</v>
      </c>
      <c r="B102" s="69" t="str">
        <f>T(_xlfn.XLOOKUP(A102,'Master Task &amp; KSA List'!$A$2:$A$10785,'Master Task &amp; KSA List'!$D$2:$D$10785,""))</f>
        <v>K0554</v>
      </c>
      <c r="C102" s="69" t="str">
        <f>_xlfn.XLOOKUP(A102,'Master Task &amp; KSA List'!$A$2:$A$10785,'Master Task &amp; KSA List'!$E$2:$E$10785)</f>
        <v>KSA</v>
      </c>
      <c r="D102" s="37" t="str">
        <f>_xlfn.XLOOKUP(A102,'Master Task &amp; KSA List'!$A$2:$A$10785,'Master Task &amp; KSA List'!$F$2:$F$10785)</f>
        <v>Knowledge of tasking, collection, processing, exploitation and dissemination.</v>
      </c>
      <c r="E102" s="53" t="s">
        <v>2384</v>
      </c>
    </row>
    <row r="103" spans="1:5" ht="16" x14ac:dyDescent="0.2">
      <c r="A103" s="26">
        <v>3541</v>
      </c>
      <c r="B103" s="69" t="str">
        <f>T(_xlfn.XLOOKUP(A103,'Master Task &amp; KSA List'!$A$2:$A$10785,'Master Task &amp; KSA List'!$D$2:$D$10785,""))</f>
        <v>K0558</v>
      </c>
      <c r="C103" s="69" t="str">
        <f>_xlfn.XLOOKUP(A103,'Master Task &amp; KSA List'!$A$2:$A$10785,'Master Task &amp; KSA List'!$E$2:$E$10785)</f>
        <v>KSA</v>
      </c>
      <c r="D103" s="37" t="str">
        <f>_xlfn.XLOOKUP(A103,'Master Task &amp; KSA List'!$A$2:$A$10785,'Master Task &amp; KSA List'!$F$2:$F$10785)</f>
        <v>Knowledge of the available tools and applications associated with collection requirements and collection management.</v>
      </c>
      <c r="E103" s="53" t="s">
        <v>2384</v>
      </c>
    </row>
    <row r="104" spans="1:5" ht="16" x14ac:dyDescent="0.2">
      <c r="A104" s="26">
        <v>3543</v>
      </c>
      <c r="B104" s="69" t="str">
        <f>T(_xlfn.XLOOKUP(A104,'Master Task &amp; KSA List'!$A$2:$A$10785,'Master Task &amp; KSA List'!$D$2:$D$10785,""))</f>
        <v>K0560</v>
      </c>
      <c r="C104" s="69" t="str">
        <f>_xlfn.XLOOKUP(A104,'Master Task &amp; KSA List'!$A$2:$A$10785,'Master Task &amp; KSA List'!$E$2:$E$10785)</f>
        <v>KSA</v>
      </c>
      <c r="D104" s="37" t="str">
        <f>_xlfn.XLOOKUP(A104,'Master Task &amp; KSA List'!$A$2:$A$10785,'Master Task &amp; KSA List'!$F$2:$F$10785)</f>
        <v>Knowledge of the basic structure, architecture, and design of modern communication networks.</v>
      </c>
      <c r="E104" s="53" t="s">
        <v>2384</v>
      </c>
    </row>
    <row r="105" spans="1:5" ht="16" x14ac:dyDescent="0.2">
      <c r="A105" s="26">
        <v>3545</v>
      </c>
      <c r="B105" s="69" t="str">
        <f>T(_xlfn.XLOOKUP(A105,'Master Task &amp; KSA List'!$A$2:$A$10785,'Master Task &amp; KSA List'!$D$2:$D$10785,""))</f>
        <v>K0561</v>
      </c>
      <c r="C105" s="69" t="str">
        <f>_xlfn.XLOOKUP(A105,'Master Task &amp; KSA List'!$A$2:$A$10785,'Master Task &amp; KSA List'!$E$2:$E$10785)</f>
        <v>KSA</v>
      </c>
      <c r="D105" s="37" t="str">
        <f>_xlfn.XLOOKUP(A105,'Master Task &amp; KSA List'!$A$2:$A$10785,'Master Task &amp; KSA List'!$F$2:$F$10785)</f>
        <v>Knowledge of the basics of network security (e.g., encryption, firewalls, authentication, honey pots, perimeter protection).</v>
      </c>
      <c r="E105" s="53" t="s">
        <v>2384</v>
      </c>
    </row>
    <row r="106" spans="1:5" ht="16" x14ac:dyDescent="0.2">
      <c r="A106" s="26">
        <v>3549</v>
      </c>
      <c r="B106" s="69" t="str">
        <f>T(_xlfn.XLOOKUP(A106,'Master Task &amp; KSA List'!$A$2:$A$10785,'Master Task &amp; KSA List'!$D$2:$D$10785,""))</f>
        <v>K0562</v>
      </c>
      <c r="C106" s="69" t="str">
        <f>_xlfn.XLOOKUP(A106,'Master Task &amp; KSA List'!$A$2:$A$10785,'Master Task &amp; KSA List'!$E$2:$E$10785)</f>
        <v>KSA</v>
      </c>
      <c r="D106" s="37" t="str">
        <f>_xlfn.XLOOKUP(A106,'Master Task &amp; KSA List'!$A$2:$A$10785,'Master Task &amp; KSA List'!$F$2:$F$10785)</f>
        <v>Knowledge of the capabilities and limitations of new and emerging collection capabilities, accesses and/or processes.</v>
      </c>
      <c r="E106" s="53" t="s">
        <v>2384</v>
      </c>
    </row>
    <row r="107" spans="1:5" ht="32" x14ac:dyDescent="0.2">
      <c r="A107" s="26">
        <v>3552</v>
      </c>
      <c r="B107" s="69" t="str">
        <f>T(_xlfn.XLOOKUP(A107,'Master Task &amp; KSA List'!$A$2:$A$10785,'Master Task &amp; KSA List'!$D$2:$D$10785,""))</f>
        <v>K0563</v>
      </c>
      <c r="C107" s="69" t="str">
        <f>_xlfn.XLOOKUP(A107,'Master Task &amp; KSA List'!$A$2:$A$10785,'Master Task &amp; KSA List'!$E$2:$E$10785)</f>
        <v>KSA</v>
      </c>
      <c r="D107" s="37" t="str">
        <f>_xlfn.XLOOKUP(A107,'Master Task &amp; KSA List'!$A$2:$A$10785,'Master Task &amp; KSA List'!$F$2:$F$10785)</f>
        <v>Knowledge of the capabilities, limitations and tasking methodologies of internal and external collections as they apply to planned cyber activities.</v>
      </c>
      <c r="E107" s="53" t="s">
        <v>2384</v>
      </c>
    </row>
    <row r="108" spans="1:5" ht="32" x14ac:dyDescent="0.2">
      <c r="A108" s="26">
        <v>3561</v>
      </c>
      <c r="B108" s="69" t="str">
        <f>T(_xlfn.XLOOKUP(A108,'Master Task &amp; KSA List'!$A$2:$A$10785,'Master Task &amp; KSA List'!$D$2:$D$10785,""))</f>
        <v>K0565</v>
      </c>
      <c r="C108" s="69" t="str">
        <f>_xlfn.XLOOKUP(A108,'Master Task &amp; KSA List'!$A$2:$A$10785,'Master Task &amp; KSA List'!$E$2:$E$10785)</f>
        <v>KSA</v>
      </c>
      <c r="D108" s="37" t="str">
        <f>_xlfn.XLOOKUP(A108,'Master Task &amp; KSA List'!$A$2:$A$10785,'Master Task &amp; KSA List'!$F$2:$F$10785)</f>
        <v>Knowledge of the common networking and routing protocols(e.g. TCP/IP), services (e.g., web, mail, DNS), and how they interact to provide network communications.</v>
      </c>
      <c r="E108" s="53" t="s">
        <v>2384</v>
      </c>
    </row>
    <row r="109" spans="1:5" ht="16" x14ac:dyDescent="0.2">
      <c r="A109" s="26">
        <v>3568</v>
      </c>
      <c r="B109" s="69" t="str">
        <f>T(_xlfn.XLOOKUP(A109,'Master Task &amp; KSA List'!$A$2:$A$10785,'Master Task &amp; KSA List'!$D$2:$D$10785,""))</f>
        <v>K0568</v>
      </c>
      <c r="C109" s="69" t="str">
        <f>_xlfn.XLOOKUP(A109,'Master Task &amp; KSA List'!$A$2:$A$10785,'Master Task &amp; KSA List'!$E$2:$E$10785)</f>
        <v>KSA</v>
      </c>
      <c r="D109" s="37" t="str">
        <f>_xlfn.XLOOKUP(A109,'Master Task &amp; KSA List'!$A$2:$A$10785,'Master Task &amp; KSA List'!$F$2:$F$10785)</f>
        <v>Knowledge of the definition of collection management and collection management authority.</v>
      </c>
      <c r="E109" s="53" t="s">
        <v>2384</v>
      </c>
    </row>
    <row r="110" spans="1:5" ht="16" x14ac:dyDescent="0.2">
      <c r="A110" s="26">
        <v>3574</v>
      </c>
      <c r="B110" s="69" t="str">
        <f>T(_xlfn.XLOOKUP(A110,'Master Task &amp; KSA List'!$A$2:$A$10785,'Master Task &amp; KSA List'!$D$2:$D$10785,""))</f>
        <v>K0569</v>
      </c>
      <c r="C110" s="69" t="str">
        <f>_xlfn.XLOOKUP(A110,'Master Task &amp; KSA List'!$A$2:$A$10785,'Master Task &amp; KSA List'!$E$2:$E$10785)</f>
        <v>KSA</v>
      </c>
      <c r="D110" s="37" t="str">
        <f>_xlfn.XLOOKUP(A110,'Master Task &amp; KSA List'!$A$2:$A$10785,'Master Task &amp; KSA List'!$F$2:$F$10785)</f>
        <v>Knowledge of the existent tasking, collection, processing, exploitation and dissemination architecture.</v>
      </c>
      <c r="E110" s="53" t="s">
        <v>2384</v>
      </c>
    </row>
    <row r="111" spans="1:5" ht="16" x14ac:dyDescent="0.2">
      <c r="A111" s="26">
        <v>3575</v>
      </c>
      <c r="B111" s="69" t="str">
        <f>T(_xlfn.XLOOKUP(A111,'Master Task &amp; KSA List'!$A$2:$A$10785,'Master Task &amp; KSA List'!$D$2:$D$10785,""))</f>
        <v>K0570</v>
      </c>
      <c r="C111" s="69" t="str">
        <f>_xlfn.XLOOKUP(A111,'Master Task &amp; KSA List'!$A$2:$A$10785,'Master Task &amp; KSA List'!$E$2:$E$10785)</f>
        <v>KSA</v>
      </c>
      <c r="D111" s="37" t="str">
        <f>_xlfn.XLOOKUP(A111,'Master Task &amp; KSA List'!$A$2:$A$10785,'Master Task &amp; KSA List'!$F$2:$F$10785)</f>
        <v>Knowledge of the factors of threat that could impact collection operations.</v>
      </c>
      <c r="E111" s="53" t="s">
        <v>2384</v>
      </c>
    </row>
    <row r="112" spans="1:5" ht="16" x14ac:dyDescent="0.2">
      <c r="A112" s="26">
        <v>3595</v>
      </c>
      <c r="B112" s="69" t="str">
        <f>T(_xlfn.XLOOKUP(A112,'Master Task &amp; KSA List'!$A$2:$A$10785,'Master Task &amp; KSA List'!$D$2:$D$10785,""))</f>
        <v>K0579</v>
      </c>
      <c r="C112" s="69" t="str">
        <f>_xlfn.XLOOKUP(A112,'Master Task &amp; KSA List'!$A$2:$A$10785,'Master Task &amp; KSA List'!$E$2:$E$10785)</f>
        <v>KSA</v>
      </c>
      <c r="D112" s="37" t="str">
        <f>_xlfn.XLOOKUP(A112,'Master Task &amp; KSA List'!$A$2:$A$10785,'Master Task &amp; KSA List'!$F$2:$F$10785)</f>
        <v>Knowledge of the organization, roles and responsibilities of higher, lower and adjacent sub-elements.</v>
      </c>
      <c r="E112" s="53" t="s">
        <v>2384</v>
      </c>
    </row>
    <row r="113" spans="1:5" ht="16" x14ac:dyDescent="0.2">
      <c r="A113" s="26">
        <v>3625</v>
      </c>
      <c r="B113" s="69" t="str">
        <f>T(_xlfn.XLOOKUP(A113,'Master Task &amp; KSA List'!$A$2:$A$10785,'Master Task &amp; KSA List'!$D$2:$D$10785,""))</f>
        <v>K0580</v>
      </c>
      <c r="C113" s="69" t="str">
        <f>_xlfn.XLOOKUP(A113,'Master Task &amp; KSA List'!$A$2:$A$10785,'Master Task &amp; KSA List'!$E$2:$E$10785)</f>
        <v>KSA</v>
      </c>
      <c r="D113" s="37" t="str">
        <f>_xlfn.XLOOKUP(A113,'Master Task &amp; KSA List'!$A$2:$A$10785,'Master Task &amp; KSA List'!$F$2:$F$10785)</f>
        <v>Knowledge of the organization’s established format for collection plan.</v>
      </c>
      <c r="E113" s="53" t="s">
        <v>2384</v>
      </c>
    </row>
    <row r="114" spans="1:5" ht="16" x14ac:dyDescent="0.2">
      <c r="A114" s="26">
        <v>3626</v>
      </c>
      <c r="B114" s="69" t="str">
        <f>T(_xlfn.XLOOKUP(A114,'Master Task &amp; KSA List'!$A$2:$A$10785,'Master Task &amp; KSA List'!$D$2:$D$10785,""))</f>
        <v>K0581</v>
      </c>
      <c r="C114" s="69" t="str">
        <f>_xlfn.XLOOKUP(A114,'Master Task &amp; KSA List'!$A$2:$A$10785,'Master Task &amp; KSA List'!$E$2:$E$10785)</f>
        <v>KSA</v>
      </c>
      <c r="D114" s="37" t="str">
        <f>_xlfn.XLOOKUP(A114,'Master Task &amp; KSA List'!$A$2:$A$10785,'Master Task &amp; KSA List'!$F$2:$F$10785)</f>
        <v>Knowledge of the organization’s planning, operations and targeting cycles.</v>
      </c>
      <c r="E114" s="53" t="s">
        <v>2384</v>
      </c>
    </row>
    <row r="115" spans="1:5" ht="16" x14ac:dyDescent="0.2">
      <c r="A115" s="26">
        <v>3599</v>
      </c>
      <c r="B115" s="69" t="str">
        <f>T(_xlfn.XLOOKUP(A115,'Master Task &amp; KSA List'!$A$2:$A$10785,'Master Task &amp; KSA List'!$D$2:$D$10785,""))</f>
        <v>K0584</v>
      </c>
      <c r="C115" s="69" t="str">
        <f>_xlfn.XLOOKUP(A115,'Master Task &amp; KSA List'!$A$2:$A$10785,'Master Task &amp; KSA List'!$E$2:$E$10785)</f>
        <v>KSA</v>
      </c>
      <c r="D115" s="37" t="str">
        <f>_xlfn.XLOOKUP(A115,'Master Task &amp; KSA List'!$A$2:$A$10785,'Master Task &amp; KSA List'!$F$2:$F$10785)</f>
        <v>Knowledge of the organizational policies/procedures for temporary transfer of collection authority.</v>
      </c>
      <c r="E115" s="53" t="s">
        <v>2384</v>
      </c>
    </row>
    <row r="116" spans="1:5" ht="32" x14ac:dyDescent="0.2">
      <c r="A116" s="26">
        <v>3602</v>
      </c>
      <c r="B116" s="69" t="str">
        <f>T(_xlfn.XLOOKUP(A116,'Master Task &amp; KSA List'!$A$2:$A$10785,'Master Task &amp; KSA List'!$D$2:$D$10785,""))</f>
        <v>K0587</v>
      </c>
      <c r="C116" s="69" t="str">
        <f>_xlfn.XLOOKUP(A116,'Master Task &amp; KSA List'!$A$2:$A$10785,'Master Task &amp; KSA List'!$E$2:$E$10785)</f>
        <v>KSA</v>
      </c>
      <c r="D116" s="37" t="str">
        <f>_xlfn.XLOOKUP(A116,'Master Task &amp; KSA List'!$A$2:$A$10785,'Master Task &amp; KSA List'!$F$2:$F$10785)</f>
        <v>Knowledge of the POC’s, databases, tools and applications necessary to establish environment preparation and surveillance products.</v>
      </c>
      <c r="E116" s="53" t="s">
        <v>2384</v>
      </c>
    </row>
    <row r="117" spans="1:5" ht="16" x14ac:dyDescent="0.2">
      <c r="A117" s="26">
        <v>3558</v>
      </c>
      <c r="B117" s="69" t="str">
        <f>T(_xlfn.XLOOKUP(A117,'Master Task &amp; KSA List'!$A$2:$A$10785,'Master Task &amp; KSA List'!$D$2:$D$10785,""))</f>
        <v>K0588</v>
      </c>
      <c r="C117" s="69" t="str">
        <f>_xlfn.XLOOKUP(A117,'Master Task &amp; KSA List'!$A$2:$A$10785,'Master Task &amp; KSA List'!$E$2:$E$10785)</f>
        <v>KSA</v>
      </c>
      <c r="D117" s="37" t="str">
        <f>_xlfn.XLOOKUP(A117,'Master Task &amp; KSA List'!$A$2:$A$10785,'Master Task &amp; KSA List'!$F$2:$F$10785)</f>
        <v>Knowledge of the priority information requirements from subordinate, lateral and higher levels of the organization.</v>
      </c>
      <c r="E117" s="53" t="s">
        <v>2384</v>
      </c>
    </row>
    <row r="118" spans="1:5" ht="16" x14ac:dyDescent="0.2">
      <c r="A118" s="26">
        <v>4113</v>
      </c>
      <c r="B118" s="69" t="str">
        <f>T(_xlfn.XLOOKUP(A118,'Master Task &amp; KSA List'!$A$2:$A$10785,'Master Task &amp; KSA List'!$D$2:$D$10785,""))</f>
        <v>K0596</v>
      </c>
      <c r="C118" s="69" t="str">
        <f>_xlfn.XLOOKUP(A118,'Master Task &amp; KSA List'!$A$2:$A$10785,'Master Task &amp; KSA List'!$E$2:$E$10785)</f>
        <v>KSA</v>
      </c>
      <c r="D118" s="37" t="str">
        <f>_xlfn.XLOOKUP(A118,'Master Task &amp; KSA List'!$A$2:$A$10785,'Master Task &amp; KSA List'!$F$2:$F$10785)</f>
        <v xml:space="preserve">Knowledge of the request for information process. </v>
      </c>
      <c r="E118" s="53" t="s">
        <v>2384</v>
      </c>
    </row>
    <row r="119" spans="1:5" ht="16" x14ac:dyDescent="0.2">
      <c r="A119" s="26">
        <v>3633</v>
      </c>
      <c r="B119" s="69" t="str">
        <f>T(_xlfn.XLOOKUP(A119,'Master Task &amp; KSA List'!$A$2:$A$10785,'Master Task &amp; KSA List'!$D$2:$D$10785,""))</f>
        <v>K0605</v>
      </c>
      <c r="C119" s="69" t="str">
        <f>_xlfn.XLOOKUP(A119,'Master Task &amp; KSA List'!$A$2:$A$10785,'Master Task &amp; KSA List'!$E$2:$E$10785)</f>
        <v>KSA</v>
      </c>
      <c r="D119" s="37" t="str">
        <f>_xlfn.XLOOKUP(A119,'Master Task &amp; KSA List'!$A$2:$A$10785,'Master Task &amp; KSA List'!$F$2:$F$10785)</f>
        <v>Knowledge of tipping, cueing, mixing, and redundancy.</v>
      </c>
      <c r="E119" s="53" t="s">
        <v>2384</v>
      </c>
    </row>
    <row r="120" spans="1:5" ht="16" x14ac:dyDescent="0.2">
      <c r="A120" s="26">
        <v>3098</v>
      </c>
      <c r="B120" s="69" t="str">
        <f>T(_xlfn.XLOOKUP(A120,'Master Task &amp; KSA List'!$A$2:$A$10785,'Master Task &amp; KSA List'!$D$2:$D$10785,""))</f>
        <v>K0610</v>
      </c>
      <c r="C120" s="69" t="str">
        <f>_xlfn.XLOOKUP(A120,'Master Task &amp; KSA List'!$A$2:$A$10785,'Master Task &amp; KSA List'!$E$2:$E$10785)</f>
        <v>KSA</v>
      </c>
      <c r="D120" s="37" t="str">
        <f>_xlfn.XLOOKUP(A120,'Master Task &amp; KSA List'!$A$2:$A$10785,'Master Task &amp; KSA List'!$F$2:$F$10785)</f>
        <v>Knowledge of virtualization products (Vmware, Virtual PC).</v>
      </c>
      <c r="E120" s="53" t="s">
        <v>2384</v>
      </c>
    </row>
    <row r="121" spans="1:5" ht="16" x14ac:dyDescent="0.2">
      <c r="A121" s="26">
        <v>3651</v>
      </c>
      <c r="B121" s="69" t="str">
        <f>T(_xlfn.XLOOKUP(A121,'Master Task &amp; KSA List'!$A$2:$A$10785,'Master Task &amp; KSA List'!$D$2:$D$10785,""))</f>
        <v>K0612</v>
      </c>
      <c r="C121" s="69" t="str">
        <f>_xlfn.XLOOKUP(A121,'Master Task &amp; KSA List'!$A$2:$A$10785,'Master Task &amp; KSA List'!$E$2:$E$10785)</f>
        <v>KSA</v>
      </c>
      <c r="D121" s="37" t="str">
        <f>_xlfn.XLOOKUP(A121,'Master Task &amp; KSA List'!$A$2:$A$10785,'Master Task &amp; KSA List'!$F$2:$F$10785)</f>
        <v>Knowledge of what constitutes a “threat” to a network.</v>
      </c>
      <c r="E121" s="53" t="s">
        <v>2384</v>
      </c>
    </row>
    <row r="122" spans="1:5" ht="16" x14ac:dyDescent="0.2">
      <c r="A122" s="26">
        <v>3957</v>
      </c>
      <c r="B122" s="69" t="str">
        <f>T(_xlfn.XLOOKUP(A122,'Master Task &amp; KSA List'!$A$2:$A$10785,'Master Task &amp; KSA List'!$D$2:$D$10785,""))</f>
        <v>S0304</v>
      </c>
      <c r="C122" s="69" t="str">
        <f>_xlfn.XLOOKUP(A122,'Master Task &amp; KSA List'!$A$2:$A$10785,'Master Task &amp; KSA List'!$E$2:$E$10785)</f>
        <v>KSA</v>
      </c>
      <c r="D122" s="37" t="str">
        <f>_xlfn.XLOOKUP(A122,'Master Task &amp; KSA List'!$A$2:$A$10785,'Master Task &amp; KSA List'!$F$2:$F$10785)</f>
        <v>Skill to access information on current assets available, usage.</v>
      </c>
      <c r="E122" s="53" t="s">
        <v>2384</v>
      </c>
    </row>
    <row r="123" spans="1:5" ht="16" x14ac:dyDescent="0.2">
      <c r="A123" s="26">
        <v>3960</v>
      </c>
      <c r="B123" s="69" t="str">
        <f>T(_xlfn.XLOOKUP(A123,'Master Task &amp; KSA List'!$A$2:$A$10785,'Master Task &amp; KSA List'!$D$2:$D$10785,""))</f>
        <v>S0305</v>
      </c>
      <c r="C123" s="69" t="str">
        <f>_xlfn.XLOOKUP(A123,'Master Task &amp; KSA List'!$A$2:$A$10785,'Master Task &amp; KSA List'!$E$2:$E$10785)</f>
        <v>KSA</v>
      </c>
      <c r="D123" s="37" t="str">
        <f>_xlfn.XLOOKUP(A123,'Master Task &amp; KSA List'!$A$2:$A$10785,'Master Task &amp; KSA List'!$F$2:$F$10785)</f>
        <v>Skill to access the databases where plans/directives/guidance are maintained.</v>
      </c>
      <c r="E123" s="53" t="s">
        <v>2384</v>
      </c>
    </row>
    <row r="124" spans="1:5" ht="16" x14ac:dyDescent="0.2">
      <c r="A124" s="26">
        <v>3985</v>
      </c>
      <c r="B124" s="69" t="str">
        <f>T(_xlfn.XLOOKUP(A124,'Master Task &amp; KSA List'!$A$2:$A$10785,'Master Task &amp; KSA List'!$D$2:$D$10785,""))</f>
        <v>S0316</v>
      </c>
      <c r="C124" s="69" t="str">
        <f>_xlfn.XLOOKUP(A124,'Master Task &amp; KSA List'!$A$2:$A$10785,'Master Task &amp; KSA List'!$E$2:$E$10785)</f>
        <v>KSA</v>
      </c>
      <c r="D124" s="37" t="str">
        <f>_xlfn.XLOOKUP(A124,'Master Task &amp; KSA List'!$A$2:$A$10785,'Master Task &amp; KSA List'!$F$2:$F$10785)</f>
        <v>Skill to associate Intelligence gaps to priority information requirements and observables.</v>
      </c>
      <c r="E124" s="53" t="s">
        <v>2384</v>
      </c>
    </row>
    <row r="125" spans="1:5" ht="16" x14ac:dyDescent="0.2">
      <c r="A125" s="26">
        <v>3986</v>
      </c>
      <c r="B125" s="69" t="str">
        <f>T(_xlfn.XLOOKUP(A125,'Master Task &amp; KSA List'!$A$2:$A$10785,'Master Task &amp; KSA List'!$D$2:$D$10785,""))</f>
        <v>S0317</v>
      </c>
      <c r="C125" s="69" t="str">
        <f>_xlfn.XLOOKUP(A125,'Master Task &amp; KSA List'!$A$2:$A$10785,'Master Task &amp; KSA List'!$E$2:$E$10785)</f>
        <v>KSA</v>
      </c>
      <c r="D125" s="37" t="str">
        <f>_xlfn.XLOOKUP(A125,'Master Task &amp; KSA List'!$A$2:$A$10785,'Master Task &amp; KSA List'!$F$2:$F$10785)</f>
        <v>Skill to compare and contrast indicators/observables with requirements.</v>
      </c>
      <c r="E125" s="53" t="s">
        <v>2384</v>
      </c>
    </row>
    <row r="126" spans="1:5" ht="16" x14ac:dyDescent="0.2">
      <c r="A126" s="26">
        <v>4012</v>
      </c>
      <c r="B126" s="69" t="str">
        <f>T(_xlfn.XLOOKUP(A126,'Master Task &amp; KSA List'!$A$2:$A$10785,'Master Task &amp; KSA List'!$D$2:$D$10785,""))</f>
        <v>S0327</v>
      </c>
      <c r="C126" s="69" t="str">
        <f>_xlfn.XLOOKUP(A126,'Master Task &amp; KSA List'!$A$2:$A$10785,'Master Task &amp; KSA List'!$E$2:$E$10785)</f>
        <v>KSA</v>
      </c>
      <c r="D126" s="37" t="str">
        <f>_xlfn.XLOOKUP(A126,'Master Task &amp; KSA List'!$A$2:$A$10785,'Master Task &amp; KSA List'!$F$2:$F$10785)</f>
        <v xml:space="preserve">Skill to ensure that the collection strategy leverages all available resources. </v>
      </c>
      <c r="E126" s="53" t="s">
        <v>2384</v>
      </c>
    </row>
    <row r="127" spans="1:5" ht="16" x14ac:dyDescent="0.2">
      <c r="A127" s="26">
        <v>4063</v>
      </c>
      <c r="B127" s="69" t="str">
        <f>T(_xlfn.XLOOKUP(A127,'Master Task &amp; KSA List'!$A$2:$A$10785,'Master Task &amp; KSA List'!$D$2:$D$10785,""))</f>
        <v>S0329</v>
      </c>
      <c r="C127" s="69" t="str">
        <f>_xlfn.XLOOKUP(A127,'Master Task &amp; KSA List'!$A$2:$A$10785,'Master Task &amp; KSA List'!$E$2:$E$10785)</f>
        <v>KSA</v>
      </c>
      <c r="D127" s="37" t="str">
        <f>_xlfn.XLOOKUP(A127,'Master Task &amp; KSA List'!$A$2:$A$10785,'Master Task &amp; KSA List'!$F$2:$F$10785)</f>
        <v>Skill to evaluate requests for information to determine if response information exists.</v>
      </c>
      <c r="E127" s="53" t="s">
        <v>2384</v>
      </c>
    </row>
    <row r="128" spans="1:5" ht="32" x14ac:dyDescent="0.2">
      <c r="A128" s="26">
        <v>4016</v>
      </c>
      <c r="B128" s="69" t="str">
        <f>T(_xlfn.XLOOKUP(A128,'Master Task &amp; KSA List'!$A$2:$A$10785,'Master Task &amp; KSA List'!$D$2:$D$10785,""))</f>
        <v>S0330</v>
      </c>
      <c r="C128" s="69" t="str">
        <f>_xlfn.XLOOKUP(A128,'Master Task &amp; KSA List'!$A$2:$A$10785,'Master Task &amp; KSA List'!$E$2:$E$10785)</f>
        <v>KSA</v>
      </c>
      <c r="D128" s="37" t="str">
        <f>_xlfn.XLOOKUP(A128,'Master Task &amp; KSA List'!$A$2:$A$10785,'Master Task &amp; KSA List'!$F$2:$F$10785)</f>
        <v xml:space="preserve">Skill to evaluate the capabilities, limitations and tasking methodologies of organic, theater, national, coalition and other collection capabilities. </v>
      </c>
      <c r="E128" s="53" t="s">
        <v>2384</v>
      </c>
    </row>
    <row r="129" spans="1:5" ht="16" x14ac:dyDescent="0.2">
      <c r="A129" s="26">
        <v>4025</v>
      </c>
      <c r="B129" s="69" t="str">
        <f>T(_xlfn.XLOOKUP(A129,'Master Task &amp; KSA List'!$A$2:$A$10785,'Master Task &amp; KSA List'!$D$2:$D$10785,""))</f>
        <v>S0335</v>
      </c>
      <c r="C129" s="69" t="str">
        <f>_xlfn.XLOOKUP(A129,'Master Task &amp; KSA List'!$A$2:$A$10785,'Master Task &amp; KSA List'!$E$2:$E$10785)</f>
        <v>KSA</v>
      </c>
      <c r="D129" s="37" t="str">
        <f>_xlfn.XLOOKUP(A129,'Master Task &amp; KSA List'!$A$2:$A$10785,'Master Task &amp; KSA List'!$F$2:$F$10785)</f>
        <v>Skill to identify Intelligence gaps.</v>
      </c>
      <c r="E129" s="53" t="s">
        <v>2384</v>
      </c>
    </row>
    <row r="130" spans="1:5" ht="16" x14ac:dyDescent="0.2">
      <c r="A130" s="26">
        <v>4027</v>
      </c>
      <c r="B130" s="69" t="str">
        <f>T(_xlfn.XLOOKUP(A130,'Master Task &amp; KSA List'!$A$2:$A$10785,'Master Task &amp; KSA List'!$D$2:$D$10785,""))</f>
        <v>S0336</v>
      </c>
      <c r="C130" s="69" t="str">
        <f>_xlfn.XLOOKUP(A130,'Master Task &amp; KSA List'!$A$2:$A$10785,'Master Task &amp; KSA List'!$E$2:$E$10785)</f>
        <v>KSA</v>
      </c>
      <c r="D130" s="37" t="str">
        <f>_xlfn.XLOOKUP(A130,'Master Task &amp; KSA List'!$A$2:$A$10785,'Master Task &amp; KSA List'!$F$2:$F$10785)</f>
        <v>Skill to identify when priority information requirements are satisfied.</v>
      </c>
      <c r="E130" s="53" t="s">
        <v>2384</v>
      </c>
    </row>
    <row r="131" spans="1:5" ht="16" x14ac:dyDescent="0.2">
      <c r="A131" s="26">
        <v>4028</v>
      </c>
      <c r="B131" s="69" t="str">
        <f>T(_xlfn.XLOOKUP(A131,'Master Task &amp; KSA List'!$A$2:$A$10785,'Master Task &amp; KSA List'!$D$2:$D$10785,""))</f>
        <v>S0337</v>
      </c>
      <c r="C131" s="69" t="str">
        <f>_xlfn.XLOOKUP(A131,'Master Task &amp; KSA List'!$A$2:$A$10785,'Master Task &amp; KSA List'!$E$2:$E$10785)</f>
        <v>KSA</v>
      </c>
      <c r="D131" s="37" t="str">
        <f>_xlfn.XLOOKUP(A131,'Master Task &amp; KSA List'!$A$2:$A$10785,'Master Task &amp; KSA List'!$F$2:$F$10785)</f>
        <v>Skill to implement established procedures for evaluating collection management and operations activities.</v>
      </c>
      <c r="E131" s="53" t="s">
        <v>2384</v>
      </c>
    </row>
    <row r="132" spans="1:5" ht="16" x14ac:dyDescent="0.2">
      <c r="A132" s="26">
        <v>4033</v>
      </c>
      <c r="B132" s="69" t="str">
        <f>T(_xlfn.XLOOKUP(A132,'Master Task &amp; KSA List'!$A$2:$A$10785,'Master Task &amp; KSA List'!$D$2:$D$10785,""))</f>
        <v>S0339</v>
      </c>
      <c r="C132" s="69" t="str">
        <f>_xlfn.XLOOKUP(A132,'Master Task &amp; KSA List'!$A$2:$A$10785,'Master Task &amp; KSA List'!$E$2:$E$10785)</f>
        <v>KSA</v>
      </c>
      <c r="D132" s="37" t="str">
        <f>_xlfn.XLOOKUP(A132,'Master Task &amp; KSA List'!$A$2:$A$10785,'Master Task &amp; KSA List'!$F$2:$F$10785)</f>
        <v>Skill to interpret readiness reporting, its operational relevance and intelligence collection impact.</v>
      </c>
      <c r="E132" s="53" t="s">
        <v>2384</v>
      </c>
    </row>
    <row r="133" spans="1:5" ht="16" x14ac:dyDescent="0.2">
      <c r="A133" s="26">
        <v>4049</v>
      </c>
      <c r="B133" s="69" t="str">
        <f>T(_xlfn.XLOOKUP(A133,'Master Task &amp; KSA List'!$A$2:$A$10785,'Master Task &amp; KSA List'!$D$2:$D$10785,""))</f>
        <v>S0344</v>
      </c>
      <c r="C133" s="69" t="str">
        <f>_xlfn.XLOOKUP(A133,'Master Task &amp; KSA List'!$A$2:$A$10785,'Master Task &amp; KSA List'!$E$2:$E$10785)</f>
        <v>KSA</v>
      </c>
      <c r="D133" s="37" t="str">
        <f>_xlfn.XLOOKUP(A133,'Master Task &amp; KSA List'!$A$2:$A$10785,'Master Task &amp; KSA List'!$F$2:$F$10785)</f>
        <v>Skill to prepare and deliver reports, presentations and briefings, to include using visual aids or presentation technology.</v>
      </c>
      <c r="E133" s="53" t="s">
        <v>2384</v>
      </c>
    </row>
    <row r="134" spans="1:5" ht="16" x14ac:dyDescent="0.2">
      <c r="A134" s="26">
        <v>4055</v>
      </c>
      <c r="B134" s="69" t="str">
        <f>T(_xlfn.XLOOKUP(A134,'Master Task &amp; KSA List'!$A$2:$A$10785,'Master Task &amp; KSA List'!$D$2:$D$10785,""))</f>
        <v>S0346</v>
      </c>
      <c r="C134" s="69" t="str">
        <f>_xlfn.XLOOKUP(A134,'Master Task &amp; KSA List'!$A$2:$A$10785,'Master Task &amp; KSA List'!$E$2:$E$10785)</f>
        <v>KSA</v>
      </c>
      <c r="D134" s="37" t="str">
        <f>_xlfn.XLOOKUP(A134,'Master Task &amp; KSA List'!$A$2:$A$10785,'Master Task &amp; KSA List'!$F$2:$F$10785)</f>
        <v>Skill to resolve conflicting collection requirements.</v>
      </c>
      <c r="E134" s="53" t="s">
        <v>2384</v>
      </c>
    </row>
    <row r="135" spans="1:5" ht="16" x14ac:dyDescent="0.2">
      <c r="A135" s="26">
        <v>4056</v>
      </c>
      <c r="B135" s="69" t="str">
        <f>T(_xlfn.XLOOKUP(A135,'Master Task &amp; KSA List'!$A$2:$A$10785,'Master Task &amp; KSA List'!$D$2:$D$10785,""))</f>
        <v>S0347</v>
      </c>
      <c r="C135" s="69" t="str">
        <f>_xlfn.XLOOKUP(A135,'Master Task &amp; KSA List'!$A$2:$A$10785,'Master Task &amp; KSA List'!$E$2:$E$10785)</f>
        <v>KSA</v>
      </c>
      <c r="D135" s="37" t="str">
        <f>_xlfn.XLOOKUP(A135,'Master Task &amp; KSA List'!$A$2:$A$10785,'Master Task &amp; KSA List'!$F$2:$F$10785)</f>
        <v>Skill to review performance specifications and historical information about collection assets.</v>
      </c>
      <c r="E135" s="53" t="s">
        <v>2384</v>
      </c>
    </row>
    <row r="136" spans="1:5" ht="16" x14ac:dyDescent="0.2">
      <c r="A136" s="26">
        <v>4057</v>
      </c>
      <c r="B136" s="69" t="str">
        <f>T(_xlfn.XLOOKUP(A136,'Master Task &amp; KSA List'!$A$2:$A$10785,'Master Task &amp; KSA List'!$D$2:$D$10785,""))</f>
        <v>S0348</v>
      </c>
      <c r="C136" s="69" t="str">
        <f>_xlfn.XLOOKUP(A136,'Master Task &amp; KSA List'!$A$2:$A$10785,'Master Task &amp; KSA List'!$E$2:$E$10785)</f>
        <v>KSA</v>
      </c>
      <c r="D136" s="37" t="str">
        <f>_xlfn.XLOOKUP(A136,'Master Task &amp; KSA List'!$A$2:$A$10785,'Master Task &amp; KSA List'!$F$2:$F$10785)</f>
        <v>Skill to specify collections and/or taskings that must be conducted in the near term.</v>
      </c>
      <c r="E136" s="53" t="s">
        <v>2384</v>
      </c>
    </row>
    <row r="137" spans="1:5" ht="16" x14ac:dyDescent="0.2">
      <c r="A137" s="26">
        <v>4065</v>
      </c>
      <c r="B137" s="69" t="str">
        <f>T(_xlfn.XLOOKUP(A137,'Master Task &amp; KSA List'!$A$2:$A$10785,'Master Task &amp; KSA List'!$D$2:$D$10785,""))</f>
        <v>S0353</v>
      </c>
      <c r="C137" s="69" t="str">
        <f>_xlfn.XLOOKUP(A137,'Master Task &amp; KSA List'!$A$2:$A$10785,'Master Task &amp; KSA List'!$E$2:$E$10785)</f>
        <v>KSA</v>
      </c>
      <c r="D137" s="37" t="str">
        <f>_xlfn.XLOOKUP(A137,'Master Task &amp; KSA List'!$A$2:$A$10785,'Master Task &amp; KSA List'!$F$2:$F$10785)</f>
        <v>Skill to use systems and/or tools to track collection requirements and determine whether or not they are satisfied.</v>
      </c>
      <c r="E137" s="53" t="s">
        <v>2384</v>
      </c>
    </row>
  </sheetData>
  <mergeCells count="4">
    <mergeCell ref="A2:C2"/>
    <mergeCell ref="A3:C3"/>
    <mergeCell ref="A4:C4"/>
    <mergeCell ref="A5:C5"/>
  </mergeCells>
  <conditionalFormatting sqref="A7">
    <cfRule type="duplicateValues" dxfId="1544" priority="235"/>
    <cfRule type="duplicateValues" dxfId="1543" priority="234"/>
  </conditionalFormatting>
  <conditionalFormatting sqref="A8">
    <cfRule type="duplicateValues" dxfId="1542" priority="233"/>
    <cfRule type="duplicateValues" dxfId="1541" priority="232"/>
  </conditionalFormatting>
  <conditionalFormatting sqref="A9">
    <cfRule type="duplicateValues" dxfId="1540" priority="231"/>
    <cfRule type="duplicateValues" dxfId="1539" priority="230"/>
  </conditionalFormatting>
  <conditionalFormatting sqref="A10">
    <cfRule type="duplicateValues" dxfId="1538" priority="229"/>
    <cfRule type="duplicateValues" dxfId="1537" priority="228"/>
  </conditionalFormatting>
  <conditionalFormatting sqref="A11">
    <cfRule type="duplicateValues" dxfId="1536" priority="227"/>
    <cfRule type="duplicateValues" dxfId="1535" priority="226"/>
  </conditionalFormatting>
  <conditionalFormatting sqref="A12">
    <cfRule type="duplicateValues" dxfId="1534" priority="225"/>
    <cfRule type="duplicateValues" dxfId="1533" priority="224"/>
  </conditionalFormatting>
  <conditionalFormatting sqref="A13">
    <cfRule type="duplicateValues" dxfId="1532" priority="223"/>
    <cfRule type="duplicateValues" dxfId="1531" priority="222"/>
  </conditionalFormatting>
  <conditionalFormatting sqref="A14">
    <cfRule type="duplicateValues" dxfId="1530" priority="221"/>
    <cfRule type="duplicateValues" dxfId="1529" priority="220"/>
  </conditionalFormatting>
  <conditionalFormatting sqref="A15">
    <cfRule type="duplicateValues" dxfId="1528" priority="219"/>
    <cfRule type="duplicateValues" dxfId="1527" priority="218"/>
  </conditionalFormatting>
  <conditionalFormatting sqref="A16">
    <cfRule type="duplicateValues" dxfId="1526" priority="217"/>
    <cfRule type="duplicateValues" dxfId="1525" priority="216"/>
  </conditionalFormatting>
  <conditionalFormatting sqref="A17">
    <cfRule type="duplicateValues" dxfId="1524" priority="215"/>
    <cfRule type="duplicateValues" dxfId="1523" priority="214"/>
  </conditionalFormatting>
  <conditionalFormatting sqref="A18">
    <cfRule type="duplicateValues" dxfId="1522" priority="213"/>
    <cfRule type="duplicateValues" dxfId="1521" priority="212"/>
  </conditionalFormatting>
  <conditionalFormatting sqref="A19">
    <cfRule type="duplicateValues" dxfId="1520" priority="211"/>
    <cfRule type="duplicateValues" dxfId="1519" priority="210"/>
  </conditionalFormatting>
  <conditionalFormatting sqref="A20">
    <cfRule type="duplicateValues" dxfId="1518" priority="209"/>
    <cfRule type="duplicateValues" dxfId="1517" priority="208"/>
  </conditionalFormatting>
  <conditionalFormatting sqref="A21">
    <cfRule type="duplicateValues" dxfId="1516" priority="207"/>
    <cfRule type="duplicateValues" dxfId="1515" priority="206"/>
  </conditionalFormatting>
  <conditionalFormatting sqref="A22">
    <cfRule type="duplicateValues" dxfId="1514" priority="205"/>
    <cfRule type="duplicateValues" dxfId="1513" priority="204"/>
  </conditionalFormatting>
  <conditionalFormatting sqref="A23">
    <cfRule type="duplicateValues" dxfId="1512" priority="203"/>
    <cfRule type="duplicateValues" dxfId="1511" priority="202"/>
  </conditionalFormatting>
  <conditionalFormatting sqref="A24">
    <cfRule type="duplicateValues" dxfId="1510" priority="201"/>
    <cfRule type="duplicateValues" dxfId="1509" priority="200"/>
  </conditionalFormatting>
  <conditionalFormatting sqref="A25">
    <cfRule type="duplicateValues" dxfId="1508" priority="199"/>
    <cfRule type="duplicateValues" dxfId="1507" priority="198"/>
  </conditionalFormatting>
  <conditionalFormatting sqref="A26">
    <cfRule type="duplicateValues" dxfId="1506" priority="197"/>
    <cfRule type="duplicateValues" dxfId="1505" priority="196"/>
  </conditionalFormatting>
  <conditionalFormatting sqref="A27">
    <cfRule type="duplicateValues" dxfId="1504" priority="195"/>
    <cfRule type="duplicateValues" dxfId="1503" priority="194"/>
  </conditionalFormatting>
  <conditionalFormatting sqref="A28">
    <cfRule type="duplicateValues" dxfId="1502" priority="193"/>
    <cfRule type="duplicateValues" dxfId="1501" priority="192"/>
  </conditionalFormatting>
  <conditionalFormatting sqref="A29">
    <cfRule type="duplicateValues" dxfId="1500" priority="191"/>
    <cfRule type="duplicateValues" dxfId="1499" priority="190"/>
  </conditionalFormatting>
  <conditionalFormatting sqref="A30">
    <cfRule type="duplicateValues" dxfId="1498" priority="189"/>
    <cfRule type="duplicateValues" dxfId="1497" priority="188"/>
  </conditionalFormatting>
  <conditionalFormatting sqref="A31">
    <cfRule type="duplicateValues" dxfId="1496" priority="187"/>
    <cfRule type="duplicateValues" dxfId="1495" priority="186"/>
  </conditionalFormatting>
  <conditionalFormatting sqref="A32">
    <cfRule type="duplicateValues" dxfId="1494" priority="185"/>
    <cfRule type="duplicateValues" dxfId="1493" priority="184"/>
  </conditionalFormatting>
  <conditionalFormatting sqref="A33">
    <cfRule type="duplicateValues" dxfId="1492" priority="183"/>
    <cfRule type="duplicateValues" dxfId="1491" priority="182"/>
  </conditionalFormatting>
  <conditionalFormatting sqref="A34">
    <cfRule type="duplicateValues" dxfId="1490" priority="181"/>
    <cfRule type="duplicateValues" dxfId="1489" priority="180"/>
  </conditionalFormatting>
  <conditionalFormatting sqref="A35">
    <cfRule type="duplicateValues" dxfId="1488" priority="179"/>
  </conditionalFormatting>
  <conditionalFormatting sqref="A36">
    <cfRule type="duplicateValues" dxfId="1487" priority="178"/>
  </conditionalFormatting>
  <conditionalFormatting sqref="A37">
    <cfRule type="duplicateValues" dxfId="1486" priority="177"/>
  </conditionalFormatting>
  <conditionalFormatting sqref="A38">
    <cfRule type="duplicateValues" dxfId="1485" priority="176"/>
  </conditionalFormatting>
  <conditionalFormatting sqref="A39">
    <cfRule type="duplicateValues" dxfId="1484" priority="175"/>
  </conditionalFormatting>
  <conditionalFormatting sqref="A41">
    <cfRule type="duplicateValues" dxfId="1483" priority="174"/>
    <cfRule type="duplicateValues" dxfId="1482" priority="173"/>
  </conditionalFormatting>
  <conditionalFormatting sqref="A42">
    <cfRule type="duplicateValues" dxfId="1481" priority="172"/>
    <cfRule type="duplicateValues" dxfId="1480" priority="171"/>
  </conditionalFormatting>
  <conditionalFormatting sqref="A43">
    <cfRule type="duplicateValues" dxfId="1479" priority="170"/>
    <cfRule type="duplicateValues" dxfId="1478" priority="169"/>
  </conditionalFormatting>
  <conditionalFormatting sqref="A44">
    <cfRule type="duplicateValues" dxfId="1477" priority="168"/>
    <cfRule type="duplicateValues" dxfId="1476" priority="167"/>
  </conditionalFormatting>
  <conditionalFormatting sqref="A45">
    <cfRule type="duplicateValues" dxfId="1475" priority="166"/>
    <cfRule type="duplicateValues" dxfId="1474" priority="165"/>
  </conditionalFormatting>
  <conditionalFormatting sqref="A46">
    <cfRule type="duplicateValues" dxfId="1473" priority="164"/>
    <cfRule type="duplicateValues" dxfId="1472" priority="163"/>
  </conditionalFormatting>
  <conditionalFormatting sqref="A47:A48">
    <cfRule type="duplicateValues" dxfId="1471" priority="1"/>
    <cfRule type="duplicateValues" dxfId="1470" priority="2"/>
  </conditionalFormatting>
  <conditionalFormatting sqref="A49">
    <cfRule type="duplicateValues" dxfId="1469" priority="162"/>
    <cfRule type="duplicateValues" dxfId="1468" priority="161"/>
  </conditionalFormatting>
  <conditionalFormatting sqref="A50">
    <cfRule type="duplicateValues" dxfId="1467" priority="159"/>
    <cfRule type="duplicateValues" dxfId="1466" priority="160"/>
  </conditionalFormatting>
  <conditionalFormatting sqref="A51">
    <cfRule type="duplicateValues" dxfId="1465" priority="158"/>
    <cfRule type="duplicateValues" dxfId="1464" priority="157"/>
  </conditionalFormatting>
  <conditionalFormatting sqref="A52">
    <cfRule type="duplicateValues" dxfId="1463" priority="156"/>
    <cfRule type="duplicateValues" dxfId="1462" priority="155"/>
  </conditionalFormatting>
  <conditionalFormatting sqref="A53">
    <cfRule type="duplicateValues" dxfId="1461" priority="154"/>
    <cfRule type="duplicateValues" dxfId="1460" priority="153"/>
  </conditionalFormatting>
  <conditionalFormatting sqref="A54">
    <cfRule type="duplicateValues" dxfId="1459" priority="152"/>
    <cfRule type="duplicateValues" dxfId="1458" priority="151"/>
  </conditionalFormatting>
  <conditionalFormatting sqref="A55">
    <cfRule type="duplicateValues" dxfId="1457" priority="150"/>
    <cfRule type="duplicateValues" dxfId="1456" priority="149"/>
  </conditionalFormatting>
  <conditionalFormatting sqref="A56">
    <cfRule type="duplicateValues" dxfId="1455" priority="148"/>
    <cfRule type="duplicateValues" dxfId="1454" priority="147"/>
  </conditionalFormatting>
  <conditionalFormatting sqref="A57">
    <cfRule type="duplicateValues" dxfId="1453" priority="146"/>
    <cfRule type="duplicateValues" dxfId="1452" priority="145"/>
  </conditionalFormatting>
  <conditionalFormatting sqref="A58">
    <cfRule type="duplicateValues" dxfId="1451" priority="144"/>
    <cfRule type="duplicateValues" dxfId="1450" priority="143"/>
  </conditionalFormatting>
  <conditionalFormatting sqref="A59">
    <cfRule type="duplicateValues" dxfId="1449" priority="141"/>
    <cfRule type="duplicateValues" dxfId="1448" priority="142"/>
  </conditionalFormatting>
  <conditionalFormatting sqref="A60">
    <cfRule type="duplicateValues" dxfId="1447" priority="140"/>
    <cfRule type="duplicateValues" dxfId="1446" priority="139"/>
  </conditionalFormatting>
  <conditionalFormatting sqref="A61">
    <cfRule type="duplicateValues" dxfId="1445" priority="138"/>
    <cfRule type="duplicateValues" dxfId="1444" priority="137"/>
  </conditionalFormatting>
  <conditionalFormatting sqref="A62">
    <cfRule type="duplicateValues" dxfId="1443" priority="136"/>
    <cfRule type="duplicateValues" dxfId="1442" priority="135"/>
  </conditionalFormatting>
  <conditionalFormatting sqref="A63">
    <cfRule type="duplicateValues" dxfId="1441" priority="134"/>
    <cfRule type="duplicateValues" dxfId="1440" priority="133"/>
  </conditionalFormatting>
  <conditionalFormatting sqref="A64">
    <cfRule type="duplicateValues" dxfId="1439" priority="132"/>
    <cfRule type="duplicateValues" dxfId="1438" priority="131"/>
  </conditionalFormatting>
  <conditionalFormatting sqref="A65">
    <cfRule type="duplicateValues" dxfId="1437" priority="130"/>
    <cfRule type="duplicateValues" dxfId="1436" priority="129"/>
  </conditionalFormatting>
  <conditionalFormatting sqref="A66">
    <cfRule type="duplicateValues" dxfId="1435" priority="128"/>
    <cfRule type="duplicateValues" dxfId="1434" priority="127"/>
  </conditionalFormatting>
  <conditionalFormatting sqref="A67">
    <cfRule type="duplicateValues" dxfId="1433" priority="126"/>
    <cfRule type="duplicateValues" dxfId="1432" priority="125"/>
  </conditionalFormatting>
  <conditionalFormatting sqref="A68">
    <cfRule type="duplicateValues" dxfId="1431" priority="124"/>
    <cfRule type="duplicateValues" dxfId="1430" priority="123"/>
  </conditionalFormatting>
  <conditionalFormatting sqref="A69">
    <cfRule type="duplicateValues" dxfId="1429" priority="121"/>
    <cfRule type="duplicateValues" dxfId="1428" priority="122"/>
  </conditionalFormatting>
  <conditionalFormatting sqref="A70">
    <cfRule type="duplicateValues" dxfId="1427" priority="120"/>
    <cfRule type="duplicateValues" dxfId="1426" priority="119"/>
  </conditionalFormatting>
  <conditionalFormatting sqref="A71">
    <cfRule type="duplicateValues" dxfId="1425" priority="118"/>
    <cfRule type="duplicateValues" dxfId="1424" priority="117"/>
  </conditionalFormatting>
  <conditionalFormatting sqref="A72">
    <cfRule type="duplicateValues" dxfId="1423" priority="116"/>
    <cfRule type="duplicateValues" dxfId="1422" priority="115"/>
  </conditionalFormatting>
  <conditionalFormatting sqref="A73">
    <cfRule type="duplicateValues" dxfId="1421" priority="114"/>
    <cfRule type="duplicateValues" dxfId="1420" priority="113"/>
  </conditionalFormatting>
  <conditionalFormatting sqref="A74">
    <cfRule type="duplicateValues" dxfId="1419" priority="112"/>
    <cfRule type="duplicateValues" dxfId="1418" priority="111"/>
  </conditionalFormatting>
  <conditionalFormatting sqref="A75">
    <cfRule type="duplicateValues" dxfId="1417" priority="110"/>
    <cfRule type="duplicateValues" dxfId="1416" priority="109"/>
  </conditionalFormatting>
  <conditionalFormatting sqref="A76">
    <cfRule type="duplicateValues" dxfId="1415" priority="108"/>
    <cfRule type="duplicateValues" dxfId="1414" priority="107"/>
  </conditionalFormatting>
  <conditionalFormatting sqref="A77">
    <cfRule type="duplicateValues" dxfId="1413" priority="106"/>
    <cfRule type="duplicateValues" dxfId="1412" priority="105"/>
  </conditionalFormatting>
  <conditionalFormatting sqref="A78">
    <cfRule type="duplicateValues" dxfId="1411" priority="104"/>
    <cfRule type="duplicateValues" dxfId="1410" priority="103"/>
  </conditionalFormatting>
  <conditionalFormatting sqref="A79">
    <cfRule type="duplicateValues" dxfId="1409" priority="102"/>
    <cfRule type="duplicateValues" dxfId="1408" priority="101"/>
  </conditionalFormatting>
  <conditionalFormatting sqref="A80">
    <cfRule type="duplicateValues" dxfId="1407" priority="100"/>
    <cfRule type="duplicateValues" dxfId="1406" priority="99"/>
  </conditionalFormatting>
  <conditionalFormatting sqref="A81">
    <cfRule type="duplicateValues" dxfId="1405" priority="97"/>
    <cfRule type="duplicateValues" dxfId="1404" priority="98"/>
  </conditionalFormatting>
  <conditionalFormatting sqref="A82">
    <cfRule type="duplicateValues" dxfId="1403" priority="96"/>
    <cfRule type="duplicateValues" dxfId="1402" priority="95"/>
  </conditionalFormatting>
  <conditionalFormatting sqref="A83">
    <cfRule type="duplicateValues" dxfId="1401" priority="94"/>
    <cfRule type="duplicateValues" dxfId="1400" priority="93"/>
  </conditionalFormatting>
  <conditionalFormatting sqref="A84">
    <cfRule type="duplicateValues" dxfId="1399" priority="92"/>
    <cfRule type="duplicateValues" dxfId="1398" priority="91"/>
  </conditionalFormatting>
  <conditionalFormatting sqref="A85">
    <cfRule type="duplicateValues" dxfId="1397" priority="90"/>
    <cfRule type="duplicateValues" dxfId="1396" priority="89"/>
  </conditionalFormatting>
  <conditionalFormatting sqref="A86">
    <cfRule type="duplicateValues" dxfId="1395" priority="88"/>
    <cfRule type="duplicateValues" dxfId="1394" priority="87"/>
  </conditionalFormatting>
  <conditionalFormatting sqref="A87">
    <cfRule type="duplicateValues" dxfId="1393" priority="86"/>
    <cfRule type="duplicateValues" dxfId="1392" priority="85"/>
  </conditionalFormatting>
  <conditionalFormatting sqref="A88">
    <cfRule type="duplicateValues" dxfId="1391" priority="84"/>
    <cfRule type="duplicateValues" dxfId="1390" priority="83"/>
  </conditionalFormatting>
  <conditionalFormatting sqref="A89">
    <cfRule type="duplicateValues" dxfId="1389" priority="82"/>
    <cfRule type="duplicateValues" dxfId="1388" priority="81"/>
  </conditionalFormatting>
  <conditionalFormatting sqref="A90">
    <cfRule type="duplicateValues" dxfId="1387" priority="80"/>
    <cfRule type="duplicateValues" dxfId="1386" priority="79"/>
  </conditionalFormatting>
  <conditionalFormatting sqref="A91">
    <cfRule type="duplicateValues" dxfId="1385" priority="78"/>
    <cfRule type="duplicateValues" dxfId="1384" priority="77"/>
  </conditionalFormatting>
  <conditionalFormatting sqref="A92">
    <cfRule type="duplicateValues" dxfId="1383" priority="75"/>
    <cfRule type="duplicateValues" dxfId="1382" priority="76"/>
  </conditionalFormatting>
  <conditionalFormatting sqref="A93">
    <cfRule type="duplicateValues" dxfId="1381" priority="74"/>
    <cfRule type="duplicateValues" dxfId="1380" priority="73"/>
  </conditionalFormatting>
  <conditionalFormatting sqref="A94">
    <cfRule type="duplicateValues" dxfId="1379" priority="71"/>
    <cfRule type="duplicateValues" dxfId="1378" priority="72"/>
  </conditionalFormatting>
  <conditionalFormatting sqref="A95">
    <cfRule type="duplicateValues" dxfId="1377" priority="70"/>
    <cfRule type="duplicateValues" dxfId="1376" priority="69"/>
  </conditionalFormatting>
  <conditionalFormatting sqref="A96">
    <cfRule type="duplicateValues" dxfId="1375" priority="68"/>
    <cfRule type="duplicateValues" dxfId="1374" priority="67"/>
  </conditionalFormatting>
  <conditionalFormatting sqref="A97">
    <cfRule type="duplicateValues" dxfId="1373" priority="66"/>
    <cfRule type="duplicateValues" dxfId="1372" priority="65"/>
  </conditionalFormatting>
  <conditionalFormatting sqref="A98">
    <cfRule type="duplicateValues" dxfId="1371" priority="64"/>
    <cfRule type="duplicateValues" dxfId="1370" priority="63"/>
  </conditionalFormatting>
  <conditionalFormatting sqref="A99">
    <cfRule type="duplicateValues" dxfId="1369" priority="62"/>
    <cfRule type="duplicateValues" dxfId="1368" priority="61"/>
  </conditionalFormatting>
  <conditionalFormatting sqref="A100">
    <cfRule type="duplicateValues" dxfId="1367" priority="60"/>
    <cfRule type="duplicateValues" dxfId="1366" priority="59"/>
  </conditionalFormatting>
  <conditionalFormatting sqref="A101">
    <cfRule type="duplicateValues" dxfId="1365" priority="58"/>
    <cfRule type="duplicateValues" dxfId="1364" priority="57"/>
  </conditionalFormatting>
  <conditionalFormatting sqref="A102">
    <cfRule type="duplicateValues" dxfId="1363" priority="55"/>
    <cfRule type="duplicateValues" dxfId="1362" priority="56"/>
  </conditionalFormatting>
  <conditionalFormatting sqref="A103">
    <cfRule type="duplicateValues" dxfId="1361" priority="54"/>
    <cfRule type="duplicateValues" dxfId="1360" priority="53"/>
  </conditionalFormatting>
  <conditionalFormatting sqref="A104">
    <cfRule type="duplicateValues" dxfId="1359" priority="52"/>
    <cfRule type="duplicateValues" dxfId="1358" priority="51"/>
  </conditionalFormatting>
  <conditionalFormatting sqref="A105">
    <cfRule type="duplicateValues" dxfId="1357" priority="50"/>
    <cfRule type="duplicateValues" dxfId="1356" priority="49"/>
  </conditionalFormatting>
  <conditionalFormatting sqref="A106">
    <cfRule type="duplicateValues" dxfId="1355" priority="48"/>
    <cfRule type="duplicateValues" dxfId="1354" priority="47"/>
  </conditionalFormatting>
  <conditionalFormatting sqref="A107">
    <cfRule type="duplicateValues" dxfId="1353" priority="46"/>
    <cfRule type="duplicateValues" dxfId="1352" priority="45"/>
  </conditionalFormatting>
  <conditionalFormatting sqref="A108">
    <cfRule type="duplicateValues" dxfId="1351" priority="44"/>
    <cfRule type="duplicateValues" dxfId="1350" priority="43"/>
  </conditionalFormatting>
  <conditionalFormatting sqref="A109">
    <cfRule type="duplicateValues" dxfId="1349" priority="42"/>
    <cfRule type="duplicateValues" dxfId="1348" priority="41"/>
  </conditionalFormatting>
  <conditionalFormatting sqref="A110">
    <cfRule type="duplicateValues" dxfId="1347" priority="40"/>
    <cfRule type="duplicateValues" dxfId="1346" priority="39"/>
  </conditionalFormatting>
  <conditionalFormatting sqref="A111">
    <cfRule type="duplicateValues" dxfId="1345" priority="38"/>
    <cfRule type="duplicateValues" dxfId="1344" priority="37"/>
  </conditionalFormatting>
  <conditionalFormatting sqref="A112">
    <cfRule type="duplicateValues" dxfId="1343" priority="36"/>
    <cfRule type="duplicateValues" dxfId="1342" priority="35"/>
  </conditionalFormatting>
  <conditionalFormatting sqref="A113">
    <cfRule type="duplicateValues" dxfId="1341" priority="33"/>
    <cfRule type="duplicateValues" dxfId="1340" priority="34"/>
  </conditionalFormatting>
  <conditionalFormatting sqref="A114">
    <cfRule type="duplicateValues" dxfId="1339" priority="32"/>
    <cfRule type="duplicateValues" dxfId="1338" priority="31"/>
  </conditionalFormatting>
  <conditionalFormatting sqref="A115">
    <cfRule type="duplicateValues" dxfId="1337" priority="30"/>
    <cfRule type="duplicateValues" dxfId="1336" priority="29"/>
  </conditionalFormatting>
  <conditionalFormatting sqref="A116">
    <cfRule type="duplicateValues" dxfId="1335" priority="28"/>
    <cfRule type="duplicateValues" dxfId="1334" priority="27"/>
  </conditionalFormatting>
  <conditionalFormatting sqref="A117">
    <cfRule type="duplicateValues" dxfId="1333" priority="25"/>
    <cfRule type="duplicateValues" dxfId="1332" priority="26"/>
  </conditionalFormatting>
  <conditionalFormatting sqref="A118">
    <cfRule type="duplicateValues" dxfId="1331" priority="24"/>
    <cfRule type="duplicateValues" dxfId="1330" priority="23"/>
  </conditionalFormatting>
  <conditionalFormatting sqref="A119">
    <cfRule type="duplicateValues" dxfId="1329" priority="22"/>
    <cfRule type="duplicateValues" dxfId="1328" priority="21"/>
  </conditionalFormatting>
  <conditionalFormatting sqref="A120">
    <cfRule type="duplicateValues" dxfId="1327" priority="20"/>
  </conditionalFormatting>
  <conditionalFormatting sqref="A121">
    <cfRule type="duplicateValues" dxfId="1326" priority="19"/>
  </conditionalFormatting>
  <conditionalFormatting sqref="A122">
    <cfRule type="duplicateValues" dxfId="1325" priority="18"/>
  </conditionalFormatting>
  <conditionalFormatting sqref="A123">
    <cfRule type="duplicateValues" dxfId="1324" priority="17"/>
  </conditionalFormatting>
  <conditionalFormatting sqref="A124">
    <cfRule type="duplicateValues" dxfId="1323" priority="16"/>
  </conditionalFormatting>
  <conditionalFormatting sqref="A125">
    <cfRule type="duplicateValues" dxfId="1322" priority="15"/>
  </conditionalFormatting>
  <conditionalFormatting sqref="A126">
    <cfRule type="duplicateValues" dxfId="1321" priority="14"/>
  </conditionalFormatting>
  <conditionalFormatting sqref="A127">
    <cfRule type="duplicateValues" dxfId="1320" priority="13"/>
  </conditionalFormatting>
  <conditionalFormatting sqref="A128">
    <cfRule type="duplicateValues" dxfId="1319" priority="12"/>
  </conditionalFormatting>
  <conditionalFormatting sqref="A129">
    <cfRule type="duplicateValues" dxfId="1318" priority="11"/>
  </conditionalFormatting>
  <conditionalFormatting sqref="A130">
    <cfRule type="duplicateValues" dxfId="1317" priority="10"/>
  </conditionalFormatting>
  <conditionalFormatting sqref="A131">
    <cfRule type="duplicateValues" dxfId="1316" priority="9"/>
  </conditionalFormatting>
  <conditionalFormatting sqref="A132">
    <cfRule type="duplicateValues" dxfId="1315" priority="8"/>
  </conditionalFormatting>
  <conditionalFormatting sqref="A133">
    <cfRule type="duplicateValues" dxfId="1314" priority="7"/>
  </conditionalFormatting>
  <conditionalFormatting sqref="A134">
    <cfRule type="duplicateValues" dxfId="1313" priority="6"/>
  </conditionalFormatting>
  <conditionalFormatting sqref="A135">
    <cfRule type="duplicateValues" dxfId="1312" priority="5"/>
  </conditionalFormatting>
  <conditionalFormatting sqref="A136">
    <cfRule type="duplicateValues" dxfId="1311" priority="4"/>
  </conditionalFormatting>
  <conditionalFormatting sqref="A137">
    <cfRule type="duplicateValues" dxfId="1310" priority="3"/>
  </conditionalFormatting>
  <hyperlinks>
    <hyperlink ref="A1" location="'DCWF Roles'!A1" display="DCWF Roles" xr:uid="{111AD00F-C5A0-4351-AE43-162196FAAA6F}"/>
  </hyperlinks>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3B3F6-1F67-463D-A3B7-6538C67AB49D}">
  <dimension ref="A1:E194"/>
  <sheetViews>
    <sheetView topLeftCell="A22"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120</v>
      </c>
      <c r="B3" s="170"/>
      <c r="C3" s="170"/>
      <c r="D3" s="62" t="str">
        <f>_xlfn.CONCAT('DCWF Roles'!C56," (",'DCWF Roles'!D56,")")</f>
        <v>Cyber Intelligence Planner (331)</v>
      </c>
      <c r="E3" s="62" t="s">
        <v>4910</v>
      </c>
    </row>
    <row r="4" spans="1:5" ht="64" x14ac:dyDescent="0.2">
      <c r="A4" s="171"/>
      <c r="B4" s="172"/>
      <c r="C4" s="173"/>
      <c r="D4" s="97" t="str">
        <f>'DCWF Roles'!F56</f>
        <v>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2045</v>
      </c>
      <c r="B7" s="69" t="str">
        <f>T(_xlfn.XLOOKUP(A7,'Master Task &amp; KSA List'!$A$2:$A$10785,'Master Task &amp; KSA List'!$D$2:$D$10785,""))</f>
        <v>T0576</v>
      </c>
      <c r="C7" s="69" t="str">
        <f>_xlfn.XLOOKUP(A7,'Master Task &amp; KSA List'!$A$2:$A$10785,'Master Task &amp; KSA List'!$E$2:$E$10785)</f>
        <v>Task</v>
      </c>
      <c r="D7" s="37" t="str">
        <f>_xlfn.XLOOKUP(A7,'Master Task &amp; KSA List'!$A$2:$A$10785,'Master Task &amp; KSA List'!$F$2:$F$10785)</f>
        <v>Assess all-source intelligence and recommend targets to support cyber operation objectives.</v>
      </c>
      <c r="E7" s="53" t="s">
        <v>2391</v>
      </c>
    </row>
    <row r="8" spans="1:5" ht="16" x14ac:dyDescent="0.2">
      <c r="A8" s="26">
        <v>2052</v>
      </c>
      <c r="B8" s="69" t="str">
        <f>T(_xlfn.XLOOKUP(A8,'Master Task &amp; KSA List'!$A$2:$A$10785,'Master Task &amp; KSA List'!$D$2:$D$10785,""))</f>
        <v>T0579</v>
      </c>
      <c r="C8" s="69" t="str">
        <f>_xlfn.XLOOKUP(A8,'Master Task &amp; KSA List'!$A$2:$A$10785,'Master Task &amp; KSA List'!$E$2:$E$10785)</f>
        <v>Task</v>
      </c>
      <c r="D8" s="37" t="str">
        <f>_xlfn.XLOOKUP(A8,'Master Task &amp; KSA List'!$A$2:$A$10785,'Master Task &amp; KSA List'!$F$2:$F$10785)</f>
        <v>Assess target vulnerabilities and/or operational capabilities to determine course of action.</v>
      </c>
      <c r="E8" s="53" t="s">
        <v>2391</v>
      </c>
    </row>
    <row r="9" spans="1:5" ht="16" x14ac:dyDescent="0.2">
      <c r="A9" s="26">
        <v>2064</v>
      </c>
      <c r="B9" s="69" t="str">
        <f>T(_xlfn.XLOOKUP(A9,'Master Task &amp; KSA List'!$A$2:$A$10785,'Master Task &amp; KSA List'!$D$2:$D$10785,""))</f>
        <v>T0587</v>
      </c>
      <c r="C9" s="69" t="str">
        <f>_xlfn.XLOOKUP(A9,'Master Task &amp; KSA List'!$A$2:$A$10785,'Master Task &amp; KSA List'!$E$2:$E$10785)</f>
        <v>Task</v>
      </c>
      <c r="D9" s="37" t="str">
        <f>_xlfn.XLOOKUP(A9,'Master Task &amp; KSA List'!$A$2:$A$10785,'Master Task &amp; KSA List'!$F$2:$F$10785)</f>
        <v>Assist in the development and refinement of priority information requirements.</v>
      </c>
      <c r="E9" s="53" t="s">
        <v>2391</v>
      </c>
    </row>
    <row r="10" spans="1:5" ht="16" x14ac:dyDescent="0.2">
      <c r="A10" s="26">
        <v>2624</v>
      </c>
      <c r="B10" s="69" t="str">
        <f>T(_xlfn.XLOOKUP(A10,'Master Task &amp; KSA List'!$A$2:$A$10785,'Master Task &amp; KSA List'!$D$2:$D$10785,""))</f>
        <v>T0763</v>
      </c>
      <c r="C10" s="69" t="str">
        <f>_xlfn.XLOOKUP(A10,'Master Task &amp; KSA List'!$A$2:$A$10785,'Master Task &amp; KSA List'!$E$2:$E$10785)</f>
        <v>Task</v>
      </c>
      <c r="D10" s="37" t="str">
        <f>_xlfn.XLOOKUP(A10,'Master Task &amp; KSA List'!$A$2:$A$10785,'Master Task &amp; KSA List'!$F$2:$F$10785)</f>
        <v>Conduct long-range, strategic planning efforts with internal and external partners in cyber activities.</v>
      </c>
      <c r="E10" s="53" t="s">
        <v>2391</v>
      </c>
    </row>
    <row r="11" spans="1:5" ht="16" x14ac:dyDescent="0.2">
      <c r="A11" s="26">
        <v>2159</v>
      </c>
      <c r="B11" s="69" t="str">
        <f>T(_xlfn.XLOOKUP(A11,'Master Task &amp; KSA List'!$A$2:$A$10785,'Master Task &amp; KSA List'!$D$2:$D$10785,""))</f>
        <v>T0627</v>
      </c>
      <c r="C11" s="69" t="str">
        <f>_xlfn.XLOOKUP(A11,'Master Task &amp; KSA List'!$A$2:$A$10785,'Master Task &amp; KSA List'!$E$2:$E$10785)</f>
        <v>Task</v>
      </c>
      <c r="D11" s="37" t="str">
        <f>_xlfn.XLOOKUP(A11,'Master Task &amp; KSA List'!$A$2:$A$10785,'Master Task &amp; KSA List'!$F$2:$F$10785)</f>
        <v>Contribute to crisis action planning for cyber operations.</v>
      </c>
      <c r="E11" s="53" t="s">
        <v>2391</v>
      </c>
    </row>
    <row r="12" spans="1:5" ht="16" x14ac:dyDescent="0.2">
      <c r="A12" s="26">
        <v>2043</v>
      </c>
      <c r="B12" s="69" t="str">
        <f>T(_xlfn.XLOOKUP(A12,'Master Task &amp; KSA List'!$A$2:$A$10785,'Master Task &amp; KSA List'!$D$2:$D$10785,""))</f>
        <v>T0575</v>
      </c>
      <c r="C12" s="69" t="str">
        <f>_xlfn.XLOOKUP(A12,'Master Task &amp; KSA List'!$A$2:$A$10785,'Master Task &amp; KSA List'!$E$2:$E$10785)</f>
        <v>Task</v>
      </c>
      <c r="D12" s="37" t="str">
        <f>_xlfn.XLOOKUP(A12,'Master Task &amp; KSA List'!$A$2:$A$10785,'Master Task &amp; KSA List'!$F$2:$F$10785)</f>
        <v>Coordinate for intelligence support to operational planning activities.</v>
      </c>
      <c r="E12" s="36" t="s">
        <v>2391</v>
      </c>
    </row>
    <row r="13" spans="1:5" ht="16" x14ac:dyDescent="0.2">
      <c r="A13" s="26">
        <v>2181</v>
      </c>
      <c r="B13" s="69" t="str">
        <f>T(_xlfn.XLOOKUP(A13,'Master Task &amp; KSA List'!$A$2:$A$10785,'Master Task &amp; KSA List'!$D$2:$D$10785,""))</f>
        <v>T0636</v>
      </c>
      <c r="C13" s="69" t="str">
        <f>_xlfn.XLOOKUP(A13,'Master Task &amp; KSA List'!$A$2:$A$10785,'Master Task &amp; KSA List'!$E$2:$E$10785)</f>
        <v>Task</v>
      </c>
      <c r="D13" s="37" t="str">
        <f>_xlfn.XLOOKUP(A13,'Master Task &amp; KSA List'!$A$2:$A$10785,'Master Task &amp; KSA List'!$F$2:$F$10785)</f>
        <v>Coordinate with intelligence planners to ensure collection managers receive information requirements.</v>
      </c>
      <c r="E13" s="36" t="s">
        <v>2391</v>
      </c>
    </row>
    <row r="14" spans="1:5" ht="16" x14ac:dyDescent="0.2">
      <c r="A14" s="26">
        <v>2185</v>
      </c>
      <c r="B14" s="69" t="str">
        <f>T(_xlfn.XLOOKUP(A14,'Master Task &amp; KSA List'!$A$2:$A$10785,'Master Task &amp; KSA List'!$D$2:$D$10785,""))</f>
        <v>T0637</v>
      </c>
      <c r="C14" s="69" t="str">
        <f>_xlfn.XLOOKUP(A14,'Master Task &amp; KSA List'!$A$2:$A$10785,'Master Task &amp; KSA List'!$E$2:$E$10785)</f>
        <v>Task</v>
      </c>
      <c r="D14" s="37" t="str">
        <f>_xlfn.XLOOKUP(A14,'Master Task &amp; KSA List'!$A$2:$A$10785,'Master Task &amp; KSA List'!$F$2:$F$10785)</f>
        <v>Coordinate with the intelligence planning team to assess capability to satisfy assigned intelligence tasks.</v>
      </c>
      <c r="E14" s="36" t="s">
        <v>2391</v>
      </c>
    </row>
    <row r="15" spans="1:5" ht="16" x14ac:dyDescent="0.2">
      <c r="A15" s="26">
        <v>2186</v>
      </c>
      <c r="B15" s="69" t="str">
        <f>T(_xlfn.XLOOKUP(A15,'Master Task &amp; KSA List'!$A$2:$A$10785,'Master Task &amp; KSA List'!$D$2:$D$10785,""))</f>
        <v>T0638</v>
      </c>
      <c r="C15" s="69" t="str">
        <f>_xlfn.XLOOKUP(A15,'Master Task &amp; KSA List'!$A$2:$A$10785,'Master Task &amp; KSA List'!$E$2:$E$10785)</f>
        <v>Task</v>
      </c>
      <c r="D15" s="37" t="str">
        <f>_xlfn.XLOOKUP(A15,'Master Task &amp; KSA List'!$A$2:$A$10785,'Master Task &amp; KSA List'!$F$2:$F$10785)</f>
        <v>Coordinate, produce and track intelligence requirements.</v>
      </c>
      <c r="E15" s="53" t="s">
        <v>2391</v>
      </c>
    </row>
    <row r="16" spans="1:5" ht="16" x14ac:dyDescent="0.2">
      <c r="A16" s="26">
        <v>2187</v>
      </c>
      <c r="B16" s="69" t="str">
        <f>T(_xlfn.XLOOKUP(A16,'Master Task &amp; KSA List'!$A$2:$A$10785,'Master Task &amp; KSA List'!$D$2:$D$10785,""))</f>
        <v>T0639</v>
      </c>
      <c r="C16" s="69" t="str">
        <f>_xlfn.XLOOKUP(A16,'Master Task &amp; KSA List'!$A$2:$A$10785,'Master Task &amp; KSA List'!$E$2:$E$10785)</f>
        <v>Task</v>
      </c>
      <c r="D16" s="37" t="str">
        <f>_xlfn.XLOOKUP(A16,'Master Task &amp; KSA List'!$A$2:$A$10785,'Master Task &amp; KSA List'!$F$2:$F$10785)</f>
        <v>Coordinate, synchronize and draft applicable intelligence sections of cyber operations plans.</v>
      </c>
      <c r="E16" s="53" t="s">
        <v>2391</v>
      </c>
    </row>
    <row r="17" spans="1:5" ht="16" x14ac:dyDescent="0.2">
      <c r="A17" s="26">
        <v>2237</v>
      </c>
      <c r="B17" s="69" t="str">
        <f>T(_xlfn.XLOOKUP(A17,'Master Task &amp; KSA List'!$A$2:$A$10785,'Master Task &amp; KSA List'!$D$2:$D$10785,""))</f>
        <v>T0648</v>
      </c>
      <c r="C17" s="69" t="str">
        <f>_xlfn.XLOOKUP(A17,'Master Task &amp; KSA List'!$A$2:$A$10785,'Master Task &amp; KSA List'!$E$2:$E$10785)</f>
        <v>Task</v>
      </c>
      <c r="D17" s="37" t="str">
        <f>_xlfn.XLOOKUP(A17,'Master Task &amp; KSA List'!$A$2:$A$10785,'Master Task &amp; KSA List'!$F$2:$F$10785)</f>
        <v>Determine indicators (e.g., measures of effectiveness) that are best suited to specific cyber operation objectives.</v>
      </c>
      <c r="E17" s="53" t="s">
        <v>2391</v>
      </c>
    </row>
    <row r="18" spans="1:5" ht="16" x14ac:dyDescent="0.2">
      <c r="A18" s="26">
        <v>2267</v>
      </c>
      <c r="B18" s="69" t="str">
        <f>T(_xlfn.XLOOKUP(A18,'Master Task &amp; KSA List'!$A$2:$A$10785,'Master Task &amp; KSA List'!$D$2:$D$10785,""))</f>
        <v>T0656</v>
      </c>
      <c r="C18" s="69" t="str">
        <f>_xlfn.XLOOKUP(A18,'Master Task &amp; KSA List'!$A$2:$A$10785,'Master Task &amp; KSA List'!$E$2:$E$10785)</f>
        <v>Task</v>
      </c>
      <c r="D18" s="37" t="str">
        <f>_xlfn.XLOOKUP(A18,'Master Task &amp; KSA List'!$A$2:$A$10785,'Master Task &amp; KSA List'!$F$2:$F$10785)</f>
        <v>Develop and review intelligence guidance for integration into supporting cyber operations planning and execution.</v>
      </c>
      <c r="E18" s="36" t="s">
        <v>2391</v>
      </c>
    </row>
    <row r="19" spans="1:5" ht="16" x14ac:dyDescent="0.2">
      <c r="A19" s="26">
        <v>2276</v>
      </c>
      <c r="B19" s="69" t="str">
        <f>T(_xlfn.XLOOKUP(A19,'Master Task &amp; KSA List'!$A$2:$A$10785,'Master Task &amp; KSA List'!$D$2:$D$10785,""))</f>
        <v>T0659</v>
      </c>
      <c r="C19" s="69" t="str">
        <f>_xlfn.XLOOKUP(A19,'Master Task &amp; KSA List'!$A$2:$A$10785,'Master Task &amp; KSA List'!$E$2:$E$10785)</f>
        <v>Task</v>
      </c>
      <c r="D19" s="37" t="str">
        <f>_xlfn.XLOOKUP(A19,'Master Task &amp; KSA List'!$A$2:$A$10785,'Master Task &amp; KSA List'!$F$2:$F$10785)</f>
        <v>Develop detailed intelligence support to cyber operations requirements.</v>
      </c>
      <c r="E19" s="53" t="s">
        <v>2391</v>
      </c>
    </row>
    <row r="20" spans="1:5" ht="16" x14ac:dyDescent="0.2">
      <c r="A20" s="26">
        <v>2888</v>
      </c>
      <c r="B20" s="69" t="str">
        <f>T(_xlfn.XLOOKUP(A20,'Master Task &amp; KSA List'!$A$2:$A$10785,'Master Task &amp; KSA List'!$D$2:$D$10785,""))</f>
        <v>T0836</v>
      </c>
      <c r="C20" s="69" t="str">
        <f>_xlfn.XLOOKUP(A20,'Master Task &amp; KSA List'!$A$2:$A$10785,'Master Task &amp; KSA List'!$E$2:$E$10785)</f>
        <v>Task</v>
      </c>
      <c r="D20" s="37" t="str">
        <f>_xlfn.XLOOKUP(A20,'Master Task &amp; KSA List'!$A$2:$A$10785,'Master Task &amp; KSA List'!$F$2:$F$10785)</f>
        <v>Document lessons learned that convey the results of events and/or exercises.</v>
      </c>
      <c r="E20" s="36" t="s">
        <v>2391</v>
      </c>
    </row>
    <row r="21" spans="1:5" ht="16" x14ac:dyDescent="0.2">
      <c r="A21" s="26">
        <v>2352</v>
      </c>
      <c r="B21" s="69" t="str">
        <f>T(_xlfn.XLOOKUP(A21,'Master Task &amp; KSA List'!$A$2:$A$10785,'Master Task &amp; KSA List'!$D$2:$D$10785,""))</f>
        <v>T0676</v>
      </c>
      <c r="C21" s="69" t="str">
        <f>_xlfn.XLOOKUP(A21,'Master Task &amp; KSA List'!$A$2:$A$10785,'Master Task &amp; KSA List'!$E$2:$E$10785)</f>
        <v>Task</v>
      </c>
      <c r="D21" s="37" t="str">
        <f>_xlfn.XLOOKUP(A21,'Master Task &amp; KSA List'!$A$2:$A$10785,'Master Task &amp; KSA List'!$F$2:$F$10785)</f>
        <v>Draft cyber intelligence collection and production requirements.</v>
      </c>
      <c r="E21" s="53" t="s">
        <v>2391</v>
      </c>
    </row>
    <row r="22" spans="1:5" ht="16" x14ac:dyDescent="0.2">
      <c r="A22" s="26">
        <v>2070</v>
      </c>
      <c r="B22" s="69" t="str">
        <f>T(_xlfn.XLOOKUP(A22,'Master Task &amp; KSA List'!$A$2:$A$10785,'Master Task &amp; KSA List'!$D$2:$D$10785,""))</f>
        <v>T0590</v>
      </c>
      <c r="C22" s="69" t="str">
        <f>_xlfn.XLOOKUP(A22,'Master Task &amp; KSA List'!$A$2:$A$10785,'Master Task &amp; KSA List'!$E$2:$E$10785)</f>
        <v>Task</v>
      </c>
      <c r="D22" s="37" t="str">
        <f>_xlfn.XLOOKUP(A22,'Master Task &amp; KSA List'!$A$2:$A$10785,'Master Task &amp; KSA List'!$F$2:$F$10785)</f>
        <v>Enable synchronization of intelligence support plans across partner organizations as required.</v>
      </c>
      <c r="E22" s="36" t="s">
        <v>2391</v>
      </c>
    </row>
    <row r="23" spans="1:5" ht="16" x14ac:dyDescent="0.2">
      <c r="A23" s="26">
        <v>2368</v>
      </c>
      <c r="B23" s="69" t="str">
        <f>T(_xlfn.XLOOKUP(A23,'Master Task &amp; KSA List'!$A$2:$A$10785,'Master Task &amp; KSA List'!$D$2:$D$10785,""))</f>
        <v>T0680</v>
      </c>
      <c r="C23" s="69" t="str">
        <f>_xlfn.XLOOKUP(A23,'Master Task &amp; KSA List'!$A$2:$A$10785,'Master Task &amp; KSA List'!$E$2:$E$10785)</f>
        <v>Task</v>
      </c>
      <c r="D23" s="37" t="str">
        <f>_xlfn.XLOOKUP(A23,'Master Task &amp; KSA List'!$A$2:$A$10785,'Master Task &amp; KSA List'!$F$2:$F$10785)</f>
        <v>Ensure that intelligence planning activities are integrated and synchronized with operational planning timelines.</v>
      </c>
      <c r="E23" s="36" t="s">
        <v>2391</v>
      </c>
    </row>
    <row r="24" spans="1:5" ht="16" x14ac:dyDescent="0.2">
      <c r="A24" s="26">
        <v>2386</v>
      </c>
      <c r="B24" s="69" t="str">
        <f>T(_xlfn.XLOOKUP(A24,'Master Task &amp; KSA List'!$A$2:$A$10785,'Master Task &amp; KSA List'!$D$2:$D$10785,""))</f>
        <v>T0690</v>
      </c>
      <c r="C24" s="69" t="str">
        <f>_xlfn.XLOOKUP(A24,'Master Task &amp; KSA List'!$A$2:$A$10785,'Master Task &amp; KSA List'!$E$2:$E$10785)</f>
        <v>Task</v>
      </c>
      <c r="D24" s="37" t="str">
        <f>_xlfn.XLOOKUP(A24,'Master Task &amp; KSA List'!$A$2:$A$10785,'Master Task &amp; KSA List'!$F$2:$F$10785)</f>
        <v>Evaluate intelligence estimates to support the planning cycle.</v>
      </c>
      <c r="E24" s="36" t="s">
        <v>2391</v>
      </c>
    </row>
    <row r="25" spans="1:5" ht="16" x14ac:dyDescent="0.2">
      <c r="A25" s="26" t="s">
        <v>1903</v>
      </c>
      <c r="B25" s="69" t="str">
        <f>T(_xlfn.XLOOKUP(A25,'Master Task &amp; KSA List'!$A$2:$A$10785,'Master Task &amp; KSA List'!$D$2:$D$10785,""))</f>
        <v>T0719</v>
      </c>
      <c r="C25" s="69" t="str">
        <f>_xlfn.XLOOKUP(A25,'Master Task &amp; KSA List'!$A$2:$A$10785,'Master Task &amp; KSA List'!$E$2:$E$10785)</f>
        <v>Task</v>
      </c>
      <c r="D25" s="37" t="str">
        <f>_xlfn.XLOOKUP(A25,'Master Task &amp; KSA List'!$A$2:$A$10785,'Master Task &amp; KSA List'!$F$2:$F$10785)</f>
        <v>Identify cyber intelligence gaps and shortfalls.</v>
      </c>
      <c r="E25" s="53" t="s">
        <v>2391</v>
      </c>
    </row>
    <row r="26" spans="1:5" ht="16" x14ac:dyDescent="0.2">
      <c r="A26" s="26">
        <v>2484</v>
      </c>
      <c r="B26" s="69" t="str">
        <f>T(_xlfn.XLOOKUP(A26,'Master Task &amp; KSA List'!$A$2:$A$10785,'Master Task &amp; KSA List'!$D$2:$D$10785,""))</f>
        <v>T0726</v>
      </c>
      <c r="C26" s="69" t="str">
        <f>_xlfn.XLOOKUP(A26,'Master Task &amp; KSA List'!$A$2:$A$10785,'Master Task &amp; KSA List'!$E$2:$E$10785)</f>
        <v>Task</v>
      </c>
      <c r="D26" s="37" t="str">
        <f>_xlfn.XLOOKUP(A26,'Master Task &amp; KSA List'!$A$2:$A$10785,'Master Task &amp; KSA List'!$F$2:$F$10785)</f>
        <v>Identify the need, scope, and timeframe for applicable intelligence environment preparation derived production.</v>
      </c>
      <c r="E26" s="53" t="s">
        <v>2391</v>
      </c>
    </row>
    <row r="27" spans="1:5" ht="16" x14ac:dyDescent="0.2">
      <c r="A27" s="26">
        <v>2442</v>
      </c>
      <c r="B27" s="69" t="str">
        <f>T(_xlfn.XLOOKUP(A27,'Master Task &amp; KSA List'!$A$2:$A$10785,'Master Task &amp; KSA List'!$D$2:$D$10785,""))</f>
        <v>T0711</v>
      </c>
      <c r="C27" s="69" t="str">
        <f>_xlfn.XLOOKUP(A27,'Master Task &amp; KSA List'!$A$2:$A$10785,'Master Task &amp; KSA List'!$E$2:$E$10785)</f>
        <v>Task</v>
      </c>
      <c r="D27" s="37" t="str">
        <f>_xlfn.XLOOKUP(A27,'Master Task &amp; KSA List'!$A$2:$A$10785,'Master Task &amp; KSA List'!$F$2:$F$10785)</f>
        <v>Identify, draft, evaluate, and prioritize relevant intelligence or information requirements.</v>
      </c>
      <c r="E27" s="53" t="s">
        <v>2391</v>
      </c>
    </row>
    <row r="28" spans="1:5" ht="16" x14ac:dyDescent="0.2">
      <c r="A28" s="26">
        <v>2425</v>
      </c>
      <c r="B28" s="69" t="str">
        <f>T(_xlfn.XLOOKUP(A28,'Master Task &amp; KSA List'!$A$2:$A$10785,'Master Task &amp; KSA List'!$D$2:$D$10785,""))</f>
        <v>T0705</v>
      </c>
      <c r="C28" s="69" t="str">
        <f>_xlfn.XLOOKUP(A28,'Master Task &amp; KSA List'!$A$2:$A$10785,'Master Task &amp; KSA List'!$E$2:$E$10785)</f>
        <v>Task</v>
      </c>
      <c r="D28" s="37" t="str">
        <f>_xlfn.XLOOKUP(A28,'Master Task &amp; KSA List'!$A$2:$A$10785,'Master Task &amp; KSA List'!$F$2:$F$10785)</f>
        <v>Incorporate intelligence and counterintelligence to support plan development.</v>
      </c>
      <c r="E28" s="53" t="s">
        <v>2391</v>
      </c>
    </row>
    <row r="29" spans="1:5" ht="16" x14ac:dyDescent="0.2">
      <c r="A29" s="26">
        <v>2163</v>
      </c>
      <c r="B29" s="69" t="str">
        <f>T(_xlfn.XLOOKUP(A29,'Master Task &amp; KSA List'!$A$2:$A$10785,'Master Task &amp; KSA List'!$D$2:$D$10785,""))</f>
        <v>T0630</v>
      </c>
      <c r="C29" s="69" t="str">
        <f>_xlfn.XLOOKUP(A29,'Master Task &amp; KSA List'!$A$2:$A$10785,'Master Task &amp; KSA List'!$E$2:$E$10785)</f>
        <v>Task</v>
      </c>
      <c r="D29" s="37" t="str">
        <f>_xlfn.XLOOKUP(A29,'Master Task &amp; KSA List'!$A$2:$A$10785,'Master Task &amp; KSA List'!$F$2:$F$10785)</f>
        <v>Incorporate intelligence equities into the overall design of cyber operations plans.</v>
      </c>
      <c r="E29" s="53" t="s">
        <v>2391</v>
      </c>
    </row>
    <row r="30" spans="1:5" ht="16" x14ac:dyDescent="0.2">
      <c r="A30" s="26">
        <v>2529</v>
      </c>
      <c r="B30" s="69" t="str">
        <f>T(_xlfn.XLOOKUP(A30,'Master Task &amp; KSA List'!$A$2:$A$10785,'Master Task &amp; KSA List'!$D$2:$D$10785,""))</f>
        <v>T0734</v>
      </c>
      <c r="C30" s="69" t="str">
        <f>_xlfn.XLOOKUP(A30,'Master Task &amp; KSA List'!$A$2:$A$10785,'Master Task &amp; KSA List'!$E$2:$E$10785)</f>
        <v>Task</v>
      </c>
      <c r="D30" s="37" t="str">
        <f>_xlfn.XLOOKUP(A30,'Master Task &amp; KSA List'!$A$2:$A$10785,'Master Task &amp; KSA List'!$F$2:$F$10785)</f>
        <v>Issue requests for information.</v>
      </c>
      <c r="E30" s="53" t="s">
        <v>2391</v>
      </c>
    </row>
    <row r="31" spans="1:5" ht="16" x14ac:dyDescent="0.2">
      <c r="A31" s="26">
        <v>2532</v>
      </c>
      <c r="B31" s="69" t="str">
        <f>T(_xlfn.XLOOKUP(A31,'Master Task &amp; KSA List'!$A$2:$A$10785,'Master Task &amp; KSA List'!$D$2:$D$10785,""))</f>
        <v>T0735</v>
      </c>
      <c r="C31" s="69" t="str">
        <f>_xlfn.XLOOKUP(A31,'Master Task &amp; KSA List'!$A$2:$A$10785,'Master Task &amp; KSA List'!$E$2:$E$10785)</f>
        <v>Task</v>
      </c>
      <c r="D31" s="37" t="str">
        <f>_xlfn.XLOOKUP(A31,'Master Task &amp; KSA List'!$A$2:$A$10785,'Master Task &amp; KSA List'!$F$2:$F$10785)</f>
        <v>Lead and coordinate intelligence support to operational planning.</v>
      </c>
      <c r="E31" s="36" t="s">
        <v>2391</v>
      </c>
    </row>
    <row r="32" spans="1:5" ht="16" x14ac:dyDescent="0.2">
      <c r="A32" s="26">
        <v>2558</v>
      </c>
      <c r="B32" s="69" t="str">
        <f>T(_xlfn.XLOOKUP(A32,'Master Task &amp; KSA List'!$A$2:$A$10785,'Master Task &amp; KSA List'!$D$2:$D$10785,""))</f>
        <v>T0739</v>
      </c>
      <c r="C32" s="69" t="str">
        <f>_xlfn.XLOOKUP(A32,'Master Task &amp; KSA List'!$A$2:$A$10785,'Master Task &amp; KSA List'!$E$2:$E$10785)</f>
        <v>Task</v>
      </c>
      <c r="D32" s="37" t="str">
        <f>_xlfn.XLOOKUP(A32,'Master Task &amp; KSA List'!$A$2:$A$10785,'Master Task &amp; KSA List'!$F$2:$F$10785)</f>
        <v>Maintain relationships with internal and external partners involved in cyber planning or related areas.</v>
      </c>
      <c r="E32" s="36" t="s">
        <v>2391</v>
      </c>
    </row>
    <row r="33" spans="1:5" ht="16" x14ac:dyDescent="0.2">
      <c r="A33" s="26">
        <v>2736</v>
      </c>
      <c r="B33" s="69" t="str">
        <f>T(_xlfn.XLOOKUP(A33,'Master Task &amp; KSA List'!$A$2:$A$10785,'Master Task &amp; KSA List'!$D$2:$D$10785,""))</f>
        <v>T0784</v>
      </c>
      <c r="C33" s="69" t="str">
        <f>_xlfn.XLOOKUP(A33,'Master Task &amp; KSA List'!$A$2:$A$10785,'Master Task &amp; KSA List'!$E$2:$E$10785)</f>
        <v>Task</v>
      </c>
      <c r="D33" s="37" t="str">
        <f>_xlfn.XLOOKUP(A33,'Master Task &amp; KSA List'!$A$2:$A$10785,'Master Task &amp; KSA List'!$F$2:$F$10785)</f>
        <v>Provide cyber focused guidance and advice on intelligence support plan inputs.</v>
      </c>
      <c r="E33" s="36" t="s">
        <v>2391</v>
      </c>
    </row>
    <row r="34" spans="1:5" ht="16" x14ac:dyDescent="0.2">
      <c r="A34" s="26">
        <v>2509</v>
      </c>
      <c r="B34" s="69" t="str">
        <f>T(_xlfn.XLOOKUP(A34,'Master Task &amp; KSA List'!$A$2:$A$10785,'Master Task &amp; KSA List'!$D$2:$D$10785,""))</f>
        <v>T0728</v>
      </c>
      <c r="C34" s="69" t="str">
        <f>_xlfn.XLOOKUP(A34,'Master Task &amp; KSA List'!$A$2:$A$10785,'Master Task &amp; KSA List'!$E$2:$E$10785)</f>
        <v>Task</v>
      </c>
      <c r="D34" s="37" t="str">
        <f>_xlfn.XLOOKUP(A34,'Master Task &amp; KSA List'!$A$2:$A$10785,'Master Task &amp; KSA List'!$F$2:$F$10785)</f>
        <v>Provide input to or develop courses of action based on threat factors.</v>
      </c>
      <c r="E34" s="36" t="s">
        <v>2391</v>
      </c>
    </row>
    <row r="35" spans="1:5" ht="16" x14ac:dyDescent="0.2">
      <c r="A35" s="26">
        <v>2009</v>
      </c>
      <c r="B35" s="69" t="str">
        <f>T(_xlfn.XLOOKUP(A35,'Master Task &amp; KSA List'!$A$2:$A$10785,'Master Task &amp; KSA List'!$D$2:$D$10785,""))</f>
        <v>T0563</v>
      </c>
      <c r="C35" s="69" t="str">
        <f>_xlfn.XLOOKUP(A35,'Master Task &amp; KSA List'!$A$2:$A$10785,'Master Task &amp; KSA List'!$E$2:$E$10785)</f>
        <v>Task</v>
      </c>
      <c r="D35" s="37" t="str">
        <f>_xlfn.XLOOKUP(A35,'Master Task &amp; KSA List'!$A$2:$A$10785,'Master Task &amp; KSA List'!$F$2:$F$10785)</f>
        <v>Provide input to the analysis, design, development or acquisition of capabilities used for meeting objectives.</v>
      </c>
      <c r="E35" s="36" t="s">
        <v>2391</v>
      </c>
    </row>
    <row r="36" spans="1:5" ht="16" x14ac:dyDescent="0.2">
      <c r="A36" s="26">
        <v>2619</v>
      </c>
      <c r="B36" s="69" t="str">
        <f>T(_xlfn.XLOOKUP(A36,'Master Task &amp; KSA List'!$A$2:$A$10785,'Master Task &amp; KSA List'!$D$2:$D$10785,""))</f>
        <v>T0760</v>
      </c>
      <c r="C36" s="69" t="str">
        <f>_xlfn.XLOOKUP(A36,'Master Task &amp; KSA List'!$A$2:$A$10785,'Master Task &amp; KSA List'!$E$2:$E$10785)</f>
        <v>Task</v>
      </c>
      <c r="D36" s="37" t="str">
        <f>_xlfn.XLOOKUP(A36,'Master Task &amp; KSA List'!$A$2:$A$10785,'Master Task &amp; KSA List'!$F$2:$F$10785)</f>
        <v>Provide subject matter expertise to planning teams, coordination groups, and task forces as necessary.</v>
      </c>
      <c r="E36" s="36" t="s">
        <v>2391</v>
      </c>
    </row>
    <row r="37" spans="1:5" ht="16" x14ac:dyDescent="0.2">
      <c r="A37" s="26">
        <v>2778</v>
      </c>
      <c r="B37" s="69" t="str">
        <f>T(_xlfn.XLOOKUP(A37,'Master Task &amp; KSA List'!$A$2:$A$10785,'Master Task &amp; KSA List'!$D$2:$D$10785,""))</f>
        <v>T0801</v>
      </c>
      <c r="C37" s="69" t="str">
        <f>_xlfn.XLOOKUP(A37,'Master Task &amp; KSA List'!$A$2:$A$10785,'Master Task &amp; KSA List'!$E$2:$E$10785)</f>
        <v>Task</v>
      </c>
      <c r="D37" s="37" t="str">
        <f>_xlfn.XLOOKUP(A37,'Master Task &amp; KSA List'!$A$2:$A$10785,'Master Task &amp; KSA List'!$F$2:$F$10785)</f>
        <v>Recommend refinement, adaption, termination, and execution of operational plans as appropriate.</v>
      </c>
      <c r="E37" s="36" t="s">
        <v>2391</v>
      </c>
    </row>
    <row r="38" spans="1:5" ht="16" x14ac:dyDescent="0.2">
      <c r="A38" s="26">
        <v>2806</v>
      </c>
      <c r="B38" s="69" t="str">
        <f>T(_xlfn.XLOOKUP(A38,'Master Task &amp; KSA List'!$A$2:$A$10785,'Master Task &amp; KSA List'!$D$2:$D$10785,""))</f>
        <v>T0808</v>
      </c>
      <c r="C38" s="69" t="str">
        <f>_xlfn.XLOOKUP(A38,'Master Task &amp; KSA List'!$A$2:$A$10785,'Master Task &amp; KSA List'!$E$2:$E$10785)</f>
        <v>Task</v>
      </c>
      <c r="D38" s="37" t="str">
        <f>_xlfn.XLOOKUP(A38,'Master Task &amp; KSA List'!$A$2:$A$10785,'Master Task &amp; KSA List'!$F$2:$F$10785)</f>
        <v>Review and comprehend organizational leadership objectives and guidance for planning.</v>
      </c>
      <c r="E38" s="36" t="s">
        <v>2391</v>
      </c>
    </row>
    <row r="39" spans="1:5" ht="16" x14ac:dyDescent="0.2">
      <c r="A39" s="26">
        <v>2819</v>
      </c>
      <c r="B39" s="69" t="str">
        <f>T(_xlfn.XLOOKUP(A39,'Master Task &amp; KSA List'!$A$2:$A$10785,'Master Task &amp; KSA List'!$D$2:$D$10785,""))</f>
        <v>T0816</v>
      </c>
      <c r="C39" s="69" t="str">
        <f>_xlfn.XLOOKUP(A39,'Master Task &amp; KSA List'!$A$2:$A$10785,'Master Task &amp; KSA List'!$E$2:$E$10785)</f>
        <v>Task</v>
      </c>
      <c r="D39" s="37" t="str">
        <f>_xlfn.XLOOKUP(A39,'Master Task &amp; KSA List'!$A$2:$A$10785,'Master Task &amp; KSA List'!$F$2:$F$10785)</f>
        <v>Scope the cyber intelligence planning effort.</v>
      </c>
      <c r="E39" s="36" t="s">
        <v>2391</v>
      </c>
    </row>
    <row r="40" spans="1:5" ht="32" x14ac:dyDescent="0.2">
      <c r="A40" s="26">
        <v>2058</v>
      </c>
      <c r="B40" s="69" t="str">
        <f>T(_xlfn.XLOOKUP(A40,'Master Task &amp; KSA List'!$A$2:$A$10785,'Master Task &amp; KSA List'!$D$2:$D$10785,""))</f>
        <v>T0581</v>
      </c>
      <c r="C40" s="69" t="str">
        <f>_xlfn.XLOOKUP(A40,'Master Task &amp; KSA List'!$A$2:$A$10785,'Master Task &amp; KSA List'!$E$2:$E$10785)</f>
        <v>Task</v>
      </c>
      <c r="D40" s="37" t="str">
        <f>_xlfn.XLOOKUP(A40,'Master Task &amp; KSA List'!$A$2:$A$10785,'Master Task &amp; KSA List'!$F$2:$F$10785)</f>
        <v>Assist and advise inter-agency partners in identifying and developing best practices for facilitating operational support to achievement of organization objectives.</v>
      </c>
      <c r="E40" s="53" t="s">
        <v>2384</v>
      </c>
    </row>
    <row r="41" spans="1:5" ht="32" x14ac:dyDescent="0.2">
      <c r="A41" s="26">
        <v>2091</v>
      </c>
      <c r="B41" s="69" t="str">
        <f>T(_xlfn.XLOOKUP(A41,'Master Task &amp; KSA List'!$A$2:$A$10785,'Master Task &amp; KSA List'!$D$2:$D$10785,""))</f>
        <v>T0601</v>
      </c>
      <c r="C41" s="69" t="str">
        <f>_xlfn.XLOOKUP(A41,'Master Task &amp; KSA List'!$A$2:$A$10785,'Master Task &amp; KSA List'!$E$2:$E$10785)</f>
        <v>Task</v>
      </c>
      <c r="D41" s="37" t="str">
        <f>_xlfn.XLOOKUP(A41,'Master Task &amp; KSA List'!$A$2:$A$10785,'Master Task &amp; KSA List'!$F$2:$F$10785)</f>
        <v>Collaborate with other team members or partner organizations to develop a diverse program of information materials (e.g., web pages, briefings, print materials).</v>
      </c>
      <c r="E41" s="53" t="s">
        <v>2384</v>
      </c>
    </row>
    <row r="42" spans="1:5" ht="16" x14ac:dyDescent="0.2">
      <c r="A42" s="26">
        <v>2160</v>
      </c>
      <c r="B42" s="69" t="str">
        <f>T(_xlfn.XLOOKUP(A42,'Master Task &amp; KSA List'!$A$2:$A$10785,'Master Task &amp; KSA List'!$D$2:$D$10785,""))</f>
        <v>T0628</v>
      </c>
      <c r="C42" s="69" t="str">
        <f>_xlfn.XLOOKUP(A42,'Master Task &amp; KSA List'!$A$2:$A$10785,'Master Task &amp; KSA List'!$E$2:$E$10785)</f>
        <v>Task</v>
      </c>
      <c r="D42" s="37" t="str">
        <f>_xlfn.XLOOKUP(A42,'Master Task &amp; KSA List'!$A$2:$A$10785,'Master Task &amp; KSA List'!$F$2:$F$10785)</f>
        <v>Contribute to the development of the organization's decision support tools if necessary.</v>
      </c>
      <c r="E42" s="53" t="s">
        <v>2384</v>
      </c>
    </row>
    <row r="43" spans="1:5" ht="16" x14ac:dyDescent="0.2">
      <c r="A43" s="26">
        <v>2310</v>
      </c>
      <c r="B43" s="69" t="str">
        <f>T(_xlfn.XLOOKUP(A43,'Master Task &amp; KSA List'!$A$2:$A$10785,'Master Task &amp; KSA List'!$D$2:$D$10785,""))</f>
        <v>T0667</v>
      </c>
      <c r="C43" s="69" t="str">
        <f>_xlfn.XLOOKUP(A43,'Master Task &amp; KSA List'!$A$2:$A$10785,'Master Task &amp; KSA List'!$E$2:$E$10785)</f>
        <v>Task</v>
      </c>
      <c r="D43" s="37" t="str">
        <f>_xlfn.XLOOKUP(A43,'Master Task &amp; KSA List'!$A$2:$A$10785,'Master Task &amp; KSA List'!$F$2:$F$10785)</f>
        <v>Develop potential courses of action.</v>
      </c>
      <c r="E43" s="53" t="s">
        <v>2384</v>
      </c>
    </row>
    <row r="44" spans="1:5" ht="16" x14ac:dyDescent="0.2">
      <c r="A44" s="26">
        <v>2327</v>
      </c>
      <c r="B44" s="69" t="str">
        <f>T(_xlfn.XLOOKUP(A44,'Master Task &amp; KSA List'!$A$2:$A$10785,'Master Task &amp; KSA List'!$D$2:$D$10785,""))</f>
        <v>T0670</v>
      </c>
      <c r="C44" s="69" t="str">
        <f>_xlfn.XLOOKUP(A44,'Master Task &amp; KSA List'!$A$2:$A$10785,'Master Task &amp; KSA List'!$E$2:$E$10785)</f>
        <v>Task</v>
      </c>
      <c r="D44" s="37" t="str">
        <f>_xlfn.XLOOKUP(A44,'Master Task &amp; KSA List'!$A$2:$A$10785,'Master Task &amp; KSA List'!$F$2:$F$10785)</f>
        <v>Develop, implement, and recommend changes to appropriate planning procedures and policies.</v>
      </c>
      <c r="E44" s="53" t="s">
        <v>2384</v>
      </c>
    </row>
    <row r="45" spans="1:5" ht="16" x14ac:dyDescent="0.2">
      <c r="A45" s="26">
        <v>2392</v>
      </c>
      <c r="B45" s="69" t="str">
        <f>T(_xlfn.XLOOKUP(A45,'Master Task &amp; KSA List'!$A$2:$A$10785,'Master Task &amp; KSA List'!$D$2:$D$10785,""))</f>
        <v>T0691</v>
      </c>
      <c r="C45" s="69" t="str">
        <f>_xlfn.XLOOKUP(A45,'Master Task &amp; KSA List'!$A$2:$A$10785,'Master Task &amp; KSA List'!$E$2:$E$10785)</f>
        <v>Task</v>
      </c>
      <c r="D45" s="37" t="str">
        <f>_xlfn.XLOOKUP(A45,'Master Task &amp; KSA List'!$A$2:$A$10785,'Master Task &amp; KSA List'!$F$2:$F$10785)</f>
        <v>Evaluate the conditions that affect employment of available cyber intelligence capabilities.</v>
      </c>
      <c r="E45" s="53" t="s">
        <v>2384</v>
      </c>
    </row>
    <row r="46" spans="1:5" ht="16" x14ac:dyDescent="0.2">
      <c r="A46" s="26">
        <v>2435</v>
      </c>
      <c r="B46" s="69" t="str">
        <f>T(_xlfn.XLOOKUP(A46,'Master Task &amp; KSA List'!$A$2:$A$10785,'Master Task &amp; KSA List'!$D$2:$D$10785,""))</f>
        <v>T0709</v>
      </c>
      <c r="C46" s="69" t="str">
        <f>_xlfn.XLOOKUP(A46,'Master Task &amp; KSA List'!$A$2:$A$10785,'Master Task &amp; KSA List'!$E$2:$E$10785)</f>
        <v>Task</v>
      </c>
      <c r="D46" s="37" t="str">
        <f>_xlfn.XLOOKUP(A46,'Master Task &amp; KSA List'!$A$2:$A$10785,'Master Task &amp; KSA List'!$F$2:$F$10785)</f>
        <v>Identify all available partner intelligence capabilities and limitations supporting cyber operations.</v>
      </c>
      <c r="E46" s="53" t="s">
        <v>2384</v>
      </c>
    </row>
    <row r="47" spans="1:5" ht="16" x14ac:dyDescent="0.2">
      <c r="A47" s="26">
        <v>2528</v>
      </c>
      <c r="B47" s="69" t="str">
        <f>T(_xlfn.XLOOKUP(A47,'Master Task &amp; KSA List'!$A$2:$A$10785,'Master Task &amp; KSA List'!$D$2:$D$10785,""))</f>
        <v>T0733</v>
      </c>
      <c r="C47" s="69" t="str">
        <f>_xlfn.XLOOKUP(A47,'Master Task &amp; KSA List'!$A$2:$A$10785,'Master Task &amp; KSA List'!$E$2:$E$10785)</f>
        <v>Task</v>
      </c>
      <c r="D47" s="37" t="str">
        <f>_xlfn.XLOOKUP(A47,'Master Task &amp; KSA List'!$A$2:$A$10785,'Master Task &amp; KSA List'!$F$2:$F$10785)</f>
        <v>Interpret environment preparations assessments to determine a course of action.</v>
      </c>
      <c r="E47" s="53" t="s">
        <v>2384</v>
      </c>
    </row>
    <row r="48" spans="1:5" ht="16" x14ac:dyDescent="0.2">
      <c r="A48" s="26">
        <v>2564</v>
      </c>
      <c r="B48" s="69" t="str">
        <f>T(_xlfn.XLOOKUP(A48,'Master Task &amp; KSA List'!$A$2:$A$10785,'Master Task &amp; KSA List'!$D$2:$D$10785,""))</f>
        <v>T0743</v>
      </c>
      <c r="C48" s="69" t="str">
        <f>_xlfn.XLOOKUP(A48,'Master Task &amp; KSA List'!$A$2:$A$10785,'Master Task &amp; KSA List'!$E$2:$E$10785)</f>
        <v>Task</v>
      </c>
      <c r="D48" s="37" t="str">
        <f>_xlfn.XLOOKUP(A48,'Master Task &amp; KSA List'!$A$2:$A$10785,'Master Task &amp; KSA List'!$F$2:$F$10785)</f>
        <v>Maintain situational awareness to determine if changes to the operating environment require review of the plan.</v>
      </c>
      <c r="E48" s="53" t="s">
        <v>2384</v>
      </c>
    </row>
    <row r="49" spans="1:5" ht="16" x14ac:dyDescent="0.2">
      <c r="A49" s="26">
        <v>2702</v>
      </c>
      <c r="B49" s="69" t="str">
        <f>T(_xlfn.XLOOKUP(A49,'Master Task &amp; KSA List'!$A$2:$A$10785,'Master Task &amp; KSA List'!$D$2:$D$10785,""))</f>
        <v>T0772</v>
      </c>
      <c r="C49" s="69" t="str">
        <f>_xlfn.XLOOKUP(A49,'Master Task &amp; KSA List'!$A$2:$A$10785,'Master Task &amp; KSA List'!$E$2:$E$10785)</f>
        <v>Task</v>
      </c>
      <c r="D49" s="37" t="str">
        <f>_xlfn.XLOOKUP(A49,'Master Task &amp; KSA List'!$A$2:$A$10785,'Master Task &amp; KSA List'!$F$2:$F$10785)</f>
        <v>Prepare for and provide subject matter expertise to exercises.</v>
      </c>
      <c r="E49" s="53" t="s">
        <v>2384</v>
      </c>
    </row>
    <row r="50" spans="1:5" ht="16" x14ac:dyDescent="0.2">
      <c r="A50" s="26">
        <v>2073</v>
      </c>
      <c r="B50" s="69" t="str">
        <f>T(_xlfn.XLOOKUP(A50,'Master Task &amp; KSA List'!$A$2:$A$10785,'Master Task &amp; KSA List'!$D$2:$D$10785,""))</f>
        <v>T0592</v>
      </c>
      <c r="C50" s="69" t="str">
        <f>_xlfn.XLOOKUP(A50,'Master Task &amp; KSA List'!$A$2:$A$10785,'Master Task &amp; KSA List'!$E$2:$E$10785)</f>
        <v>Task</v>
      </c>
      <c r="D50" s="37" t="str">
        <f>_xlfn.XLOOKUP(A50,'Master Task &amp; KSA List'!$A$2:$A$10785,'Master Task &amp; KSA List'!$F$2:$F$10785)</f>
        <v>Provide input to the identification of cyber-related success criteria.</v>
      </c>
      <c r="E50" s="53" t="s">
        <v>2384</v>
      </c>
    </row>
    <row r="51" spans="1:5" ht="16" x14ac:dyDescent="0.2">
      <c r="A51" s="26">
        <v>2192</v>
      </c>
      <c r="B51" s="69" t="str">
        <f>T(_xlfn.XLOOKUP(A51,'Master Task &amp; KSA List'!$A$2:$A$10785,'Master Task &amp; KSA List'!$D$2:$D$10785,""))</f>
        <v>T0640</v>
      </c>
      <c r="C51" s="69" t="str">
        <f>_xlfn.XLOOKUP(A51,'Master Task &amp; KSA List'!$A$2:$A$10785,'Master Task &amp; KSA List'!$E$2:$E$10785)</f>
        <v>Task</v>
      </c>
      <c r="D51" s="37" t="str">
        <f>_xlfn.XLOOKUP(A51,'Master Task &amp; KSA List'!$A$2:$A$10785,'Master Task &amp; KSA List'!$F$2:$F$10785)</f>
        <v>Use intelligence estimates to counter potential target actions.</v>
      </c>
      <c r="E51" s="53" t="s">
        <v>2384</v>
      </c>
    </row>
    <row r="52" spans="1:5" x14ac:dyDescent="0.2">
      <c r="A52" s="56"/>
      <c r="B52" s="96"/>
      <c r="C52" s="96"/>
      <c r="D52" s="93"/>
      <c r="E52" s="56"/>
    </row>
    <row r="53" spans="1:5" ht="16" x14ac:dyDescent="0.2">
      <c r="A53" s="40">
        <v>22</v>
      </c>
      <c r="B53" s="69" t="str">
        <f>T(_xlfn.XLOOKUP(A53,'Master Task &amp; KSA List'!$A$2:$A$10785,'Master Task &amp; KSA List'!$D$2:$D$10785,""))</f>
        <v>K0001</v>
      </c>
      <c r="C53" s="69" t="str">
        <f>_xlfn.XLOOKUP(A53,'Master Task &amp; KSA List'!$A$2:$A$10785,'Master Task &amp; KSA List'!$E$2:$E$10785)</f>
        <v>KSA</v>
      </c>
      <c r="D53" s="37" t="str">
        <f>_xlfn.XLOOKUP(A53,'Master Task &amp; KSA List'!$A$2:$A$10785,'Master Task &amp; KSA List'!$F$2:$F$10785)</f>
        <v xml:space="preserve">* Knowledge of computer networking concepts and protocols, and network security methodologies. </v>
      </c>
      <c r="E53" s="53" t="s">
        <v>2391</v>
      </c>
    </row>
    <row r="54" spans="1:5" ht="16" x14ac:dyDescent="0.2">
      <c r="A54" s="40">
        <v>1159</v>
      </c>
      <c r="B54" s="69" t="str">
        <f>T(_xlfn.XLOOKUP(A54,'Master Task &amp; KSA List'!$A$2:$A$10785,'Master Task &amp; KSA List'!$D$2:$D$10785,""))</f>
        <v>K0005</v>
      </c>
      <c r="C54" s="69" t="str">
        <f>_xlfn.XLOOKUP(A54,'Master Task &amp; KSA List'!$A$2:$A$10785,'Master Task &amp; KSA List'!$E$2:$E$10785)</f>
        <v>KSA</v>
      </c>
      <c r="D54" s="37" t="str">
        <f>_xlfn.XLOOKUP(A54,'Master Task &amp; KSA List'!$A$2:$A$10785,'Master Task &amp; KSA List'!$F$2:$F$10785)</f>
        <v xml:space="preserve">* Knowledge of cyber threats and vulnerabilities. </v>
      </c>
      <c r="E54" s="53" t="s">
        <v>2391</v>
      </c>
    </row>
    <row r="55" spans="1:5" ht="16" x14ac:dyDescent="0.2">
      <c r="A55" s="40">
        <v>1158</v>
      </c>
      <c r="B55" s="69" t="str">
        <f>T(_xlfn.XLOOKUP(A55,'Master Task &amp; KSA List'!$A$2:$A$10785,'Master Task &amp; KSA List'!$D$2:$D$10785,""))</f>
        <v>K0004</v>
      </c>
      <c r="C55" s="69" t="str">
        <f>_xlfn.XLOOKUP(A55,'Master Task &amp; KSA List'!$A$2:$A$10785,'Master Task &amp; KSA List'!$E$2:$E$10785)</f>
        <v>KSA</v>
      </c>
      <c r="D55" s="37" t="str">
        <f>_xlfn.XLOOKUP(A55,'Master Task &amp; KSA List'!$A$2:$A$10785,'Master Task &amp; KSA List'!$F$2:$F$10785)</f>
        <v>* Knowledge of cybersecurity principles.</v>
      </c>
      <c r="E55" s="53" t="s">
        <v>2391</v>
      </c>
    </row>
    <row r="56" spans="1:5" ht="16" x14ac:dyDescent="0.2">
      <c r="A56" s="40">
        <v>1157</v>
      </c>
      <c r="B56" s="69" t="str">
        <f>T(_xlfn.XLOOKUP(A56,'Master Task &amp; KSA List'!$A$2:$A$10785,'Master Task &amp; KSA List'!$D$2:$D$10785,""))</f>
        <v>K0003</v>
      </c>
      <c r="C56" s="69" t="str">
        <f>_xlfn.XLOOKUP(A56,'Master Task &amp; KSA List'!$A$2:$A$10785,'Master Task &amp; KSA List'!$E$2:$E$10785)</f>
        <v>KSA</v>
      </c>
      <c r="D56" s="37" t="str">
        <f>_xlfn.XLOOKUP(A56,'Master Task &amp; KSA List'!$A$2:$A$10785,'Master Task &amp; KSA List'!$F$2:$F$10785)</f>
        <v xml:space="preserve">* Knowledge of national and international laws, regulations, policies, and ethics as they relate to cybersecurity. </v>
      </c>
      <c r="E56" s="53" t="s">
        <v>2391</v>
      </c>
    </row>
    <row r="57" spans="1:5" ht="16" x14ac:dyDescent="0.2">
      <c r="A57" s="40">
        <v>108</v>
      </c>
      <c r="B57" s="69" t="str">
        <f>T(_xlfn.XLOOKUP(A57,'Master Task &amp; KSA List'!$A$2:$A$10785,'Master Task &amp; KSA List'!$D$2:$D$10785,""))</f>
        <v>K0002</v>
      </c>
      <c r="C57" s="69" t="str">
        <f>_xlfn.XLOOKUP(A57,'Master Task &amp; KSA List'!$A$2:$A$10785,'Master Task &amp; KSA List'!$E$2:$E$10785)</f>
        <v>KSA</v>
      </c>
      <c r="D57" s="37" t="str">
        <f>_xlfn.XLOOKUP(A57,'Master Task &amp; KSA List'!$A$2:$A$10785,'Master Task &amp; KSA List'!$F$2:$F$10785)</f>
        <v>* Knowledge of risk management processes (e.g., methods for assessing and mitigating risk).</v>
      </c>
      <c r="E57" s="53" t="s">
        <v>2391</v>
      </c>
    </row>
    <row r="58" spans="1:5" ht="16" x14ac:dyDescent="0.2">
      <c r="A58" s="40">
        <v>6900</v>
      </c>
      <c r="B58" s="69" t="str">
        <f>T(_xlfn.XLOOKUP(A58,'Master Task &amp; KSA List'!$A$2:$A$10785,'Master Task &amp; KSA List'!$D$2:$D$10785,""))</f>
        <v>K0006</v>
      </c>
      <c r="C58" s="69" t="str">
        <f>_xlfn.XLOOKUP(A58,'Master Task &amp; KSA List'!$A$2:$A$10785,'Master Task &amp; KSA List'!$E$2:$E$10785)</f>
        <v>KSA</v>
      </c>
      <c r="D58" s="37" t="str">
        <f>_xlfn.XLOOKUP(A58,'Master Task &amp; KSA List'!$A$2:$A$10785,'Master Task &amp; KSA List'!$F$2:$F$10785)</f>
        <v>* Knowledge of specific operational impacts of cybersecurity lapses.</v>
      </c>
      <c r="E58" s="53" t="s">
        <v>2391</v>
      </c>
    </row>
    <row r="59" spans="1:5" ht="32" x14ac:dyDescent="0.2">
      <c r="A59" s="40">
        <v>6935</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 Knowledge of cloud computing service models Software as Service (SaaS), Infrastructure as a Service (IaaS), and Platform as a Service (PaaS).  </v>
      </c>
      <c r="E59" s="53" t="s">
        <v>2391</v>
      </c>
    </row>
    <row r="60" spans="1:5" ht="32" x14ac:dyDescent="0.2">
      <c r="A60" s="40">
        <v>6938</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 Knowledge of cloud computing deployment models in private, public, and hybrid environment and the difference between on-premises and off-premises environments. </v>
      </c>
      <c r="E60" s="53" t="s">
        <v>2391</v>
      </c>
    </row>
    <row r="61" spans="1:5" ht="16" x14ac:dyDescent="0.2">
      <c r="A61" s="26">
        <v>3003</v>
      </c>
      <c r="B61" s="69" t="str">
        <f>T(_xlfn.XLOOKUP(A61,'Master Task &amp; KSA List'!$A$2:$A$10785,'Master Task &amp; KSA List'!$D$2:$D$10785,""))</f>
        <v>A0067</v>
      </c>
      <c r="C61" s="69" t="str">
        <f>_xlfn.XLOOKUP(A61,'Master Task &amp; KSA List'!$A$2:$A$10785,'Master Task &amp; KSA List'!$E$2:$E$10785)</f>
        <v>KSA</v>
      </c>
      <c r="D61" s="37" t="str">
        <f>_xlfn.XLOOKUP(A61,'Master Task &amp; KSA List'!$A$2:$A$10785,'Master Task &amp; KSA List'!$F$2:$F$10785)</f>
        <v>Ability to adjust to and operate in a diverse, unpredictable, challenging, and fast-paced work environment.</v>
      </c>
      <c r="E61" s="53" t="s">
        <v>2391</v>
      </c>
    </row>
    <row r="62" spans="1:5" ht="16" x14ac:dyDescent="0.2">
      <c r="A62" s="26">
        <v>3015</v>
      </c>
      <c r="B62" s="69" t="str">
        <f>T(_xlfn.XLOOKUP(A62,'Master Task &amp; KSA List'!$A$2:$A$10785,'Master Task &amp; KSA List'!$D$2:$D$10785,""))</f>
        <v>A0068</v>
      </c>
      <c r="C62" s="69" t="str">
        <f>_xlfn.XLOOKUP(A62,'Master Task &amp; KSA List'!$A$2:$A$10785,'Master Task &amp; KSA List'!$E$2:$E$10785)</f>
        <v>KSA</v>
      </c>
      <c r="D62" s="37" t="str">
        <f>_xlfn.XLOOKUP(A62,'Master Task &amp; KSA List'!$A$2:$A$10785,'Master Task &amp; KSA List'!$F$2:$F$10785)</f>
        <v>Ability to apply approved planning development and staffing processes.</v>
      </c>
      <c r="E62" s="53" t="s">
        <v>2391</v>
      </c>
    </row>
    <row r="63" spans="1:5" ht="16" x14ac:dyDescent="0.2">
      <c r="A63" s="26">
        <v>3011</v>
      </c>
      <c r="B63" s="69" t="str">
        <f>T(_xlfn.XLOOKUP(A63,'Master Task &amp; KSA List'!$A$2:$A$10785,'Master Task &amp; KSA List'!$D$2:$D$10785,""))</f>
        <v>A0070</v>
      </c>
      <c r="C63" s="69" t="str">
        <f>_xlfn.XLOOKUP(A63,'Master Task &amp; KSA List'!$A$2:$A$10785,'Master Task &amp; KSA List'!$E$2:$E$10785)</f>
        <v>KSA</v>
      </c>
      <c r="D63" s="37" t="str">
        <f>_xlfn.XLOOKUP(A63,'Master Task &amp; KSA List'!$A$2:$A$10785,'Master Task &amp; KSA List'!$F$2:$F$10785)</f>
        <v>Ability to apply critical reading/thinking skills.</v>
      </c>
      <c r="E63" s="53" t="s">
        <v>2391</v>
      </c>
    </row>
    <row r="64" spans="1:5" ht="16" x14ac:dyDescent="0.2">
      <c r="A64" s="26">
        <v>3021</v>
      </c>
      <c r="B64" s="69" t="str">
        <f>T(_xlfn.XLOOKUP(A64,'Master Task &amp; KSA List'!$A$2:$A$10785,'Master Task &amp; KSA List'!$D$2:$D$10785,""))</f>
        <v>A0074</v>
      </c>
      <c r="C64" s="69" t="str">
        <f>_xlfn.XLOOKUP(A64,'Master Task &amp; KSA List'!$A$2:$A$10785,'Master Task &amp; KSA List'!$E$2:$E$10785)</f>
        <v>KSA</v>
      </c>
      <c r="D64" s="37" t="str">
        <f>_xlfn.XLOOKUP(A64,'Master Task &amp; KSA List'!$A$2:$A$10785,'Master Task &amp; KSA List'!$F$2:$F$10785)</f>
        <v>Ability to collaborate effectively with others.</v>
      </c>
      <c r="E64" s="53" t="s">
        <v>2391</v>
      </c>
    </row>
    <row r="65" spans="1:5" ht="32" x14ac:dyDescent="0.2">
      <c r="A65" s="36">
        <v>3022</v>
      </c>
      <c r="B65" s="69" t="str">
        <f>T(_xlfn.XLOOKUP(A65,'Master Task &amp; KSA List'!$A$2:$A$10785,'Master Task &amp; KSA List'!$D$2:$D$10785,""))</f>
        <v>A0013</v>
      </c>
      <c r="C65" s="69" t="str">
        <f>_xlfn.XLOOKUP(A65,'Master Task &amp; KSA List'!$A$2:$A$10785,'Master Task &amp; KSA List'!$E$2:$E$10785)</f>
        <v>KSA</v>
      </c>
      <c r="D65" s="37" t="str">
        <f>_xlfn.XLOOKUP(A65,'Master Task &amp; KSA List'!$A$2:$A$10785,'Master Task &amp; KSA List'!$F$2:$F$10785)</f>
        <v>Ability to communicate complex information, concepts, or ideas in a confident and well-organized manner through verbal, written, and/or visual means.</v>
      </c>
      <c r="E65" s="53" t="s">
        <v>2391</v>
      </c>
    </row>
    <row r="66" spans="1:5" ht="16" x14ac:dyDescent="0.2">
      <c r="A66" s="26">
        <v>3033</v>
      </c>
      <c r="B66" s="69" t="str">
        <f>T(_xlfn.XLOOKUP(A66,'Master Task &amp; KSA List'!$A$2:$A$10785,'Master Task &amp; KSA List'!$D$2:$D$10785,""))</f>
        <v>A0077</v>
      </c>
      <c r="C66" s="69" t="str">
        <f>_xlfn.XLOOKUP(A66,'Master Task &amp; KSA List'!$A$2:$A$10785,'Master Task &amp; KSA List'!$E$2:$E$10785)</f>
        <v>KSA</v>
      </c>
      <c r="D66" s="37" t="str">
        <f>_xlfn.XLOOKUP(A66,'Master Task &amp; KSA List'!$A$2:$A$10785,'Master Task &amp; KSA List'!$F$2:$F$10785)</f>
        <v>Ability to coordinate cyber operations with other organization functions or support activities.</v>
      </c>
      <c r="E66" s="53" t="s">
        <v>2391</v>
      </c>
    </row>
    <row r="67" spans="1:5" ht="16" x14ac:dyDescent="0.2">
      <c r="A67" s="26">
        <v>3040</v>
      </c>
      <c r="B67" s="69" t="str">
        <f>T(_xlfn.XLOOKUP(A67,'Master Task &amp; KSA List'!$A$2:$A$10785,'Master Task &amp; KSA List'!$D$2:$D$10785,""))</f>
        <v>A0081</v>
      </c>
      <c r="C67" s="69" t="str">
        <f>_xlfn.XLOOKUP(A67,'Master Task &amp; KSA List'!$A$2:$A$10785,'Master Task &amp; KSA List'!$E$2:$E$10785)</f>
        <v>KSA</v>
      </c>
      <c r="D67" s="37" t="str">
        <f>_xlfn.XLOOKUP(A67,'Master Task &amp; KSA List'!$A$2:$A$10785,'Master Task &amp; KSA List'!$F$2:$F$10785)</f>
        <v>Ability to develop or recommend planning solutions to problems and situations for which no precedent exists.</v>
      </c>
      <c r="E67" s="53" t="s">
        <v>2391</v>
      </c>
    </row>
    <row r="68" spans="1:5" ht="16" x14ac:dyDescent="0.2">
      <c r="A68" s="26">
        <v>3041</v>
      </c>
      <c r="B68" s="69" t="str">
        <f>T(_xlfn.XLOOKUP(A68,'Master Task &amp; KSA List'!$A$2:$A$10785,'Master Task &amp; KSA List'!$D$2:$D$10785,""))</f>
        <v>A0082</v>
      </c>
      <c r="C68" s="69" t="str">
        <f>_xlfn.XLOOKUP(A68,'Master Task &amp; KSA List'!$A$2:$A$10785,'Master Task &amp; KSA List'!$E$2:$E$10785)</f>
        <v>KSA</v>
      </c>
      <c r="D68" s="37" t="str">
        <f>_xlfn.XLOOKUP(A68,'Master Task &amp; KSA List'!$A$2:$A$10785,'Master Task &amp; KSA List'!$F$2:$F$10785)</f>
        <v>Ability to effectively collaborate via virtual teams.</v>
      </c>
      <c r="E68" s="53" t="s">
        <v>2391</v>
      </c>
    </row>
    <row r="69" spans="1:5" ht="16" x14ac:dyDescent="0.2">
      <c r="A69" s="26">
        <v>3044</v>
      </c>
      <c r="B69" s="69" t="str">
        <f>T(_xlfn.XLOOKUP(A69,'Master Task &amp; KSA List'!$A$2:$A$10785,'Master Task &amp; KSA List'!$D$2:$D$10785,""))</f>
        <v>A0085</v>
      </c>
      <c r="C69" s="69" t="str">
        <f>_xlfn.XLOOKUP(A69,'Master Task &amp; KSA List'!$A$2:$A$10785,'Master Task &amp; KSA List'!$E$2:$E$10785)</f>
        <v>KSA</v>
      </c>
      <c r="D69" s="37" t="str">
        <f>_xlfn.XLOOKUP(A69,'Master Task &amp; KSA List'!$A$2:$A$10785,'Master Task &amp; KSA List'!$F$2:$F$10785)</f>
        <v>Ability to exercise judgment when policies are not well-defined.</v>
      </c>
      <c r="E69" s="53" t="s">
        <v>2391</v>
      </c>
    </row>
    <row r="70" spans="1:5" ht="32" x14ac:dyDescent="0.2">
      <c r="A70" s="26">
        <v>3048</v>
      </c>
      <c r="B70" s="69" t="str">
        <f>T(_xlfn.XLOOKUP(A70,'Master Task &amp; KSA List'!$A$2:$A$10785,'Master Task &amp; KSA List'!$D$2:$D$10785,""))</f>
        <v>A0089</v>
      </c>
      <c r="C70" s="69" t="str">
        <f>_xlfn.XLOOKUP(A70,'Master Task &amp; KSA List'!$A$2:$A$10785,'Master Task &amp; KSA List'!$E$2:$E$10785)</f>
        <v>KSA</v>
      </c>
      <c r="D70" s="37" t="str">
        <f>_xlfn.XLOOKUP(A70,'Master Task &amp; KSA List'!$A$2:$A$10785,'Master Task &amp; KSA List'!$F$2:$F$10785)</f>
        <v>Ability to function in a collaborative environment, seeking continuous consultation with other analysts and experts—both internal and external to the organization—in order to leverage analytical and technical expertise.</v>
      </c>
      <c r="E70" s="53" t="s">
        <v>2391</v>
      </c>
    </row>
    <row r="71" spans="1:5" ht="16" x14ac:dyDescent="0.2">
      <c r="A71" s="26">
        <v>3060</v>
      </c>
      <c r="B71" s="69" t="str">
        <f>T(_xlfn.XLOOKUP(A71,'Master Task &amp; KSA List'!$A$2:$A$10785,'Master Task &amp; KSA List'!$D$2:$D$10785,""))</f>
        <v>A0096</v>
      </c>
      <c r="C71" s="69" t="str">
        <f>_xlfn.XLOOKUP(A71,'Master Task &amp; KSA List'!$A$2:$A$10785,'Master Task &amp; KSA List'!$E$2:$E$10785)</f>
        <v>KSA</v>
      </c>
      <c r="D71" s="37" t="str">
        <f>_xlfn.XLOOKUP(A71,'Master Task &amp; KSA List'!$A$2:$A$10785,'Master Task &amp; KSA List'!$F$2:$F$10785)</f>
        <v>Ability to interpret and understand complex and rapidly evolving concepts.</v>
      </c>
      <c r="E71" s="53" t="s">
        <v>2391</v>
      </c>
    </row>
    <row r="72" spans="1:5" ht="16" x14ac:dyDescent="0.2">
      <c r="A72" s="26">
        <v>3066</v>
      </c>
      <c r="B72" s="69" t="str">
        <f>T(_xlfn.XLOOKUP(A72,'Master Task &amp; KSA List'!$A$2:$A$10785,'Master Task &amp; KSA List'!$D$2:$D$10785,""))</f>
        <v>A0098</v>
      </c>
      <c r="C72" s="69" t="str">
        <f>_xlfn.XLOOKUP(A72,'Master Task &amp; KSA List'!$A$2:$A$10785,'Master Task &amp; KSA List'!$E$2:$E$10785)</f>
        <v>KSA</v>
      </c>
      <c r="D72" s="37" t="str">
        <f>_xlfn.XLOOKUP(A72,'Master Task &amp; KSA List'!$A$2:$A$10785,'Master Task &amp; KSA List'!$F$2:$F$10785)</f>
        <v>Ability to participate as a member of planning teams, coordination groups, and task forces as necessary.</v>
      </c>
      <c r="E72" s="53" t="s">
        <v>2391</v>
      </c>
    </row>
    <row r="73" spans="1:5" ht="16" x14ac:dyDescent="0.2">
      <c r="A73" s="26">
        <v>3076</v>
      </c>
      <c r="B73" s="69" t="str">
        <f>T(_xlfn.XLOOKUP(A73,'Master Task &amp; KSA List'!$A$2:$A$10785,'Master Task &amp; KSA List'!$D$2:$D$10785,""))</f>
        <v>A0105</v>
      </c>
      <c r="C73" s="69" t="str">
        <f>_xlfn.XLOOKUP(A73,'Master Task &amp; KSA List'!$A$2:$A$10785,'Master Task &amp; KSA List'!$E$2:$E$10785)</f>
        <v>KSA</v>
      </c>
      <c r="D73" s="37" t="str">
        <f>_xlfn.XLOOKUP(A73,'Master Task &amp; KSA List'!$A$2:$A$10785,'Master Task &amp; KSA List'!$F$2:$F$10785)</f>
        <v>Ability to tailor technical and planning information to a customer’s level of understanding.</v>
      </c>
      <c r="E73" s="53" t="s">
        <v>2391</v>
      </c>
    </row>
    <row r="74" spans="1:5" ht="16" x14ac:dyDescent="0.2">
      <c r="A74" s="26">
        <v>2530</v>
      </c>
      <c r="B74" s="69" t="str">
        <f>T(_xlfn.XLOOKUP(A74,'Master Task &amp; KSA List'!$A$2:$A$10785,'Master Task &amp; KSA List'!$D$2:$D$10785,""))</f>
        <v>K0347</v>
      </c>
      <c r="C74" s="69" t="str">
        <f>_xlfn.XLOOKUP(A74,'Master Task &amp; KSA List'!$A$2:$A$10785,'Master Task &amp; KSA List'!$E$2:$E$10785)</f>
        <v>KSA</v>
      </c>
      <c r="D74" s="37" t="str">
        <f>_xlfn.XLOOKUP(A74,'Master Task &amp; KSA List'!$A$2:$A$10785,'Master Task &amp; KSA List'!$F$2:$F$10785)</f>
        <v>Knowledge and understanding of operational design.</v>
      </c>
      <c r="E74" s="53" t="s">
        <v>2391</v>
      </c>
    </row>
    <row r="75" spans="1:5" ht="32" x14ac:dyDescent="0.2">
      <c r="A75" s="26">
        <v>3106</v>
      </c>
      <c r="B75" s="69" t="str">
        <f>T(_xlfn.XLOOKUP(A75,'Master Task &amp; KSA List'!$A$2:$A$10785,'Master Task &amp; KSA List'!$D$2:$D$10785,""))</f>
        <v>K0348</v>
      </c>
      <c r="C75" s="69" t="str">
        <f>_xlfn.XLOOKUP(A75,'Master Task &amp; KSA List'!$A$2:$A$10785,'Master Task &amp; KSA List'!$E$2:$E$10785)</f>
        <v>KSA</v>
      </c>
      <c r="D75" s="37" t="str">
        <f>_xlfn.XLOOKUP(A75,'Master Task &amp; KSA List'!$A$2:$A$10785,'Master Task &amp; KSA List'!$F$2:$F$10785)</f>
        <v>Knowledge of a wide range of basic communications media concepts and terminology (e.g., computer and telephone networks, satellite, cable, wireless).</v>
      </c>
      <c r="E75" s="53" t="s">
        <v>2391</v>
      </c>
    </row>
    <row r="76" spans="1:5" ht="32" x14ac:dyDescent="0.2">
      <c r="A76" s="26">
        <v>3107</v>
      </c>
      <c r="B76" s="69" t="str">
        <f>T(_xlfn.XLOOKUP(A76,'Master Task &amp; KSA List'!$A$2:$A$10785,'Master Task &amp; KSA List'!$D$2:$D$10785,""))</f>
        <v>K0349</v>
      </c>
      <c r="C76" s="69" t="str">
        <f>_xlfn.XLOOKUP(A76,'Master Task &amp; KSA List'!$A$2:$A$10785,'Master Task &amp; KSA List'!$E$2:$E$10785)</f>
        <v>KSA</v>
      </c>
      <c r="D76" s="37" t="str">
        <f>_xlfn.XLOOKUP(A76,'Master Task &amp; KSA List'!$A$2:$A$10785,'Master Task &amp; KSA List'!$F$2:$F$10785)</f>
        <v>Knowledge of a wide range of concepts associated with websites (e.g., website types, administration, functions, software systems, etc.).</v>
      </c>
      <c r="E76" s="53" t="s">
        <v>2391</v>
      </c>
    </row>
    <row r="77" spans="1:5" ht="16" x14ac:dyDescent="0.2">
      <c r="A77" s="26">
        <v>3585</v>
      </c>
      <c r="B77" s="69" t="str">
        <f>T(_xlfn.XLOOKUP(A77,'Master Task &amp; KSA List'!$A$2:$A$10785,'Master Task &amp; KSA List'!$D$2:$D$10785,""))</f>
        <v>K0350</v>
      </c>
      <c r="C77" s="69" t="str">
        <f>_xlfn.XLOOKUP(A77,'Master Task &amp; KSA List'!$A$2:$A$10785,'Master Task &amp; KSA List'!$E$2:$E$10785)</f>
        <v>KSA</v>
      </c>
      <c r="D77" s="37" t="str">
        <f>_xlfn.XLOOKUP(A77,'Master Task &amp; KSA List'!$A$2:$A$10785,'Master Task &amp; KSA List'!$F$2:$F$10785)</f>
        <v>Knowledge of accepted organization planning systems.</v>
      </c>
      <c r="E77" s="53" t="s">
        <v>2391</v>
      </c>
    </row>
    <row r="78" spans="1:5" ht="16" x14ac:dyDescent="0.2">
      <c r="A78" s="26">
        <v>3114</v>
      </c>
      <c r="B78" s="69" t="str">
        <f>T(_xlfn.XLOOKUP(A78,'Master Task &amp; KSA List'!$A$2:$A$10785,'Master Task &amp; KSA List'!$D$2:$D$10785,""))</f>
        <v>K0352</v>
      </c>
      <c r="C78" s="69" t="str">
        <f>_xlfn.XLOOKUP(A78,'Master Task &amp; KSA List'!$A$2:$A$10785,'Master Task &amp; KSA List'!$E$2:$E$10785)</f>
        <v>KSA</v>
      </c>
      <c r="D78" s="37" t="str">
        <f>_xlfn.XLOOKUP(A78,'Master Task &amp; KSA List'!$A$2:$A$10785,'Master Task &amp; KSA List'!$F$2:$F$10785)</f>
        <v>Knowledge of all forms of intelligence support needs, topics, and focus areas.</v>
      </c>
      <c r="E78" s="53" t="s">
        <v>2391</v>
      </c>
    </row>
    <row r="79" spans="1:5" ht="16" x14ac:dyDescent="0.2">
      <c r="A79" s="26">
        <v>3117</v>
      </c>
      <c r="B79" s="69" t="str">
        <f>T(_xlfn.XLOOKUP(A79,'Master Task &amp; KSA List'!$A$2:$A$10785,'Master Task &amp; KSA List'!$D$2:$D$10785,""))</f>
        <v>K0355</v>
      </c>
      <c r="C79" s="69" t="str">
        <f>_xlfn.XLOOKUP(A79,'Master Task &amp; KSA List'!$A$2:$A$10785,'Master Task &amp; KSA List'!$E$2:$E$10785)</f>
        <v>KSA</v>
      </c>
      <c r="D79" s="37" t="str">
        <f>_xlfn.XLOOKUP(A79,'Master Task &amp; KSA List'!$A$2:$A$10785,'Master Task &amp; KSA List'!$F$2:$F$10785)</f>
        <v>Knowledge of all-source reporting and dissemination procedures.</v>
      </c>
      <c r="E79" s="53" t="s">
        <v>2391</v>
      </c>
    </row>
    <row r="80" spans="1:5" ht="16" x14ac:dyDescent="0.2">
      <c r="A80" s="26">
        <v>3311</v>
      </c>
      <c r="B80" s="69" t="str">
        <f>T(_xlfn.XLOOKUP(A80,'Master Task &amp; KSA List'!$A$2:$A$10785,'Master Task &amp; KSA List'!$D$2:$D$10785,""))</f>
        <v>K0358</v>
      </c>
      <c r="C80" s="69" t="str">
        <f>_xlfn.XLOOKUP(A80,'Master Task &amp; KSA List'!$A$2:$A$10785,'Master Task &amp; KSA List'!$E$2:$E$10785)</f>
        <v>KSA</v>
      </c>
      <c r="D80" s="37" t="str">
        <f>_xlfn.XLOOKUP(A80,'Master Task &amp; KSA List'!$A$2:$A$10785,'Master Task &amp; KSA List'!$F$2:$F$10785)</f>
        <v>Knowledge of analytical standards and the purpose of intelligence confidence levels.</v>
      </c>
      <c r="E80" s="53" t="s">
        <v>2391</v>
      </c>
    </row>
    <row r="81" spans="1:5" ht="16" x14ac:dyDescent="0.2">
      <c r="A81" s="26">
        <v>3129</v>
      </c>
      <c r="B81" s="69" t="str">
        <f>T(_xlfn.XLOOKUP(A81,'Master Task &amp; KSA List'!$A$2:$A$10785,'Master Task &amp; KSA List'!$D$2:$D$10785,""))</f>
        <v>K0362</v>
      </c>
      <c r="C81" s="69" t="str">
        <f>_xlfn.XLOOKUP(A81,'Master Task &amp; KSA List'!$A$2:$A$10785,'Master Task &amp; KSA List'!$E$2:$E$10785)</f>
        <v>KSA</v>
      </c>
      <c r="D81" s="37" t="str">
        <f>_xlfn.XLOOKUP(A81,'Master Task &amp; KSA List'!$A$2:$A$10785,'Master Task &amp; KSA List'!$F$2:$F$10785)</f>
        <v>Knowledge of attack methods and techniques (DDoS, brute force, spoofing, etc.).</v>
      </c>
      <c r="E81" s="53" t="s">
        <v>2391</v>
      </c>
    </row>
    <row r="82" spans="1:5" ht="32" x14ac:dyDescent="0.2">
      <c r="A82" s="36">
        <v>264</v>
      </c>
      <c r="B82" s="69" t="str">
        <f>T(_xlfn.XLOOKUP(A82,'Master Task &amp; KSA List'!$A$2:$A$10785,'Master Task &amp; KSA List'!$D$2:$D$10785,""))</f>
        <v>K0109</v>
      </c>
      <c r="C82" s="69" t="str">
        <f>_xlfn.XLOOKUP(A82,'Master Task &amp; KSA List'!$A$2:$A$10785,'Master Task &amp; KSA List'!$E$2:$E$10785)</f>
        <v>KSA</v>
      </c>
      <c r="D82" s="37" t="str">
        <f>_xlfn.XLOOKUP(A82,'Master Task &amp; KSA List'!$A$2:$A$10785,'Master Task &amp; KSA List'!$F$2:$F$10785)</f>
        <v>Knowledge of basic physical computer components and architectures, including the functions of various components and peripherals (e.g., CPUs, Network Interface Cards, data storage).</v>
      </c>
      <c r="E82" s="53" t="s">
        <v>2391</v>
      </c>
    </row>
    <row r="83" spans="1:5" ht="16" x14ac:dyDescent="0.2">
      <c r="A83" s="26">
        <v>3154</v>
      </c>
      <c r="B83" s="69" t="str">
        <f>T(_xlfn.XLOOKUP(A83,'Master Task &amp; KSA List'!$A$2:$A$10785,'Master Task &amp; KSA List'!$D$2:$D$10785,""))</f>
        <v>K0377</v>
      </c>
      <c r="C83" s="69" t="str">
        <f>_xlfn.XLOOKUP(A83,'Master Task &amp; KSA List'!$A$2:$A$10785,'Master Task &amp; KSA List'!$E$2:$E$10785)</f>
        <v>KSA</v>
      </c>
      <c r="D83" s="37" t="str">
        <f>_xlfn.XLOOKUP(A83,'Master Task &amp; KSA List'!$A$2:$A$10785,'Master Task &amp; KSA List'!$F$2:$F$10785)</f>
        <v>Knowledge of classification and control markings standards, policies and procedures.</v>
      </c>
      <c r="E83" s="53" t="s">
        <v>2391</v>
      </c>
    </row>
    <row r="84" spans="1:5" ht="16" x14ac:dyDescent="0.2">
      <c r="A84" s="26">
        <v>3155</v>
      </c>
      <c r="B84" s="69" t="str">
        <f>T(_xlfn.XLOOKUP(A84,'Master Task &amp; KSA List'!$A$2:$A$10785,'Master Task &amp; KSA List'!$D$2:$D$10785,""))</f>
        <v>K0379</v>
      </c>
      <c r="C84" s="69" t="str">
        <f>_xlfn.XLOOKUP(A84,'Master Task &amp; KSA List'!$A$2:$A$10785,'Master Task &amp; KSA List'!$E$2:$E$10785)</f>
        <v>KSA</v>
      </c>
      <c r="D84" s="37" t="str">
        <f>_xlfn.XLOOKUP(A84,'Master Task &amp; KSA List'!$A$2:$A$10785,'Master Task &amp; KSA List'!$F$2:$F$10785)</f>
        <v>Knowledge of client organizations, including information needs, objectives, structure, capabilities, etc.</v>
      </c>
      <c r="E84" s="53" t="s">
        <v>2391</v>
      </c>
    </row>
    <row r="85" spans="1:5" ht="32" x14ac:dyDescent="0.2">
      <c r="A85" s="26">
        <v>3177</v>
      </c>
      <c r="B85" s="69" t="str">
        <f>T(_xlfn.XLOOKUP(A85,'Master Task &amp; KSA List'!$A$2:$A$10785,'Master Task &amp; KSA List'!$D$2:$D$10785,""))</f>
        <v>K0392</v>
      </c>
      <c r="C85" s="69" t="str">
        <f>_xlfn.XLOOKUP(A85,'Master Task &amp; KSA List'!$A$2:$A$10785,'Master Task &amp; KSA List'!$E$2:$E$10785)</f>
        <v>KSA</v>
      </c>
      <c r="D85" s="37" t="str">
        <f>_xlfn.XLOOKUP(A85,'Master Task &amp; KSA List'!$A$2:$A$10785,'Master Task &amp; KSA List'!$F$2:$F$10785)</f>
        <v>Knowledge of common computer/network infections (virus, Trojan, etc.) and methods of infection (ports, attachments, etc.).</v>
      </c>
      <c r="E85" s="53" t="s">
        <v>2391</v>
      </c>
    </row>
    <row r="86" spans="1:5" ht="16" x14ac:dyDescent="0.2">
      <c r="A86" s="26">
        <v>3188</v>
      </c>
      <c r="B86" s="69" t="str">
        <f>T(_xlfn.XLOOKUP(A86,'Master Task &amp; KSA List'!$A$2:$A$10785,'Master Task &amp; KSA List'!$D$2:$D$10785,""))</f>
        <v>K0395</v>
      </c>
      <c r="C86" s="69" t="str">
        <f>_xlfn.XLOOKUP(A86,'Master Task &amp; KSA List'!$A$2:$A$10785,'Master Task &amp; KSA List'!$E$2:$E$10785)</f>
        <v>KSA</v>
      </c>
      <c r="D86" s="37" t="str">
        <f>_xlfn.XLOOKUP(A86,'Master Task &amp; KSA List'!$A$2:$A$10785,'Master Task &amp; KSA List'!$F$2:$F$10785)</f>
        <v>Knowledge of computer networking fundamentals (i.e., basic computer components of a network, types of networks, etc.).</v>
      </c>
      <c r="E86" s="53" t="s">
        <v>2391</v>
      </c>
    </row>
    <row r="87" spans="1:5" ht="16" x14ac:dyDescent="0.2">
      <c r="A87" s="26">
        <v>3194</v>
      </c>
      <c r="B87" s="69" t="str">
        <f>T(_xlfn.XLOOKUP(A87,'Master Task &amp; KSA List'!$A$2:$A$10785,'Master Task &amp; KSA List'!$D$2:$D$10785,""))</f>
        <v>K0399</v>
      </c>
      <c r="C87" s="69" t="str">
        <f>_xlfn.XLOOKUP(A87,'Master Task &amp; KSA List'!$A$2:$A$10785,'Master Task &amp; KSA List'!$E$2:$E$10785)</f>
        <v>KSA</v>
      </c>
      <c r="D87" s="37" t="str">
        <f>_xlfn.XLOOKUP(A87,'Master Task &amp; KSA List'!$A$2:$A$10785,'Master Task &amp; KSA List'!$F$2:$F$10785)</f>
        <v>Knowledge of crisis action planning and time sensitive planning procedures.</v>
      </c>
      <c r="E87" s="53" t="s">
        <v>2391</v>
      </c>
    </row>
    <row r="88" spans="1:5" ht="16" x14ac:dyDescent="0.2">
      <c r="A88" s="26">
        <v>3388</v>
      </c>
      <c r="B88" s="69" t="str">
        <f>T(_xlfn.XLOOKUP(A88,'Master Task &amp; KSA List'!$A$2:$A$10785,'Master Task &amp; KSA List'!$D$2:$D$10785,""))</f>
        <v>K0400</v>
      </c>
      <c r="C88" s="69" t="str">
        <f>_xlfn.XLOOKUP(A88,'Master Task &amp; KSA List'!$A$2:$A$10785,'Master Task &amp; KSA List'!$E$2:$E$10785)</f>
        <v>KSA</v>
      </c>
      <c r="D88" s="37" t="str">
        <f>_xlfn.XLOOKUP(A88,'Master Task &amp; KSA List'!$A$2:$A$10785,'Master Task &amp; KSA List'!$F$2:$F$10785)</f>
        <v>Knowledge of crisis action planning for cyber operations.</v>
      </c>
      <c r="E88" s="53" t="s">
        <v>2391</v>
      </c>
    </row>
    <row r="89" spans="1:5" ht="32" x14ac:dyDescent="0.2">
      <c r="A89" s="26">
        <v>3215</v>
      </c>
      <c r="B89" s="69" t="str">
        <f>T(_xlfn.XLOOKUP(A89,'Master Task &amp; KSA List'!$A$2:$A$10785,'Master Task &amp; KSA List'!$D$2:$D$10785,""))</f>
        <v>K0408</v>
      </c>
      <c r="C89" s="69" t="str">
        <f>_xlfn.XLOOKUP(A89,'Master Task &amp; KSA List'!$A$2:$A$10785,'Master Task &amp; KSA List'!$E$2:$E$10785)</f>
        <v>KSA</v>
      </c>
      <c r="D89" s="37" t="str">
        <f>_xlfn.XLOOKUP(A89,'Master Task &amp; KSA List'!$A$2:$A$10785,'Master Task &amp; KSA List'!$F$2:$F$10785)</f>
        <v>Knowledge of cyber actions (i.e. cyber defense, information gathering, environment preparation, cyber attack) principles, capabilities, limitations, and effects.</v>
      </c>
      <c r="E89" s="53" t="s">
        <v>2391</v>
      </c>
    </row>
    <row r="90" spans="1:5" ht="16" x14ac:dyDescent="0.2">
      <c r="A90" s="26">
        <v>3159</v>
      </c>
      <c r="B90" s="69" t="str">
        <f>T(_xlfn.XLOOKUP(A90,'Master Task &amp; KSA List'!$A$2:$A$10785,'Master Task &amp; KSA List'!$D$2:$D$10785,""))</f>
        <v>K0414</v>
      </c>
      <c r="C90" s="69" t="str">
        <f>_xlfn.XLOOKUP(A90,'Master Task &amp; KSA List'!$A$2:$A$10785,'Master Task &amp; KSA List'!$E$2:$E$10785)</f>
        <v>KSA</v>
      </c>
      <c r="D90" s="37" t="str">
        <f>_xlfn.XLOOKUP(A90,'Master Task &amp; KSA List'!$A$2:$A$10785,'Master Task &amp; KSA List'!$F$2:$F$10785)</f>
        <v>Knowledge of cyber operations support or enabling processes.</v>
      </c>
      <c r="E90" s="53" t="s">
        <v>2391</v>
      </c>
    </row>
    <row r="91" spans="1:5" ht="32" x14ac:dyDescent="0.2">
      <c r="A91" s="26">
        <v>3225</v>
      </c>
      <c r="B91" s="69" t="str">
        <f>T(_xlfn.XLOOKUP(A91,'Master Task &amp; KSA List'!$A$2:$A$10785,'Master Task &amp; KSA List'!$D$2:$D$10785,""))</f>
        <v>K0417</v>
      </c>
      <c r="C91" s="69" t="str">
        <f>_xlfn.XLOOKUP(A91,'Master Task &amp; KSA List'!$A$2:$A$10785,'Master Task &amp; KSA List'!$E$2:$E$10785)</f>
        <v>KSA</v>
      </c>
      <c r="D91" s="37" t="str">
        <f>_xlfn.XLOOKUP(A91,'Master Task &amp; KSA List'!$A$2:$A$10785,'Master Task &amp; KSA List'!$F$2:$F$10785)</f>
        <v>Knowledge of data communications terminology (e.g., networking protocols, Ethernet, IP, encryption, optical devices, removable media).</v>
      </c>
      <c r="E91" s="53" t="s">
        <v>2391</v>
      </c>
    </row>
    <row r="92" spans="1:5" ht="16" x14ac:dyDescent="0.2">
      <c r="A92" s="26">
        <v>3264</v>
      </c>
      <c r="B92" s="69" t="str">
        <f>T(_xlfn.XLOOKUP(A92,'Master Task &amp; KSA List'!$A$2:$A$10785,'Master Task &amp; KSA List'!$D$2:$D$10785,""))</f>
        <v>K0432</v>
      </c>
      <c r="C92" s="69" t="str">
        <f>_xlfn.XLOOKUP(A92,'Master Task &amp; KSA List'!$A$2:$A$10785,'Master Task &amp; KSA List'!$E$2:$E$10785)</f>
        <v>KSA</v>
      </c>
      <c r="D92" s="37" t="str">
        <f>_xlfn.XLOOKUP(A92,'Master Task &amp; KSA List'!$A$2:$A$10785,'Master Task &amp; KSA List'!$F$2:$F$10785)</f>
        <v>Knowledge of existing, emerging, and long-range issues related to cyber operations strategy, policy, and organization.</v>
      </c>
      <c r="E92" s="53" t="s">
        <v>2391</v>
      </c>
    </row>
    <row r="93" spans="1:5" ht="16" x14ac:dyDescent="0.2">
      <c r="A93" s="26">
        <v>3275</v>
      </c>
      <c r="B93" s="69" t="str">
        <f>T(_xlfn.XLOOKUP(A93,'Master Task &amp; KSA List'!$A$2:$A$10785,'Master Task &amp; KSA List'!$D$2:$D$10785,""))</f>
        <v>K0435</v>
      </c>
      <c r="C93" s="69" t="str">
        <f>_xlfn.XLOOKUP(A93,'Master Task &amp; KSA List'!$A$2:$A$10785,'Master Task &amp; KSA List'!$E$2:$E$10785)</f>
        <v>KSA</v>
      </c>
      <c r="D93" s="37" t="str">
        <f>_xlfn.XLOOKUP(A93,'Master Task &amp; KSA List'!$A$2:$A$10785,'Master Task &amp; KSA List'!$F$2:$F$10785)</f>
        <v>Knowledge of fundamental cyber concepts, principles, limitations, and effects.</v>
      </c>
      <c r="E93" s="53" t="s">
        <v>2391</v>
      </c>
    </row>
    <row r="94" spans="1:5" ht="32" x14ac:dyDescent="0.2">
      <c r="A94" s="26">
        <v>3274</v>
      </c>
      <c r="B94" s="69" t="str">
        <f>T(_xlfn.XLOOKUP(A94,'Master Task &amp; KSA List'!$A$2:$A$10785,'Master Task &amp; KSA List'!$D$2:$D$10785,""))</f>
        <v>K0436</v>
      </c>
      <c r="C94" s="69" t="str">
        <f>_xlfn.XLOOKUP(A94,'Master Task &amp; KSA List'!$A$2:$A$10785,'Master Task &amp; KSA List'!$E$2:$E$10785)</f>
        <v>KSA</v>
      </c>
      <c r="D94" s="37" t="str">
        <f>_xlfn.XLOOKUP(A94,'Master Task &amp; KSA List'!$A$2:$A$10785,'Master Task &amp; KSA List'!$F$2:$F$10785)</f>
        <v>Knowledge of fundamental cyber operations concepts, terminology/lexicon (i.e., environment preparation, cyber attack, cyber defense), principles, capabilities, limitations, and effects.</v>
      </c>
      <c r="E94" s="53" t="s">
        <v>2391</v>
      </c>
    </row>
    <row r="95" spans="1:5" ht="32" x14ac:dyDescent="0.2">
      <c r="A95" s="26">
        <v>3287</v>
      </c>
      <c r="B95" s="69" t="str">
        <f>T(_xlfn.XLOOKUP(A95,'Master Task &amp; KSA List'!$A$2:$A$10785,'Master Task &amp; KSA List'!$D$2:$D$10785,""))</f>
        <v>K0441</v>
      </c>
      <c r="C95" s="69" t="str">
        <f>_xlfn.XLOOKUP(A95,'Master Task &amp; KSA List'!$A$2:$A$10785,'Master Task &amp; KSA List'!$E$2:$E$10785)</f>
        <v>KSA</v>
      </c>
      <c r="D95" s="37" t="str">
        <f>_xlfn.XLOOKUP(A95,'Master Task &amp; KSA List'!$A$2:$A$10785,'Master Task &amp; KSA List'!$F$2:$F$10785)</f>
        <v>Knowledge of how collection requirements and information needs are translated, tracked, and prioritized across the extended enterprise.</v>
      </c>
      <c r="E95" s="53" t="s">
        <v>2391</v>
      </c>
    </row>
    <row r="96" spans="1:5" ht="16" x14ac:dyDescent="0.2">
      <c r="A96" s="26">
        <v>3397</v>
      </c>
      <c r="B96" s="69" t="str">
        <f>T(_xlfn.XLOOKUP(A96,'Master Task &amp; KSA List'!$A$2:$A$10785,'Master Task &amp; KSA List'!$D$2:$D$10785,""))</f>
        <v>K0456</v>
      </c>
      <c r="C96" s="69" t="str">
        <f>_xlfn.XLOOKUP(A96,'Master Task &amp; KSA List'!$A$2:$A$10785,'Master Task &amp; KSA List'!$E$2:$E$10785)</f>
        <v>KSA</v>
      </c>
      <c r="D96" s="37" t="str">
        <f>_xlfn.XLOOKUP(A96,'Master Task &amp; KSA List'!$A$2:$A$10785,'Master Task &amp; KSA List'!$F$2:$F$10785)</f>
        <v>Knowledge of intelligence capabilities and limitations.</v>
      </c>
      <c r="E96" s="53" t="s">
        <v>2391</v>
      </c>
    </row>
    <row r="97" spans="1:5" ht="32" x14ac:dyDescent="0.2">
      <c r="A97" s="26">
        <v>3336</v>
      </c>
      <c r="B97" s="69" t="str">
        <f>T(_xlfn.XLOOKUP(A97,'Master Task &amp; KSA List'!$A$2:$A$10785,'Master Task &amp; KSA List'!$D$2:$D$10785,""))</f>
        <v>K0459</v>
      </c>
      <c r="C97" s="69" t="str">
        <f>_xlfn.XLOOKUP(A97,'Master Task &amp; KSA List'!$A$2:$A$10785,'Master Task &amp; KSA List'!$E$2:$E$10785)</f>
        <v>KSA</v>
      </c>
      <c r="D97" s="37" t="str">
        <f>_xlfn.XLOOKUP(A97,'Master Task &amp; KSA List'!$A$2:$A$10785,'Master Task &amp; KSA List'!$F$2:$F$10785)</f>
        <v>Knowledge of intelligence employment requirements (i.e., logistical, communications support, maneuverability, legal restrictions, etc.).</v>
      </c>
      <c r="E97" s="53" t="s">
        <v>2391</v>
      </c>
    </row>
    <row r="98" spans="1:5" ht="16" x14ac:dyDescent="0.2">
      <c r="A98" s="26">
        <v>3584</v>
      </c>
      <c r="B98" s="69" t="str">
        <f>T(_xlfn.XLOOKUP(A98,'Master Task &amp; KSA List'!$A$2:$A$10785,'Master Task &amp; KSA List'!$D$2:$D$10785,""))</f>
        <v>K0460</v>
      </c>
      <c r="C98" s="69" t="str">
        <f>_xlfn.XLOOKUP(A98,'Master Task &amp; KSA List'!$A$2:$A$10785,'Master Task &amp; KSA List'!$E$2:$E$10785)</f>
        <v>KSA</v>
      </c>
      <c r="D98" s="37" t="str">
        <f>_xlfn.XLOOKUP(A98,'Master Task &amp; KSA List'!$A$2:$A$10785,'Master Task &amp; KSA List'!$F$2:$F$10785)</f>
        <v>Knowledge of intelligence preparation of the environment and similar processes.</v>
      </c>
      <c r="E98" s="53" t="s">
        <v>2391</v>
      </c>
    </row>
    <row r="99" spans="1:5" ht="16" x14ac:dyDescent="0.2">
      <c r="A99" s="26">
        <v>3340</v>
      </c>
      <c r="B99" s="69" t="str">
        <f>T(_xlfn.XLOOKUP(A99,'Master Task &amp; KSA List'!$A$2:$A$10785,'Master Task &amp; KSA List'!$D$2:$D$10785,""))</f>
        <v>K0463</v>
      </c>
      <c r="C99" s="69" t="str">
        <f>_xlfn.XLOOKUP(A99,'Master Task &amp; KSA List'!$A$2:$A$10785,'Master Task &amp; KSA List'!$E$2:$E$10785)</f>
        <v>KSA</v>
      </c>
      <c r="D99" s="37" t="str">
        <f>_xlfn.XLOOKUP(A99,'Master Task &amp; KSA List'!$A$2:$A$10785,'Master Task &amp; KSA List'!$F$2:$F$10785)</f>
        <v>Knowledge of intelligence requirements tasking systems.</v>
      </c>
      <c r="E99" s="53" t="s">
        <v>2391</v>
      </c>
    </row>
    <row r="100" spans="1:5" ht="16" x14ac:dyDescent="0.2">
      <c r="A100" s="26">
        <v>3342</v>
      </c>
      <c r="B100" s="69" t="str">
        <f>T(_xlfn.XLOOKUP(A100,'Master Task &amp; KSA List'!$A$2:$A$10785,'Master Task &amp; KSA List'!$D$2:$D$10785,""))</f>
        <v>K0464</v>
      </c>
      <c r="C100" s="69" t="str">
        <f>_xlfn.XLOOKUP(A100,'Master Task &amp; KSA List'!$A$2:$A$10785,'Master Task &amp; KSA List'!$E$2:$E$10785)</f>
        <v>KSA</v>
      </c>
      <c r="D100" s="37" t="str">
        <f>_xlfn.XLOOKUP(A100,'Master Task &amp; KSA List'!$A$2:$A$10785,'Master Task &amp; KSA List'!$F$2:$F$10785)</f>
        <v>Knowledge of intelligence support to planning, execution, and assessment.</v>
      </c>
      <c r="E100" s="53" t="s">
        <v>2391</v>
      </c>
    </row>
    <row r="101" spans="1:5" ht="16" x14ac:dyDescent="0.2">
      <c r="A101" s="82">
        <v>1056</v>
      </c>
      <c r="B101" s="69" t="str">
        <f>T(_xlfn.XLOOKUP(A101,'Master Task &amp; KSA List'!$A$2:$A$10785,'Master Task &amp; KSA List'!$D$2:$D$10785,""))</f>
        <v>K0499</v>
      </c>
      <c r="C101" s="69" t="str">
        <f>_xlfn.XLOOKUP(A101,'Master Task &amp; KSA List'!$A$2:$A$10785,'Master Task &amp; KSA List'!$E$2:$E$10785)</f>
        <v>KSA</v>
      </c>
      <c r="D101" s="37" t="str">
        <f>_xlfn.XLOOKUP(A101,'Master Task &amp; KSA List'!$A$2:$A$10785,'Master Task &amp; KSA List'!$F$2:$F$10785)</f>
        <v>Knowledge of operations security.</v>
      </c>
      <c r="E101" s="53" t="s">
        <v>2391</v>
      </c>
    </row>
    <row r="102" spans="1:5" ht="16" x14ac:dyDescent="0.2">
      <c r="A102" s="26">
        <v>2531</v>
      </c>
      <c r="B102" s="69" t="str">
        <f>T(_xlfn.XLOOKUP(A102,'Master Task &amp; KSA List'!$A$2:$A$10785,'Master Task &amp; KSA List'!$D$2:$D$10785,""))</f>
        <v>K0512</v>
      </c>
      <c r="C102" s="69" t="str">
        <f>_xlfn.XLOOKUP(A102,'Master Task &amp; KSA List'!$A$2:$A$10785,'Master Task &amp; KSA List'!$E$2:$E$10785)</f>
        <v>KSA</v>
      </c>
      <c r="D102" s="37" t="str">
        <f>_xlfn.XLOOKUP(A102,'Master Task &amp; KSA List'!$A$2:$A$10785,'Master Task &amp; KSA List'!$F$2:$F$10785)</f>
        <v>Knowledge of organizational planning concepts.</v>
      </c>
      <c r="E102" s="53" t="s">
        <v>2391</v>
      </c>
    </row>
    <row r="103" spans="1:5" ht="16" x14ac:dyDescent="0.2">
      <c r="A103" s="26">
        <v>3489</v>
      </c>
      <c r="B103" s="69" t="str">
        <f>T(_xlfn.XLOOKUP(A103,'Master Task &amp; KSA List'!$A$2:$A$10785,'Master Task &amp; KSA List'!$D$2:$D$10785,""))</f>
        <v>K0514</v>
      </c>
      <c r="C103" s="69" t="str">
        <f>_xlfn.XLOOKUP(A103,'Master Task &amp; KSA List'!$A$2:$A$10785,'Master Task &amp; KSA List'!$E$2:$E$10785)</f>
        <v>KSA</v>
      </c>
      <c r="D103" s="37" t="str">
        <f>_xlfn.XLOOKUP(A103,'Master Task &amp; KSA List'!$A$2:$A$10785,'Master Task &amp; KSA List'!$F$2:$F$10785)</f>
        <v>Knowledge of organizational structures and associated intelligence capabilities.</v>
      </c>
      <c r="E103" s="53" t="s">
        <v>2391</v>
      </c>
    </row>
    <row r="104" spans="1:5" ht="16" x14ac:dyDescent="0.2">
      <c r="A104" s="26">
        <v>3443</v>
      </c>
      <c r="B104" s="69" t="str">
        <f>T(_xlfn.XLOOKUP(A104,'Master Task &amp; KSA List'!$A$2:$A$10785,'Master Task &amp; KSA List'!$D$2:$D$10785,""))</f>
        <v>K0517</v>
      </c>
      <c r="C104" s="69" t="str">
        <f>_xlfn.XLOOKUP(A104,'Master Task &amp; KSA List'!$A$2:$A$10785,'Master Task &amp; KSA List'!$E$2:$E$10785)</f>
        <v>KSA</v>
      </c>
      <c r="D104" s="37" t="str">
        <f>_xlfn.XLOOKUP(A104,'Master Task &amp; KSA List'!$A$2:$A$10785,'Master Task &amp; KSA List'!$F$2:$F$10785)</f>
        <v>Knowledge of PIR approval process.</v>
      </c>
      <c r="E104" s="53" t="s">
        <v>2391</v>
      </c>
    </row>
    <row r="105" spans="1:5" ht="16" x14ac:dyDescent="0.2">
      <c r="A105" s="26">
        <v>3444</v>
      </c>
      <c r="B105" s="69" t="str">
        <f>T(_xlfn.XLOOKUP(A105,'Master Task &amp; KSA List'!$A$2:$A$10785,'Master Task &amp; KSA List'!$D$2:$D$10785,""))</f>
        <v>K0518</v>
      </c>
      <c r="C105" s="69" t="str">
        <f>_xlfn.XLOOKUP(A105,'Master Task &amp; KSA List'!$A$2:$A$10785,'Master Task &amp; KSA List'!$E$2:$E$10785)</f>
        <v>KSA</v>
      </c>
      <c r="D105" s="37" t="str">
        <f>_xlfn.XLOOKUP(A105,'Master Task &amp; KSA List'!$A$2:$A$10785,'Master Task &amp; KSA List'!$F$2:$F$10785)</f>
        <v>Knowledge of planning activity initiation.</v>
      </c>
      <c r="E105" s="53" t="s">
        <v>2391</v>
      </c>
    </row>
    <row r="106" spans="1:5" ht="16" x14ac:dyDescent="0.2">
      <c r="A106" s="26">
        <v>3445</v>
      </c>
      <c r="B106" s="69" t="str">
        <f>T(_xlfn.XLOOKUP(A106,'Master Task &amp; KSA List'!$A$2:$A$10785,'Master Task &amp; KSA List'!$D$2:$D$10785,""))</f>
        <v>K0519</v>
      </c>
      <c r="C106" s="69" t="str">
        <f>_xlfn.XLOOKUP(A106,'Master Task &amp; KSA List'!$A$2:$A$10785,'Master Task &amp; KSA List'!$E$2:$E$10785)</f>
        <v>KSA</v>
      </c>
      <c r="D106" s="37" t="str">
        <f>_xlfn.XLOOKUP(A106,'Master Task &amp; KSA List'!$A$2:$A$10785,'Master Task &amp; KSA List'!$F$2:$F$10785)</f>
        <v>Knowledge of planning timelines adaptive, crisis action, and time-sensitive planning.</v>
      </c>
      <c r="E106" s="53" t="s">
        <v>2391</v>
      </c>
    </row>
    <row r="107" spans="1:5" ht="16" x14ac:dyDescent="0.2">
      <c r="A107" s="26">
        <v>3463</v>
      </c>
      <c r="B107" s="69" t="str">
        <f>T(_xlfn.XLOOKUP(A107,'Master Task &amp; KSA List'!$A$2:$A$10785,'Master Task &amp; KSA List'!$D$2:$D$10785,""))</f>
        <v>K0525</v>
      </c>
      <c r="C107" s="69" t="str">
        <f>_xlfn.XLOOKUP(A107,'Master Task &amp; KSA List'!$A$2:$A$10785,'Master Task &amp; KSA List'!$E$2:$E$10785)</f>
        <v>KSA</v>
      </c>
      <c r="D107" s="37" t="str">
        <f>_xlfn.XLOOKUP(A107,'Master Task &amp; KSA List'!$A$2:$A$10785,'Master Task &amp; KSA List'!$F$2:$F$10785)</f>
        <v>Knowledge of required intelligence planning products associated with cyber operational planning.</v>
      </c>
      <c r="E107" s="53" t="s">
        <v>2391</v>
      </c>
    </row>
    <row r="108" spans="1:5" ht="16" x14ac:dyDescent="0.2">
      <c r="A108" s="26">
        <v>3257</v>
      </c>
      <c r="B108" s="69" t="str">
        <f>T(_xlfn.XLOOKUP(A108,'Master Task &amp; KSA List'!$A$2:$A$10785,'Master Task &amp; KSA List'!$D$2:$D$10785,""))</f>
        <v>K0538</v>
      </c>
      <c r="C108" s="69" t="str">
        <f>_xlfn.XLOOKUP(A108,'Master Task &amp; KSA List'!$A$2:$A$10785,'Master Task &amp; KSA List'!$E$2:$E$10785)</f>
        <v>KSA</v>
      </c>
      <c r="D108" s="37" t="str">
        <f>_xlfn.XLOOKUP(A108,'Master Task &amp; KSA List'!$A$2:$A$10785,'Master Task &amp; KSA List'!$F$2:$F$10785)</f>
        <v>Knowledge of target and threat organization structures, critical capabilities, and critical vulnerabilities.</v>
      </c>
      <c r="E108" s="53" t="s">
        <v>2391</v>
      </c>
    </row>
    <row r="109" spans="1:5" ht="32" x14ac:dyDescent="0.2">
      <c r="A109" s="26">
        <v>3561</v>
      </c>
      <c r="B109" s="69" t="str">
        <f>T(_xlfn.XLOOKUP(A109,'Master Task &amp; KSA List'!$A$2:$A$10785,'Master Task &amp; KSA List'!$D$2:$D$10785,""))</f>
        <v>K0565</v>
      </c>
      <c r="C109" s="69" t="str">
        <f>_xlfn.XLOOKUP(A109,'Master Task &amp; KSA List'!$A$2:$A$10785,'Master Task &amp; KSA List'!$E$2:$E$10785)</f>
        <v>KSA</v>
      </c>
      <c r="D109" s="37" t="str">
        <f>_xlfn.XLOOKUP(A109,'Master Task &amp; KSA List'!$A$2:$A$10785,'Master Task &amp; KSA List'!$F$2:$F$10785)</f>
        <v>Knowledge of the common networking and routing protocols(e.g. TCP/IP), services (e.g., web, mail, DNS), and how they interact to provide network communications.</v>
      </c>
      <c r="E109" s="53" t="s">
        <v>2391</v>
      </c>
    </row>
    <row r="110" spans="1:5" ht="16" x14ac:dyDescent="0.2">
      <c r="A110" s="26">
        <v>3554</v>
      </c>
      <c r="B110" s="69" t="str">
        <f>T(_xlfn.XLOOKUP(A110,'Master Task &amp; KSA List'!$A$2:$A$10785,'Master Task &amp; KSA List'!$D$2:$D$10785,""))</f>
        <v>K0566</v>
      </c>
      <c r="C110" s="69" t="str">
        <f>_xlfn.XLOOKUP(A110,'Master Task &amp; KSA List'!$A$2:$A$10785,'Master Task &amp; KSA List'!$E$2:$E$10785)</f>
        <v>KSA</v>
      </c>
      <c r="D110" s="37" t="str">
        <f>_xlfn.XLOOKUP(A110,'Master Task &amp; KSA List'!$A$2:$A$10785,'Master Task &amp; KSA List'!$F$2:$F$10785)</f>
        <v>Knowledge of the critical information requirements and how they're used in planning.</v>
      </c>
      <c r="E110" s="53" t="s">
        <v>2391</v>
      </c>
    </row>
    <row r="111" spans="1:5" ht="16" x14ac:dyDescent="0.2">
      <c r="A111" s="26">
        <v>3582</v>
      </c>
      <c r="B111" s="69" t="str">
        <f>T(_xlfn.XLOOKUP(A111,'Master Task &amp; KSA List'!$A$2:$A$10785,'Master Task &amp; KSA List'!$D$2:$D$10785,""))</f>
        <v>K0577</v>
      </c>
      <c r="C111" s="69" t="str">
        <f>_xlfn.XLOOKUP(A111,'Master Task &amp; KSA List'!$A$2:$A$10785,'Master Task &amp; KSA List'!$E$2:$E$10785)</f>
        <v>KSA</v>
      </c>
      <c r="D111" s="37" t="str">
        <f>_xlfn.XLOOKUP(A111,'Master Task &amp; KSA List'!$A$2:$A$10785,'Master Task &amp; KSA List'!$F$2:$F$10785)</f>
        <v>Knowledge of the intelligence frameworks, processes, and related systems.</v>
      </c>
      <c r="E111" s="53" t="s">
        <v>2391</v>
      </c>
    </row>
    <row r="112" spans="1:5" ht="16" x14ac:dyDescent="0.2">
      <c r="A112" s="26">
        <v>3174</v>
      </c>
      <c r="B112" s="69" t="str">
        <f>T(_xlfn.XLOOKUP(A112,'Master Task &amp; KSA List'!$A$2:$A$10785,'Master Task &amp; KSA List'!$D$2:$D$10785,""))</f>
        <v>K0578</v>
      </c>
      <c r="C112" s="69" t="str">
        <f>_xlfn.XLOOKUP(A112,'Master Task &amp; KSA List'!$A$2:$A$10785,'Master Task &amp; KSA List'!$E$2:$E$10785)</f>
        <v>KSA</v>
      </c>
      <c r="D112" s="37" t="str">
        <f>_xlfn.XLOOKUP(A112,'Master Task &amp; KSA List'!$A$2:$A$10785,'Master Task &amp; KSA List'!$F$2:$F$10785)</f>
        <v>Knowledge of the intelligence requirements development and request for information processes.</v>
      </c>
      <c r="E112" s="53" t="s">
        <v>2391</v>
      </c>
    </row>
    <row r="113" spans="1:5" ht="16" x14ac:dyDescent="0.2">
      <c r="A113" s="26">
        <v>3606</v>
      </c>
      <c r="B113" s="69" t="str">
        <f>T(_xlfn.XLOOKUP(A113,'Master Task &amp; KSA List'!$A$2:$A$10785,'Master Task &amp; KSA List'!$D$2:$D$10785,""))</f>
        <v>K0589</v>
      </c>
      <c r="C113" s="69" t="str">
        <f>_xlfn.XLOOKUP(A113,'Master Task &amp; KSA List'!$A$2:$A$10785,'Master Task &amp; KSA List'!$E$2:$E$10785)</f>
        <v>KSA</v>
      </c>
      <c r="D113" s="37" t="str">
        <f>_xlfn.XLOOKUP(A113,'Master Task &amp; KSA List'!$A$2:$A$10785,'Master Task &amp; KSA List'!$F$2:$F$10785)</f>
        <v>Knowledge of the process used to assess the performance and impact of operations.</v>
      </c>
      <c r="E113" s="53" t="s">
        <v>2391</v>
      </c>
    </row>
    <row r="114" spans="1:5" ht="16" x14ac:dyDescent="0.2">
      <c r="A114" s="26">
        <v>3560</v>
      </c>
      <c r="B114" s="69" t="str">
        <f>T(_xlfn.XLOOKUP(A114,'Master Task &amp; KSA List'!$A$2:$A$10785,'Master Task &amp; KSA List'!$D$2:$D$10785,""))</f>
        <v>K0591</v>
      </c>
      <c r="C114" s="69" t="str">
        <f>_xlfn.XLOOKUP(A114,'Master Task &amp; KSA List'!$A$2:$A$10785,'Master Task &amp; KSA List'!$E$2:$E$10785)</f>
        <v>KSA</v>
      </c>
      <c r="D114" s="37" t="str">
        <f>_xlfn.XLOOKUP(A114,'Master Task &amp; KSA List'!$A$2:$A$10785,'Master Task &amp; KSA List'!$F$2:$F$10785)</f>
        <v>Knowledge of the production responsibilities and organic analysis and production capabilities.</v>
      </c>
      <c r="E114" s="53" t="s">
        <v>2391</v>
      </c>
    </row>
    <row r="115" spans="1:5" ht="16" x14ac:dyDescent="0.2">
      <c r="A115" s="26">
        <v>3609</v>
      </c>
      <c r="B115" s="69" t="str">
        <f>T(_xlfn.XLOOKUP(A115,'Master Task &amp; KSA List'!$A$2:$A$10785,'Master Task &amp; KSA List'!$D$2:$D$10785,""))</f>
        <v>K0593</v>
      </c>
      <c r="C115" s="69" t="str">
        <f>_xlfn.XLOOKUP(A115,'Master Task &amp; KSA List'!$A$2:$A$10785,'Master Task &amp; KSA List'!$E$2:$E$10785)</f>
        <v>KSA</v>
      </c>
      <c r="D115" s="37" t="str">
        <f>_xlfn.XLOOKUP(A115,'Master Task &amp; KSA List'!$A$2:$A$10785,'Master Task &amp; KSA List'!$F$2:$F$10785)</f>
        <v>Knowledge of the range of cyber operations and their underlying intelligence support needs, topics, and focus areas.</v>
      </c>
      <c r="E115" s="53" t="s">
        <v>2391</v>
      </c>
    </row>
    <row r="116" spans="1:5" ht="16" x14ac:dyDescent="0.2">
      <c r="A116" s="26">
        <v>3610</v>
      </c>
      <c r="B116" s="69" t="str">
        <f>T(_xlfn.XLOOKUP(A116,'Master Task &amp; KSA List'!$A$2:$A$10785,'Master Task &amp; KSA List'!$D$2:$D$10785,""))</f>
        <v>K0594</v>
      </c>
      <c r="C116" s="69" t="str">
        <f>_xlfn.XLOOKUP(A116,'Master Task &amp; KSA List'!$A$2:$A$10785,'Master Task &amp; KSA List'!$E$2:$E$10785)</f>
        <v>KSA</v>
      </c>
      <c r="D116" s="37" t="str">
        <f>_xlfn.XLOOKUP(A116,'Master Task &amp; KSA List'!$A$2:$A$10785,'Master Task &amp; KSA List'!$F$2:$F$10785)</f>
        <v>Knowledge of the relationships between end states, objectives, effects, lines of operation, etc.</v>
      </c>
      <c r="E116" s="53" t="s">
        <v>2391</v>
      </c>
    </row>
    <row r="117" spans="1:5" ht="16" x14ac:dyDescent="0.2">
      <c r="A117" s="26">
        <v>3611</v>
      </c>
      <c r="B117" s="69" t="str">
        <f>T(_xlfn.XLOOKUP(A117,'Master Task &amp; KSA List'!$A$2:$A$10785,'Master Task &amp; KSA List'!$D$2:$D$10785,""))</f>
        <v>K0595</v>
      </c>
      <c r="C117" s="69" t="str">
        <f>_xlfn.XLOOKUP(A117,'Master Task &amp; KSA List'!$A$2:$A$10785,'Master Task &amp; KSA List'!$E$2:$E$10785)</f>
        <v>KSA</v>
      </c>
      <c r="D117" s="37" t="str">
        <f>_xlfn.XLOOKUP(A117,'Master Task &amp; KSA List'!$A$2:$A$10785,'Master Task &amp; KSA List'!$F$2:$F$10785)</f>
        <v>Knowledge of the relationships of operational objectives, intelligence requirements, and intelligence production tasks.</v>
      </c>
      <c r="E117" s="53" t="s">
        <v>2391</v>
      </c>
    </row>
    <row r="118" spans="1:5" ht="16" x14ac:dyDescent="0.2">
      <c r="A118" s="26">
        <v>3629</v>
      </c>
      <c r="B118" s="69" t="str">
        <f>T(_xlfn.XLOOKUP(A118,'Master Task &amp; KSA List'!$A$2:$A$10785,'Master Task &amp; KSA List'!$D$2:$D$10785,""))</f>
        <v>K0602</v>
      </c>
      <c r="C118" s="69" t="str">
        <f>_xlfn.XLOOKUP(A118,'Master Task &amp; KSA List'!$A$2:$A$10785,'Master Task &amp; KSA List'!$E$2:$E$10785)</f>
        <v>KSA</v>
      </c>
      <c r="D118" s="37" t="str">
        <f>_xlfn.XLOOKUP(A118,'Master Task &amp; KSA List'!$A$2:$A$10785,'Master Task &amp; KSA List'!$F$2:$F$10785)</f>
        <v>Knowledge of the various collection disciplines and capabilities.</v>
      </c>
      <c r="E118" s="53" t="s">
        <v>2391</v>
      </c>
    </row>
    <row r="119" spans="1:5" ht="16" x14ac:dyDescent="0.2">
      <c r="A119" s="26">
        <v>3651</v>
      </c>
      <c r="B119" s="69" t="str">
        <f>T(_xlfn.XLOOKUP(A119,'Master Task &amp; KSA List'!$A$2:$A$10785,'Master Task &amp; KSA List'!$D$2:$D$10785,""))</f>
        <v>K0612</v>
      </c>
      <c r="C119" s="69" t="str">
        <f>_xlfn.XLOOKUP(A119,'Master Task &amp; KSA List'!$A$2:$A$10785,'Master Task &amp; KSA List'!$E$2:$E$10785)</f>
        <v>KSA</v>
      </c>
      <c r="D119" s="37" t="str">
        <f>_xlfn.XLOOKUP(A119,'Master Task &amp; KSA List'!$A$2:$A$10785,'Master Task &amp; KSA List'!$F$2:$F$10785)</f>
        <v>Knowledge of what constitutes a “threat” to a network.</v>
      </c>
      <c r="E119" s="53" t="s">
        <v>2391</v>
      </c>
    </row>
    <row r="120" spans="1:5" ht="32" x14ac:dyDescent="0.2">
      <c r="A120" s="26">
        <v>3659</v>
      </c>
      <c r="B120" s="69" t="str">
        <f>T(_xlfn.XLOOKUP(A120,'Master Task &amp; KSA List'!$A$2:$A$10785,'Master Task &amp; KSA List'!$D$2:$D$10785,""))</f>
        <v>K0614</v>
      </c>
      <c r="C120" s="69" t="str">
        <f>_xlfn.XLOOKUP(A120,'Master Task &amp; KSA List'!$A$2:$A$10785,'Master Task &amp; KSA List'!$E$2:$E$10785)</f>
        <v>KSA</v>
      </c>
      <c r="D120" s="37" t="str">
        <f>_xlfn.XLOOKUP(A120,'Master Task &amp; KSA List'!$A$2:$A$10785,'Master Task &amp; KSA List'!$F$2:$F$10785)</f>
        <v>Knowledge of wireless technologies (e.g., cellular, satellite, GSM) to include the basic structure, architecture, and design of modern wireless communications systems.</v>
      </c>
      <c r="E120" s="53" t="s">
        <v>2391</v>
      </c>
    </row>
    <row r="121" spans="1:5" ht="32" x14ac:dyDescent="0.2">
      <c r="A121" s="26">
        <v>3665</v>
      </c>
      <c r="B121" s="69" t="str">
        <f>T(_xlfn.XLOOKUP(A121,'Master Task &amp; KSA List'!$A$2:$A$10785,'Master Task &amp; KSA List'!$D$2:$D$10785,""))</f>
        <v>S0176</v>
      </c>
      <c r="C121" s="69" t="str">
        <f>_xlfn.XLOOKUP(A121,'Master Task &amp; KSA List'!$A$2:$A$10785,'Master Task &amp; KSA List'!$E$2:$E$10785)</f>
        <v>KSA</v>
      </c>
      <c r="D121" s="37" t="str">
        <f>_xlfn.XLOOKUP(A121,'Master Task &amp; KSA List'!$A$2:$A$10785,'Master Task &amp; KSA List'!$F$2:$F$10785)</f>
        <v>Skill in administrative planning activities, to include preparation of functional and specific support plans, preparing and managing correspondence, and staffing procedures.</v>
      </c>
      <c r="E121" s="53" t="s">
        <v>2391</v>
      </c>
    </row>
    <row r="122" spans="1:5" ht="32" x14ac:dyDescent="0.2">
      <c r="A122" s="26">
        <v>3681</v>
      </c>
      <c r="B122" s="69" t="str">
        <f>T(_xlfn.XLOOKUP(A122,'Master Task &amp; KSA List'!$A$2:$A$10785,'Master Task &amp; KSA List'!$D$2:$D$10785,""))</f>
        <v>S0185</v>
      </c>
      <c r="C122" s="69" t="str">
        <f>_xlfn.XLOOKUP(A122,'Master Task &amp; KSA List'!$A$2:$A$10785,'Master Task &amp; KSA List'!$E$2:$E$10785)</f>
        <v>KSA</v>
      </c>
      <c r="D122" s="37" t="str">
        <f>_xlfn.XLOOKUP(A122,'Master Task &amp; KSA List'!$A$2:$A$10785,'Master Task &amp; KSA List'!$F$2:$F$10785)</f>
        <v>Skill in applying analytical methods typically employed to support planning and to justify recommended strategies and courses of action.</v>
      </c>
      <c r="E122" s="53" t="s">
        <v>2391</v>
      </c>
    </row>
    <row r="123" spans="1:5" ht="16" x14ac:dyDescent="0.2">
      <c r="A123" s="26">
        <v>3685</v>
      </c>
      <c r="B123" s="69" t="str">
        <f>T(_xlfn.XLOOKUP(A123,'Master Task &amp; KSA List'!$A$2:$A$10785,'Master Task &amp; KSA List'!$D$2:$D$10785,""))</f>
        <v>S0186</v>
      </c>
      <c r="C123" s="69" t="str">
        <f>_xlfn.XLOOKUP(A123,'Master Task &amp; KSA List'!$A$2:$A$10785,'Master Task &amp; KSA List'!$E$2:$E$10785)</f>
        <v>KSA</v>
      </c>
      <c r="D123" s="37" t="str">
        <f>_xlfn.XLOOKUP(A123,'Master Task &amp; KSA List'!$A$2:$A$10785,'Master Task &amp; KSA List'!$F$2:$F$10785)</f>
        <v>Skill in applying crisis planning procedures.</v>
      </c>
      <c r="E123" s="53" t="s">
        <v>2391</v>
      </c>
    </row>
    <row r="124" spans="1:5" ht="16" x14ac:dyDescent="0.2">
      <c r="A124" s="26">
        <v>3724</v>
      </c>
      <c r="B124" s="69" t="str">
        <f>T(_xlfn.XLOOKUP(A124,'Master Task &amp; KSA List'!$A$2:$A$10785,'Master Task &amp; KSA List'!$D$2:$D$10785,""))</f>
        <v>S0203</v>
      </c>
      <c r="C124" s="69" t="str">
        <f>_xlfn.XLOOKUP(A124,'Master Task &amp; KSA List'!$A$2:$A$10785,'Master Task &amp; KSA List'!$E$2:$E$10785)</f>
        <v>KSA</v>
      </c>
      <c r="D124" s="37" t="str">
        <f>_xlfn.XLOOKUP(A124,'Master Task &amp; KSA List'!$A$2:$A$10785,'Master Task &amp; KSA List'!$F$2:$F$10785)</f>
        <v>Skill in defining and characterizing all pertinent aspects of the operational environment.</v>
      </c>
      <c r="E124" s="53" t="s">
        <v>2391</v>
      </c>
    </row>
    <row r="125" spans="1:5" ht="16" x14ac:dyDescent="0.2">
      <c r="A125" s="26">
        <v>3772</v>
      </c>
      <c r="B125" s="69" t="str">
        <f>T(_xlfn.XLOOKUP(A125,'Master Task &amp; KSA List'!$A$2:$A$10785,'Master Task &amp; KSA List'!$D$2:$D$10785,""))</f>
        <v>S0218</v>
      </c>
      <c r="C125" s="69" t="str">
        <f>_xlfn.XLOOKUP(A125,'Master Task &amp; KSA List'!$A$2:$A$10785,'Master Task &amp; KSA List'!$E$2:$E$10785)</f>
        <v>KSA</v>
      </c>
      <c r="D125" s="37" t="str">
        <f>_xlfn.XLOOKUP(A125,'Master Task &amp; KSA List'!$A$2:$A$10785,'Master Task &amp; KSA List'!$F$2:$F$10785)</f>
        <v>Skill in evaluating information for reliability, validity, and relevance.</v>
      </c>
      <c r="E125" s="53" t="s">
        <v>2391</v>
      </c>
    </row>
    <row r="126" spans="1:5" ht="16" x14ac:dyDescent="0.2">
      <c r="A126" s="26">
        <v>3844</v>
      </c>
      <c r="B126" s="69" t="str">
        <f>T(_xlfn.XLOOKUP(A126,'Master Task &amp; KSA List'!$A$2:$A$10785,'Master Task &amp; KSA List'!$D$2:$D$10785,""))</f>
        <v>S0249</v>
      </c>
      <c r="C126" s="69" t="str">
        <f>_xlfn.XLOOKUP(A126,'Master Task &amp; KSA List'!$A$2:$A$10785,'Master Task &amp; KSA List'!$E$2:$E$10785)</f>
        <v>KSA</v>
      </c>
      <c r="D126" s="37" t="str">
        <f>_xlfn.XLOOKUP(A126,'Master Task &amp; KSA List'!$A$2:$A$10785,'Master Task &amp; KSA List'!$F$2:$F$10785)</f>
        <v>Skill in preparing and presenting briefings.</v>
      </c>
      <c r="E126" s="53" t="s">
        <v>2391</v>
      </c>
    </row>
    <row r="127" spans="1:5" ht="16" x14ac:dyDescent="0.2">
      <c r="A127" s="26">
        <v>3845</v>
      </c>
      <c r="B127" s="69" t="str">
        <f>T(_xlfn.XLOOKUP(A127,'Master Task &amp; KSA List'!$A$2:$A$10785,'Master Task &amp; KSA List'!$D$2:$D$10785,""))</f>
        <v>S0250</v>
      </c>
      <c r="C127" s="69" t="str">
        <f>_xlfn.XLOOKUP(A127,'Master Task &amp; KSA List'!$A$2:$A$10785,'Master Task &amp; KSA List'!$E$2:$E$10785)</f>
        <v>KSA</v>
      </c>
      <c r="D127" s="37" t="str">
        <f>_xlfn.XLOOKUP(A127,'Master Task &amp; KSA List'!$A$2:$A$10785,'Master Task &amp; KSA List'!$F$2:$F$10785)</f>
        <v>Skill in preparing plans and related correspondence.</v>
      </c>
      <c r="E127" s="53" t="s">
        <v>2391</v>
      </c>
    </row>
    <row r="128" spans="1:5" ht="16" x14ac:dyDescent="0.2">
      <c r="A128" s="26">
        <v>3879</v>
      </c>
      <c r="B128" s="69" t="str">
        <f>T(_xlfn.XLOOKUP(A128,'Master Task &amp; KSA List'!$A$2:$A$10785,'Master Task &amp; KSA List'!$D$2:$D$10785,""))</f>
        <v>S0273</v>
      </c>
      <c r="C128" s="69" t="str">
        <f>_xlfn.XLOOKUP(A128,'Master Task &amp; KSA List'!$A$2:$A$10785,'Master Task &amp; KSA List'!$E$2:$E$10785)</f>
        <v>KSA</v>
      </c>
      <c r="D128" s="37" t="str">
        <f>_xlfn.XLOOKUP(A128,'Master Task &amp; KSA List'!$A$2:$A$10785,'Master Task &amp; KSA List'!$F$2:$F$10785)</f>
        <v>Skill in reviewing and editing plans.</v>
      </c>
      <c r="E128" s="53" t="s">
        <v>2391</v>
      </c>
    </row>
    <row r="129" spans="1:5" ht="16" x14ac:dyDescent="0.2">
      <c r="A129" s="26">
        <v>3938</v>
      </c>
      <c r="B129" s="69" t="str">
        <f>T(_xlfn.XLOOKUP(A129,'Master Task &amp; KSA List'!$A$2:$A$10785,'Master Task &amp; KSA List'!$D$2:$D$10785,""))</f>
        <v>S0296</v>
      </c>
      <c r="C129" s="69" t="str">
        <f>_xlfn.XLOOKUP(A129,'Master Task &amp; KSA List'!$A$2:$A$10785,'Master Task &amp; KSA List'!$E$2:$E$10785)</f>
        <v>KSA</v>
      </c>
      <c r="D129" s="37" t="str">
        <f>_xlfn.XLOOKUP(A129,'Master Task &amp; KSA List'!$A$2:$A$10785,'Master Task &amp; KSA List'!$F$2:$F$10785)</f>
        <v>Skill in utilizing feedback in order to improve processes, products, and services.</v>
      </c>
      <c r="E129" s="53" t="s">
        <v>2391</v>
      </c>
    </row>
    <row r="130" spans="1:5" ht="16" x14ac:dyDescent="0.2">
      <c r="A130" s="26">
        <v>3965</v>
      </c>
      <c r="B130" s="69" t="str">
        <f>T(_xlfn.XLOOKUP(A130,'Master Task &amp; KSA List'!$A$2:$A$10785,'Master Task &amp; KSA List'!$D$2:$D$10785,""))</f>
        <v>S0306</v>
      </c>
      <c r="C130" s="69" t="str">
        <f>_xlfn.XLOOKUP(A130,'Master Task &amp; KSA List'!$A$2:$A$10785,'Master Task &amp; KSA List'!$E$2:$E$10785)</f>
        <v>KSA</v>
      </c>
      <c r="D130" s="37" t="str">
        <f>_xlfn.XLOOKUP(A130,'Master Task &amp; KSA List'!$A$2:$A$10785,'Master Task &amp; KSA List'!$F$2:$F$10785)</f>
        <v>Skill to analyze strategic guidance for issues requiring clarification and/or additional guidance.</v>
      </c>
      <c r="E130" s="53" t="s">
        <v>2391</v>
      </c>
    </row>
    <row r="131" spans="1:5" ht="16" x14ac:dyDescent="0.2">
      <c r="A131" s="26">
        <v>3966</v>
      </c>
      <c r="B131" s="69" t="str">
        <f>T(_xlfn.XLOOKUP(A131,'Master Task &amp; KSA List'!$A$2:$A$10785,'Master Task &amp; KSA List'!$D$2:$D$10785,""))</f>
        <v>S0308</v>
      </c>
      <c r="C131" s="69" t="str">
        <f>_xlfn.XLOOKUP(A131,'Master Task &amp; KSA List'!$A$2:$A$10785,'Master Task &amp; KSA List'!$E$2:$E$10785)</f>
        <v>KSA</v>
      </c>
      <c r="D131" s="37" t="str">
        <f>_xlfn.XLOOKUP(A131,'Master Task &amp; KSA List'!$A$2:$A$10785,'Master Task &amp; KSA List'!$F$2:$F$10785)</f>
        <v>Skill to anticipate intelligence capability employment requirements.</v>
      </c>
      <c r="E131" s="53" t="s">
        <v>2391</v>
      </c>
    </row>
    <row r="132" spans="1:5" ht="16" x14ac:dyDescent="0.2">
      <c r="A132" s="26">
        <v>3967</v>
      </c>
      <c r="B132" s="69" t="str">
        <f>T(_xlfn.XLOOKUP(A132,'Master Task &amp; KSA List'!$A$2:$A$10785,'Master Task &amp; KSA List'!$D$2:$D$10785,""))</f>
        <v>S0309</v>
      </c>
      <c r="C132" s="69" t="str">
        <f>_xlfn.XLOOKUP(A132,'Master Task &amp; KSA List'!$A$2:$A$10785,'Master Task &amp; KSA List'!$E$2:$E$10785)</f>
        <v>KSA</v>
      </c>
      <c r="D132" s="37" t="str">
        <f>_xlfn.XLOOKUP(A132,'Master Task &amp; KSA List'!$A$2:$A$10785,'Master Task &amp; KSA List'!$F$2:$F$10785)</f>
        <v>Skill to anticipate key target or threat activities which are likely to prompt a leadership decision.</v>
      </c>
      <c r="E132" s="53" t="s">
        <v>2391</v>
      </c>
    </row>
    <row r="133" spans="1:5" ht="16" x14ac:dyDescent="0.2">
      <c r="A133" s="26">
        <v>3971</v>
      </c>
      <c r="B133" s="69" t="str">
        <f>T(_xlfn.XLOOKUP(A133,'Master Task &amp; KSA List'!$A$2:$A$10785,'Master Task &amp; KSA List'!$D$2:$D$10785,""))</f>
        <v>S0310</v>
      </c>
      <c r="C133" s="69" t="str">
        <f>_xlfn.XLOOKUP(A133,'Master Task &amp; KSA List'!$A$2:$A$10785,'Master Task &amp; KSA List'!$E$2:$E$10785)</f>
        <v>KSA</v>
      </c>
      <c r="D133" s="37" t="str">
        <f>_xlfn.XLOOKUP(A133,'Master Task &amp; KSA List'!$A$2:$A$10785,'Master Task &amp; KSA List'!$F$2:$F$10785)</f>
        <v>Skill to apply analytical standards to evaluate intelligence products.</v>
      </c>
      <c r="E133" s="53" t="s">
        <v>2391</v>
      </c>
    </row>
    <row r="134" spans="1:5" ht="16" x14ac:dyDescent="0.2">
      <c r="A134" s="26">
        <v>3976</v>
      </c>
      <c r="B134" s="69" t="str">
        <f>T(_xlfn.XLOOKUP(A134,'Master Task &amp; KSA List'!$A$2:$A$10785,'Master Task &amp; KSA List'!$D$2:$D$10785,""))</f>
        <v>S0312</v>
      </c>
      <c r="C134" s="69" t="str">
        <f>_xlfn.XLOOKUP(A134,'Master Task &amp; KSA List'!$A$2:$A$10785,'Master Task &amp; KSA List'!$E$2:$E$10785)</f>
        <v>KSA</v>
      </c>
      <c r="D134" s="37" t="str">
        <f>_xlfn.XLOOKUP(A134,'Master Task &amp; KSA List'!$A$2:$A$10785,'Master Task &amp; KSA List'!$F$2:$F$10785)</f>
        <v>Skill to apply the process used to assess the performance and impact of cyber operations.</v>
      </c>
      <c r="E134" s="53" t="s">
        <v>2391</v>
      </c>
    </row>
    <row r="135" spans="1:5" ht="16" x14ac:dyDescent="0.2">
      <c r="A135" s="26">
        <v>3979</v>
      </c>
      <c r="B135" s="69" t="str">
        <f>T(_xlfn.XLOOKUP(A135,'Master Task &amp; KSA List'!$A$2:$A$10785,'Master Task &amp; KSA List'!$D$2:$D$10785,""))</f>
        <v>S0314</v>
      </c>
      <c r="C135" s="69" t="str">
        <f>_xlfn.XLOOKUP(A135,'Master Task &amp; KSA List'!$A$2:$A$10785,'Master Task &amp; KSA List'!$E$2:$E$10785)</f>
        <v>KSA</v>
      </c>
      <c r="D135" s="37" t="str">
        <f>_xlfn.XLOOKUP(A135,'Master Task &amp; KSA List'!$A$2:$A$10785,'Master Task &amp; KSA List'!$F$2:$F$10785)</f>
        <v>Skill to articulate intelligence capabilities available to support execution of the plan.</v>
      </c>
      <c r="E135" s="53" t="s">
        <v>2391</v>
      </c>
    </row>
    <row r="136" spans="1:5" ht="16" x14ac:dyDescent="0.2">
      <c r="A136" s="26">
        <v>3978</v>
      </c>
      <c r="B136" s="69" t="str">
        <f>T(_xlfn.XLOOKUP(A136,'Master Task &amp; KSA List'!$A$2:$A$10785,'Master Task &amp; KSA List'!$D$2:$D$10785,""))</f>
        <v>S0315</v>
      </c>
      <c r="C136" s="69" t="str">
        <f>_xlfn.XLOOKUP(A136,'Master Task &amp; KSA List'!$A$2:$A$10785,'Master Task &amp; KSA List'!$E$2:$E$10785)</f>
        <v>KSA</v>
      </c>
      <c r="D136" s="37" t="str">
        <f>_xlfn.XLOOKUP(A136,'Master Task &amp; KSA List'!$A$2:$A$10785,'Master Task &amp; KSA List'!$F$2:$F$10785)</f>
        <v>Skill to articulate the needs of joint planners to all-source analysts.</v>
      </c>
      <c r="E136" s="53" t="s">
        <v>2391</v>
      </c>
    </row>
    <row r="137" spans="1:5" ht="16" x14ac:dyDescent="0.2">
      <c r="A137" s="26">
        <v>3987</v>
      </c>
      <c r="B137" s="69" t="str">
        <f>T(_xlfn.XLOOKUP(A137,'Master Task &amp; KSA List'!$A$2:$A$10785,'Master Task &amp; KSA List'!$D$2:$D$10785,""))</f>
        <v>S0318</v>
      </c>
      <c r="C137" s="69" t="str">
        <f>_xlfn.XLOOKUP(A137,'Master Task &amp; KSA List'!$A$2:$A$10785,'Master Task &amp; KSA List'!$E$2:$E$10785)</f>
        <v>KSA</v>
      </c>
      <c r="D137" s="37" t="str">
        <f>_xlfn.XLOOKUP(A137,'Master Task &amp; KSA List'!$A$2:$A$10785,'Master Task &amp; KSA List'!$F$2:$F$10785)</f>
        <v>Skill to conceptualize the entirety of the intelligence process in the multiple domains and dimensions.</v>
      </c>
      <c r="E137" s="53" t="s">
        <v>2391</v>
      </c>
    </row>
    <row r="138" spans="1:5" ht="16" x14ac:dyDescent="0.2">
      <c r="A138" s="26">
        <v>3990</v>
      </c>
      <c r="B138" s="69" t="str">
        <f>T(_xlfn.XLOOKUP(A138,'Master Task &amp; KSA List'!$A$2:$A$10785,'Master Task &amp; KSA List'!$D$2:$D$10785,""))</f>
        <v>S0319</v>
      </c>
      <c r="C138" s="69" t="str">
        <f>_xlfn.XLOOKUP(A138,'Master Task &amp; KSA List'!$A$2:$A$10785,'Master Task &amp; KSA List'!$E$2:$E$10785)</f>
        <v>KSA</v>
      </c>
      <c r="D138" s="37" t="str">
        <f>_xlfn.XLOOKUP(A138,'Master Task &amp; KSA List'!$A$2:$A$10785,'Master Task &amp; KSA List'!$F$2:$F$10785)</f>
        <v>Skill to convert intelligence requirements into intelligence production tasks.</v>
      </c>
      <c r="E138" s="53" t="s">
        <v>2391</v>
      </c>
    </row>
    <row r="139" spans="1:5" ht="16" x14ac:dyDescent="0.2">
      <c r="A139" s="26">
        <v>3992</v>
      </c>
      <c r="B139" s="69" t="str">
        <f>T(_xlfn.XLOOKUP(A139,'Master Task &amp; KSA List'!$A$2:$A$10785,'Master Task &amp; KSA List'!$D$2:$D$10785,""))</f>
        <v>S0320</v>
      </c>
      <c r="C139" s="69" t="str">
        <f>_xlfn.XLOOKUP(A139,'Master Task &amp; KSA List'!$A$2:$A$10785,'Master Task &amp; KSA List'!$E$2:$E$10785)</f>
        <v>KSA</v>
      </c>
      <c r="D139" s="37" t="str">
        <f>_xlfn.XLOOKUP(A139,'Master Task &amp; KSA List'!$A$2:$A$10785,'Master Task &amp; KSA List'!$F$2:$F$10785)</f>
        <v>Skill to coordinate the development of tailored intelligence products.</v>
      </c>
      <c r="E139" s="53" t="s">
        <v>2391</v>
      </c>
    </row>
    <row r="140" spans="1:5" ht="16" x14ac:dyDescent="0.2">
      <c r="A140" s="26">
        <v>3996</v>
      </c>
      <c r="B140" s="69" t="str">
        <f>T(_xlfn.XLOOKUP(A140,'Master Task &amp; KSA List'!$A$2:$A$10785,'Master Task &amp; KSA List'!$D$2:$D$10785,""))</f>
        <v>S0321</v>
      </c>
      <c r="C140" s="69" t="str">
        <f>_xlfn.XLOOKUP(A140,'Master Task &amp; KSA List'!$A$2:$A$10785,'Master Task &amp; KSA List'!$E$2:$E$10785)</f>
        <v>KSA</v>
      </c>
      <c r="D140" s="37" t="str">
        <f>_xlfn.XLOOKUP(A140,'Master Task &amp; KSA List'!$A$2:$A$10785,'Master Task &amp; KSA List'!$F$2:$F$10785)</f>
        <v>Skill to correlate intelligence priorities to the allocation of intelligence resources/assets.</v>
      </c>
      <c r="E140" s="53" t="s">
        <v>2391</v>
      </c>
    </row>
    <row r="141" spans="1:5" ht="16" x14ac:dyDescent="0.2">
      <c r="A141" s="26">
        <v>3998</v>
      </c>
      <c r="B141" s="69" t="str">
        <f>T(_xlfn.XLOOKUP(A141,'Master Task &amp; KSA List'!$A$2:$A$10785,'Master Task &amp; KSA List'!$D$2:$D$10785,""))</f>
        <v>S0322</v>
      </c>
      <c r="C141" s="69" t="str">
        <f>_xlfn.XLOOKUP(A141,'Master Task &amp; KSA List'!$A$2:$A$10785,'Master Task &amp; KSA List'!$E$2:$E$10785)</f>
        <v>KSA</v>
      </c>
      <c r="D141" s="37" t="str">
        <f>_xlfn.XLOOKUP(A141,'Master Task &amp; KSA List'!$A$2:$A$10785,'Master Task &amp; KSA List'!$F$2:$F$10785)</f>
        <v>Skill to craft indicators of operational progress/success.</v>
      </c>
      <c r="E141" s="53" t="s">
        <v>2391</v>
      </c>
    </row>
    <row r="142" spans="1:5" ht="16" x14ac:dyDescent="0.2">
      <c r="A142" s="26">
        <v>4000</v>
      </c>
      <c r="B142" s="69" t="str">
        <f>T(_xlfn.XLOOKUP(A142,'Master Task &amp; KSA List'!$A$2:$A$10785,'Master Task &amp; KSA List'!$D$2:$D$10785,""))</f>
        <v>S0323</v>
      </c>
      <c r="C142" s="69" t="str">
        <f>_xlfn.XLOOKUP(A142,'Master Task &amp; KSA List'!$A$2:$A$10785,'Master Task &amp; KSA List'!$E$2:$E$10785)</f>
        <v>KSA</v>
      </c>
      <c r="D142" s="37" t="str">
        <f>_xlfn.XLOOKUP(A142,'Master Task &amp; KSA List'!$A$2:$A$10785,'Master Task &amp; KSA List'!$F$2:$F$10785)</f>
        <v>Skill to create and maintain up-to-date planning documents and tracking of services/production.</v>
      </c>
      <c r="E142" s="53" t="s">
        <v>2391</v>
      </c>
    </row>
    <row r="143" spans="1:5" ht="32" x14ac:dyDescent="0.2">
      <c r="A143" s="26">
        <v>4018</v>
      </c>
      <c r="B143" s="69" t="str">
        <f>T(_xlfn.XLOOKUP(A143,'Master Task &amp; KSA List'!$A$2:$A$10785,'Master Task &amp; KSA List'!$D$2:$D$10785,""))</f>
        <v>S0331</v>
      </c>
      <c r="C143" s="69" t="str">
        <f>_xlfn.XLOOKUP(A143,'Master Task &amp; KSA List'!$A$2:$A$10785,'Master Task &amp; KSA List'!$E$2:$E$10785)</f>
        <v>KSA</v>
      </c>
      <c r="D143" s="37" t="str">
        <f>_xlfn.XLOOKUP(A143,'Master Task &amp; KSA List'!$A$2:$A$10785,'Master Task &amp; KSA List'!$F$2:$F$10785)</f>
        <v>Skill to express orally and in writing the relationship between intelligence capability limitations and decision making risk and impacts on the overall operation.</v>
      </c>
      <c r="E143" s="53" t="s">
        <v>2391</v>
      </c>
    </row>
    <row r="144" spans="1:5" ht="16" x14ac:dyDescent="0.2">
      <c r="A144" s="26">
        <v>4032</v>
      </c>
      <c r="B144" s="69" t="str">
        <f>T(_xlfn.XLOOKUP(A144,'Master Task &amp; KSA List'!$A$2:$A$10785,'Master Task &amp; KSA List'!$D$2:$D$10785,""))</f>
        <v>S0338</v>
      </c>
      <c r="C144" s="69" t="str">
        <f>_xlfn.XLOOKUP(A144,'Master Task &amp; KSA List'!$A$2:$A$10785,'Master Task &amp; KSA List'!$E$2:$E$10785)</f>
        <v>KSA</v>
      </c>
      <c r="D144" s="37" t="str">
        <f>_xlfn.XLOOKUP(A144,'Master Task &amp; KSA List'!$A$2:$A$10785,'Master Task &amp; KSA List'!$F$2:$F$10785)</f>
        <v>Skill to interpret planning guidance to discern level of analytical support required.</v>
      </c>
      <c r="E144" s="53" t="s">
        <v>2391</v>
      </c>
    </row>
    <row r="145" spans="1:5" ht="16" x14ac:dyDescent="0.2">
      <c r="A145" s="26">
        <v>4045</v>
      </c>
      <c r="B145" s="69" t="str">
        <f>T(_xlfn.XLOOKUP(A145,'Master Task &amp; KSA List'!$A$2:$A$10785,'Master Task &amp; KSA List'!$D$2:$D$10785,""))</f>
        <v>S0343</v>
      </c>
      <c r="C145" s="69" t="str">
        <f>_xlfn.XLOOKUP(A145,'Master Task &amp; KSA List'!$A$2:$A$10785,'Master Task &amp; KSA List'!$E$2:$E$10785)</f>
        <v>KSA</v>
      </c>
      <c r="D145" s="37" t="str">
        <f>_xlfn.XLOOKUP(A145,'Master Task &amp; KSA List'!$A$2:$A$10785,'Master Task &amp; KSA List'!$F$2:$F$10785)</f>
        <v>Skill to orchestrate intelligence planning teams, coordinate collection and production support, and monitor status.</v>
      </c>
      <c r="E145" s="53" t="s">
        <v>2391</v>
      </c>
    </row>
    <row r="146" spans="1:5" ht="16" x14ac:dyDescent="0.2">
      <c r="A146" s="26">
        <v>4053</v>
      </c>
      <c r="B146" s="69" t="str">
        <f>T(_xlfn.XLOOKUP(A146,'Master Task &amp; KSA List'!$A$2:$A$10785,'Master Task &amp; KSA List'!$D$2:$D$10785,""))</f>
        <v>S0345</v>
      </c>
      <c r="C146" s="69" t="str">
        <f>_xlfn.XLOOKUP(A146,'Master Task &amp; KSA List'!$A$2:$A$10785,'Master Task &amp; KSA List'!$E$2:$E$10785)</f>
        <v>KSA</v>
      </c>
      <c r="D146" s="37" t="str">
        <f>_xlfn.XLOOKUP(A146,'Master Task &amp; KSA List'!$A$2:$A$10785,'Master Task &amp; KSA List'!$F$2:$F$10785)</f>
        <v>Skill to relate intelligence resources/assets to anticipated intelligence requirements.</v>
      </c>
      <c r="E146" s="53" t="s">
        <v>2391</v>
      </c>
    </row>
    <row r="147" spans="1:5" ht="16" x14ac:dyDescent="0.2">
      <c r="A147" s="26">
        <v>4059</v>
      </c>
      <c r="B147" s="69" t="str">
        <f>T(_xlfn.XLOOKUP(A147,'Master Task &amp; KSA List'!$A$2:$A$10785,'Master Task &amp; KSA List'!$D$2:$D$10785,""))</f>
        <v>S0350</v>
      </c>
      <c r="C147" s="69" t="str">
        <f>_xlfn.XLOOKUP(A147,'Master Task &amp; KSA List'!$A$2:$A$10785,'Master Task &amp; KSA List'!$E$2:$E$10785)</f>
        <v>KSA</v>
      </c>
      <c r="D147" s="37" t="str">
        <f>_xlfn.XLOOKUP(A147,'Master Task &amp; KSA List'!$A$2:$A$10785,'Master Task &amp; KSA List'!$F$2:$F$10785)</f>
        <v>Skill to synchronize planning activities and required intelligence support.</v>
      </c>
      <c r="E147" s="53" t="s">
        <v>2391</v>
      </c>
    </row>
    <row r="148" spans="1:5" ht="16" x14ac:dyDescent="0.2">
      <c r="A148" s="26">
        <v>3001</v>
      </c>
      <c r="B148" s="69" t="str">
        <f>T(_xlfn.XLOOKUP(A148,'Master Task &amp; KSA List'!$A$2:$A$10785,'Master Task &amp; KSA List'!$D$2:$D$10785,""))</f>
        <v>A0066</v>
      </c>
      <c r="C148" s="69" t="str">
        <f>_xlfn.XLOOKUP(A148,'Master Task &amp; KSA List'!$A$2:$A$10785,'Master Task &amp; KSA List'!$E$2:$E$10785)</f>
        <v>KSA</v>
      </c>
      <c r="D148" s="37" t="str">
        <f>_xlfn.XLOOKUP(A148,'Master Task &amp; KSA List'!$A$2:$A$10785,'Master Task &amp; KSA List'!$F$2:$F$10785)</f>
        <v>Ability to accurately and completely source all data used in intelligence, assessment and/or planning products.</v>
      </c>
      <c r="E148" s="53" t="s">
        <v>2384</v>
      </c>
    </row>
    <row r="149" spans="1:5" ht="16" x14ac:dyDescent="0.2">
      <c r="A149" s="26">
        <v>3054</v>
      </c>
      <c r="B149" s="69" t="str">
        <f>T(_xlfn.XLOOKUP(A149,'Master Task &amp; KSA List'!$A$2:$A$10785,'Master Task &amp; KSA List'!$D$2:$D$10785,""))</f>
        <v>A0090</v>
      </c>
      <c r="C149" s="69" t="str">
        <f>_xlfn.XLOOKUP(A149,'Master Task &amp; KSA List'!$A$2:$A$10785,'Master Task &amp; KSA List'!$E$2:$E$10785)</f>
        <v>KSA</v>
      </c>
      <c r="D149" s="37" t="str">
        <f>_xlfn.XLOOKUP(A149,'Master Task &amp; KSA List'!$A$2:$A$10785,'Master Task &amp; KSA List'!$F$2:$F$10785)</f>
        <v>Ability to identify external partners with common cyber operations interests.</v>
      </c>
      <c r="E149" s="53" t="s">
        <v>2384</v>
      </c>
    </row>
    <row r="150" spans="1:5" ht="16" x14ac:dyDescent="0.2">
      <c r="A150" s="26">
        <v>3057</v>
      </c>
      <c r="B150" s="69" t="str">
        <f>T(_xlfn.XLOOKUP(A150,'Master Task &amp; KSA List'!$A$2:$A$10785,'Master Task &amp; KSA List'!$D$2:$D$10785,""))</f>
        <v>A0094</v>
      </c>
      <c r="C150" s="69" t="str">
        <f>_xlfn.XLOOKUP(A150,'Master Task &amp; KSA List'!$A$2:$A$10785,'Master Task &amp; KSA List'!$E$2:$E$10785)</f>
        <v>KSA</v>
      </c>
      <c r="D150" s="37" t="str">
        <f>_xlfn.XLOOKUP(A150,'Master Task &amp; KSA List'!$A$2:$A$10785,'Master Task &amp; KSA List'!$F$2:$F$10785)</f>
        <v>Ability to interpret and apply laws, regulations, policies, and guidance relevant to organization cyber objectives.</v>
      </c>
      <c r="E150" s="53" t="s">
        <v>2384</v>
      </c>
    </row>
    <row r="151" spans="1:5" ht="16" x14ac:dyDescent="0.2">
      <c r="A151" s="26">
        <v>3627</v>
      </c>
      <c r="B151" s="69" t="str">
        <f>T(_xlfn.XLOOKUP(A151,'Master Task &amp; KSA List'!$A$2:$A$10785,'Master Task &amp; KSA List'!$D$2:$D$10785,""))</f>
        <v>K0403</v>
      </c>
      <c r="C151" s="69" t="str">
        <f>_xlfn.XLOOKUP(A151,'Master Task &amp; KSA List'!$A$2:$A$10785,'Master Task &amp; KSA List'!$E$2:$E$10785)</f>
        <v>KSA</v>
      </c>
      <c r="D151" s="37" t="str">
        <f>_xlfn.XLOOKUP(A151,'Master Task &amp; KSA List'!$A$2:$A$10785,'Master Task &amp; KSA List'!$F$2:$F$10785)</f>
        <v>Knowledge of cryptologic capabilities, limitations, and contributions to cyber operations.</v>
      </c>
      <c r="E151" s="53" t="s">
        <v>2384</v>
      </c>
    </row>
    <row r="152" spans="1:5" ht="16" x14ac:dyDescent="0.2">
      <c r="A152" s="26">
        <v>3205</v>
      </c>
      <c r="B152" s="69" t="str">
        <f>T(_xlfn.XLOOKUP(A152,'Master Task &amp; KSA List'!$A$2:$A$10785,'Master Task &amp; KSA List'!$D$2:$D$10785,""))</f>
        <v>K0405</v>
      </c>
      <c r="C152" s="69" t="str">
        <f>_xlfn.XLOOKUP(A152,'Master Task &amp; KSA List'!$A$2:$A$10785,'Master Task &amp; KSA List'!$E$2:$E$10785)</f>
        <v>KSA</v>
      </c>
      <c r="D152" s="37" t="str">
        <f>_xlfn.XLOOKUP(A152,'Master Task &amp; KSA List'!$A$2:$A$10785,'Master Task &amp; KSA List'!$F$2:$F$10785)</f>
        <v>Knowledge of current computer-based intrusion sets.</v>
      </c>
      <c r="E152" s="53" t="s">
        <v>2384</v>
      </c>
    </row>
    <row r="153" spans="1:5" ht="16" x14ac:dyDescent="0.2">
      <c r="A153" s="26">
        <v>3211</v>
      </c>
      <c r="B153" s="69" t="str">
        <f>T(_xlfn.XLOOKUP(A153,'Master Task &amp; KSA List'!$A$2:$A$10785,'Master Task &amp; KSA List'!$D$2:$D$10785,""))</f>
        <v>K0411</v>
      </c>
      <c r="C153" s="69" t="str">
        <f>_xlfn.XLOOKUP(A153,'Master Task &amp; KSA List'!$A$2:$A$10785,'Master Task &amp; KSA List'!$E$2:$E$10785)</f>
        <v>KSA</v>
      </c>
      <c r="D153" s="37" t="str">
        <f>_xlfn.XLOOKUP(A153,'Master Task &amp; KSA List'!$A$2:$A$10785,'Master Task &amp; KSA List'!$F$2:$F$10785)</f>
        <v>Knowledge of cyber laws and legal considerations and their effect on cyber planning.</v>
      </c>
      <c r="E153" s="53" t="s">
        <v>2384</v>
      </c>
    </row>
    <row r="154" spans="1:5" ht="16" x14ac:dyDescent="0.2">
      <c r="A154" s="26">
        <v>3235</v>
      </c>
      <c r="B154" s="69" t="str">
        <f>T(_xlfn.XLOOKUP(A154,'Master Task &amp; KSA List'!$A$2:$A$10785,'Master Task &amp; KSA List'!$D$2:$D$10785,""))</f>
        <v>K0422</v>
      </c>
      <c r="C154" s="69" t="str">
        <f>_xlfn.XLOOKUP(A154,'Master Task &amp; KSA List'!$A$2:$A$10785,'Master Task &amp; KSA List'!$E$2:$E$10785)</f>
        <v>KSA</v>
      </c>
      <c r="D154" s="37" t="str">
        <f>_xlfn.XLOOKUP(A154,'Master Task &amp; KSA List'!$A$2:$A$10785,'Master Task &amp; KSA List'!$F$2:$F$10785)</f>
        <v>Knowledge of deconfliction processes and procedures.</v>
      </c>
      <c r="E154" s="53" t="s">
        <v>2384</v>
      </c>
    </row>
    <row r="155" spans="1:5" ht="16" x14ac:dyDescent="0.2">
      <c r="A155" s="26">
        <v>3253</v>
      </c>
      <c r="B155" s="69" t="str">
        <f>T(_xlfn.XLOOKUP(A155,'Master Task &amp; KSA List'!$A$2:$A$10785,'Master Task &amp; KSA List'!$D$2:$D$10785,""))</f>
        <v>K0427</v>
      </c>
      <c r="C155" s="69" t="str">
        <f>_xlfn.XLOOKUP(A155,'Master Task &amp; KSA List'!$A$2:$A$10785,'Master Task &amp; KSA List'!$E$2:$E$10785)</f>
        <v>KSA</v>
      </c>
      <c r="D155" s="37" t="str">
        <f>_xlfn.XLOOKUP(A155,'Master Task &amp; KSA List'!$A$2:$A$10785,'Master Task &amp; KSA List'!$F$2:$F$10785)</f>
        <v>Knowledge of encryption algorithms and cyber capabilities/tools (e.g., SSL, PGP).</v>
      </c>
      <c r="E155" s="53" t="s">
        <v>2384</v>
      </c>
    </row>
    <row r="156" spans="1:5" ht="16" x14ac:dyDescent="0.2">
      <c r="A156" s="26">
        <v>3262</v>
      </c>
      <c r="B156" s="69" t="str">
        <f>T(_xlfn.XLOOKUP(A156,'Master Task &amp; KSA List'!$A$2:$A$10785,'Master Task &amp; KSA List'!$D$2:$D$10785,""))</f>
        <v>K0431</v>
      </c>
      <c r="C156" s="69" t="str">
        <f>_xlfn.XLOOKUP(A156,'Master Task &amp; KSA List'!$A$2:$A$10785,'Master Task &amp; KSA List'!$E$2:$E$10785)</f>
        <v>KSA</v>
      </c>
      <c r="D156" s="37" t="str">
        <f>_xlfn.XLOOKUP(A156,'Master Task &amp; KSA List'!$A$2:$A$10785,'Master Task &amp; KSA List'!$F$2:$F$10785)</f>
        <v>Knowledge of evolving/emerging communications technologies.</v>
      </c>
      <c r="E156" s="53" t="s">
        <v>2384</v>
      </c>
    </row>
    <row r="157" spans="1:5" ht="16" x14ac:dyDescent="0.2">
      <c r="A157" s="26">
        <v>3286</v>
      </c>
      <c r="B157" s="69" t="str">
        <f>T(_xlfn.XLOOKUP(A157,'Master Task &amp; KSA List'!$A$2:$A$10785,'Master Task &amp; KSA List'!$D$2:$D$10785,""))</f>
        <v>K0440</v>
      </c>
      <c r="C157" s="69" t="str">
        <f>_xlfn.XLOOKUP(A157,'Master Task &amp; KSA List'!$A$2:$A$10785,'Master Task &amp; KSA List'!$E$2:$E$10785)</f>
        <v>KSA</v>
      </c>
      <c r="D157" s="37" t="str">
        <f>_xlfn.XLOOKUP(A157,'Master Task &amp; KSA List'!$A$2:$A$10785,'Master Task &amp; KSA List'!$F$2:$F$10785)</f>
        <v>Knowledge of host-based security products and how they affect exploitation and vulnerability.</v>
      </c>
      <c r="E157" s="53" t="s">
        <v>2384</v>
      </c>
    </row>
    <row r="158" spans="1:5" ht="16" x14ac:dyDescent="0.2">
      <c r="A158" s="26">
        <v>3291</v>
      </c>
      <c r="B158" s="69" t="str">
        <f>T(_xlfn.XLOOKUP(A158,'Master Task &amp; KSA List'!$A$2:$A$10785,'Master Task &amp; KSA List'!$D$2:$D$10785,""))</f>
        <v>K0444</v>
      </c>
      <c r="C158" s="69" t="str">
        <f>_xlfn.XLOOKUP(A158,'Master Task &amp; KSA List'!$A$2:$A$10785,'Master Task &amp; KSA List'!$E$2:$E$10785)</f>
        <v>KSA</v>
      </c>
      <c r="D158" s="37" t="str">
        <f>_xlfn.XLOOKUP(A158,'Master Task &amp; KSA List'!$A$2:$A$10785,'Master Task &amp; KSA List'!$F$2:$F$10785)</f>
        <v>Knowledge of how internet applications work (SMTP email, web-based email, chat clients, VOIP).</v>
      </c>
      <c r="E158" s="53" t="s">
        <v>2384</v>
      </c>
    </row>
    <row r="159" spans="1:5" ht="16" x14ac:dyDescent="0.2">
      <c r="A159" s="26">
        <v>3292</v>
      </c>
      <c r="B159" s="69" t="str">
        <f>T(_xlfn.XLOOKUP(A159,'Master Task &amp; KSA List'!$A$2:$A$10785,'Master Task &amp; KSA List'!$D$2:$D$10785,""))</f>
        <v>K0445</v>
      </c>
      <c r="C159" s="69" t="str">
        <f>_xlfn.XLOOKUP(A159,'Master Task &amp; KSA List'!$A$2:$A$10785,'Master Task &amp; KSA List'!$E$2:$E$10785)</f>
        <v>KSA</v>
      </c>
      <c r="D159" s="37" t="str">
        <f>_xlfn.XLOOKUP(A159,'Master Task &amp; KSA List'!$A$2:$A$10785,'Master Task &amp; KSA List'!$F$2:$F$10785)</f>
        <v>Knowledge of how modern digital and telephony networks impact cyber operations.</v>
      </c>
      <c r="E159" s="53" t="s">
        <v>2384</v>
      </c>
    </row>
    <row r="160" spans="1:5" ht="16" x14ac:dyDescent="0.2">
      <c r="A160" s="26">
        <v>3293</v>
      </c>
      <c r="B160" s="69" t="str">
        <f>T(_xlfn.XLOOKUP(A160,'Master Task &amp; KSA List'!$A$2:$A$10785,'Master Task &amp; KSA List'!$D$2:$D$10785,""))</f>
        <v>K0446</v>
      </c>
      <c r="C160" s="69" t="str">
        <f>_xlfn.XLOOKUP(A160,'Master Task &amp; KSA List'!$A$2:$A$10785,'Master Task &amp; KSA List'!$E$2:$E$10785)</f>
        <v>KSA</v>
      </c>
      <c r="D160" s="37" t="str">
        <f>_xlfn.XLOOKUP(A160,'Master Task &amp; KSA List'!$A$2:$A$10785,'Master Task &amp; KSA List'!$F$2:$F$10785)</f>
        <v>Knowledge of how modern wireless communications systems impact cyber operations.</v>
      </c>
      <c r="E160" s="53" t="s">
        <v>2384</v>
      </c>
    </row>
    <row r="161" spans="1:5" ht="16" x14ac:dyDescent="0.2">
      <c r="A161" s="36">
        <v>52</v>
      </c>
      <c r="B161" s="69" t="str">
        <f>T(_xlfn.XLOOKUP(A161,'Master Task &amp; KSA List'!$A$2:$A$10785,'Master Task &amp; KSA List'!$D$2:$D$10785,""))</f>
        <v>K0036</v>
      </c>
      <c r="C161" s="69" t="str">
        <f>_xlfn.XLOOKUP(A161,'Master Task &amp; KSA List'!$A$2:$A$10785,'Master Task &amp; KSA List'!$E$2:$E$10785)</f>
        <v>KSA</v>
      </c>
      <c r="D161" s="37" t="str">
        <f>_xlfn.XLOOKUP(A161,'Master Task &amp; KSA List'!$A$2:$A$10785,'Master Task &amp; KSA List'!$F$2:$F$10785)</f>
        <v>Knowledge of human-computer interaction principles.</v>
      </c>
      <c r="E161" s="53" t="s">
        <v>2384</v>
      </c>
    </row>
    <row r="162" spans="1:5" ht="16" x14ac:dyDescent="0.2">
      <c r="A162" s="26">
        <v>3326</v>
      </c>
      <c r="B162" s="69" t="str">
        <f>T(_xlfn.XLOOKUP(A162,'Master Task &amp; KSA List'!$A$2:$A$10785,'Master Task &amp; KSA List'!$D$2:$D$10785,""))</f>
        <v>K0455</v>
      </c>
      <c r="C162" s="69" t="str">
        <f>_xlfn.XLOOKUP(A162,'Master Task &amp; KSA List'!$A$2:$A$10785,'Master Task &amp; KSA List'!$E$2:$E$10785)</f>
        <v>KSA</v>
      </c>
      <c r="D162" s="37" t="str">
        <f>_xlfn.XLOOKUP(A162,'Master Task &amp; KSA List'!$A$2:$A$10785,'Master Task &amp; KSA List'!$F$2:$F$10785)</f>
        <v>Knowledge of information security concepts, facilitating technologies and methods.</v>
      </c>
      <c r="E162" s="53" t="s">
        <v>2384</v>
      </c>
    </row>
    <row r="163" spans="1:5" ht="16" x14ac:dyDescent="0.2">
      <c r="A163" s="26">
        <v>3271</v>
      </c>
      <c r="B163" s="69" t="str">
        <f>T(_xlfn.XLOOKUP(A163,'Master Task &amp; KSA List'!$A$2:$A$10785,'Master Task &amp; KSA List'!$D$2:$D$10785,""))</f>
        <v>K0465</v>
      </c>
      <c r="C163" s="69" t="str">
        <f>_xlfn.XLOOKUP(A163,'Master Task &amp; KSA List'!$A$2:$A$10785,'Master Task &amp; KSA List'!$E$2:$E$10785)</f>
        <v>KSA</v>
      </c>
      <c r="D163" s="37" t="str">
        <f>_xlfn.XLOOKUP(A163,'Master Task &amp; KSA List'!$A$2:$A$10785,'Master Task &amp; KSA List'!$F$2:$F$10785)</f>
        <v>Knowledge of internal and external partner cyber operations capabilities and tools.</v>
      </c>
      <c r="E163" s="53" t="s">
        <v>2384</v>
      </c>
    </row>
    <row r="164" spans="1:5" ht="16" x14ac:dyDescent="0.2">
      <c r="A164" s="26">
        <v>3095</v>
      </c>
      <c r="B164" s="69" t="str">
        <f>T(_xlfn.XLOOKUP(A164,'Master Task &amp; KSA List'!$A$2:$A$10785,'Master Task &amp; KSA List'!$D$2:$D$10785,""))</f>
        <v>K0471</v>
      </c>
      <c r="C164" s="69" t="str">
        <f>_xlfn.XLOOKUP(A164,'Master Task &amp; KSA List'!$A$2:$A$10785,'Master Task &amp; KSA List'!$E$2:$E$10785)</f>
        <v>KSA</v>
      </c>
      <c r="D164" s="37" t="str">
        <f>_xlfn.XLOOKUP(A164,'Master Task &amp; KSA List'!$A$2:$A$10785,'Master Task &amp; KSA List'!$F$2:$F$10785)</f>
        <v>Knowledge of internet network addressing (IP addresses, classless inter-domain routing, TCP/UDP port numbering).</v>
      </c>
      <c r="E164" s="53" t="s">
        <v>2384</v>
      </c>
    </row>
    <row r="165" spans="1:5" ht="16" x14ac:dyDescent="0.2">
      <c r="A165" s="26">
        <v>3374</v>
      </c>
      <c r="B165" s="69" t="str">
        <f>T(_xlfn.XLOOKUP(A165,'Master Task &amp; KSA List'!$A$2:$A$10785,'Master Task &amp; KSA List'!$D$2:$D$10785,""))</f>
        <v>K0480</v>
      </c>
      <c r="C165" s="69" t="str">
        <f>_xlfn.XLOOKUP(A165,'Master Task &amp; KSA List'!$A$2:$A$10785,'Master Task &amp; KSA List'!$E$2:$E$10785)</f>
        <v>KSA</v>
      </c>
      <c r="D165" s="37" t="str">
        <f>_xlfn.XLOOKUP(A165,'Master Task &amp; KSA List'!$A$2:$A$10785,'Master Task &amp; KSA List'!$F$2:$F$10785)</f>
        <v>Knowledge of malware.</v>
      </c>
      <c r="E165" s="53" t="s">
        <v>2384</v>
      </c>
    </row>
    <row r="166" spans="1:5" ht="32" x14ac:dyDescent="0.2">
      <c r="A166" s="26">
        <v>3391</v>
      </c>
      <c r="B166" s="69" t="str">
        <f>T(_xlfn.XLOOKUP(A166,'Master Task &amp; KSA List'!$A$2:$A$10785,'Master Task &amp; KSA List'!$D$2:$D$10785,""))</f>
        <v>K0494</v>
      </c>
      <c r="C166" s="69" t="str">
        <f>_xlfn.XLOOKUP(A166,'Master Task &amp; KSA List'!$A$2:$A$10785,'Master Task &amp; KSA List'!$E$2:$E$10785)</f>
        <v>KSA</v>
      </c>
      <c r="D166" s="37" t="str">
        <f>_xlfn.XLOOKUP(A166,'Master Task &amp; KSA List'!$A$2:$A$10785,'Master Task &amp; KSA List'!$F$2:$F$10785)</f>
        <v>Knowledge of objectives, situation, operational environment, and the status and disposition of internal and external partner collection capabilities available to support planning.</v>
      </c>
      <c r="E166" s="53" t="s">
        <v>2384</v>
      </c>
    </row>
    <row r="167" spans="1:5" ht="16" x14ac:dyDescent="0.2">
      <c r="A167" s="26">
        <v>3639</v>
      </c>
      <c r="B167" s="69" t="str">
        <f>T(_xlfn.XLOOKUP(A167,'Master Task &amp; KSA List'!$A$2:$A$10785,'Master Task &amp; KSA List'!$D$2:$D$10785,""))</f>
        <v>K0501</v>
      </c>
      <c r="C167" s="69" t="str">
        <f>_xlfn.XLOOKUP(A167,'Master Task &amp; KSA List'!$A$2:$A$10785,'Master Task &amp; KSA List'!$E$2:$E$10785)</f>
        <v>KSA</v>
      </c>
      <c r="D167" s="37" t="str">
        <f>_xlfn.XLOOKUP(A167,'Master Task &amp; KSA List'!$A$2:$A$10785,'Master Task &amp; KSA List'!$F$2:$F$10785)</f>
        <v>Knowledge of organization cyber operations programs, strategies, and resources.</v>
      </c>
      <c r="E167" s="53" t="s">
        <v>2384</v>
      </c>
    </row>
    <row r="168" spans="1:5" ht="16" x14ac:dyDescent="0.2">
      <c r="A168" s="26">
        <v>3572</v>
      </c>
      <c r="B168" s="69" t="str">
        <f>T(_xlfn.XLOOKUP(A168,'Master Task &amp; KSA List'!$A$2:$A$10785,'Master Task &amp; KSA List'!$D$2:$D$10785,""))</f>
        <v>K0502</v>
      </c>
      <c r="C168" s="69" t="str">
        <f>_xlfn.XLOOKUP(A168,'Master Task &amp; KSA List'!$A$2:$A$10785,'Master Task &amp; KSA List'!$E$2:$E$10785)</f>
        <v>KSA</v>
      </c>
      <c r="D168" s="37" t="str">
        <f>_xlfn.XLOOKUP(A168,'Master Task &amp; KSA List'!$A$2:$A$10785,'Master Task &amp; KSA List'!$F$2:$F$10785)</f>
        <v>Knowledge of organization decision support tools and/or methods.</v>
      </c>
      <c r="E168" s="53" t="s">
        <v>2384</v>
      </c>
    </row>
    <row r="169" spans="1:5" ht="32" x14ac:dyDescent="0.2">
      <c r="A169" s="26">
        <v>3638</v>
      </c>
      <c r="B169" s="69" t="str">
        <f>T(_xlfn.XLOOKUP(A169,'Master Task &amp; KSA List'!$A$2:$A$10785,'Master Task &amp; KSA List'!$D$2:$D$10785,""))</f>
        <v>K0504</v>
      </c>
      <c r="C169" s="69" t="str">
        <f>_xlfn.XLOOKUP(A169,'Master Task &amp; KSA List'!$A$2:$A$10785,'Master Task &amp; KSA List'!$E$2:$E$10785)</f>
        <v>KSA</v>
      </c>
      <c r="D169" s="37" t="str">
        <f>_xlfn.XLOOKUP(A169,'Master Task &amp; KSA List'!$A$2:$A$10785,'Master Task &amp; KSA List'!$F$2:$F$10785)</f>
        <v>Knowledge of organization issues, objectives, and operations in cyber as well as regulations and policy directives governing cyber operations.</v>
      </c>
      <c r="E169" s="53" t="s">
        <v>2384</v>
      </c>
    </row>
    <row r="170" spans="1:5" ht="16" x14ac:dyDescent="0.2">
      <c r="A170" s="26">
        <v>3591</v>
      </c>
      <c r="B170" s="69" t="str">
        <f>T(_xlfn.XLOOKUP(A170,'Master Task &amp; KSA List'!$A$2:$A$10785,'Master Task &amp; KSA List'!$D$2:$D$10785,""))</f>
        <v>K0506</v>
      </c>
      <c r="C170" s="69" t="str">
        <f>_xlfn.XLOOKUP(A170,'Master Task &amp; KSA List'!$A$2:$A$10785,'Master Task &amp; KSA List'!$E$2:$E$10785)</f>
        <v>KSA</v>
      </c>
      <c r="D170" s="37" t="str">
        <f>_xlfn.XLOOKUP(A170,'Master Task &amp; KSA List'!$A$2:$A$10785,'Master Task &amp; KSA List'!$F$2:$F$10785)</f>
        <v>Knowledge of organization objectives, leadership priorities, and decision-making risks.</v>
      </c>
      <c r="E170" s="53" t="s">
        <v>2384</v>
      </c>
    </row>
    <row r="171" spans="1:5" ht="16" x14ac:dyDescent="0.2">
      <c r="A171" s="26">
        <v>3419</v>
      </c>
      <c r="B171" s="69" t="str">
        <f>T(_xlfn.XLOOKUP(A171,'Master Task &amp; KSA List'!$A$2:$A$10785,'Master Task &amp; KSA List'!$D$2:$D$10785,""))</f>
        <v>K0507</v>
      </c>
      <c r="C171" s="69" t="str">
        <f>_xlfn.XLOOKUP(A171,'Master Task &amp; KSA List'!$A$2:$A$10785,'Master Task &amp; KSA List'!$E$2:$E$10785)</f>
        <v>KSA</v>
      </c>
      <c r="D171" s="37" t="str">
        <f>_xlfn.XLOOKUP(A171,'Master Task &amp; KSA List'!$A$2:$A$10785,'Master Task &amp; KSA List'!$F$2:$F$10785)</f>
        <v>Knowledge of organization or partner exploitation of digital networks.</v>
      </c>
      <c r="E171" s="53" t="s">
        <v>2384</v>
      </c>
    </row>
    <row r="172" spans="1:5" ht="16" x14ac:dyDescent="0.2">
      <c r="A172" s="26">
        <v>3356</v>
      </c>
      <c r="B172" s="69" t="str">
        <f>T(_xlfn.XLOOKUP(A172,'Master Task &amp; KSA List'!$A$2:$A$10785,'Master Task &amp; KSA List'!$D$2:$D$10785,""))</f>
        <v>K0508</v>
      </c>
      <c r="C172" s="69" t="str">
        <f>_xlfn.XLOOKUP(A172,'Master Task &amp; KSA List'!$A$2:$A$10785,'Master Task &amp; KSA List'!$E$2:$E$10785)</f>
        <v>KSA</v>
      </c>
      <c r="D172" s="37" t="str">
        <f>_xlfn.XLOOKUP(A172,'Master Task &amp; KSA List'!$A$2:$A$10785,'Master Task &amp; KSA List'!$F$2:$F$10785)</f>
        <v>Knowledge of organization policies and planning concepts for partnering with internal and/or external organizations.</v>
      </c>
      <c r="E172" s="53" t="s">
        <v>2384</v>
      </c>
    </row>
    <row r="173" spans="1:5" ht="16" x14ac:dyDescent="0.2">
      <c r="A173" s="26">
        <v>3358</v>
      </c>
      <c r="B173" s="69" t="str">
        <f>T(_xlfn.XLOOKUP(A173,'Master Task &amp; KSA List'!$A$2:$A$10785,'Master Task &amp; KSA List'!$D$2:$D$10785,""))</f>
        <v>K0511</v>
      </c>
      <c r="C173" s="69" t="str">
        <f>_xlfn.XLOOKUP(A173,'Master Task &amp; KSA List'!$A$2:$A$10785,'Master Task &amp; KSA List'!$E$2:$E$10785)</f>
        <v>KSA</v>
      </c>
      <c r="D173" s="37" t="str">
        <f>_xlfn.XLOOKUP(A173,'Master Task &amp; KSA List'!$A$2:$A$10785,'Master Task &amp; KSA List'!$F$2:$F$10785)</f>
        <v>Knowledge of organizational hierarchy and cyber decision making processes.</v>
      </c>
      <c r="E173" s="53" t="s">
        <v>2384</v>
      </c>
    </row>
    <row r="174" spans="1:5" ht="16" x14ac:dyDescent="0.2">
      <c r="A174" s="26">
        <v>3539</v>
      </c>
      <c r="B174" s="69" t="str">
        <f>T(_xlfn.XLOOKUP(A174,'Master Task &amp; KSA List'!$A$2:$A$10785,'Master Task &amp; KSA List'!$D$2:$D$10785,""))</f>
        <v>K0556</v>
      </c>
      <c r="C174" s="69" t="str">
        <f>_xlfn.XLOOKUP(A174,'Master Task &amp; KSA List'!$A$2:$A$10785,'Master Task &amp; KSA List'!$E$2:$E$10785)</f>
        <v>KSA</v>
      </c>
      <c r="D174" s="37" t="str">
        <f>_xlfn.XLOOKUP(A174,'Master Task &amp; KSA List'!$A$2:$A$10785,'Master Task &amp; KSA List'!$F$2:$F$10785)</f>
        <v>Knowledge of telecommunications fundamentals.</v>
      </c>
      <c r="E174" s="53" t="s">
        <v>2384</v>
      </c>
    </row>
    <row r="175" spans="1:5" ht="16" x14ac:dyDescent="0.2">
      <c r="A175" s="26">
        <v>3543</v>
      </c>
      <c r="B175" s="69" t="str">
        <f>T(_xlfn.XLOOKUP(A175,'Master Task &amp; KSA List'!$A$2:$A$10785,'Master Task &amp; KSA List'!$D$2:$D$10785,""))</f>
        <v>K0560</v>
      </c>
      <c r="C175" s="69" t="str">
        <f>_xlfn.XLOOKUP(A175,'Master Task &amp; KSA List'!$A$2:$A$10785,'Master Task &amp; KSA List'!$E$2:$E$10785)</f>
        <v>KSA</v>
      </c>
      <c r="D175" s="37" t="str">
        <f>_xlfn.XLOOKUP(A175,'Master Task &amp; KSA List'!$A$2:$A$10785,'Master Task &amp; KSA List'!$F$2:$F$10785)</f>
        <v>Knowledge of the basic structure, architecture, and design of modern communication networks.</v>
      </c>
      <c r="E175" s="53" t="s">
        <v>2384</v>
      </c>
    </row>
    <row r="176" spans="1:5" ht="16" x14ac:dyDescent="0.2">
      <c r="A176" s="26">
        <v>3545</v>
      </c>
      <c r="B176" s="69" t="str">
        <f>T(_xlfn.XLOOKUP(A176,'Master Task &amp; KSA List'!$A$2:$A$10785,'Master Task &amp; KSA List'!$D$2:$D$10785,""))</f>
        <v>K0561</v>
      </c>
      <c r="C176" s="69" t="str">
        <f>_xlfn.XLOOKUP(A176,'Master Task &amp; KSA List'!$A$2:$A$10785,'Master Task &amp; KSA List'!$E$2:$E$10785)</f>
        <v>KSA</v>
      </c>
      <c r="D176" s="37" t="str">
        <f>_xlfn.XLOOKUP(A176,'Master Task &amp; KSA List'!$A$2:$A$10785,'Master Task &amp; KSA List'!$F$2:$F$10785)</f>
        <v>Knowledge of the basics of network security (e.g., encryption, firewalls, authentication, honey pots, perimeter protection).</v>
      </c>
      <c r="E176" s="53" t="s">
        <v>2384</v>
      </c>
    </row>
    <row r="177" spans="1:5" ht="16" x14ac:dyDescent="0.2">
      <c r="A177" s="26">
        <v>3459</v>
      </c>
      <c r="B177" s="69" t="str">
        <f>T(_xlfn.XLOOKUP(A177,'Master Task &amp; KSA List'!$A$2:$A$10785,'Master Task &amp; KSA List'!$D$2:$D$10785,""))</f>
        <v>K0572</v>
      </c>
      <c r="C177" s="69" t="str">
        <f>_xlfn.XLOOKUP(A177,'Master Task &amp; KSA List'!$A$2:$A$10785,'Master Task &amp; KSA List'!$E$2:$E$10785)</f>
        <v>KSA</v>
      </c>
      <c r="D177" s="37" t="str">
        <f>_xlfn.XLOOKUP(A177,'Master Task &amp; KSA List'!$A$2:$A$10785,'Master Task &amp; KSA List'!$F$2:$F$10785)</f>
        <v>Knowledge of the functions and capabilities of internal teams that emulate threat activities to benefit the organization.</v>
      </c>
      <c r="E177" s="53" t="s">
        <v>2384</v>
      </c>
    </row>
    <row r="178" spans="1:5" ht="16" x14ac:dyDescent="0.2">
      <c r="A178" s="26">
        <v>3578</v>
      </c>
      <c r="B178" s="69" t="str">
        <f>T(_xlfn.XLOOKUP(A178,'Master Task &amp; KSA List'!$A$2:$A$10785,'Master Task &amp; KSA List'!$D$2:$D$10785,""))</f>
        <v>K0575</v>
      </c>
      <c r="C178" s="69" t="str">
        <f>_xlfn.XLOOKUP(A178,'Master Task &amp; KSA List'!$A$2:$A$10785,'Master Task &amp; KSA List'!$E$2:$E$10785)</f>
        <v>KSA</v>
      </c>
      <c r="D178" s="37" t="str">
        <f>_xlfn.XLOOKUP(A178,'Master Task &amp; KSA List'!$A$2:$A$10785,'Master Task &amp; KSA List'!$F$2:$F$10785)</f>
        <v>Knowledge of the impacts of internal and external partner staffing estimates.</v>
      </c>
      <c r="E178" s="53" t="s">
        <v>2384</v>
      </c>
    </row>
    <row r="179" spans="1:5" ht="16" x14ac:dyDescent="0.2">
      <c r="A179" s="26">
        <v>3571</v>
      </c>
      <c r="B179" s="69" t="str">
        <f>T(_xlfn.XLOOKUP(A179,'Master Task &amp; KSA List'!$A$2:$A$10785,'Master Task &amp; KSA List'!$D$2:$D$10785,""))</f>
        <v>K0582</v>
      </c>
      <c r="C179" s="69" t="str">
        <f>_xlfn.XLOOKUP(A179,'Master Task &amp; KSA List'!$A$2:$A$10785,'Master Task &amp; KSA List'!$E$2:$E$10785)</f>
        <v>KSA</v>
      </c>
      <c r="D179" s="37" t="str">
        <f>_xlfn.XLOOKUP(A179,'Master Task &amp; KSA List'!$A$2:$A$10785,'Master Task &amp; KSA List'!$F$2:$F$10785)</f>
        <v>Knowledge of the organizational planning and staffing process.</v>
      </c>
      <c r="E179" s="53" t="s">
        <v>2384</v>
      </c>
    </row>
    <row r="180" spans="1:5" ht="32" x14ac:dyDescent="0.2">
      <c r="A180" s="26">
        <v>3570</v>
      </c>
      <c r="B180" s="69" t="str">
        <f>T(_xlfn.XLOOKUP(A180,'Master Task &amp; KSA List'!$A$2:$A$10785,'Master Task &amp; KSA List'!$D$2:$D$10785,""))</f>
        <v>K0585</v>
      </c>
      <c r="C180" s="69" t="str">
        <f>_xlfn.XLOOKUP(A180,'Master Task &amp; KSA List'!$A$2:$A$10785,'Master Task &amp; KSA List'!$E$2:$E$10785)</f>
        <v>KSA</v>
      </c>
      <c r="D180" s="37" t="str">
        <f>_xlfn.XLOOKUP(A180,'Master Task &amp; KSA List'!$A$2:$A$10785,'Master Task &amp; KSA List'!$F$2:$F$10785)</f>
        <v>Knowledge of the organizational structure as it pertains to full spectrum cyber operations, including the functions, responsibilities, and interrelationships among distinct internal elements.</v>
      </c>
      <c r="E180" s="53" t="s">
        <v>2384</v>
      </c>
    </row>
    <row r="181" spans="1:5" ht="16" x14ac:dyDescent="0.2">
      <c r="A181" s="26">
        <v>3601</v>
      </c>
      <c r="B181" s="69" t="str">
        <f>T(_xlfn.XLOOKUP(A181,'Master Task &amp; KSA List'!$A$2:$A$10785,'Master Task &amp; KSA List'!$D$2:$D$10785,""))</f>
        <v>K0586</v>
      </c>
      <c r="C181" s="69" t="str">
        <f>_xlfn.XLOOKUP(A181,'Master Task &amp; KSA List'!$A$2:$A$10785,'Master Task &amp; KSA List'!$E$2:$E$10785)</f>
        <v>KSA</v>
      </c>
      <c r="D181" s="37" t="str">
        <f>_xlfn.XLOOKUP(A181,'Master Task &amp; KSA List'!$A$2:$A$10785,'Master Task &amp; KSA List'!$F$2:$F$10785)</f>
        <v>Knowledge of the outputs of course of action and exercise analysis.</v>
      </c>
      <c r="E181" s="53" t="s">
        <v>2384</v>
      </c>
    </row>
    <row r="182" spans="1:5" ht="32" x14ac:dyDescent="0.2">
      <c r="A182" s="26">
        <v>3607</v>
      </c>
      <c r="B182" s="69" t="str">
        <f>T(_xlfn.XLOOKUP(A182,'Master Task &amp; KSA List'!$A$2:$A$10785,'Master Task &amp; KSA List'!$D$2:$D$10785,""))</f>
        <v>K0590</v>
      </c>
      <c r="C182" s="69" t="str">
        <f>_xlfn.XLOOKUP(A182,'Master Task &amp; KSA List'!$A$2:$A$10785,'Master Task &amp; KSA List'!$E$2:$E$10785)</f>
        <v>KSA</v>
      </c>
      <c r="D182" s="37" t="str">
        <f>_xlfn.XLOOKUP(A182,'Master Task &amp; KSA List'!$A$2:$A$10785,'Master Task &amp; KSA List'!$F$2:$F$10785)</f>
        <v>Knowledge of the processes to synchronize operational assessment procedures with the critical information requirement process.</v>
      </c>
      <c r="E182" s="53" t="s">
        <v>2384</v>
      </c>
    </row>
    <row r="183" spans="1:5" ht="16" x14ac:dyDescent="0.2">
      <c r="A183" s="26">
        <v>3615</v>
      </c>
      <c r="B183" s="69" t="str">
        <f>T(_xlfn.XLOOKUP(A183,'Master Task &amp; KSA List'!$A$2:$A$10785,'Master Task &amp; KSA List'!$D$2:$D$10785,""))</f>
        <v>K0598</v>
      </c>
      <c r="C183" s="69" t="str">
        <f>_xlfn.XLOOKUP(A183,'Master Task &amp; KSA List'!$A$2:$A$10785,'Master Task &amp; KSA List'!$E$2:$E$10785)</f>
        <v>KSA</v>
      </c>
      <c r="D183" s="37" t="str">
        <f>_xlfn.XLOOKUP(A183,'Master Task &amp; KSA List'!$A$2:$A$10785,'Master Task &amp; KSA List'!$F$2:$F$10785)</f>
        <v>Knowledge of the structure and intent of organization specific plans, guidance and authorizations.</v>
      </c>
      <c r="E183" s="53" t="s">
        <v>2384</v>
      </c>
    </row>
    <row r="184" spans="1:5" ht="16" x14ac:dyDescent="0.2">
      <c r="A184" s="26">
        <v>3616</v>
      </c>
      <c r="B184" s="69" t="str">
        <f>T(_xlfn.XLOOKUP(A184,'Master Task &amp; KSA List'!$A$2:$A$10785,'Master Task &amp; KSA List'!$D$2:$D$10785,""))</f>
        <v>K0599</v>
      </c>
      <c r="C184" s="69" t="str">
        <f>_xlfn.XLOOKUP(A184,'Master Task &amp; KSA List'!$A$2:$A$10785,'Master Task &amp; KSA List'!$E$2:$E$10785)</f>
        <v>KSA</v>
      </c>
      <c r="D184" s="37" t="str">
        <f>_xlfn.XLOOKUP(A184,'Master Task &amp; KSA List'!$A$2:$A$10785,'Master Task &amp; KSA List'!$F$2:$F$10785)</f>
        <v xml:space="preserve">Knowledge of the structure, architecture, and design of modern digital and telephony networks. </v>
      </c>
      <c r="E184" s="53" t="s">
        <v>2384</v>
      </c>
    </row>
    <row r="185" spans="1:5" ht="16" x14ac:dyDescent="0.2">
      <c r="A185" s="26">
        <v>3630</v>
      </c>
      <c r="B185" s="69" t="str">
        <f>T(_xlfn.XLOOKUP(A185,'Master Task &amp; KSA List'!$A$2:$A$10785,'Master Task &amp; KSA List'!$D$2:$D$10785,""))</f>
        <v>K0603</v>
      </c>
      <c r="C185" s="69" t="str">
        <f>_xlfn.XLOOKUP(A185,'Master Task &amp; KSA List'!$A$2:$A$10785,'Master Task &amp; KSA List'!$E$2:$E$10785)</f>
        <v>KSA</v>
      </c>
      <c r="D185" s="37" t="str">
        <f>_xlfn.XLOOKUP(A185,'Master Task &amp; KSA List'!$A$2:$A$10785,'Master Task &amp; KSA List'!$F$2:$F$10785)</f>
        <v>Knowledge of the ways in which targets or threats use the Internet.</v>
      </c>
      <c r="E185" s="53" t="s">
        <v>2384</v>
      </c>
    </row>
    <row r="186" spans="1:5" ht="16" x14ac:dyDescent="0.2">
      <c r="A186" s="26">
        <v>3098</v>
      </c>
      <c r="B186" s="69" t="str">
        <f>T(_xlfn.XLOOKUP(A186,'Master Task &amp; KSA List'!$A$2:$A$10785,'Master Task &amp; KSA List'!$D$2:$D$10785,""))</f>
        <v>K0610</v>
      </c>
      <c r="C186" s="69" t="str">
        <f>_xlfn.XLOOKUP(A186,'Master Task &amp; KSA List'!$A$2:$A$10785,'Master Task &amp; KSA List'!$E$2:$E$10785)</f>
        <v>KSA</v>
      </c>
      <c r="D186" s="37" t="str">
        <f>_xlfn.XLOOKUP(A186,'Master Task &amp; KSA List'!$A$2:$A$10785,'Master Task &amp; KSA List'!$F$2:$F$10785)</f>
        <v>Knowledge of virtualization products (Vmware, Virtual PC).</v>
      </c>
      <c r="E186" s="53" t="s">
        <v>2384</v>
      </c>
    </row>
    <row r="187" spans="1:5" ht="16" x14ac:dyDescent="0.2">
      <c r="A187" s="26">
        <v>3766</v>
      </c>
      <c r="B187" s="69" t="str">
        <f>T(_xlfn.XLOOKUP(A187,'Master Task &amp; KSA List'!$A$2:$A$10785,'Master Task &amp; KSA List'!$D$2:$D$10785,""))</f>
        <v>S0213</v>
      </c>
      <c r="C187" s="69" t="str">
        <f>_xlfn.XLOOKUP(A187,'Master Task &amp; KSA List'!$A$2:$A$10785,'Master Task &amp; KSA List'!$E$2:$E$10785)</f>
        <v>KSA</v>
      </c>
      <c r="D187" s="37" t="str">
        <f>_xlfn.XLOOKUP(A187,'Master Task &amp; KSA List'!$A$2:$A$10785,'Master Task &amp; KSA List'!$F$2:$F$10785)</f>
        <v>Skill in documenting and communicating complex technical and programmatic information.</v>
      </c>
      <c r="E187" s="53" t="s">
        <v>2384</v>
      </c>
    </row>
    <row r="188" spans="1:5" ht="16" x14ac:dyDescent="0.2">
      <c r="A188" s="26">
        <v>3877</v>
      </c>
      <c r="B188" s="69" t="str">
        <f>T(_xlfn.XLOOKUP(A188,'Master Task &amp; KSA List'!$A$2:$A$10785,'Master Task &amp; KSA List'!$D$2:$D$10785,""))</f>
        <v>S0272</v>
      </c>
      <c r="C188" s="69" t="str">
        <f>_xlfn.XLOOKUP(A188,'Master Task &amp; KSA List'!$A$2:$A$10785,'Master Task &amp; KSA List'!$E$2:$E$10785)</f>
        <v>KSA</v>
      </c>
      <c r="D188" s="37" t="str">
        <f>_xlfn.XLOOKUP(A188,'Master Task &amp; KSA List'!$A$2:$A$10785,'Master Task &amp; KSA List'!$F$2:$F$10785)</f>
        <v>Skill in reviewing and editing intelligence products from various sources for cyber operations.</v>
      </c>
      <c r="E188" s="53" t="s">
        <v>2384</v>
      </c>
    </row>
    <row r="189" spans="1:5" ht="16" x14ac:dyDescent="0.2">
      <c r="A189" s="26">
        <v>3893</v>
      </c>
      <c r="B189" s="69" t="str">
        <f>T(_xlfn.XLOOKUP(A189,'Master Task &amp; KSA List'!$A$2:$A$10785,'Master Task &amp; KSA List'!$D$2:$D$10785,""))</f>
        <v>S0278</v>
      </c>
      <c r="C189" s="69" t="str">
        <f>_xlfn.XLOOKUP(A189,'Master Task &amp; KSA List'!$A$2:$A$10785,'Master Task &amp; KSA List'!$E$2:$E$10785)</f>
        <v>KSA</v>
      </c>
      <c r="D189" s="37" t="str">
        <f>_xlfn.XLOOKUP(A189,'Master Task &amp; KSA List'!$A$2:$A$10785,'Master Task &amp; KSA List'!$F$2:$F$10785)</f>
        <v>Skill in tailoring analysis to the necessary levels (e.g., classification and organizational).</v>
      </c>
      <c r="E189" s="53" t="s">
        <v>2384</v>
      </c>
    </row>
    <row r="190" spans="1:5" ht="16" x14ac:dyDescent="0.2">
      <c r="A190" s="26">
        <v>3946</v>
      </c>
      <c r="B190" s="69" t="str">
        <f>T(_xlfn.XLOOKUP(A190,'Master Task &amp; KSA List'!$A$2:$A$10785,'Master Task &amp; KSA List'!$D$2:$D$10785,""))</f>
        <v>S0297</v>
      </c>
      <c r="C190" s="69" t="str">
        <f>_xlfn.XLOOKUP(A190,'Master Task &amp; KSA List'!$A$2:$A$10785,'Master Task &amp; KSA List'!$E$2:$E$10785)</f>
        <v>KSA</v>
      </c>
      <c r="D190" s="37" t="str">
        <f>_xlfn.XLOOKUP(A190,'Master Task &amp; KSA List'!$A$2:$A$10785,'Master Task &amp; KSA List'!$F$2:$F$10785)</f>
        <v>Skill in utilizing virtual collaborative workspaces and/or tools (e.g., IWS, VTCs, chat rooms, SharePoint).</v>
      </c>
      <c r="E190" s="53" t="s">
        <v>2384</v>
      </c>
    </row>
    <row r="191" spans="1:5" ht="16" x14ac:dyDescent="0.2">
      <c r="A191" s="26">
        <v>3964</v>
      </c>
      <c r="B191" s="69" t="str">
        <f>T(_xlfn.XLOOKUP(A191,'Master Task &amp; KSA List'!$A$2:$A$10785,'Master Task &amp; KSA List'!$D$2:$D$10785,""))</f>
        <v>S0307</v>
      </c>
      <c r="C191" s="69" t="str">
        <f>_xlfn.XLOOKUP(A191,'Master Task &amp; KSA List'!$A$2:$A$10785,'Master Task &amp; KSA List'!$E$2:$E$10785)</f>
        <v>KSA</v>
      </c>
      <c r="D191" s="37" t="str">
        <f>_xlfn.XLOOKUP(A191,'Master Task &amp; KSA List'!$A$2:$A$10785,'Master Task &amp; KSA List'!$F$2:$F$10785)</f>
        <v>Skill to analyze target or threat sources of strength and morale.</v>
      </c>
      <c r="E191" s="53" t="s">
        <v>2384</v>
      </c>
    </row>
    <row r="192" spans="1:5" ht="16" x14ac:dyDescent="0.2">
      <c r="A192" s="26">
        <v>4023</v>
      </c>
      <c r="B192" s="69" t="str">
        <f>T(_xlfn.XLOOKUP(A192,'Master Task &amp; KSA List'!$A$2:$A$10785,'Master Task &amp; KSA List'!$D$2:$D$10785,""))</f>
        <v>S0333</v>
      </c>
      <c r="C192" s="69" t="str">
        <f>_xlfn.XLOOKUP(A192,'Master Task &amp; KSA List'!$A$2:$A$10785,'Master Task &amp; KSA List'!$E$2:$E$10785)</f>
        <v>KSA</v>
      </c>
      <c r="D192" s="37" t="str">
        <f>_xlfn.XLOOKUP(A192,'Master Task &amp; KSA List'!$A$2:$A$10785,'Master Task &amp; KSA List'!$F$2:$F$10785)</f>
        <v>Skill to graphically depict decision support materials containing intelligence and partner capability estimates.</v>
      </c>
      <c r="E192" s="53" t="s">
        <v>2384</v>
      </c>
    </row>
    <row r="193" spans="1:5" ht="16" x14ac:dyDescent="0.2">
      <c r="A193" s="26">
        <v>4042</v>
      </c>
      <c r="B193" s="69" t="str">
        <f>T(_xlfn.XLOOKUP(A193,'Master Task &amp; KSA List'!$A$2:$A$10785,'Master Task &amp; KSA List'!$D$2:$D$10785,""))</f>
        <v>S0340</v>
      </c>
      <c r="C193" s="69" t="str">
        <f>_xlfn.XLOOKUP(A193,'Master Task &amp; KSA List'!$A$2:$A$10785,'Master Task &amp; KSA List'!$E$2:$E$10785)</f>
        <v>KSA</v>
      </c>
      <c r="D193" s="37" t="str">
        <f>_xlfn.XLOOKUP(A193,'Master Task &amp; KSA List'!$A$2:$A$10785,'Master Task &amp; KSA List'!$F$2:$F$10785)</f>
        <v>Skill to monitor target or threat situation and environmental factors.</v>
      </c>
      <c r="E193" s="53" t="s">
        <v>2384</v>
      </c>
    </row>
    <row r="194" spans="1:5" ht="16" x14ac:dyDescent="0.2">
      <c r="A194" s="26">
        <v>4041</v>
      </c>
      <c r="B194" s="69" t="str">
        <f>T(_xlfn.XLOOKUP(A194,'Master Task &amp; KSA List'!$A$2:$A$10785,'Master Task &amp; KSA List'!$D$2:$D$10785,""))</f>
        <v>S0341</v>
      </c>
      <c r="C194" s="69" t="str">
        <f>_xlfn.XLOOKUP(A194,'Master Task &amp; KSA List'!$A$2:$A$10785,'Master Task &amp; KSA List'!$E$2:$E$10785)</f>
        <v>KSA</v>
      </c>
      <c r="D194" s="37" t="str">
        <f>_xlfn.XLOOKUP(A194,'Master Task &amp; KSA List'!$A$2:$A$10785,'Master Task &amp; KSA List'!$F$2:$F$10785)</f>
        <v>Skill to monitor threat effects to partner capabilities and maintain a running estimate.</v>
      </c>
      <c r="E194" s="53" t="s">
        <v>2384</v>
      </c>
    </row>
  </sheetData>
  <mergeCells count="4">
    <mergeCell ref="A2:C2"/>
    <mergeCell ref="A3:C3"/>
    <mergeCell ref="A4:C4"/>
    <mergeCell ref="A5:C5"/>
  </mergeCells>
  <conditionalFormatting sqref="A7">
    <cfRule type="duplicateValues" dxfId="1309" priority="342"/>
    <cfRule type="duplicateValues" dxfId="1308" priority="341"/>
  </conditionalFormatting>
  <conditionalFormatting sqref="A8">
    <cfRule type="duplicateValues" dxfId="1307" priority="340"/>
    <cfRule type="duplicateValues" dxfId="1306" priority="339"/>
  </conditionalFormatting>
  <conditionalFormatting sqref="A9">
    <cfRule type="duplicateValues" dxfId="1305" priority="338"/>
    <cfRule type="duplicateValues" dxfId="1304" priority="337"/>
  </conditionalFormatting>
  <conditionalFormatting sqref="A10">
    <cfRule type="duplicateValues" dxfId="1303" priority="336"/>
    <cfRule type="duplicateValues" dxfId="1302" priority="335"/>
  </conditionalFormatting>
  <conditionalFormatting sqref="A11">
    <cfRule type="duplicateValues" dxfId="1301" priority="334"/>
    <cfRule type="duplicateValues" dxfId="1300" priority="333"/>
  </conditionalFormatting>
  <conditionalFormatting sqref="A12">
    <cfRule type="duplicateValues" dxfId="1299" priority="332"/>
    <cfRule type="duplicateValues" dxfId="1298" priority="331"/>
  </conditionalFormatting>
  <conditionalFormatting sqref="A13">
    <cfRule type="duplicateValues" dxfId="1297" priority="330"/>
    <cfRule type="duplicateValues" dxfId="1296" priority="329"/>
  </conditionalFormatting>
  <conditionalFormatting sqref="A14">
    <cfRule type="duplicateValues" dxfId="1295" priority="328"/>
    <cfRule type="duplicateValues" dxfId="1294" priority="327"/>
  </conditionalFormatting>
  <conditionalFormatting sqref="A15">
    <cfRule type="duplicateValues" dxfId="1293" priority="326"/>
    <cfRule type="duplicateValues" dxfId="1292" priority="325"/>
  </conditionalFormatting>
  <conditionalFormatting sqref="A16">
    <cfRule type="duplicateValues" dxfId="1291" priority="324"/>
    <cfRule type="duplicateValues" dxfId="1290" priority="323"/>
  </conditionalFormatting>
  <conditionalFormatting sqref="A17">
    <cfRule type="duplicateValues" dxfId="1289" priority="322"/>
    <cfRule type="duplicateValues" dxfId="1288" priority="321"/>
  </conditionalFormatting>
  <conditionalFormatting sqref="A18">
    <cfRule type="duplicateValues" dxfId="1287" priority="320"/>
    <cfRule type="duplicateValues" dxfId="1286" priority="319"/>
  </conditionalFormatting>
  <conditionalFormatting sqref="A19">
    <cfRule type="duplicateValues" dxfId="1285" priority="318"/>
    <cfRule type="duplicateValues" dxfId="1284" priority="317"/>
  </conditionalFormatting>
  <conditionalFormatting sqref="A20">
    <cfRule type="duplicateValues" dxfId="1283" priority="316"/>
    <cfRule type="duplicateValues" dxfId="1282" priority="315"/>
  </conditionalFormatting>
  <conditionalFormatting sqref="A21">
    <cfRule type="duplicateValues" dxfId="1281" priority="314"/>
    <cfRule type="duplicateValues" dxfId="1280" priority="313"/>
  </conditionalFormatting>
  <conditionalFormatting sqref="A22">
    <cfRule type="duplicateValues" dxfId="1279" priority="312"/>
    <cfRule type="duplicateValues" dxfId="1278" priority="311"/>
  </conditionalFormatting>
  <conditionalFormatting sqref="A23">
    <cfRule type="duplicateValues" dxfId="1277" priority="310"/>
    <cfRule type="duplicateValues" dxfId="1276" priority="309"/>
  </conditionalFormatting>
  <conditionalFormatting sqref="A24">
    <cfRule type="duplicateValues" dxfId="1275" priority="308"/>
    <cfRule type="duplicateValues" dxfId="1274" priority="307"/>
  </conditionalFormatting>
  <conditionalFormatting sqref="A25">
    <cfRule type="duplicateValues" dxfId="1273" priority="306"/>
    <cfRule type="duplicateValues" dxfId="1272" priority="305"/>
  </conditionalFormatting>
  <conditionalFormatting sqref="A26">
    <cfRule type="duplicateValues" dxfId="1271" priority="304"/>
    <cfRule type="duplicateValues" dxfId="1270" priority="303"/>
  </conditionalFormatting>
  <conditionalFormatting sqref="A27">
    <cfRule type="duplicateValues" dxfId="1269" priority="302"/>
    <cfRule type="duplicateValues" dxfId="1268" priority="301"/>
  </conditionalFormatting>
  <conditionalFormatting sqref="A28">
    <cfRule type="duplicateValues" dxfId="1267" priority="300"/>
    <cfRule type="duplicateValues" dxfId="1266" priority="299"/>
  </conditionalFormatting>
  <conditionalFormatting sqref="A29">
    <cfRule type="duplicateValues" dxfId="1265" priority="298"/>
    <cfRule type="duplicateValues" dxfId="1264" priority="297"/>
  </conditionalFormatting>
  <conditionalFormatting sqref="A30">
    <cfRule type="duplicateValues" dxfId="1263" priority="296"/>
    <cfRule type="duplicateValues" dxfId="1262" priority="295"/>
  </conditionalFormatting>
  <conditionalFormatting sqref="A31">
    <cfRule type="duplicateValues" dxfId="1261" priority="294"/>
    <cfRule type="duplicateValues" dxfId="1260" priority="293"/>
  </conditionalFormatting>
  <conditionalFormatting sqref="A32">
    <cfRule type="duplicateValues" dxfId="1259" priority="292"/>
    <cfRule type="duplicateValues" dxfId="1258" priority="291"/>
  </conditionalFormatting>
  <conditionalFormatting sqref="A33">
    <cfRule type="duplicateValues" dxfId="1257" priority="290"/>
    <cfRule type="duplicateValues" dxfId="1256" priority="289"/>
  </conditionalFormatting>
  <conditionalFormatting sqref="A34">
    <cfRule type="duplicateValues" dxfId="1255" priority="288"/>
    <cfRule type="duplicateValues" dxfId="1254" priority="287"/>
  </conditionalFormatting>
  <conditionalFormatting sqref="A35">
    <cfRule type="duplicateValues" dxfId="1253" priority="286"/>
    <cfRule type="duplicateValues" dxfId="1252" priority="285"/>
  </conditionalFormatting>
  <conditionalFormatting sqref="A36">
    <cfRule type="duplicateValues" dxfId="1251" priority="284"/>
    <cfRule type="duplicateValues" dxfId="1250" priority="283"/>
  </conditionalFormatting>
  <conditionalFormatting sqref="A37">
    <cfRule type="duplicateValues" dxfId="1249" priority="282"/>
    <cfRule type="duplicateValues" dxfId="1248" priority="281"/>
  </conditionalFormatting>
  <conditionalFormatting sqref="A38">
    <cfRule type="duplicateValues" dxfId="1247" priority="280"/>
    <cfRule type="duplicateValues" dxfId="1246" priority="279"/>
  </conditionalFormatting>
  <conditionalFormatting sqref="A39">
    <cfRule type="duplicateValues" dxfId="1245" priority="278"/>
    <cfRule type="duplicateValues" dxfId="1244" priority="277"/>
  </conditionalFormatting>
  <conditionalFormatting sqref="A40">
    <cfRule type="duplicateValues" dxfId="1243" priority="276"/>
    <cfRule type="duplicateValues" dxfId="1242" priority="275"/>
  </conditionalFormatting>
  <conditionalFormatting sqref="A41">
    <cfRule type="duplicateValues" dxfId="1241" priority="274"/>
    <cfRule type="duplicateValues" dxfId="1240" priority="273"/>
  </conditionalFormatting>
  <conditionalFormatting sqref="A42">
    <cfRule type="duplicateValues" dxfId="1239" priority="272"/>
    <cfRule type="duplicateValues" dxfId="1238" priority="271"/>
  </conditionalFormatting>
  <conditionalFormatting sqref="A43">
    <cfRule type="duplicateValues" dxfId="1237" priority="270"/>
    <cfRule type="duplicateValues" dxfId="1236" priority="269"/>
  </conditionalFormatting>
  <conditionalFormatting sqref="A44">
    <cfRule type="duplicateValues" dxfId="1235" priority="268"/>
    <cfRule type="duplicateValues" dxfId="1234" priority="267"/>
  </conditionalFormatting>
  <conditionalFormatting sqref="A45">
    <cfRule type="duplicateValues" dxfId="1233" priority="266"/>
    <cfRule type="duplicateValues" dxfId="1232" priority="265"/>
  </conditionalFormatting>
  <conditionalFormatting sqref="A46">
    <cfRule type="duplicateValues" dxfId="1231" priority="264"/>
    <cfRule type="duplicateValues" dxfId="1230" priority="263"/>
  </conditionalFormatting>
  <conditionalFormatting sqref="A47">
    <cfRule type="duplicateValues" dxfId="1229" priority="262"/>
    <cfRule type="duplicateValues" dxfId="1228" priority="261"/>
  </conditionalFormatting>
  <conditionalFormatting sqref="A48">
    <cfRule type="duplicateValues" dxfId="1227" priority="260"/>
    <cfRule type="duplicateValues" dxfId="1226" priority="259"/>
  </conditionalFormatting>
  <conditionalFormatting sqref="A49">
    <cfRule type="duplicateValues" dxfId="1225" priority="258"/>
    <cfRule type="duplicateValues" dxfId="1224" priority="257"/>
  </conditionalFormatting>
  <conditionalFormatting sqref="A50">
    <cfRule type="duplicateValues" dxfId="1223" priority="256"/>
    <cfRule type="duplicateValues" dxfId="1222" priority="255"/>
  </conditionalFormatting>
  <conditionalFormatting sqref="A51">
    <cfRule type="duplicateValues" dxfId="1221" priority="254"/>
  </conditionalFormatting>
  <conditionalFormatting sqref="A53">
    <cfRule type="duplicateValues" dxfId="1220" priority="253"/>
    <cfRule type="duplicateValues" dxfId="1219" priority="252"/>
  </conditionalFormatting>
  <conditionalFormatting sqref="A54">
    <cfRule type="duplicateValues" dxfId="1218" priority="251"/>
    <cfRule type="duplicateValues" dxfId="1217" priority="250"/>
  </conditionalFormatting>
  <conditionalFormatting sqref="A55">
    <cfRule type="duplicateValues" dxfId="1216" priority="249"/>
    <cfRule type="duplicateValues" dxfId="1215" priority="248"/>
  </conditionalFormatting>
  <conditionalFormatting sqref="A56">
    <cfRule type="duplicateValues" dxfId="1214" priority="247"/>
    <cfRule type="duplicateValues" dxfId="1213" priority="246"/>
  </conditionalFormatting>
  <conditionalFormatting sqref="A57">
    <cfRule type="duplicateValues" dxfId="1212" priority="245"/>
    <cfRule type="duplicateValues" dxfId="1211" priority="244"/>
  </conditionalFormatting>
  <conditionalFormatting sqref="A58">
    <cfRule type="duplicateValues" dxfId="1210" priority="243"/>
    <cfRule type="duplicateValues" dxfId="1209" priority="242"/>
  </conditionalFormatting>
  <conditionalFormatting sqref="A59:A60">
    <cfRule type="duplicateValues" dxfId="1208" priority="1"/>
    <cfRule type="duplicateValues" dxfId="1207" priority="2"/>
  </conditionalFormatting>
  <conditionalFormatting sqref="A61">
    <cfRule type="duplicateValues" dxfId="1206" priority="241"/>
    <cfRule type="duplicateValues" dxfId="1205" priority="240"/>
  </conditionalFormatting>
  <conditionalFormatting sqref="A62">
    <cfRule type="duplicateValues" dxfId="1204" priority="239"/>
    <cfRule type="duplicateValues" dxfId="1203" priority="238"/>
  </conditionalFormatting>
  <conditionalFormatting sqref="A63">
    <cfRule type="duplicateValues" dxfId="1202" priority="237"/>
    <cfRule type="duplicateValues" dxfId="1201" priority="236"/>
  </conditionalFormatting>
  <conditionalFormatting sqref="A64">
    <cfRule type="duplicateValues" dxfId="1200" priority="235"/>
    <cfRule type="duplicateValues" dxfId="1199" priority="234"/>
  </conditionalFormatting>
  <conditionalFormatting sqref="A65">
    <cfRule type="duplicateValues" dxfId="1198" priority="233"/>
    <cfRule type="duplicateValues" dxfId="1197" priority="232"/>
  </conditionalFormatting>
  <conditionalFormatting sqref="A66">
    <cfRule type="duplicateValues" dxfId="1196" priority="230"/>
    <cfRule type="duplicateValues" dxfId="1195" priority="231"/>
  </conditionalFormatting>
  <conditionalFormatting sqref="A67">
    <cfRule type="duplicateValues" dxfId="1194" priority="229"/>
    <cfRule type="duplicateValues" dxfId="1193" priority="228"/>
  </conditionalFormatting>
  <conditionalFormatting sqref="A68">
    <cfRule type="duplicateValues" dxfId="1192" priority="227"/>
    <cfRule type="duplicateValues" dxfId="1191" priority="226"/>
  </conditionalFormatting>
  <conditionalFormatting sqref="A69">
    <cfRule type="duplicateValues" dxfId="1190" priority="225"/>
    <cfRule type="duplicateValues" dxfId="1189" priority="224"/>
  </conditionalFormatting>
  <conditionalFormatting sqref="A70">
    <cfRule type="duplicateValues" dxfId="1188" priority="222"/>
    <cfRule type="duplicateValues" dxfId="1187" priority="223"/>
  </conditionalFormatting>
  <conditionalFormatting sqref="A71">
    <cfRule type="duplicateValues" dxfId="1186" priority="221"/>
    <cfRule type="duplicateValues" dxfId="1185" priority="220"/>
  </conditionalFormatting>
  <conditionalFormatting sqref="A72">
    <cfRule type="duplicateValues" dxfId="1184" priority="219"/>
    <cfRule type="duplicateValues" dxfId="1183" priority="218"/>
  </conditionalFormatting>
  <conditionalFormatting sqref="A73">
    <cfRule type="duplicateValues" dxfId="1182" priority="217"/>
    <cfRule type="duplicateValues" dxfId="1181" priority="216"/>
  </conditionalFormatting>
  <conditionalFormatting sqref="A74">
    <cfRule type="duplicateValues" dxfId="1180" priority="214"/>
    <cfRule type="duplicateValues" dxfId="1179" priority="215"/>
  </conditionalFormatting>
  <conditionalFormatting sqref="A75">
    <cfRule type="duplicateValues" dxfId="1178" priority="212"/>
    <cfRule type="duplicateValues" dxfId="1177" priority="213"/>
  </conditionalFormatting>
  <conditionalFormatting sqref="A76">
    <cfRule type="duplicateValues" dxfId="1176" priority="211"/>
    <cfRule type="duplicateValues" dxfId="1175" priority="210"/>
  </conditionalFormatting>
  <conditionalFormatting sqref="A77">
    <cfRule type="duplicateValues" dxfId="1174" priority="209"/>
    <cfRule type="duplicateValues" dxfId="1173" priority="208"/>
  </conditionalFormatting>
  <conditionalFormatting sqref="A78">
    <cfRule type="duplicateValues" dxfId="1172" priority="207"/>
    <cfRule type="duplicateValues" dxfId="1171" priority="206"/>
  </conditionalFormatting>
  <conditionalFormatting sqref="A79">
    <cfRule type="duplicateValues" dxfId="1170" priority="205"/>
    <cfRule type="duplicateValues" dxfId="1169" priority="204"/>
  </conditionalFormatting>
  <conditionalFormatting sqref="A80">
    <cfRule type="duplicateValues" dxfId="1168" priority="203"/>
    <cfRule type="duplicateValues" dxfId="1167" priority="202"/>
  </conditionalFormatting>
  <conditionalFormatting sqref="A81">
    <cfRule type="duplicateValues" dxfId="1166" priority="201"/>
    <cfRule type="duplicateValues" dxfId="1165" priority="200"/>
  </conditionalFormatting>
  <conditionalFormatting sqref="A82">
    <cfRule type="duplicateValues" dxfId="1164" priority="198"/>
    <cfRule type="duplicateValues" dxfId="1163" priority="199"/>
  </conditionalFormatting>
  <conditionalFormatting sqref="A83">
    <cfRule type="duplicateValues" dxfId="1162" priority="196"/>
    <cfRule type="duplicateValues" dxfId="1161" priority="197"/>
  </conditionalFormatting>
  <conditionalFormatting sqref="A84">
    <cfRule type="duplicateValues" dxfId="1160" priority="195"/>
    <cfRule type="duplicateValues" dxfId="1159" priority="194"/>
  </conditionalFormatting>
  <conditionalFormatting sqref="A85">
    <cfRule type="duplicateValues" dxfId="1158" priority="193"/>
    <cfRule type="duplicateValues" dxfId="1157" priority="192"/>
  </conditionalFormatting>
  <conditionalFormatting sqref="A86">
    <cfRule type="duplicateValues" dxfId="1156" priority="191"/>
    <cfRule type="duplicateValues" dxfId="1155" priority="190"/>
  </conditionalFormatting>
  <conditionalFormatting sqref="A87">
    <cfRule type="duplicateValues" dxfId="1154" priority="189"/>
    <cfRule type="duplicateValues" dxfId="1153" priority="188"/>
  </conditionalFormatting>
  <conditionalFormatting sqref="A88">
    <cfRule type="duplicateValues" dxfId="1152" priority="187"/>
    <cfRule type="duplicateValues" dxfId="1151" priority="186"/>
  </conditionalFormatting>
  <conditionalFormatting sqref="A89">
    <cfRule type="duplicateValues" dxfId="1150" priority="185"/>
    <cfRule type="duplicateValues" dxfId="1149" priority="184"/>
  </conditionalFormatting>
  <conditionalFormatting sqref="A90">
    <cfRule type="duplicateValues" dxfId="1148" priority="183"/>
    <cfRule type="duplicateValues" dxfId="1147" priority="182"/>
  </conditionalFormatting>
  <conditionalFormatting sqref="A91">
    <cfRule type="duplicateValues" dxfId="1146" priority="180"/>
    <cfRule type="duplicateValues" dxfId="1145" priority="181"/>
  </conditionalFormatting>
  <conditionalFormatting sqref="A92">
    <cfRule type="duplicateValues" dxfId="1144" priority="178"/>
    <cfRule type="duplicateValues" dxfId="1143" priority="179"/>
  </conditionalFormatting>
  <conditionalFormatting sqref="A93">
    <cfRule type="duplicateValues" dxfId="1142" priority="176"/>
    <cfRule type="duplicateValues" dxfId="1141" priority="177"/>
  </conditionalFormatting>
  <conditionalFormatting sqref="A94">
    <cfRule type="duplicateValues" dxfId="1140" priority="174"/>
    <cfRule type="duplicateValues" dxfId="1139" priority="175"/>
  </conditionalFormatting>
  <conditionalFormatting sqref="A95">
    <cfRule type="duplicateValues" dxfId="1138" priority="172"/>
    <cfRule type="duplicateValues" dxfId="1137" priority="173"/>
  </conditionalFormatting>
  <conditionalFormatting sqref="A96">
    <cfRule type="duplicateValues" dxfId="1136" priority="171"/>
    <cfRule type="duplicateValues" dxfId="1135" priority="170"/>
  </conditionalFormatting>
  <conditionalFormatting sqref="A97">
    <cfRule type="duplicateValues" dxfId="1134" priority="169"/>
    <cfRule type="duplicateValues" dxfId="1133" priority="168"/>
  </conditionalFormatting>
  <conditionalFormatting sqref="A98">
    <cfRule type="duplicateValues" dxfId="1132" priority="167"/>
    <cfRule type="duplicateValues" dxfId="1131" priority="166"/>
  </conditionalFormatting>
  <conditionalFormatting sqref="A99">
    <cfRule type="duplicateValues" dxfId="1130" priority="165"/>
    <cfRule type="duplicateValues" dxfId="1129" priority="164"/>
  </conditionalFormatting>
  <conditionalFormatting sqref="A100">
    <cfRule type="duplicateValues" dxfId="1128" priority="163"/>
    <cfRule type="duplicateValues" dxfId="1127" priority="162"/>
  </conditionalFormatting>
  <conditionalFormatting sqref="A101">
    <cfRule type="duplicateValues" dxfId="1126" priority="161"/>
    <cfRule type="duplicateValues" dxfId="1125" priority="160"/>
  </conditionalFormatting>
  <conditionalFormatting sqref="A102">
    <cfRule type="duplicateValues" dxfId="1124" priority="159"/>
    <cfRule type="duplicateValues" dxfId="1123" priority="158"/>
  </conditionalFormatting>
  <conditionalFormatting sqref="A103">
    <cfRule type="duplicateValues" dxfId="1122" priority="157"/>
    <cfRule type="duplicateValues" dxfId="1121" priority="156"/>
  </conditionalFormatting>
  <conditionalFormatting sqref="A104">
    <cfRule type="duplicateValues" dxfId="1120" priority="155"/>
    <cfRule type="duplicateValues" dxfId="1119" priority="154"/>
  </conditionalFormatting>
  <conditionalFormatting sqref="A105">
    <cfRule type="duplicateValues" dxfId="1118" priority="153"/>
    <cfRule type="duplicateValues" dxfId="1117" priority="152"/>
  </conditionalFormatting>
  <conditionalFormatting sqref="A106">
    <cfRule type="duplicateValues" dxfId="1116" priority="150"/>
    <cfRule type="duplicateValues" dxfId="1115" priority="151"/>
  </conditionalFormatting>
  <conditionalFormatting sqref="A107">
    <cfRule type="duplicateValues" dxfId="1114" priority="148"/>
    <cfRule type="duplicateValues" dxfId="1113" priority="149"/>
  </conditionalFormatting>
  <conditionalFormatting sqref="A108">
    <cfRule type="duplicateValues" dxfId="1112" priority="147"/>
    <cfRule type="duplicateValues" dxfId="1111" priority="146"/>
  </conditionalFormatting>
  <conditionalFormatting sqref="A109">
    <cfRule type="duplicateValues" dxfId="1110" priority="145"/>
    <cfRule type="duplicateValues" dxfId="1109" priority="144"/>
  </conditionalFormatting>
  <conditionalFormatting sqref="A110">
    <cfRule type="duplicateValues" dxfId="1108" priority="143"/>
    <cfRule type="duplicateValues" dxfId="1107" priority="142"/>
  </conditionalFormatting>
  <conditionalFormatting sqref="A111">
    <cfRule type="duplicateValues" dxfId="1106" priority="141"/>
    <cfRule type="duplicateValues" dxfId="1105" priority="140"/>
  </conditionalFormatting>
  <conditionalFormatting sqref="A112">
    <cfRule type="duplicateValues" dxfId="1104" priority="138"/>
    <cfRule type="duplicateValues" dxfId="1103" priority="139"/>
  </conditionalFormatting>
  <conditionalFormatting sqref="A113">
    <cfRule type="duplicateValues" dxfId="1102" priority="137"/>
    <cfRule type="duplicateValues" dxfId="1101" priority="136"/>
  </conditionalFormatting>
  <conditionalFormatting sqref="A114">
    <cfRule type="duplicateValues" dxfId="1100" priority="135"/>
    <cfRule type="duplicateValues" dxfId="1099" priority="134"/>
  </conditionalFormatting>
  <conditionalFormatting sqref="A115">
    <cfRule type="duplicateValues" dxfId="1098" priority="133"/>
    <cfRule type="duplicateValues" dxfId="1097" priority="132"/>
  </conditionalFormatting>
  <conditionalFormatting sqref="A116">
    <cfRule type="duplicateValues" dxfId="1096" priority="131"/>
    <cfRule type="duplicateValues" dxfId="1095" priority="130"/>
  </conditionalFormatting>
  <conditionalFormatting sqref="A117">
    <cfRule type="duplicateValues" dxfId="1094" priority="129"/>
    <cfRule type="duplicateValues" dxfId="1093" priority="128"/>
  </conditionalFormatting>
  <conditionalFormatting sqref="A118">
    <cfRule type="duplicateValues" dxfId="1092" priority="127"/>
    <cfRule type="duplicateValues" dxfId="1091" priority="126"/>
  </conditionalFormatting>
  <conditionalFormatting sqref="A119">
    <cfRule type="duplicateValues" dxfId="1090" priority="124"/>
    <cfRule type="duplicateValues" dxfId="1089" priority="125"/>
  </conditionalFormatting>
  <conditionalFormatting sqref="A120">
    <cfRule type="duplicateValues" dxfId="1088" priority="122"/>
    <cfRule type="duplicateValues" dxfId="1087" priority="123"/>
  </conditionalFormatting>
  <conditionalFormatting sqref="A121">
    <cfRule type="duplicateValues" dxfId="1086" priority="120"/>
    <cfRule type="duplicateValues" dxfId="1085" priority="121"/>
  </conditionalFormatting>
  <conditionalFormatting sqref="A122">
    <cfRule type="duplicateValues" dxfId="1084" priority="118"/>
    <cfRule type="duplicateValues" dxfId="1083" priority="119"/>
  </conditionalFormatting>
  <conditionalFormatting sqref="A123">
    <cfRule type="duplicateValues" dxfId="1082" priority="116"/>
    <cfRule type="duplicateValues" dxfId="1081" priority="117"/>
  </conditionalFormatting>
  <conditionalFormatting sqref="A124">
    <cfRule type="duplicateValues" dxfId="1080" priority="114"/>
    <cfRule type="duplicateValues" dxfId="1079" priority="115"/>
  </conditionalFormatting>
  <conditionalFormatting sqref="A125">
    <cfRule type="duplicateValues" dxfId="1078" priority="112"/>
    <cfRule type="duplicateValues" dxfId="1077" priority="113"/>
  </conditionalFormatting>
  <conditionalFormatting sqref="A126">
    <cfRule type="duplicateValues" dxfId="1076" priority="110"/>
    <cfRule type="duplicateValues" dxfId="1075" priority="111"/>
  </conditionalFormatting>
  <conditionalFormatting sqref="A127">
    <cfRule type="duplicateValues" dxfId="1074" priority="108"/>
    <cfRule type="duplicateValues" dxfId="1073" priority="109"/>
  </conditionalFormatting>
  <conditionalFormatting sqref="A128">
    <cfRule type="duplicateValues" dxfId="1072" priority="106"/>
    <cfRule type="duplicateValues" dxfId="1071" priority="107"/>
  </conditionalFormatting>
  <conditionalFormatting sqref="A129">
    <cfRule type="duplicateValues" dxfId="1070" priority="105"/>
    <cfRule type="duplicateValues" dxfId="1069" priority="104"/>
  </conditionalFormatting>
  <conditionalFormatting sqref="A130">
    <cfRule type="duplicateValues" dxfId="1068" priority="103"/>
    <cfRule type="duplicateValues" dxfId="1067" priority="102"/>
  </conditionalFormatting>
  <conditionalFormatting sqref="A131">
    <cfRule type="duplicateValues" dxfId="1066" priority="100"/>
    <cfRule type="duplicateValues" dxfId="1065" priority="101"/>
  </conditionalFormatting>
  <conditionalFormatting sqref="A132">
    <cfRule type="duplicateValues" dxfId="1064" priority="99"/>
    <cfRule type="duplicateValues" dxfId="1063" priority="98"/>
  </conditionalFormatting>
  <conditionalFormatting sqref="A133">
    <cfRule type="duplicateValues" dxfId="1062" priority="97"/>
    <cfRule type="duplicateValues" dxfId="1061" priority="96"/>
  </conditionalFormatting>
  <conditionalFormatting sqref="A134">
    <cfRule type="duplicateValues" dxfId="1060" priority="95"/>
    <cfRule type="duplicateValues" dxfId="1059" priority="94"/>
  </conditionalFormatting>
  <conditionalFormatting sqref="A135">
    <cfRule type="duplicateValues" dxfId="1058" priority="93"/>
    <cfRule type="duplicateValues" dxfId="1057" priority="92"/>
  </conditionalFormatting>
  <conditionalFormatting sqref="A136">
    <cfRule type="duplicateValues" dxfId="1056" priority="91"/>
    <cfRule type="duplicateValues" dxfId="1055" priority="90"/>
  </conditionalFormatting>
  <conditionalFormatting sqref="A137">
    <cfRule type="duplicateValues" dxfId="1054" priority="89"/>
    <cfRule type="duplicateValues" dxfId="1053" priority="88"/>
  </conditionalFormatting>
  <conditionalFormatting sqref="A138">
    <cfRule type="duplicateValues" dxfId="1052" priority="87"/>
    <cfRule type="duplicateValues" dxfId="1051" priority="86"/>
  </conditionalFormatting>
  <conditionalFormatting sqref="A139">
    <cfRule type="duplicateValues" dxfId="1050" priority="84"/>
    <cfRule type="duplicateValues" dxfId="1049" priority="85"/>
  </conditionalFormatting>
  <conditionalFormatting sqref="A140">
    <cfRule type="duplicateValues" dxfId="1048" priority="83"/>
    <cfRule type="duplicateValues" dxfId="1047" priority="82"/>
  </conditionalFormatting>
  <conditionalFormatting sqref="A141">
    <cfRule type="duplicateValues" dxfId="1046" priority="80"/>
    <cfRule type="duplicateValues" dxfId="1045" priority="81"/>
  </conditionalFormatting>
  <conditionalFormatting sqref="A142">
    <cfRule type="duplicateValues" dxfId="1044" priority="79"/>
    <cfRule type="duplicateValues" dxfId="1043" priority="78"/>
  </conditionalFormatting>
  <conditionalFormatting sqref="A143">
    <cfRule type="duplicateValues" dxfId="1042" priority="77"/>
    <cfRule type="duplicateValues" dxfId="1041" priority="76"/>
  </conditionalFormatting>
  <conditionalFormatting sqref="A144">
    <cfRule type="duplicateValues" dxfId="1040" priority="75"/>
    <cfRule type="duplicateValues" dxfId="1039" priority="74"/>
  </conditionalFormatting>
  <conditionalFormatting sqref="A145">
    <cfRule type="duplicateValues" dxfId="1038" priority="73"/>
    <cfRule type="duplicateValues" dxfId="1037" priority="72"/>
  </conditionalFormatting>
  <conditionalFormatting sqref="A146">
    <cfRule type="duplicateValues" dxfId="1036" priority="71"/>
    <cfRule type="duplicateValues" dxfId="1035" priority="70"/>
  </conditionalFormatting>
  <conditionalFormatting sqref="A147">
    <cfRule type="duplicateValues" dxfId="1034" priority="69"/>
    <cfRule type="duplicateValues" dxfId="1033" priority="68"/>
  </conditionalFormatting>
  <conditionalFormatting sqref="A148">
    <cfRule type="duplicateValues" dxfId="1032" priority="66"/>
    <cfRule type="duplicateValues" dxfId="1031" priority="67"/>
  </conditionalFormatting>
  <conditionalFormatting sqref="A149">
    <cfRule type="duplicateValues" dxfId="1030" priority="64"/>
    <cfRule type="duplicateValues" dxfId="1029" priority="65"/>
  </conditionalFormatting>
  <conditionalFormatting sqref="A150">
    <cfRule type="duplicateValues" dxfId="1028" priority="63"/>
    <cfRule type="duplicateValues" dxfId="1027" priority="62"/>
  </conditionalFormatting>
  <conditionalFormatting sqref="A151">
    <cfRule type="duplicateValues" dxfId="1026" priority="61"/>
    <cfRule type="duplicateValues" dxfId="1025" priority="60"/>
  </conditionalFormatting>
  <conditionalFormatting sqref="A152">
    <cfRule type="duplicateValues" dxfId="1024" priority="59"/>
    <cfRule type="duplicateValues" dxfId="1023" priority="58"/>
  </conditionalFormatting>
  <conditionalFormatting sqref="A153">
    <cfRule type="duplicateValues" dxfId="1022" priority="57"/>
    <cfRule type="duplicateValues" dxfId="1021" priority="56"/>
  </conditionalFormatting>
  <conditionalFormatting sqref="A154">
    <cfRule type="duplicateValues" dxfId="1020" priority="55"/>
    <cfRule type="duplicateValues" dxfId="1019" priority="54"/>
  </conditionalFormatting>
  <conditionalFormatting sqref="A155">
    <cfRule type="duplicateValues" dxfId="1018" priority="53"/>
    <cfRule type="duplicateValues" dxfId="1017" priority="52"/>
  </conditionalFormatting>
  <conditionalFormatting sqref="A156">
    <cfRule type="duplicateValues" dxfId="1016" priority="50"/>
    <cfRule type="duplicateValues" dxfId="1015" priority="51"/>
  </conditionalFormatting>
  <conditionalFormatting sqref="A157">
    <cfRule type="duplicateValues" dxfId="1014" priority="48"/>
    <cfRule type="duplicateValues" dxfId="1013" priority="49"/>
  </conditionalFormatting>
  <conditionalFormatting sqref="A158">
    <cfRule type="duplicateValues" dxfId="1012" priority="47"/>
    <cfRule type="duplicateValues" dxfId="1011" priority="46"/>
  </conditionalFormatting>
  <conditionalFormatting sqref="A159">
    <cfRule type="duplicateValues" dxfId="1010" priority="45"/>
    <cfRule type="duplicateValues" dxfId="1009" priority="44"/>
  </conditionalFormatting>
  <conditionalFormatting sqref="A160">
    <cfRule type="duplicateValues" dxfId="1008" priority="43"/>
    <cfRule type="duplicateValues" dxfId="1007" priority="42"/>
  </conditionalFormatting>
  <conditionalFormatting sqref="A161">
    <cfRule type="duplicateValues" dxfId="1006" priority="41"/>
    <cfRule type="duplicateValues" dxfId="1005" priority="40"/>
  </conditionalFormatting>
  <conditionalFormatting sqref="A162">
    <cfRule type="duplicateValues" dxfId="1004" priority="38"/>
    <cfRule type="duplicateValues" dxfId="1003" priority="39"/>
  </conditionalFormatting>
  <conditionalFormatting sqref="A163">
    <cfRule type="duplicateValues" dxfId="1002" priority="37"/>
    <cfRule type="duplicateValues" dxfId="1001" priority="36"/>
  </conditionalFormatting>
  <conditionalFormatting sqref="A164">
    <cfRule type="duplicateValues" dxfId="1000" priority="35"/>
    <cfRule type="duplicateValues" dxfId="999" priority="34"/>
  </conditionalFormatting>
  <conditionalFormatting sqref="A165">
    <cfRule type="duplicateValues" dxfId="998" priority="33"/>
    <cfRule type="duplicateValues" dxfId="997" priority="32"/>
  </conditionalFormatting>
  <conditionalFormatting sqref="A166">
    <cfRule type="duplicateValues" dxfId="996" priority="31"/>
  </conditionalFormatting>
  <conditionalFormatting sqref="A167">
    <cfRule type="duplicateValues" dxfId="995" priority="30"/>
  </conditionalFormatting>
  <conditionalFormatting sqref="A168">
    <cfRule type="duplicateValues" dxfId="994" priority="29"/>
  </conditionalFormatting>
  <conditionalFormatting sqref="A169">
    <cfRule type="duplicateValues" dxfId="993" priority="28"/>
  </conditionalFormatting>
  <conditionalFormatting sqref="A170">
    <cfRule type="duplicateValues" dxfId="992" priority="27"/>
  </conditionalFormatting>
  <conditionalFormatting sqref="A171">
    <cfRule type="duplicateValues" dxfId="991" priority="26"/>
  </conditionalFormatting>
  <conditionalFormatting sqref="A172">
    <cfRule type="duplicateValues" dxfId="990" priority="25"/>
  </conditionalFormatting>
  <conditionalFormatting sqref="A173">
    <cfRule type="duplicateValues" dxfId="989" priority="24"/>
  </conditionalFormatting>
  <conditionalFormatting sqref="A174">
    <cfRule type="duplicateValues" dxfId="988" priority="23"/>
  </conditionalFormatting>
  <conditionalFormatting sqref="A175">
    <cfRule type="duplicateValues" dxfId="987" priority="22"/>
  </conditionalFormatting>
  <conditionalFormatting sqref="A176">
    <cfRule type="duplicateValues" dxfId="986" priority="21"/>
  </conditionalFormatting>
  <conditionalFormatting sqref="A177">
    <cfRule type="duplicateValues" dxfId="985" priority="20"/>
  </conditionalFormatting>
  <conditionalFormatting sqref="A178">
    <cfRule type="duplicateValues" dxfId="984" priority="19"/>
  </conditionalFormatting>
  <conditionalFormatting sqref="A179">
    <cfRule type="duplicateValues" dxfId="983" priority="18"/>
  </conditionalFormatting>
  <conditionalFormatting sqref="A180">
    <cfRule type="duplicateValues" dxfId="982" priority="17"/>
  </conditionalFormatting>
  <conditionalFormatting sqref="A181">
    <cfRule type="duplicateValues" dxfId="981" priority="16"/>
  </conditionalFormatting>
  <conditionalFormatting sqref="A182">
    <cfRule type="duplicateValues" dxfId="980" priority="15"/>
  </conditionalFormatting>
  <conditionalFormatting sqref="A183">
    <cfRule type="duplicateValues" dxfId="979" priority="14"/>
  </conditionalFormatting>
  <conditionalFormatting sqref="A184">
    <cfRule type="duplicateValues" dxfId="978" priority="13"/>
  </conditionalFormatting>
  <conditionalFormatting sqref="A185">
    <cfRule type="duplicateValues" dxfId="977" priority="12"/>
  </conditionalFormatting>
  <conditionalFormatting sqref="A186">
    <cfRule type="duplicateValues" dxfId="976" priority="11"/>
  </conditionalFormatting>
  <conditionalFormatting sqref="A187">
    <cfRule type="duplicateValues" dxfId="975" priority="10"/>
  </conditionalFormatting>
  <conditionalFormatting sqref="A188">
    <cfRule type="duplicateValues" dxfId="974" priority="9"/>
  </conditionalFormatting>
  <conditionalFormatting sqref="A189">
    <cfRule type="duplicateValues" dxfId="973" priority="8"/>
  </conditionalFormatting>
  <conditionalFormatting sqref="A190">
    <cfRule type="duplicateValues" dxfId="972" priority="7"/>
  </conditionalFormatting>
  <conditionalFormatting sqref="A191">
    <cfRule type="duplicateValues" dxfId="971" priority="6"/>
  </conditionalFormatting>
  <conditionalFormatting sqref="A192">
    <cfRule type="duplicateValues" dxfId="970" priority="5"/>
  </conditionalFormatting>
  <conditionalFormatting sqref="A193">
    <cfRule type="duplicateValues" dxfId="969" priority="4"/>
  </conditionalFormatting>
  <conditionalFormatting sqref="A194">
    <cfRule type="duplicateValues" dxfId="968" priority="3"/>
  </conditionalFormatting>
  <hyperlinks>
    <hyperlink ref="A1" location="'DCWF Roles'!A1" display="DCWF Roles" xr:uid="{D21C18F0-896C-4B8E-BDAB-BAD95792B164}"/>
  </hyperlinks>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E517-89D1-4234-9B88-42B9E644656F}">
  <dimension ref="A1:E47"/>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Roles'!C57," (",'DCWF Roles'!D57,")")</f>
        <v>Data Analyst (422)</v>
      </c>
      <c r="E3" s="62" t="s">
        <v>4912</v>
      </c>
    </row>
    <row r="4" spans="1:5" ht="16" x14ac:dyDescent="0.2">
      <c r="A4" s="171"/>
      <c r="B4" s="172"/>
      <c r="C4" s="173"/>
      <c r="D4" s="97" t="str">
        <f>'DCWF Roles'!F57</f>
        <v>Analyzes and interprets data from multiple disparate sources and builds visualizations and dashboards to report insights.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t="s">
        <v>2139</v>
      </c>
      <c r="B7" s="36" t="str">
        <f>T(_xlfn.XLOOKUP(A7,'Master Task &amp; KSA List'!$A$2:$A$10785,'Master Task &amp; KSA List'!$D$2:$D$10785,""))</f>
        <v/>
      </c>
      <c r="C7" s="36" t="str">
        <f>_xlfn.XLOOKUP(A7,'Master Task &amp; KSA List'!$A$2:$A$10785,'Master Task &amp; KSA List'!$E$2:$E$10785)</f>
        <v>Task</v>
      </c>
      <c r="D7" s="37" t="str">
        <f>_xlfn.XLOOKUP(A7,'Master Task &amp; KSA List'!$A$2:$A$10785,'Master Task &amp; KSA List'!$F$2:$F$10785)</f>
        <v>Read, interpret, write, modify, and execute scripts, macros, and functions.</v>
      </c>
      <c r="E7" s="53" t="s">
        <v>2391</v>
      </c>
    </row>
    <row r="8" spans="1:5" ht="16" x14ac:dyDescent="0.2">
      <c r="A8" s="28">
        <v>5896</v>
      </c>
      <c r="B8" s="36" t="str">
        <f>T(_xlfn.XLOOKUP(A8,'Master Task &amp; KSA List'!$A$2:$A$10785,'Master Task &amp; KSA List'!$D$2:$D$10785,""))</f>
        <v/>
      </c>
      <c r="C8" s="36"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2384</v>
      </c>
    </row>
    <row r="9" spans="1:5" ht="16" x14ac:dyDescent="0.2">
      <c r="A9" s="26">
        <v>5899</v>
      </c>
      <c r="B9" s="36" t="str">
        <f>T(_xlfn.XLOOKUP(A9,'Master Task &amp; KSA List'!$A$2:$A$10785,'Master Task &amp; KSA List'!$D$2:$D$10785,""))</f>
        <v/>
      </c>
      <c r="C9" s="36" t="str">
        <f>_xlfn.XLOOKUP(A9,'Master Task &amp; KSA List'!$A$2:$A$10785,'Master Task &amp; KSA List'!$E$2:$E$10785)</f>
        <v>Task</v>
      </c>
      <c r="D9" s="37" t="str">
        <f>_xlfn.XLOOKUP(A9,'Master Task &amp; KSA List'!$A$2:$A$10785,'Master Task &amp; KSA List'!$F$2:$F$10785)</f>
        <v>Manipulate and clean large, disparate datasets for bulk analysis to identify connections.</v>
      </c>
      <c r="E9" s="53" t="s">
        <v>2391</v>
      </c>
    </row>
    <row r="10" spans="1:5" ht="16" x14ac:dyDescent="0.2">
      <c r="A10" s="26">
        <v>6780</v>
      </c>
      <c r="B10" s="36" t="str">
        <f>T(_xlfn.XLOOKUP(A10,'Master Task &amp; KSA List'!$A$2:$A$10785,'Master Task &amp; KSA List'!$D$2:$D$10785,""))</f>
        <v>T0404</v>
      </c>
      <c r="C10" s="36" t="str">
        <f>_xlfn.XLOOKUP(A10,'Master Task &amp; KSA List'!$A$2:$A$10785,'Master Task &amp; KSA List'!$E$2:$E$10785)</f>
        <v>Task</v>
      </c>
      <c r="D10" s="37" t="str">
        <f>_xlfn.XLOOKUP(A10,'Master Task &amp; KSA List'!$A$2:$A$10785,'Master Task &amp; KSA List'!$F$2:$F$10785)</f>
        <v>Utilize different programming languages to write code, open files, read files, and write output to different files.</v>
      </c>
      <c r="E10" s="53" t="s">
        <v>2391</v>
      </c>
    </row>
    <row r="11" spans="1:5" ht="16" x14ac:dyDescent="0.2">
      <c r="A11" s="26">
        <v>5430</v>
      </c>
      <c r="B11" s="36" t="str">
        <f>T(_xlfn.XLOOKUP(A11,'Master Task &amp; KSA List'!$A$2:$A$10785,'Master Task &amp; KSA List'!$D$2:$D$10785,""))</f>
        <v>T0381</v>
      </c>
      <c r="C11" s="36" t="str">
        <f>_xlfn.XLOOKUP(A11,'Master Task &amp; KSA List'!$A$2:$A$10785,'Master Task &amp; KSA List'!$E$2:$E$10785)</f>
        <v>Task</v>
      </c>
      <c r="D11" s="37" t="str">
        <f>_xlfn.XLOOKUP(A11,'Master Task &amp; KSA List'!$A$2:$A$10785,'Master Task &amp; KSA List'!$F$2:$F$10785)</f>
        <v>Present technical information to technical and non-technical audiences.</v>
      </c>
      <c r="E11" s="53" t="s">
        <v>2391</v>
      </c>
    </row>
    <row r="12" spans="1:5" ht="16" x14ac:dyDescent="0.2">
      <c r="A12" s="28">
        <v>5570</v>
      </c>
      <c r="B12" s="36" t="str">
        <f>T(_xlfn.XLOOKUP(A12,'Master Task &amp; KSA List'!$A$2:$A$10785,'Master Task &amp; KSA List'!$D$2:$D$10785,""))</f>
        <v>T0385</v>
      </c>
      <c r="C12" s="36" t="str">
        <f>_xlfn.XLOOKUP(A12,'Master Task &amp; KSA List'!$A$2:$A$10785,'Master Task &amp; KSA List'!$E$2:$E$10785)</f>
        <v>Task</v>
      </c>
      <c r="D12" s="37" t="str">
        <f>_xlfn.XLOOKUP(A12,'Master Task &amp; KSA List'!$A$2:$A$10785,'Master Task &amp; KSA List'!$F$2:$F$10785)</f>
        <v>Provide actionable recommendations to critical stakeholders based on data analysis and findings.</v>
      </c>
      <c r="E12" s="53" t="s">
        <v>2384</v>
      </c>
    </row>
    <row r="13" spans="1:5" ht="16" x14ac:dyDescent="0.2">
      <c r="A13" s="28">
        <v>5030</v>
      </c>
      <c r="B13" s="36" t="str">
        <f>T(_xlfn.XLOOKUP(A13,'Master Task &amp; KSA List'!$A$2:$A$10785,'Master Task &amp; KSA List'!$D$2:$D$10785,""))</f>
        <v>T0342</v>
      </c>
      <c r="C13" s="36" t="str">
        <f>_xlfn.XLOOKUP(A13,'Master Task &amp; KSA List'!$A$2:$A$10785,'Master Task &amp; KSA List'!$E$2:$E$10785)</f>
        <v>Task</v>
      </c>
      <c r="D13" s="37" t="str">
        <f>_xlfn.XLOOKUP(A13,'Master Task &amp; KSA List'!$A$2:$A$10785,'Master Task &amp; KSA List'!$F$2:$F$10785)</f>
        <v>Analyze data sources to provide actionable recommendations.</v>
      </c>
      <c r="E13" s="53" t="s">
        <v>2391</v>
      </c>
    </row>
    <row r="14" spans="1:5" ht="16" x14ac:dyDescent="0.2">
      <c r="A14" s="28">
        <v>5270</v>
      </c>
      <c r="B14" s="36" t="str">
        <f>T(_xlfn.XLOOKUP(A14,'Master Task &amp; KSA List'!$A$2:$A$10785,'Master Task &amp; KSA List'!$D$2:$D$10785,""))</f>
        <v>T0366</v>
      </c>
      <c r="C14" s="36" t="str">
        <f>_xlfn.XLOOKUP(A14,'Master Task &amp; KSA List'!$A$2:$A$10785,'Master Task &amp; KSA List'!$E$2:$E$10785)</f>
        <v>Task</v>
      </c>
      <c r="D14" s="37" t="str">
        <f>_xlfn.XLOOKUP(A14,'Master Task &amp; KSA List'!$A$2:$A$10785,'Master Task &amp; KSA List'!$F$2:$F$10785)</f>
        <v>Develop strategic insights from large data sets.</v>
      </c>
      <c r="E14" s="53" t="s">
        <v>2391</v>
      </c>
    </row>
    <row r="15" spans="1:5" ht="16" x14ac:dyDescent="0.2">
      <c r="A15" s="26">
        <v>796</v>
      </c>
      <c r="B15" s="36" t="str">
        <f>T(_xlfn.XLOOKUP(A15,'Master Task &amp; KSA List'!$A$2:$A$10785,'Master Task &amp; KSA List'!$D$2:$D$10785,""))</f>
        <v>T0195</v>
      </c>
      <c r="C15" s="36" t="str">
        <f>_xlfn.XLOOKUP(A15,'Master Task &amp; KSA List'!$A$2:$A$10785,'Master Task &amp; KSA List'!$E$2:$E$10785)</f>
        <v>Task</v>
      </c>
      <c r="D15" s="37" t="str">
        <f>_xlfn.XLOOKUP(A15,'Master Task &amp; KSA List'!$A$2:$A$10785,'Master Task &amp; KSA List'!$F$2:$F$10785)</f>
        <v>Provide a managed flow of relevant information (via web-based portals or other means) based on a mission requirements.</v>
      </c>
      <c r="E15" s="53" t="s">
        <v>2384</v>
      </c>
    </row>
    <row r="16" spans="1:5" ht="16" x14ac:dyDescent="0.2">
      <c r="A16" s="26">
        <v>5100</v>
      </c>
      <c r="B16" s="36" t="str">
        <f>T(_xlfn.XLOOKUP(A16,'Master Task &amp; KSA List'!$A$2:$A$10785,'Master Task &amp; KSA List'!$D$2:$D$10785,""))</f>
        <v>T0349</v>
      </c>
      <c r="C16" s="36" t="str">
        <f>_xlfn.XLOOKUP(A16,'Master Task &amp; KSA List'!$A$2:$A$10785,'Master Task &amp; KSA List'!$E$2:$E$10785)</f>
        <v>Task</v>
      </c>
      <c r="D16" s="37" t="str">
        <f>_xlfn.XLOOKUP(A16,'Master Task &amp; KSA List'!$A$2:$A$10785,'Master Task &amp; KSA List'!$F$2:$F$10785)</f>
        <v>Collect metrics and trending data.</v>
      </c>
      <c r="E16" s="53" t="s">
        <v>2391</v>
      </c>
    </row>
    <row r="17" spans="1:5" ht="16" x14ac:dyDescent="0.2">
      <c r="A17" s="26">
        <v>5440</v>
      </c>
      <c r="B17" s="36" t="str">
        <f>T(_xlfn.XLOOKUP(A17,'Master Task &amp; KSA List'!$A$2:$A$10785,'Master Task &amp; KSA List'!$D$2:$D$10785,""))</f>
        <v>T0382</v>
      </c>
      <c r="C17" s="36" t="str">
        <f>_xlfn.XLOOKUP(A17,'Master Task &amp; KSA List'!$A$2:$A$10785,'Master Task &amp; KSA List'!$E$2:$E$10785)</f>
        <v>Task</v>
      </c>
      <c r="D17" s="37" t="str">
        <f>_xlfn.XLOOKUP(A17,'Master Task &amp; KSA List'!$A$2:$A$10785,'Master Task &amp; KSA List'!$F$2:$F$10785)</f>
        <v>Present data in creative formats.</v>
      </c>
      <c r="E17" s="53" t="s">
        <v>2384</v>
      </c>
    </row>
    <row r="18" spans="1:5" x14ac:dyDescent="0.2">
      <c r="A18" s="56"/>
      <c r="B18" s="94"/>
      <c r="C18" s="94"/>
      <c r="D18" s="93"/>
      <c r="E18" s="56"/>
    </row>
    <row r="19" spans="1:5" ht="48" x14ac:dyDescent="0.2">
      <c r="A19" s="40" t="s">
        <v>4736</v>
      </c>
      <c r="B19" s="36" t="str">
        <f>T(_xlfn.XLOOKUP(A19,'Master Task &amp; KSA List'!$A$2:$A$10785,'Master Task &amp; KSA List'!$D$2:$D$10785,""))</f>
        <v/>
      </c>
      <c r="C19" s="36" t="str">
        <f>_xlfn.XLOOKUP(A19,'Master Task &amp; KSA List'!$A$2:$A$10785,'Master Task &amp; KSA List'!$E$2:$E$10785)</f>
        <v>KSA</v>
      </c>
      <c r="D19" s="37" t="str">
        <f>_xlfn.XLOOKUP(A19,'Master Task &amp; KSA List'!$A$2:$A$10785,'Master Task &amp; KSA List'!$F$2:$F$10785)</f>
        <v>Skill in communicating with all levels of the organization, including senior/mid-level executives, and operational-level personnel (e.g., interpersonal skills, approachability, effective listening skills, appropriate use of style and language for the audience).</v>
      </c>
      <c r="E19" s="53" t="s">
        <v>2384</v>
      </c>
    </row>
    <row r="20" spans="1:5" ht="16" x14ac:dyDescent="0.2">
      <c r="A20" s="40">
        <v>7020</v>
      </c>
      <c r="B20" s="36" t="str">
        <f>T(_xlfn.XLOOKUP(A20,'Master Task &amp; KSA List'!$A$2:$A$10785,'Master Task &amp; KSA List'!$D$2:$D$10785,""))</f>
        <v/>
      </c>
      <c r="C20" s="36" t="str">
        <f>_xlfn.XLOOKUP(A20,'Master Task &amp; KSA List'!$A$2:$A$10785,'Master Task &amp; KSA List'!$E$2:$E$10785)</f>
        <v>KSA</v>
      </c>
      <c r="D20" s="37" t="str">
        <f>_xlfn.XLOOKUP(A20,'Master Task &amp; KSA List'!$A$2:$A$10785,'Master Task &amp; KSA List'!$F$2:$F$10785)</f>
        <v>Knowledge of DoD AI Ethical Principles (e.g., responsible, equitable, traceable, reliable, and governable).</v>
      </c>
      <c r="E20" s="53" t="s">
        <v>2384</v>
      </c>
    </row>
    <row r="21" spans="1:5" ht="16" x14ac:dyDescent="0.2">
      <c r="A21" s="40">
        <v>7029</v>
      </c>
      <c r="B21" s="36" t="str">
        <f>T(_xlfn.XLOOKUP(A21,'Master Task &amp; KSA List'!$A$2:$A$10785,'Master Task &amp; KSA List'!$D$2:$D$10785,""))</f>
        <v/>
      </c>
      <c r="C21" s="36" t="str">
        <f>_xlfn.XLOOKUP(A21,'Master Task &amp; KSA List'!$A$2:$A$10785,'Master Task &amp; KSA List'!$E$2:$E$10785)</f>
        <v>KSA</v>
      </c>
      <c r="D21" s="37" t="str">
        <f>_xlfn.XLOOKUP(A21,'Master Task &amp; KSA List'!$A$2:$A$10785,'Master Task &amp; KSA List'!$F$2:$F$10785)</f>
        <v>Knowledge of how to collect, store, and monitor data.</v>
      </c>
      <c r="E21" s="53" t="s">
        <v>2391</v>
      </c>
    </row>
    <row r="22" spans="1:5" ht="16" x14ac:dyDescent="0.2">
      <c r="A22" s="40">
        <v>7031</v>
      </c>
      <c r="B22" s="36" t="str">
        <f>T(_xlfn.XLOOKUP(A22,'Master Task &amp; KSA List'!$A$2:$A$10785,'Master Task &amp; KSA List'!$D$2:$D$10785,""))</f>
        <v/>
      </c>
      <c r="C22" s="36" t="str">
        <f>_xlfn.XLOOKUP(A22,'Master Task &amp; KSA List'!$A$2:$A$10785,'Master Task &amp; KSA List'!$E$2:$E$10785)</f>
        <v>KSA</v>
      </c>
      <c r="D22" s="37" t="str">
        <f>_xlfn.XLOOKUP(A22,'Master Task &amp; KSA List'!$A$2:$A$10785,'Master Task &amp; KSA List'!$F$2:$F$10785)</f>
        <v>Knowledge of how to structure and display data.</v>
      </c>
      <c r="E22" s="53" t="s">
        <v>2391</v>
      </c>
    </row>
    <row r="23" spans="1:5" ht="16" x14ac:dyDescent="0.2">
      <c r="A23" s="40">
        <v>7032</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Knowledge of how to use data to tell a story.</v>
      </c>
      <c r="E23" s="53" t="s">
        <v>2391</v>
      </c>
    </row>
    <row r="24" spans="1:5" ht="32" x14ac:dyDescent="0.2">
      <c r="A24" s="40">
        <v>7036</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 xml:space="preserve">Knowledge of laws, regulations, and policies related to AI, data security/privacy, and use of publicly procured data for government. </v>
      </c>
      <c r="E24" s="53" t="s">
        <v>2384</v>
      </c>
    </row>
    <row r="25" spans="1:5" ht="16" x14ac:dyDescent="0.2">
      <c r="A25" s="40">
        <v>942</v>
      </c>
      <c r="B25" s="36" t="str">
        <f>T(_xlfn.XLOOKUP(A25,'Master Task &amp; KSA List'!$A$2:$A$10785,'Master Task &amp; KSA List'!$D$2:$D$10785,""))</f>
        <v>K0146</v>
      </c>
      <c r="C25" s="36" t="str">
        <f>_xlfn.XLOOKUP(A25,'Master Task &amp; KSA List'!$A$2:$A$10785,'Master Task &amp; KSA List'!$E$2:$E$10785)</f>
        <v>KSA</v>
      </c>
      <c r="D25" s="37" t="str">
        <f>_xlfn.XLOOKUP(A25,'Master Task &amp; KSA List'!$A$2:$A$10785,'Master Task &amp; KSA List'!$F$2:$F$10785)</f>
        <v>Knowledge of the organization's core business/mission processes.</v>
      </c>
      <c r="E25" s="53" t="s">
        <v>2384</v>
      </c>
    </row>
    <row r="26" spans="1:5" ht="16" x14ac:dyDescent="0.2">
      <c r="A26" s="36">
        <v>6130</v>
      </c>
      <c r="B26" s="36" t="str">
        <f>T(_xlfn.XLOOKUP(A26,'Master Task &amp; KSA List'!$A$2:$A$10785,'Master Task &amp; KSA List'!$D$2:$D$10785,""))</f>
        <v>A0036</v>
      </c>
      <c r="C26" s="36" t="str">
        <f>_xlfn.XLOOKUP(A26,'Master Task &amp; KSA List'!$A$2:$A$10785,'Master Task &amp; KSA List'!$E$2:$E$10785)</f>
        <v>KSA</v>
      </c>
      <c r="D26" s="37" t="str">
        <f>_xlfn.XLOOKUP(A26,'Master Task &amp; KSA List'!$A$2:$A$10785,'Master Task &amp; KSA List'!$F$2:$F$10785)</f>
        <v>Ability to identify basic common coding flaws at a high level.</v>
      </c>
      <c r="E26" s="53" t="s">
        <v>2391</v>
      </c>
    </row>
    <row r="27" spans="1:5" ht="16" x14ac:dyDescent="0.2">
      <c r="A27" s="36">
        <v>6300</v>
      </c>
      <c r="B27" s="36" t="str">
        <f>T(_xlfn.XLOOKUP(A27,'Master Task &amp; KSA List'!$A$2:$A$10785,'Master Task &amp; KSA List'!$D$2:$D$10785,""))</f>
        <v>K0236</v>
      </c>
      <c r="C27" s="36" t="str">
        <f>_xlfn.XLOOKUP(A27,'Master Task &amp; KSA List'!$A$2:$A$10785,'Master Task &amp; KSA List'!$E$2:$E$10785)</f>
        <v>KSA</v>
      </c>
      <c r="D27" s="37" t="str">
        <f>_xlfn.XLOOKUP(A27,'Master Task &amp; KSA List'!$A$2:$A$10785,'Master Task &amp; KSA List'!$F$2:$F$10785)</f>
        <v>Knowledge of how to utilize Hadoop, Java, Python, SQL, Hive, and PIG to explore data.</v>
      </c>
      <c r="E27" s="53" t="s">
        <v>2391</v>
      </c>
    </row>
    <row r="28" spans="1:5" ht="16" x14ac:dyDescent="0.2">
      <c r="A28" s="36">
        <v>104</v>
      </c>
      <c r="B28" s="36" t="str">
        <f>T(_xlfn.XLOOKUP(A28,'Master Task &amp; KSA List'!$A$2:$A$10785,'Master Task &amp; KSA List'!$D$2:$D$10785,""))</f>
        <v>K0069</v>
      </c>
      <c r="C28" s="36" t="str">
        <f>_xlfn.XLOOKUP(A28,'Master Task &amp; KSA List'!$A$2:$A$10785,'Master Task &amp; KSA List'!$E$2:$E$10785)</f>
        <v>KSA</v>
      </c>
      <c r="D28" s="37" t="str">
        <f>_xlfn.XLOOKUP(A28,'Master Task &amp; KSA List'!$A$2:$A$10785,'Master Task &amp; KSA List'!$F$2:$F$10785)</f>
        <v>Knowledge of query languages such as SQL (structured query language).</v>
      </c>
      <c r="E28" s="53" t="s">
        <v>2391</v>
      </c>
    </row>
    <row r="29" spans="1:5" ht="16" x14ac:dyDescent="0.2">
      <c r="A29" s="36">
        <v>1120</v>
      </c>
      <c r="B29" s="36" t="str">
        <f>T(_xlfn.XLOOKUP(A29,'Master Task &amp; KSA List'!$A$2:$A$10785,'Master Task &amp; KSA List'!$D$2:$D$10785,""))</f>
        <v/>
      </c>
      <c r="C29" s="36" t="str">
        <f>_xlfn.XLOOKUP(A29,'Master Task &amp; KSA List'!$A$2:$A$10785,'Master Task &amp; KSA List'!$E$2:$E$10785)</f>
        <v>KSA</v>
      </c>
      <c r="D29" s="37" t="str">
        <f>_xlfn.XLOOKUP(A29,'Master Task &amp; KSA List'!$A$2:$A$10785,'Master Task &amp; KSA List'!$F$2:$F$10785)</f>
        <v>Ability to interpret and incorporate data from multiple tool sources.</v>
      </c>
      <c r="E29" s="53" t="s">
        <v>2391</v>
      </c>
    </row>
    <row r="30" spans="1:5" ht="16" x14ac:dyDescent="0.2">
      <c r="A30" s="36">
        <v>201</v>
      </c>
      <c r="B30" s="36" t="str">
        <f>T(_xlfn.XLOOKUP(A30,'Master Task &amp; KSA List'!$A$2:$A$10785,'Master Task &amp; KSA List'!$D$2:$D$10785,""))</f>
        <v>S0037</v>
      </c>
      <c r="C30" s="36" t="str">
        <f>_xlfn.XLOOKUP(A30,'Master Task &amp; KSA List'!$A$2:$A$10785,'Master Task &amp; KSA List'!$E$2:$E$10785)</f>
        <v>KSA</v>
      </c>
      <c r="D30" s="37" t="str">
        <f>_xlfn.XLOOKUP(A30,'Master Task &amp; KSA List'!$A$2:$A$10785,'Master Task &amp; KSA List'!$F$2:$F$10785)</f>
        <v>Skill in generating queries and reports.</v>
      </c>
      <c r="E30" s="53" t="s">
        <v>2391</v>
      </c>
    </row>
    <row r="31" spans="1:5" ht="16" x14ac:dyDescent="0.2">
      <c r="A31" s="36">
        <v>6570</v>
      </c>
      <c r="B31" s="36" t="str">
        <f>T(_xlfn.XLOOKUP(A31,'Master Task &amp; KSA List'!$A$2:$A$10785,'Master Task &amp; KSA List'!$D$2:$D$10785,""))</f>
        <v>S0109</v>
      </c>
      <c r="C31" s="36" t="str">
        <f>_xlfn.XLOOKUP(A31,'Master Task &amp; KSA List'!$A$2:$A$10785,'Master Task &amp; KSA List'!$E$2:$E$10785)</f>
        <v>KSA</v>
      </c>
      <c r="D31" s="37" t="str">
        <f>_xlfn.XLOOKUP(A31,'Master Task &amp; KSA List'!$A$2:$A$10785,'Master Task &amp; KSA List'!$F$2:$F$10785)</f>
        <v>Skill in identifying hidden patterns or relationships.</v>
      </c>
      <c r="E31" s="53" t="s">
        <v>2391</v>
      </c>
    </row>
    <row r="32" spans="1:5" ht="16" x14ac:dyDescent="0.2">
      <c r="A32" s="36">
        <v>6710</v>
      </c>
      <c r="B32" s="36" t="str">
        <f>T(_xlfn.XLOOKUP(A32,'Master Task &amp; KSA List'!$A$2:$A$10785,'Master Task &amp; KSA List'!$D$2:$D$10785,""))</f>
        <v>S0125</v>
      </c>
      <c r="C32" s="36" t="str">
        <f>_xlfn.XLOOKUP(A32,'Master Task &amp; KSA List'!$A$2:$A$10785,'Master Task &amp; KSA List'!$E$2:$E$10785)</f>
        <v>KSA</v>
      </c>
      <c r="D32" s="37" t="str">
        <f>_xlfn.XLOOKUP(A32,'Master Task &amp; KSA List'!$A$2:$A$10785,'Master Task &amp; KSA List'!$F$2:$F$10785)</f>
        <v>Skill in using basic descriptive statistics and techniques (e.g., normality, model distribution, scatter plots).</v>
      </c>
      <c r="E32" s="53" t="s">
        <v>2391</v>
      </c>
    </row>
    <row r="33" spans="1:5" ht="16" x14ac:dyDescent="0.2">
      <c r="A33" s="36">
        <v>6720</v>
      </c>
      <c r="B33" s="36" t="str">
        <f>T(_xlfn.XLOOKUP(A33,'Master Task &amp; KSA List'!$A$2:$A$10785,'Master Task &amp; KSA List'!$D$2:$D$10785,""))</f>
        <v>S0126</v>
      </c>
      <c r="C33" s="36" t="str">
        <f>_xlfn.XLOOKUP(A33,'Master Task &amp; KSA List'!$A$2:$A$10785,'Master Task &amp; KSA List'!$E$2:$E$10785)</f>
        <v>KSA</v>
      </c>
      <c r="D33" s="37" t="str">
        <f>_xlfn.XLOOKUP(A33,'Master Task &amp; KSA List'!$A$2:$A$10785,'Master Task &amp; KSA List'!$F$2:$F$10785)</f>
        <v>Skill in using data analysis tools (e.g., Excel, STATA SAS, SPSS).</v>
      </c>
      <c r="E33" s="53" t="s">
        <v>2391</v>
      </c>
    </row>
    <row r="34" spans="1:5" ht="16" x14ac:dyDescent="0.2">
      <c r="A34" s="36">
        <v>166</v>
      </c>
      <c r="B34" s="36" t="str">
        <f>T(_xlfn.XLOOKUP(A34,'Master Task &amp; KSA List'!$A$2:$A$10785,'Master Task &amp; KSA List'!$D$2:$D$10785,""))</f>
        <v>S0013</v>
      </c>
      <c r="C34" s="36" t="str">
        <f>_xlfn.XLOOKUP(A34,'Master Task &amp; KSA List'!$A$2:$A$10785,'Master Task &amp; KSA List'!$E$2:$E$10785)</f>
        <v>KSA</v>
      </c>
      <c r="D34" s="37" t="str">
        <f>_xlfn.XLOOKUP(A34,'Master Task &amp; KSA List'!$A$2:$A$10785,'Master Task &amp; KSA List'!$F$2:$F$10785)</f>
        <v>Skill in conducting queries and developing algorithms to analyze data structures.</v>
      </c>
      <c r="E34" s="53" t="s">
        <v>2391</v>
      </c>
    </row>
    <row r="35" spans="1:5" ht="32" x14ac:dyDescent="0.2">
      <c r="A35" s="36">
        <v>6180</v>
      </c>
      <c r="B35" s="36" t="str">
        <f>T(_xlfn.XLOOKUP(A35,'Master Task &amp; KSA List'!$A$2:$A$10785,'Master Task &amp; KSA List'!$D$2:$D$10785,""))</f>
        <v>A0041</v>
      </c>
      <c r="C35" s="36" t="str">
        <f>_xlfn.XLOOKUP(A35,'Master Task &amp; KSA List'!$A$2:$A$10785,'Master Task &amp; KSA List'!$E$2:$E$10785)</f>
        <v>KSA</v>
      </c>
      <c r="D35" s="37" t="str">
        <f>_xlfn.XLOOKUP(A35,'Master Task &amp; KSA List'!$A$2:$A$10785,'Master Task &amp; KSA List'!$F$2:$F$10785)</f>
        <v>Ability to use data visualization tools (e.g., Flare, HighCharts, AmCharts, D3.js, Processing, Google Visualization API, Tableau, Raphael.js).</v>
      </c>
      <c r="E35" s="53" t="s">
        <v>2391</v>
      </c>
    </row>
    <row r="36" spans="1:5" ht="16" x14ac:dyDescent="0.2">
      <c r="A36" s="36">
        <v>31</v>
      </c>
      <c r="B36" s="36" t="str">
        <f>T(_xlfn.XLOOKUP(A36,'Master Task &amp; KSA List'!$A$2:$A$10785,'Master Task &amp; KSA List'!$D$2:$D$10785,""))</f>
        <v>K0022</v>
      </c>
      <c r="C36" s="36" t="str">
        <f>_xlfn.XLOOKUP(A36,'Master Task &amp; KSA List'!$A$2:$A$10785,'Master Task &amp; KSA List'!$E$2:$E$10785)</f>
        <v>KSA</v>
      </c>
      <c r="D36" s="37" t="str">
        <f>_xlfn.XLOOKUP(A36,'Master Task &amp; KSA List'!$A$2:$A$10785,'Master Task &amp; KSA List'!$F$2:$F$10785)</f>
        <v>Knowledge of data mining and data warehousing principles.</v>
      </c>
      <c r="E36" s="53" t="s">
        <v>2391</v>
      </c>
    </row>
    <row r="37" spans="1:5" ht="32" x14ac:dyDescent="0.2">
      <c r="A37" s="36">
        <v>3022</v>
      </c>
      <c r="B37" s="36" t="str">
        <f>T(_xlfn.XLOOKUP(A37,'Master Task &amp; KSA List'!$A$2:$A$10785,'Master Task &amp; KSA List'!$D$2:$D$10785,""))</f>
        <v>A0013</v>
      </c>
      <c r="C37" s="36" t="str">
        <f>_xlfn.XLOOKUP(A37,'Master Task &amp; KSA List'!$A$2:$A$10785,'Master Task &amp; KSA List'!$E$2:$E$10785)</f>
        <v>KSA</v>
      </c>
      <c r="D37" s="37" t="str">
        <f>_xlfn.XLOOKUP(A37,'Master Task &amp; KSA List'!$A$2:$A$10785,'Master Task &amp; KSA List'!$F$2:$F$10785)</f>
        <v>Ability to communicate complex information, concepts, or ideas in a confident and well-organized manner through verbal, written, and/or visual means.</v>
      </c>
      <c r="E37" s="53" t="s">
        <v>2391</v>
      </c>
    </row>
    <row r="38" spans="1:5" ht="16" x14ac:dyDescent="0.2">
      <c r="A38" s="36" t="s">
        <v>4348</v>
      </c>
      <c r="B38" s="36" t="str">
        <f>T(_xlfn.XLOOKUP(A38,'Master Task &amp; KSA List'!$A$2:$A$10785,'Master Task &amp; KSA List'!$D$2:$D$10785,""))</f>
        <v>K0262</v>
      </c>
      <c r="C38" s="36" t="str">
        <f>_xlfn.XLOOKUP(A38,'Master Task &amp; KSA List'!$A$2:$A$10785,'Master Task &amp; KSA List'!$E$2:$E$10785)</f>
        <v>KSA</v>
      </c>
      <c r="D38" s="37" t="str">
        <f>_xlfn.XLOOKUP(A38,'Master Task &amp; KSA List'!$A$2:$A$10785,'Master Task &amp; KSA List'!$F$2:$F$10785)</f>
        <v>Knowledge of Personal Health Information (PHI) data security standards.</v>
      </c>
      <c r="E38" s="53" t="s">
        <v>2384</v>
      </c>
    </row>
    <row r="39" spans="1:5" ht="16" x14ac:dyDescent="0.2">
      <c r="A39" s="36" t="s">
        <v>4342</v>
      </c>
      <c r="B39" s="36" t="str">
        <f>T(_xlfn.XLOOKUP(A39,'Master Task &amp; KSA List'!$A$2:$A$10785,'Master Task &amp; KSA List'!$D$2:$D$10785,""))</f>
        <v>K0260</v>
      </c>
      <c r="C39" s="36" t="str">
        <f>_xlfn.XLOOKUP(A39,'Master Task &amp; KSA List'!$A$2:$A$10785,'Master Task &amp; KSA List'!$E$2:$E$10785)</f>
        <v>KSA</v>
      </c>
      <c r="D39" s="37" t="str">
        <f>_xlfn.XLOOKUP(A39,'Master Task &amp; KSA List'!$A$2:$A$10785,'Master Task &amp; KSA List'!$F$2:$F$10785)</f>
        <v>Knowledge of Personally Identifiable Information (PII) data security standards.</v>
      </c>
      <c r="E39" s="53" t="s">
        <v>2384</v>
      </c>
    </row>
    <row r="40" spans="1:5" ht="16" x14ac:dyDescent="0.2">
      <c r="A40" s="82">
        <v>22</v>
      </c>
      <c r="B40" s="36" t="str">
        <f>T(_xlfn.XLOOKUP(A40,'Master Task &amp; KSA List'!$A$2:$A$10785,'Master Task &amp; KSA List'!$D$2:$D$10785,""))</f>
        <v>K0001</v>
      </c>
      <c r="C40" s="36" t="str">
        <f>_xlfn.XLOOKUP(A40,'Master Task &amp; KSA List'!$A$2:$A$10785,'Master Task &amp; KSA List'!$E$2:$E$10785)</f>
        <v>KSA</v>
      </c>
      <c r="D40" s="37" t="str">
        <f>_xlfn.XLOOKUP(A40,'Master Task &amp; KSA List'!$A$2:$A$10785,'Master Task &amp; KSA List'!$F$2:$F$10785)</f>
        <v xml:space="preserve">* Knowledge of computer networking concepts and protocols, and network security methodologies. </v>
      </c>
      <c r="E40" s="53" t="s">
        <v>2391</v>
      </c>
    </row>
    <row r="41" spans="1:5" ht="16" x14ac:dyDescent="0.2">
      <c r="A41" s="36">
        <v>1159</v>
      </c>
      <c r="B41" s="36" t="str">
        <f>T(_xlfn.XLOOKUP(A41,'Master Task &amp; KSA List'!$A$2:$A$10785,'Master Task &amp; KSA List'!$D$2:$D$10785,""))</f>
        <v>K0005</v>
      </c>
      <c r="C41" s="36" t="str">
        <f>_xlfn.XLOOKUP(A41,'Master Task &amp; KSA List'!$A$2:$A$10785,'Master Task &amp; KSA List'!$E$2:$E$10785)</f>
        <v>KSA</v>
      </c>
      <c r="D41" s="37" t="str">
        <f>_xlfn.XLOOKUP(A41,'Master Task &amp; KSA List'!$A$2:$A$10785,'Master Task &amp; KSA List'!$F$2:$F$10785)</f>
        <v xml:space="preserve">* Knowledge of cyber threats and vulnerabilities. </v>
      </c>
      <c r="E41" s="53" t="s">
        <v>2391</v>
      </c>
    </row>
    <row r="42" spans="1:5" ht="16" x14ac:dyDescent="0.2">
      <c r="A42" s="82">
        <v>1158</v>
      </c>
      <c r="B42" s="36" t="str">
        <f>T(_xlfn.XLOOKUP(A42,'Master Task &amp; KSA List'!$A$2:$A$10785,'Master Task &amp; KSA List'!$D$2:$D$10785,""))</f>
        <v>K0004</v>
      </c>
      <c r="C42" s="36" t="str">
        <f>_xlfn.XLOOKUP(A42,'Master Task &amp; KSA List'!$A$2:$A$10785,'Master Task &amp; KSA List'!$E$2:$E$10785)</f>
        <v>KSA</v>
      </c>
      <c r="D42" s="37" t="str">
        <f>_xlfn.XLOOKUP(A42,'Master Task &amp; KSA List'!$A$2:$A$10785,'Master Task &amp; KSA List'!$F$2:$F$10785)</f>
        <v>* Knowledge of cybersecurity principles.</v>
      </c>
      <c r="E42" s="53" t="s">
        <v>2391</v>
      </c>
    </row>
    <row r="43" spans="1:5" ht="16" x14ac:dyDescent="0.2">
      <c r="A43" s="82">
        <v>1157</v>
      </c>
      <c r="B43" s="36" t="str">
        <f>T(_xlfn.XLOOKUP(A43,'Master Task &amp; KSA List'!$A$2:$A$10785,'Master Task &amp; KSA List'!$D$2:$D$10785,""))</f>
        <v>K0003</v>
      </c>
      <c r="C43" s="36" t="str">
        <f>_xlfn.XLOOKUP(A43,'Master Task &amp; KSA List'!$A$2:$A$10785,'Master Task &amp; KSA List'!$E$2:$E$10785)</f>
        <v>KSA</v>
      </c>
      <c r="D43" s="37" t="str">
        <f>_xlfn.XLOOKUP(A43,'Master Task &amp; KSA List'!$A$2:$A$10785,'Master Task &amp; KSA List'!$F$2:$F$10785)</f>
        <v xml:space="preserve">* Knowledge of national and international laws, regulations, policies, and ethics as they relate to cybersecurity. </v>
      </c>
      <c r="E43" s="53" t="s">
        <v>2391</v>
      </c>
    </row>
    <row r="44" spans="1:5" ht="16" x14ac:dyDescent="0.2">
      <c r="A44" s="36">
        <v>108</v>
      </c>
      <c r="B44" s="36" t="str">
        <f>T(_xlfn.XLOOKUP(A44,'Master Task &amp; KSA List'!$A$2:$A$10785,'Master Task &amp; KSA List'!$D$2:$D$10785,""))</f>
        <v>K0002</v>
      </c>
      <c r="C44" s="36" t="str">
        <f>_xlfn.XLOOKUP(A44,'Master Task &amp; KSA List'!$A$2:$A$10785,'Master Task &amp; KSA List'!$E$2:$E$10785)</f>
        <v>KSA</v>
      </c>
      <c r="D44" s="37" t="str">
        <f>_xlfn.XLOOKUP(A44,'Master Task &amp; KSA List'!$A$2:$A$10785,'Master Task &amp; KSA List'!$F$2:$F$10785)</f>
        <v>* Knowledge of risk management processes (e.g., methods for assessing and mitigating risk).</v>
      </c>
      <c r="E44" s="53" t="s">
        <v>2391</v>
      </c>
    </row>
    <row r="45" spans="1:5" ht="16" x14ac:dyDescent="0.2">
      <c r="A45" s="82">
        <v>6900</v>
      </c>
      <c r="B45" s="36" t="str">
        <f>T(_xlfn.XLOOKUP(A45,'Master Task &amp; KSA List'!$A$2:$A$10785,'Master Task &amp; KSA List'!$D$2:$D$10785,""))</f>
        <v>K0006</v>
      </c>
      <c r="C45" s="36" t="str">
        <f>_xlfn.XLOOKUP(A45,'Master Task &amp; KSA List'!$A$2:$A$10785,'Master Task &amp; KSA List'!$E$2:$E$10785)</f>
        <v>KSA</v>
      </c>
      <c r="D45" s="37" t="str">
        <f>_xlfn.XLOOKUP(A45,'Master Task &amp; KSA List'!$A$2:$A$10785,'Master Task &amp; KSA List'!$F$2:$F$10785)</f>
        <v>* Knowledge of specific operational impacts of cybersecurity lapses.</v>
      </c>
      <c r="E45" s="53" t="s">
        <v>2391</v>
      </c>
    </row>
    <row r="46" spans="1:5" ht="32" x14ac:dyDescent="0.2">
      <c r="A46" s="40">
        <v>6935</v>
      </c>
      <c r="B46" s="36" t="str">
        <f>T(_xlfn.XLOOKUP(A46,'Master Task &amp; KSA List'!$A$2:$A$10785,'Master Task &amp; KSA List'!$D$2:$D$10785,""))</f>
        <v/>
      </c>
      <c r="C46" s="36" t="str">
        <f>_xlfn.XLOOKUP(A46,'Master Task &amp; KSA List'!$A$2:$A$10785,'Master Task &amp; KSA List'!$E$2:$E$10785)</f>
        <v>KSA</v>
      </c>
      <c r="D46" s="37" t="str">
        <f>_xlfn.XLOOKUP(A46,'Master Task &amp; KSA List'!$A$2:$A$10785,'Master Task &amp; KSA List'!$F$2:$F$10785)</f>
        <v>* Knowledge of cloud computing service models Software as Service (SaaS), Infrastructure as a Service (IaaS), and Platform as a Service (PaaS).  </v>
      </c>
      <c r="E46" s="53" t="s">
        <v>2391</v>
      </c>
    </row>
    <row r="47" spans="1:5" ht="32" x14ac:dyDescent="0.2">
      <c r="A47" s="40">
        <v>6938</v>
      </c>
      <c r="B47" s="36" t="str">
        <f>T(_xlfn.XLOOKUP(A47,'Master Task &amp; KSA List'!$A$2:$A$10785,'Master Task &amp; KSA List'!$D$2:$D$10785,""))</f>
        <v/>
      </c>
      <c r="C47" s="36" t="str">
        <f>_xlfn.XLOOKUP(A47,'Master Task &amp; KSA List'!$A$2:$A$10785,'Master Task &amp; KSA List'!$E$2:$E$10785)</f>
        <v>KSA</v>
      </c>
      <c r="D47" s="37" t="str">
        <f>_xlfn.XLOOKUP(A47,'Master Task &amp; KSA List'!$A$2:$A$10785,'Master Task &amp; KSA List'!$F$2:$F$10785)</f>
        <v>* Knowledge of cloud computing deployment models in private, public, and hybrid environment and the difference between on-premises and off-premises environments. </v>
      </c>
      <c r="E47" s="53" t="s">
        <v>2391</v>
      </c>
    </row>
  </sheetData>
  <mergeCells count="4">
    <mergeCell ref="A2:C2"/>
    <mergeCell ref="A3:C3"/>
    <mergeCell ref="A4:C4"/>
    <mergeCell ref="A5:C5"/>
  </mergeCells>
  <conditionalFormatting sqref="A7:A8">
    <cfRule type="duplicateValues" dxfId="967" priority="76"/>
    <cfRule type="duplicateValues" dxfId="966" priority="75"/>
  </conditionalFormatting>
  <conditionalFormatting sqref="A9">
    <cfRule type="duplicateValues" dxfId="965" priority="74"/>
    <cfRule type="duplicateValues" dxfId="964" priority="73"/>
  </conditionalFormatting>
  <conditionalFormatting sqref="A10">
    <cfRule type="duplicateValues" dxfId="963" priority="72"/>
    <cfRule type="duplicateValues" dxfId="962" priority="71"/>
  </conditionalFormatting>
  <conditionalFormatting sqref="A11">
    <cfRule type="duplicateValues" dxfId="961" priority="70"/>
    <cfRule type="duplicateValues" dxfId="960" priority="69"/>
  </conditionalFormatting>
  <conditionalFormatting sqref="A12">
    <cfRule type="duplicateValues" dxfId="959" priority="68"/>
    <cfRule type="duplicateValues" dxfId="958" priority="67"/>
  </conditionalFormatting>
  <conditionalFormatting sqref="A13">
    <cfRule type="duplicateValues" dxfId="957" priority="66"/>
    <cfRule type="duplicateValues" dxfId="956" priority="65"/>
  </conditionalFormatting>
  <conditionalFormatting sqref="A14">
    <cfRule type="duplicateValues" dxfId="955" priority="64"/>
    <cfRule type="duplicateValues" dxfId="954" priority="63"/>
  </conditionalFormatting>
  <conditionalFormatting sqref="A15">
    <cfRule type="duplicateValues" dxfId="953" priority="62"/>
    <cfRule type="duplicateValues" dxfId="952" priority="61"/>
  </conditionalFormatting>
  <conditionalFormatting sqref="A16">
    <cfRule type="duplicateValues" dxfId="951" priority="60"/>
    <cfRule type="duplicateValues" dxfId="950" priority="59"/>
  </conditionalFormatting>
  <conditionalFormatting sqref="A17">
    <cfRule type="duplicateValues" dxfId="949" priority="58"/>
    <cfRule type="duplicateValues" dxfId="948" priority="57"/>
  </conditionalFormatting>
  <conditionalFormatting sqref="A19">
    <cfRule type="duplicateValues" dxfId="947" priority="56"/>
    <cfRule type="duplicateValues" dxfId="946" priority="55"/>
  </conditionalFormatting>
  <conditionalFormatting sqref="A20">
    <cfRule type="duplicateValues" dxfId="945" priority="1"/>
    <cfRule type="duplicateValues" dxfId="944" priority="2"/>
  </conditionalFormatting>
  <conditionalFormatting sqref="A21">
    <cfRule type="duplicateValues" dxfId="943" priority="54"/>
    <cfRule type="duplicateValues" dxfId="942" priority="53"/>
  </conditionalFormatting>
  <conditionalFormatting sqref="A22">
    <cfRule type="duplicateValues" dxfId="941" priority="52"/>
    <cfRule type="duplicateValues" dxfId="940" priority="51"/>
  </conditionalFormatting>
  <conditionalFormatting sqref="A23">
    <cfRule type="duplicateValues" dxfId="939" priority="50"/>
    <cfRule type="duplicateValues" dxfId="938" priority="49"/>
  </conditionalFormatting>
  <conditionalFormatting sqref="A24">
    <cfRule type="duplicateValues" dxfId="937" priority="48"/>
    <cfRule type="duplicateValues" dxfId="936" priority="47"/>
  </conditionalFormatting>
  <conditionalFormatting sqref="A25">
    <cfRule type="duplicateValues" dxfId="935" priority="46"/>
    <cfRule type="duplicateValues" dxfId="934" priority="45"/>
  </conditionalFormatting>
  <conditionalFormatting sqref="A26">
    <cfRule type="duplicateValues" dxfId="933" priority="44"/>
    <cfRule type="duplicateValues" dxfId="932" priority="43"/>
  </conditionalFormatting>
  <conditionalFormatting sqref="A27">
    <cfRule type="duplicateValues" dxfId="931" priority="41"/>
    <cfRule type="duplicateValues" dxfId="930" priority="42"/>
  </conditionalFormatting>
  <conditionalFormatting sqref="A28">
    <cfRule type="duplicateValues" dxfId="929" priority="39"/>
    <cfRule type="duplicateValues" dxfId="928" priority="40"/>
  </conditionalFormatting>
  <conditionalFormatting sqref="A29">
    <cfRule type="duplicateValues" dxfId="927" priority="38"/>
    <cfRule type="duplicateValues" dxfId="926" priority="37"/>
  </conditionalFormatting>
  <conditionalFormatting sqref="A30">
    <cfRule type="duplicateValues" dxfId="925" priority="36"/>
    <cfRule type="duplicateValues" dxfId="924" priority="35"/>
  </conditionalFormatting>
  <conditionalFormatting sqref="A31">
    <cfRule type="duplicateValues" dxfId="923" priority="34"/>
    <cfRule type="duplicateValues" dxfId="922" priority="33"/>
  </conditionalFormatting>
  <conditionalFormatting sqref="A32">
    <cfRule type="duplicateValues" dxfId="921" priority="32"/>
    <cfRule type="duplicateValues" dxfId="920" priority="31"/>
  </conditionalFormatting>
  <conditionalFormatting sqref="A33">
    <cfRule type="duplicateValues" dxfId="919" priority="30"/>
    <cfRule type="duplicateValues" dxfId="918" priority="29"/>
  </conditionalFormatting>
  <conditionalFormatting sqref="A34">
    <cfRule type="duplicateValues" dxfId="917" priority="28"/>
    <cfRule type="duplicateValues" dxfId="916" priority="27"/>
  </conditionalFormatting>
  <conditionalFormatting sqref="A35">
    <cfRule type="duplicateValues" dxfId="915" priority="25"/>
    <cfRule type="duplicateValues" dxfId="914" priority="26"/>
  </conditionalFormatting>
  <conditionalFormatting sqref="A36">
    <cfRule type="duplicateValues" dxfId="913" priority="24"/>
    <cfRule type="duplicateValues" dxfId="912" priority="23"/>
  </conditionalFormatting>
  <conditionalFormatting sqref="A37">
    <cfRule type="duplicateValues" dxfId="911" priority="21"/>
    <cfRule type="duplicateValues" dxfId="910" priority="22"/>
  </conditionalFormatting>
  <conditionalFormatting sqref="A38">
    <cfRule type="duplicateValues" dxfId="909" priority="20"/>
    <cfRule type="duplicateValues" dxfId="908" priority="19"/>
  </conditionalFormatting>
  <conditionalFormatting sqref="A39">
    <cfRule type="duplicateValues" dxfId="907" priority="18"/>
    <cfRule type="duplicateValues" dxfId="906" priority="17"/>
  </conditionalFormatting>
  <conditionalFormatting sqref="A40">
    <cfRule type="duplicateValues" dxfId="905" priority="16"/>
    <cfRule type="duplicateValues" dxfId="904" priority="15"/>
  </conditionalFormatting>
  <conditionalFormatting sqref="A41">
    <cfRule type="duplicateValues" dxfId="903" priority="14"/>
    <cfRule type="duplicateValues" dxfId="902" priority="13"/>
  </conditionalFormatting>
  <conditionalFormatting sqref="A42">
    <cfRule type="duplicateValues" dxfId="901" priority="12"/>
    <cfRule type="duplicateValues" dxfId="900" priority="11"/>
  </conditionalFormatting>
  <conditionalFormatting sqref="A43">
    <cfRule type="duplicateValues" dxfId="899" priority="10"/>
    <cfRule type="duplicateValues" dxfId="898" priority="9"/>
  </conditionalFormatting>
  <conditionalFormatting sqref="A44">
    <cfRule type="duplicateValues" dxfId="897" priority="8"/>
    <cfRule type="duplicateValues" dxfId="896" priority="7"/>
  </conditionalFormatting>
  <conditionalFormatting sqref="A45">
    <cfRule type="duplicateValues" dxfId="895" priority="6"/>
    <cfRule type="duplicateValues" dxfId="894" priority="5"/>
  </conditionalFormatting>
  <conditionalFormatting sqref="A46:A47">
    <cfRule type="duplicateValues" dxfId="893" priority="4"/>
    <cfRule type="duplicateValues" dxfId="892" priority="3"/>
  </conditionalFormatting>
  <hyperlinks>
    <hyperlink ref="A1" location="'DCWF Roles'!A1" display="DCWF Roles" xr:uid="{52076295-EF7C-49AE-A628-0A1C1DC3B828}"/>
  </hyperlinks>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D9BD-F576-4F41-8F9D-0AA57D35656A}">
  <dimension ref="A1:E56"/>
  <sheetViews>
    <sheetView topLeftCell="A34"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Roles'!C58," (",'DCWF Roles'!D58,")")</f>
        <v>Data Scientist (423)</v>
      </c>
      <c r="E3" s="62" t="s">
        <v>4912</v>
      </c>
    </row>
    <row r="4" spans="1:5" ht="32" x14ac:dyDescent="0.2">
      <c r="A4" s="171"/>
      <c r="B4" s="172"/>
      <c r="C4" s="173"/>
      <c r="D4" s="66" t="str">
        <f>'DCWF Roles'!F58</f>
        <v xml:space="preserve">Uncovers and explains actionable insights from data by combining scientific method, math and statistics, specialized programming, advanced analytics, AI, and storytelling.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5927</v>
      </c>
      <c r="B7" s="36" t="str">
        <f>T(_xlfn.XLOOKUP(A7,'Master Task &amp; KSA List'!$A$2:$A$10785,'Master Task &amp; KSA List'!$D$2:$D$10785,""))</f>
        <v/>
      </c>
      <c r="C7" s="36" t="str">
        <f>_xlfn.XLOOKUP(A7,'Master Task &amp; KSA List'!$A$2:$A$10785,'Master Task &amp; KSA List'!$E$2:$E$10785)</f>
        <v>Task</v>
      </c>
      <c r="D7" s="37" t="str">
        <f>_xlfn.XLOOKUP(A7,'Master Task &amp; KSA List'!$A$2:$A$10785,'Master Task &amp; KSA List'!$F$2:$F$10785)</f>
        <v>Write and document reproducible code.</v>
      </c>
      <c r="E7" s="53" t="s">
        <v>2391</v>
      </c>
    </row>
    <row r="8" spans="1:5" ht="16" x14ac:dyDescent="0.2">
      <c r="A8" s="27">
        <v>5896</v>
      </c>
      <c r="B8" s="36" t="str">
        <f>T(_xlfn.XLOOKUP(A8,'Master Task &amp; KSA List'!$A$2:$A$10785,'Master Task &amp; KSA List'!$D$2:$D$10785,""))</f>
        <v/>
      </c>
      <c r="C8" s="36"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2384</v>
      </c>
    </row>
    <row r="9" spans="1:5" ht="32" x14ac:dyDescent="0.2">
      <c r="A9" s="27">
        <v>5854</v>
      </c>
      <c r="B9" s="36" t="str">
        <f>T(_xlfn.XLOOKUP(A9,'Master Task &amp; KSA List'!$A$2:$A$10785,'Master Task &amp; KSA List'!$D$2:$D$10785,""))</f>
        <v/>
      </c>
      <c r="C9" s="36" t="str">
        <f>_xlfn.XLOOKUP(A9,'Master Task &amp; KSA List'!$A$2:$A$10785,'Master Task &amp; KSA List'!$E$2:$E$10785)</f>
        <v>Task</v>
      </c>
      <c r="D9" s="37" t="str">
        <f>_xlfn.XLOOKUP(A9,'Master Task &amp; KSA List'!$A$2:$A$10785,'Master Task &amp; KSA List'!$F$2:$F$10785)</f>
        <v>Collaborate with appropriate personnel to address Personal Health Information (PHI), Personally Identifiable Information (PII), and other data privacy and data reusability concerns for AI solutions.</v>
      </c>
      <c r="E9" s="53" t="s">
        <v>2384</v>
      </c>
    </row>
    <row r="10" spans="1:5" ht="32" x14ac:dyDescent="0.2">
      <c r="A10" s="27">
        <v>5907</v>
      </c>
      <c r="B10" s="36" t="str">
        <f>T(_xlfn.XLOOKUP(A10,'Master Task &amp; KSA List'!$A$2:$A$10785,'Master Task &amp; KSA List'!$D$2:$D$10785,""))</f>
        <v/>
      </c>
      <c r="C10" s="36" t="str">
        <f>_xlfn.XLOOKUP(A10,'Master Task &amp; KSA List'!$A$2:$A$10785,'Master Task &amp; KSA List'!$E$2:$E$10785)</f>
        <v>Task</v>
      </c>
      <c r="D10" s="37" t="str">
        <f>_xlfn.XLOOKUP(A10,'Master Task &amp; KSA List'!$A$2:$A$10785,'Master Task &amp; KSA List'!$F$2:$F$10785)</f>
        <v>Plan, coordinate, and execute complex studies using advanced data modeling techniques and procedures, data trend analysis, and data algorithms.</v>
      </c>
      <c r="E10" s="53" t="s">
        <v>2391</v>
      </c>
    </row>
    <row r="11" spans="1:5" ht="16" x14ac:dyDescent="0.2">
      <c r="A11" s="27">
        <v>5906</v>
      </c>
      <c r="B11" s="36" t="str">
        <f>T(_xlfn.XLOOKUP(A11,'Master Task &amp; KSA List'!$A$2:$A$10785,'Master Task &amp; KSA List'!$D$2:$D$10785,""))</f>
        <v/>
      </c>
      <c r="C11" s="36" t="str">
        <f>_xlfn.XLOOKUP(A11,'Master Task &amp; KSA List'!$A$2:$A$10785,'Master Task &amp; KSA List'!$E$2:$E$10785)</f>
        <v>Task</v>
      </c>
      <c r="D11" s="37" t="str">
        <f>_xlfn.XLOOKUP(A11,'Master Task &amp; KSA List'!$A$2:$A$10785,'Master Task &amp; KSA List'!$F$2:$F$10785)</f>
        <v>Plan and conduct complex analytical, mathematical, and statistical research that informs operational requirements.</v>
      </c>
      <c r="E11" s="53" t="s">
        <v>2391</v>
      </c>
    </row>
    <row r="12" spans="1:5" ht="16" x14ac:dyDescent="0.2">
      <c r="A12" s="40">
        <v>7002</v>
      </c>
      <c r="B12" s="36" t="str">
        <f>T(_xlfn.XLOOKUP(A12,'Master Task &amp; KSA List'!$A$2:$A$10785,'Master Task &amp; KSA List'!$D$2:$D$10785,""))</f>
        <v/>
      </c>
      <c r="C12" s="36" t="str">
        <f>_xlfn.XLOOKUP(A12,'Master Task &amp; KSA List'!$A$2:$A$10785,'Master Task &amp; KSA List'!$E$2:$E$10785)</f>
        <v>Task</v>
      </c>
      <c r="D12" s="37" t="str">
        <f>_xlfn.XLOOKUP(A12,'Master Task &amp; KSA List'!$A$2:$A$10785,'Master Task &amp; KSA List'!$F$2:$F$10785)</f>
        <v>Assist integrated project teams identify, curate, and manage test data.</v>
      </c>
      <c r="E12" s="53" t="s">
        <v>2391</v>
      </c>
    </row>
    <row r="13" spans="1:5" ht="16" x14ac:dyDescent="0.2">
      <c r="A13" s="27">
        <v>5853</v>
      </c>
      <c r="B13" s="36" t="str">
        <f>T(_xlfn.XLOOKUP(A13,'Master Task &amp; KSA List'!$A$2:$A$10785,'Master Task &amp; KSA List'!$D$2:$D$10785,""))</f>
        <v/>
      </c>
      <c r="C13" s="36" t="str">
        <f>_xlfn.XLOOKUP(A13,'Master Task &amp; KSA List'!$A$2:$A$10785,'Master Task &amp; KSA List'!$E$2:$E$10785)</f>
        <v>Task</v>
      </c>
      <c r="D13" s="37" t="str">
        <f>_xlfn.XLOOKUP(A13,'Master Task &amp; KSA List'!$A$2:$A$10785,'Master Task &amp; KSA List'!$F$2:$F$10785)</f>
        <v>Build predictive, prescriptive, or descriptive models in collaboration with stakeholders.</v>
      </c>
      <c r="E13" s="53" t="s">
        <v>2391</v>
      </c>
    </row>
    <row r="14" spans="1:5" ht="16" x14ac:dyDescent="0.2">
      <c r="A14" s="27">
        <v>5924</v>
      </c>
      <c r="B14" s="36" t="str">
        <f>T(_xlfn.XLOOKUP(A14,'Master Task &amp; KSA List'!$A$2:$A$10785,'Master Task &amp; KSA List'!$D$2:$D$10785,""))</f>
        <v/>
      </c>
      <c r="C14" s="36" t="str">
        <f>_xlfn.XLOOKUP(A14,'Master Task &amp; KSA List'!$A$2:$A$10785,'Master Task &amp; KSA List'!$E$2:$E$10785)</f>
        <v>Task</v>
      </c>
      <c r="D14" s="37" t="str">
        <f>_xlfn.XLOOKUP(A14,'Master Task &amp; KSA List'!$A$2:$A$10785,'Master Task &amp; KSA List'!$F$2:$F$10785)</f>
        <v>Train and evaluate machine learning models.</v>
      </c>
      <c r="E14" s="53" t="s">
        <v>2391</v>
      </c>
    </row>
    <row r="15" spans="1:5" ht="16" x14ac:dyDescent="0.2">
      <c r="A15" s="27">
        <v>5884</v>
      </c>
      <c r="B15" s="36" t="str">
        <f>T(_xlfn.XLOOKUP(A15,'Master Task &amp; KSA List'!$A$2:$A$10785,'Master Task &amp; KSA List'!$D$2:$D$10785,""))</f>
        <v/>
      </c>
      <c r="C15" s="36" t="str">
        <f>_xlfn.XLOOKUP(A15,'Master Task &amp; KSA List'!$A$2:$A$10785,'Master Task &amp; KSA List'!$E$2:$E$10785)</f>
        <v>Task</v>
      </c>
      <c r="D15" s="37" t="str">
        <f>_xlfn.XLOOKUP(A15,'Master Task &amp; KSA List'!$A$2:$A$10785,'Master Task &amp; KSA List'!$F$2:$F$10785)</f>
        <v>Evaluate energy implications (graphical processing unit, tensor processing unit, etc.) when designing AI solutions.</v>
      </c>
      <c r="E15" s="53" t="s">
        <v>2384</v>
      </c>
    </row>
    <row r="16" spans="1:5" ht="48" x14ac:dyDescent="0.2">
      <c r="A16" s="27" t="s">
        <v>2167</v>
      </c>
      <c r="B16" s="36" t="str">
        <f>T(_xlfn.XLOOKUP(A16,'Master Task &amp; KSA List'!$A$2:$A$10785,'Master Task &amp; KSA List'!$D$2:$D$10785,""))</f>
        <v/>
      </c>
      <c r="C16" s="36" t="str">
        <f>_xlfn.XLOOKUP(A16,'Master Task &amp; KSA List'!$A$2:$A$10785,'Master Task &amp; KSA List'!$E$2:$E$10785)</f>
        <v>Task</v>
      </c>
      <c r="D16" s="37" t="str">
        <f>_xlfn.XLOOKUP(A16,'Master Task &amp; KSA List'!$A$2:$A$10785,'Master Task &amp; KSA List'!$F$2:$F$10785)</f>
        <v>Utilize open source languages, as appropriate, and apply quantitative techniques (e.g., descriptive and inferential statistics, sampling, experimental design, parametric and non-parametric tests of difference, ordinary least squares regression, general line).</v>
      </c>
      <c r="E16" s="53" t="s">
        <v>2391</v>
      </c>
    </row>
    <row r="17" spans="1:5" ht="16" x14ac:dyDescent="0.2">
      <c r="A17" s="27">
        <v>5550</v>
      </c>
      <c r="B17" s="36" t="str">
        <f>T(_xlfn.XLOOKUP(A17,'Master Task &amp; KSA List'!$A$2:$A$10785,'Master Task &amp; KSA List'!$D$2:$D$10785,""))</f>
        <v>T0383</v>
      </c>
      <c r="C17" s="36" t="str">
        <f>_xlfn.XLOOKUP(A17,'Master Task &amp; KSA List'!$A$2:$A$10785,'Master Task &amp; KSA List'!$E$2:$E$10785)</f>
        <v>Task</v>
      </c>
      <c r="D17" s="37" t="str">
        <f>_xlfn.XLOOKUP(A17,'Master Task &amp; KSA List'!$A$2:$A$10785,'Master Task &amp; KSA List'!$F$2:$F$10785)</f>
        <v>Program custom algorithms.</v>
      </c>
      <c r="E17" s="53" t="s">
        <v>2391</v>
      </c>
    </row>
    <row r="18" spans="1:5" ht="16" x14ac:dyDescent="0.2">
      <c r="A18" s="27">
        <v>5030</v>
      </c>
      <c r="B18" s="36" t="str">
        <f>T(_xlfn.XLOOKUP(A18,'Master Task &amp; KSA List'!$A$2:$A$10785,'Master Task &amp; KSA List'!$D$2:$D$10785,""))</f>
        <v>T0342</v>
      </c>
      <c r="C18" s="36" t="str">
        <f>_xlfn.XLOOKUP(A18,'Master Task &amp; KSA List'!$A$2:$A$10785,'Master Task &amp; KSA List'!$E$2:$E$10785)</f>
        <v>Task</v>
      </c>
      <c r="D18" s="37" t="str">
        <f>_xlfn.XLOOKUP(A18,'Master Task &amp; KSA List'!$A$2:$A$10785,'Master Task &amp; KSA List'!$F$2:$F$10785)</f>
        <v>Analyze data sources to provide actionable recommendations.</v>
      </c>
      <c r="E18" s="53" t="s">
        <v>2391</v>
      </c>
    </row>
    <row r="19" spans="1:5" ht="32" x14ac:dyDescent="0.2">
      <c r="A19" s="27">
        <v>506</v>
      </c>
      <c r="B19" s="36" t="str">
        <f>T(_xlfn.XLOOKUP(A19,'Master Task &amp; KSA List'!$A$2:$A$10785,'Master Task &amp; KSA List'!$D$2:$D$10785,""))</f>
        <v>T0057</v>
      </c>
      <c r="C19" s="36" t="str">
        <f>_xlfn.XLOOKUP(A19,'Master Task &amp; KSA List'!$A$2:$A$10785,'Master Task &amp; KSA List'!$E$2:$E$10785)</f>
        <v>Task</v>
      </c>
      <c r="D19" s="37" t="str">
        <f>_xlfn.XLOOKUP(A19,'Master Task &amp; KSA List'!$A$2:$A$10785,'Master Task &amp; KSA List'!$F$2:$F$10785)</f>
        <v>Design, develop, and modify software systems, using scientific analysis and mathematical models to predict and measure outcome and consequences of design.</v>
      </c>
      <c r="E19" s="53" t="s">
        <v>2384</v>
      </c>
    </row>
    <row r="20" spans="1:5" ht="16" x14ac:dyDescent="0.2">
      <c r="A20" s="27">
        <v>5120</v>
      </c>
      <c r="B20" s="36" t="str">
        <f>T(_xlfn.XLOOKUP(A20,'Master Task &amp; KSA List'!$A$2:$A$10785,'Master Task &amp; KSA List'!$D$2:$D$10785,""))</f>
        <v>T0351</v>
      </c>
      <c r="C20" s="36" t="str">
        <f>_xlfn.XLOOKUP(A20,'Master Task &amp; KSA List'!$A$2:$A$10785,'Master Task &amp; KSA List'!$E$2:$E$10785)</f>
        <v>Task</v>
      </c>
      <c r="D20" s="37" t="str">
        <f>_xlfn.XLOOKUP(A20,'Master Task &amp; KSA List'!$A$2:$A$10785,'Master Task &amp; KSA List'!$F$2:$F$10785)</f>
        <v>Conduct hypothesis testing using statistical processes.</v>
      </c>
      <c r="E20" s="53" t="s">
        <v>2391</v>
      </c>
    </row>
    <row r="21" spans="1:5" ht="32" x14ac:dyDescent="0.2">
      <c r="A21" s="27">
        <v>5640</v>
      </c>
      <c r="B21" s="36" t="str">
        <f>T(_xlfn.XLOOKUP(A21,'Master Task &amp; KSA List'!$A$2:$A$10785,'Master Task &amp; KSA List'!$D$2:$D$10785,""))</f>
        <v>T0392</v>
      </c>
      <c r="C21" s="36" t="str">
        <f>_xlfn.XLOOKUP(A21,'Master Task &amp; KSA List'!$A$2:$A$10785,'Master Task &amp; KSA List'!$E$2:$E$10785)</f>
        <v>Task</v>
      </c>
      <c r="D21" s="37" t="str">
        <f>_xlfn.XLOOKUP(A21,'Master Task &amp; KSA List'!$A$2:$A$10785,'Master Task &amp; KSA List'!$F$2:$F$10785)</f>
        <v>Utilize technical documentation or resources to implement a new mathematical, data science, or computer science method.</v>
      </c>
      <c r="E21" s="53" t="s">
        <v>2391</v>
      </c>
    </row>
    <row r="22" spans="1:5" x14ac:dyDescent="0.2">
      <c r="A22" s="56"/>
      <c r="B22" s="94"/>
      <c r="C22" s="94"/>
      <c r="D22" s="93"/>
      <c r="E22" s="56"/>
    </row>
    <row r="23" spans="1:5" ht="16" x14ac:dyDescent="0.2">
      <c r="A23" s="40" t="s">
        <v>4568</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Knowledge of statistical/machine learning algorithms.</v>
      </c>
      <c r="E23" s="53" t="s">
        <v>2391</v>
      </c>
    </row>
    <row r="24" spans="1:5" ht="16" x14ac:dyDescent="0.2">
      <c r="A24" s="40">
        <v>7020</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Knowledge of DoD AI Ethical Principles (e.g., responsible, equitable, traceable, reliable, and governable).</v>
      </c>
      <c r="E24" s="53" t="s">
        <v>2384</v>
      </c>
    </row>
    <row r="25" spans="1:5" ht="16" x14ac:dyDescent="0.2">
      <c r="A25" s="40">
        <v>7029</v>
      </c>
      <c r="B25" s="36" t="str">
        <f>T(_xlfn.XLOOKUP(A25,'Master Task &amp; KSA List'!$A$2:$A$10785,'Master Task &amp; KSA List'!$D$2:$D$10785,""))</f>
        <v/>
      </c>
      <c r="C25" s="36" t="str">
        <f>_xlfn.XLOOKUP(A25,'Master Task &amp; KSA List'!$A$2:$A$10785,'Master Task &amp; KSA List'!$E$2:$E$10785)</f>
        <v>KSA</v>
      </c>
      <c r="D25" s="37" t="str">
        <f>_xlfn.XLOOKUP(A25,'Master Task &amp; KSA List'!$A$2:$A$10785,'Master Task &amp; KSA List'!$F$2:$F$10785)</f>
        <v>Knowledge of how to collect, store, and monitor data.</v>
      </c>
      <c r="E25" s="53" t="s">
        <v>2391</v>
      </c>
    </row>
    <row r="26" spans="1:5" ht="16" x14ac:dyDescent="0.2">
      <c r="A26" s="40">
        <v>7071</v>
      </c>
      <c r="B26" s="36" t="str">
        <f>T(_xlfn.XLOOKUP(A26,'Master Task &amp; KSA List'!$A$2:$A$10785,'Master Task &amp; KSA List'!$D$2:$D$10785,""))</f>
        <v/>
      </c>
      <c r="C26" s="36" t="str">
        <f>_xlfn.XLOOKUP(A26,'Master Task &amp; KSA List'!$A$2:$A$10785,'Master Task &amp; KSA List'!$E$2:$E$10785)</f>
        <v>KSA</v>
      </c>
      <c r="D26" s="37" t="str">
        <f>_xlfn.XLOOKUP(A26,'Master Task &amp; KSA List'!$A$2:$A$10785,'Master Task &amp; KSA List'!$F$2:$F$10785)</f>
        <v>Skill in labeling data to make it more discoverable and understandable.</v>
      </c>
      <c r="E26" s="53" t="s">
        <v>2391</v>
      </c>
    </row>
    <row r="27" spans="1:5" ht="16" x14ac:dyDescent="0.2">
      <c r="A27" s="40">
        <v>7078</v>
      </c>
      <c r="B27" s="36" t="str">
        <f>T(_xlfn.XLOOKUP(A27,'Master Task &amp; KSA List'!$A$2:$A$10785,'Master Task &amp; KSA List'!$D$2:$D$10785,""))</f>
        <v/>
      </c>
      <c r="C27" s="36" t="str">
        <f>_xlfn.XLOOKUP(A27,'Master Task &amp; KSA List'!$A$2:$A$10785,'Master Task &amp; KSA List'!$E$2:$E$10785)</f>
        <v>KSA</v>
      </c>
      <c r="D27" s="37" t="str">
        <f>_xlfn.XLOOKUP(A27,'Master Task &amp; KSA List'!$A$2:$A$10785,'Master Task &amp; KSA List'!$F$2:$F$10785)</f>
        <v>Skill in using deep learning approaches to build machine learning models.</v>
      </c>
      <c r="E27" s="53" t="s">
        <v>2384</v>
      </c>
    </row>
    <row r="28" spans="1:5" ht="32" x14ac:dyDescent="0.2">
      <c r="A28" s="40">
        <v>7036</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 xml:space="preserve">Knowledge of laws, regulations, and policies related to AI, data security/privacy, and use of publicly procured data for government. </v>
      </c>
      <c r="E28" s="53" t="s">
        <v>2384</v>
      </c>
    </row>
    <row r="29" spans="1:5" ht="32" x14ac:dyDescent="0.2">
      <c r="A29" s="40">
        <v>3756</v>
      </c>
      <c r="B29" s="36" t="str">
        <f>T(_xlfn.XLOOKUP(A29,'Master Task &amp; KSA List'!$A$2:$A$10785,'Master Task &amp; KSA List'!$D$2:$D$10785,""))</f>
        <v>S0211</v>
      </c>
      <c r="C29" s="36" t="str">
        <f>_xlfn.XLOOKUP(A29,'Master Task &amp; KSA List'!$A$2:$A$10785,'Master Task &amp; KSA List'!$E$2:$E$10785)</f>
        <v>KSA</v>
      </c>
      <c r="D29" s="37" t="str">
        <f>_xlfn.XLOOKUP(A29,'Master Task &amp; KSA List'!$A$2:$A$10785,'Master Task &amp; KSA List'!$F$2:$F$10785)</f>
        <v>Skill in developing or recommending analytic approaches or solutions to problems and situations for which information is incomplete or for which no precedent exists.</v>
      </c>
      <c r="E29" s="53" t="s">
        <v>2391</v>
      </c>
    </row>
    <row r="30" spans="1:5" ht="16" x14ac:dyDescent="0.2">
      <c r="A30" s="40">
        <v>942</v>
      </c>
      <c r="B30" s="36" t="str">
        <f>T(_xlfn.XLOOKUP(A30,'Master Task &amp; KSA List'!$A$2:$A$10785,'Master Task &amp; KSA List'!$D$2:$D$10785,""))</f>
        <v>K0146</v>
      </c>
      <c r="C30" s="36" t="str">
        <f>_xlfn.XLOOKUP(A30,'Master Task &amp; KSA List'!$A$2:$A$10785,'Master Task &amp; KSA List'!$E$2:$E$10785)</f>
        <v>KSA</v>
      </c>
      <c r="D30" s="37" t="str">
        <f>_xlfn.XLOOKUP(A30,'Master Task &amp; KSA List'!$A$2:$A$10785,'Master Task &amp; KSA List'!$F$2:$F$10785)</f>
        <v>Knowledge of the organization's core business/mission processes.</v>
      </c>
      <c r="E30" s="53" t="s">
        <v>2384</v>
      </c>
    </row>
    <row r="31" spans="1:5" ht="16" x14ac:dyDescent="0.2">
      <c r="A31" s="40">
        <v>6760</v>
      </c>
      <c r="B31" s="36" t="str">
        <f>T(_xlfn.XLOOKUP(A31,'Master Task &amp; KSA List'!$A$2:$A$10785,'Master Task &amp; KSA List'!$D$2:$D$10785,""))</f>
        <v>S0130</v>
      </c>
      <c r="C31" s="36" t="str">
        <f>_xlfn.XLOOKUP(A31,'Master Task &amp; KSA List'!$A$2:$A$10785,'Master Task &amp; KSA List'!$E$2:$E$10785)</f>
        <v>KSA</v>
      </c>
      <c r="D31" s="37" t="str">
        <f>_xlfn.XLOOKUP(A31,'Master Task &amp; KSA List'!$A$2:$A$10785,'Master Task &amp; KSA List'!$F$2:$F$10785)</f>
        <v>Skill in writing scripts using R, Python, PIG, HIVE, SQL, etc.</v>
      </c>
      <c r="E31" s="53" t="s">
        <v>2391</v>
      </c>
    </row>
    <row r="32" spans="1:5" ht="16" x14ac:dyDescent="0.2">
      <c r="A32" s="40">
        <v>6050</v>
      </c>
      <c r="B32" s="36" t="str">
        <f>T(_xlfn.XLOOKUP(A32,'Master Task &amp; KSA List'!$A$2:$A$10785,'Master Task &amp; KSA List'!$D$2:$D$10785,""))</f>
        <v>A0029</v>
      </c>
      <c r="C32" s="36" t="str">
        <f>_xlfn.XLOOKUP(A32,'Master Task &amp; KSA List'!$A$2:$A$10785,'Master Task &amp; KSA List'!$E$2:$E$10785)</f>
        <v>KSA</v>
      </c>
      <c r="D32" s="37" t="str">
        <f>_xlfn.XLOOKUP(A32,'Master Task &amp; KSA List'!$A$2:$A$10785,'Master Task &amp; KSA List'!$F$2:$F$10785)</f>
        <v>Ability to build complex data structures and high-level programming languages.</v>
      </c>
      <c r="E32" s="53" t="s">
        <v>2391</v>
      </c>
    </row>
    <row r="33" spans="1:5" ht="16" x14ac:dyDescent="0.2">
      <c r="A33" s="40">
        <v>102</v>
      </c>
      <c r="B33" s="36" t="str">
        <f>T(_xlfn.XLOOKUP(A33,'Master Task &amp; KSA List'!$A$2:$A$10785,'Master Task &amp; KSA List'!$D$2:$D$10785,""))</f>
        <v>K0068</v>
      </c>
      <c r="C33" s="36" t="str">
        <f>_xlfn.XLOOKUP(A33,'Master Task &amp; KSA List'!$A$2:$A$10785,'Master Task &amp; KSA List'!$E$2:$E$10785)</f>
        <v>KSA</v>
      </c>
      <c r="D33" s="37" t="str">
        <f>_xlfn.XLOOKUP(A33,'Master Task &amp; KSA List'!$A$2:$A$10785,'Master Task &amp; KSA List'!$F$2:$F$10785)</f>
        <v>Knowledge of programming language structures and logic.</v>
      </c>
      <c r="E33" s="53" t="s">
        <v>2391</v>
      </c>
    </row>
    <row r="34" spans="1:5" ht="16" x14ac:dyDescent="0.2">
      <c r="A34" s="40">
        <v>1120</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Ability to interpret and incorporate data from multiple tool sources.</v>
      </c>
      <c r="E34" s="53" t="s">
        <v>2391</v>
      </c>
    </row>
    <row r="35" spans="1:5" ht="16" x14ac:dyDescent="0.2">
      <c r="A35" s="40">
        <v>6570</v>
      </c>
      <c r="B35" s="36" t="str">
        <f>T(_xlfn.XLOOKUP(A35,'Master Task &amp; KSA List'!$A$2:$A$10785,'Master Task &amp; KSA List'!$D$2:$D$10785,""))</f>
        <v>S0109</v>
      </c>
      <c r="C35" s="36" t="str">
        <f>_xlfn.XLOOKUP(A35,'Master Task &amp; KSA List'!$A$2:$A$10785,'Master Task &amp; KSA List'!$E$2:$E$10785)</f>
        <v>KSA</v>
      </c>
      <c r="D35" s="37" t="str">
        <f>_xlfn.XLOOKUP(A35,'Master Task &amp; KSA List'!$A$2:$A$10785,'Master Task &amp; KSA List'!$F$2:$F$10785)</f>
        <v>Skill in identifying hidden patterns or relationships.</v>
      </c>
      <c r="E35" s="53" t="s">
        <v>2391</v>
      </c>
    </row>
    <row r="36" spans="1:5" ht="16" x14ac:dyDescent="0.2">
      <c r="A36" s="40">
        <v>6750</v>
      </c>
      <c r="B36" s="36" t="str">
        <f>T(_xlfn.XLOOKUP(A36,'Master Task &amp; KSA List'!$A$2:$A$10785,'Master Task &amp; KSA List'!$D$2:$D$10785,""))</f>
        <v>S0129</v>
      </c>
      <c r="C36" s="36" t="str">
        <f>_xlfn.XLOOKUP(A36,'Master Task &amp; KSA List'!$A$2:$A$10785,'Master Task &amp; KSA List'!$E$2:$E$10785)</f>
        <v>KSA</v>
      </c>
      <c r="D36" s="37" t="str">
        <f>_xlfn.XLOOKUP(A36,'Master Task &amp; KSA List'!$A$2:$A$10785,'Master Task &amp; KSA List'!$F$2:$F$10785)</f>
        <v>Skill in using outlier identification and removal techniques.</v>
      </c>
      <c r="E36" s="53" t="s">
        <v>2391</v>
      </c>
    </row>
    <row r="37" spans="1:5" ht="16" x14ac:dyDescent="0.2">
      <c r="A37" s="40">
        <v>6120</v>
      </c>
      <c r="B37" s="36" t="str">
        <f>T(_xlfn.XLOOKUP(A37,'Master Task &amp; KSA List'!$A$2:$A$10785,'Master Task &amp; KSA List'!$D$2:$D$10785,""))</f>
        <v>A0035</v>
      </c>
      <c r="C37" s="36" t="str">
        <f>_xlfn.XLOOKUP(A37,'Master Task &amp; KSA List'!$A$2:$A$10785,'Master Task &amp; KSA List'!$E$2:$E$10785)</f>
        <v>KSA</v>
      </c>
      <c r="D37" s="37" t="str">
        <f>_xlfn.XLOOKUP(A37,'Master Task &amp; KSA List'!$A$2:$A$10785,'Master Task &amp; KSA List'!$F$2:$F$10785)</f>
        <v>Ability to dissect a problem and examine the interrelationships between data that may appear unrelated.</v>
      </c>
      <c r="E37" s="53" t="s">
        <v>2391</v>
      </c>
    </row>
    <row r="38" spans="1:5" ht="16" x14ac:dyDescent="0.2">
      <c r="A38" s="40" t="s">
        <v>4771</v>
      </c>
      <c r="B38" s="36" t="str">
        <f>T(_xlfn.XLOOKUP(A38,'Master Task &amp; KSA List'!$A$2:$A$10785,'Master Task &amp; KSA List'!$D$2:$D$10785,""))</f>
        <v>K0328</v>
      </c>
      <c r="C38" s="36" t="str">
        <f>_xlfn.XLOOKUP(A38,'Master Task &amp; KSA List'!$A$2:$A$10785,'Master Task &amp; KSA List'!$E$2:$E$10785)</f>
        <v>KSA</v>
      </c>
      <c r="D38" s="37" t="str">
        <f>_xlfn.XLOOKUP(A38,'Master Task &amp; KSA List'!$A$2:$A$10785,'Master Task &amp; KSA List'!$F$2:$F$10785)</f>
        <v>Knowledge of mathematics, including logarithms, trigonometry, linear algebra, calculus, statistics, and operational analysis.</v>
      </c>
      <c r="E38" s="53" t="s">
        <v>2391</v>
      </c>
    </row>
    <row r="39" spans="1:5" ht="16" x14ac:dyDescent="0.2">
      <c r="A39" s="40">
        <v>6490</v>
      </c>
      <c r="B39" s="36" t="str">
        <f>T(_xlfn.XLOOKUP(A39,'Master Task &amp; KSA List'!$A$2:$A$10785,'Master Task &amp; KSA List'!$D$2:$D$10785,""))</f>
        <v>S0103</v>
      </c>
      <c r="C39" s="36" t="str">
        <f>_xlfn.XLOOKUP(A39,'Master Task &amp; KSA List'!$A$2:$A$10785,'Master Task &amp; KSA List'!$E$2:$E$10785)</f>
        <v>KSA</v>
      </c>
      <c r="D39" s="37" t="str">
        <f>_xlfn.XLOOKUP(A39,'Master Task &amp; KSA List'!$A$2:$A$10785,'Master Task &amp; KSA List'!$F$2:$F$10785)</f>
        <v>Skill in assessing the predictive power and subsequent generalizability of a model.</v>
      </c>
      <c r="E39" s="53" t="s">
        <v>2391</v>
      </c>
    </row>
    <row r="40" spans="1:5" ht="16" x14ac:dyDescent="0.2">
      <c r="A40" s="40">
        <v>166</v>
      </c>
      <c r="B40" s="36" t="str">
        <f>T(_xlfn.XLOOKUP(A40,'Master Task &amp; KSA List'!$A$2:$A$10785,'Master Task &amp; KSA List'!$D$2:$D$10785,""))</f>
        <v>S0013</v>
      </c>
      <c r="C40" s="36" t="str">
        <f>_xlfn.XLOOKUP(A40,'Master Task &amp; KSA List'!$A$2:$A$10785,'Master Task &amp; KSA List'!$E$2:$E$10785)</f>
        <v>KSA</v>
      </c>
      <c r="D40" s="37" t="str">
        <f>_xlfn.XLOOKUP(A40,'Master Task &amp; KSA List'!$A$2:$A$10785,'Master Task &amp; KSA List'!$F$2:$F$10785)</f>
        <v>Skill in conducting queries and developing algorithms to analyze data structures.</v>
      </c>
      <c r="E40" s="53" t="s">
        <v>2391</v>
      </c>
    </row>
    <row r="41" spans="1:5" ht="16" x14ac:dyDescent="0.2">
      <c r="A41" s="40">
        <v>172</v>
      </c>
      <c r="B41" s="36" t="str">
        <f>T(_xlfn.XLOOKUP(A41,'Master Task &amp; KSA List'!$A$2:$A$10785,'Master Task &amp; KSA List'!$D$2:$D$10785,""))</f>
        <v>S0017</v>
      </c>
      <c r="C41" s="36" t="str">
        <f>_xlfn.XLOOKUP(A41,'Master Task &amp; KSA List'!$A$2:$A$10785,'Master Task &amp; KSA List'!$E$2:$E$10785)</f>
        <v>KSA</v>
      </c>
      <c r="D41" s="37" t="str">
        <f>_xlfn.XLOOKUP(A41,'Master Task &amp; KSA List'!$A$2:$A$10785,'Master Task &amp; KSA List'!$F$2:$F$10785)</f>
        <v>Skill in creating and utilizing mathematical or statistical models.</v>
      </c>
      <c r="E41" s="53" t="s">
        <v>2391</v>
      </c>
    </row>
    <row r="42" spans="1:5" ht="32" x14ac:dyDescent="0.2">
      <c r="A42" s="40">
        <v>6651</v>
      </c>
      <c r="B42" s="36" t="str">
        <f>T(_xlfn.XLOOKUP(A42,'Master Task &amp; KSA List'!$A$2:$A$10785,'Master Task &amp; KSA List'!$D$2:$D$10785,""))</f>
        <v>S0119</v>
      </c>
      <c r="C42" s="36" t="str">
        <f>_xlfn.XLOOKUP(A42,'Master Task &amp; KSA List'!$A$2:$A$10785,'Master Task &amp; KSA List'!$E$2:$E$10785)</f>
        <v>KSA</v>
      </c>
      <c r="D42" s="37" t="str">
        <f>_xlfn.XLOOKUP(A42,'Master Task &amp; KSA List'!$A$2:$A$10785,'Master Task &amp; KSA List'!$F$2:$F$10785)</f>
        <v>Skill in Regression Analysis (e.g., Hierarchical Stepwise, Generalized Linear Model, Ordinary Least Squares, Tree-Based Methods, Logistic).</v>
      </c>
      <c r="E42" s="53" t="s">
        <v>2391</v>
      </c>
    </row>
    <row r="43" spans="1:5" ht="16" x14ac:dyDescent="0.2">
      <c r="A43" s="82">
        <v>3080</v>
      </c>
      <c r="B43" s="36" t="str">
        <f>T(_xlfn.XLOOKUP(A43,'Master Task &amp; KSA List'!$A$2:$A$10785,'Master Task &amp; KSA List'!$D$2:$D$10785,""))</f>
        <v>A0021</v>
      </c>
      <c r="C43" s="36" t="str">
        <f>_xlfn.XLOOKUP(A43,'Master Task &amp; KSA List'!$A$2:$A$10785,'Master Task &amp; KSA List'!$E$2:$E$10785)</f>
        <v>KSA</v>
      </c>
      <c r="D43" s="37" t="str">
        <f>_xlfn.XLOOKUP(A43,'Master Task &amp; KSA List'!$A$2:$A$10785,'Master Task &amp; KSA List'!$F$2:$F$10785)</f>
        <v>Ability to use and understand complex mathematical concepts (e.g., discrete math).</v>
      </c>
      <c r="E43" s="53" t="s">
        <v>2391</v>
      </c>
    </row>
    <row r="44" spans="1:5" ht="16" x14ac:dyDescent="0.2">
      <c r="A44" s="36">
        <v>35</v>
      </c>
      <c r="B44" s="36" t="str">
        <f>T(_xlfn.XLOOKUP(A44,'Master Task &amp; KSA List'!$A$2:$A$10785,'Master Task &amp; KSA List'!$D$2:$D$10785,""))</f>
        <v>K0025</v>
      </c>
      <c r="C44" s="36" t="str">
        <f>_xlfn.XLOOKUP(A44,'Master Task &amp; KSA List'!$A$2:$A$10785,'Master Task &amp; KSA List'!$E$2:$E$10785)</f>
        <v>KSA</v>
      </c>
      <c r="D44" s="37" t="str">
        <f>_xlfn.XLOOKUP(A44,'Master Task &amp; KSA List'!$A$2:$A$10785,'Master Task &amp; KSA List'!$F$2:$F$10785)</f>
        <v>Knowledge of digital rights management.</v>
      </c>
      <c r="E44" s="53" t="s">
        <v>2384</v>
      </c>
    </row>
    <row r="45" spans="1:5" ht="32" x14ac:dyDescent="0.2">
      <c r="A45" s="36">
        <v>6290</v>
      </c>
      <c r="B45" s="36" t="str">
        <f>T(_xlfn.XLOOKUP(A45,'Master Task &amp; KSA List'!$A$2:$A$10785,'Master Task &amp; KSA List'!$D$2:$D$10785,""))</f>
        <v>K0235</v>
      </c>
      <c r="C45" s="36" t="str">
        <f>_xlfn.XLOOKUP(A45,'Master Task &amp; KSA List'!$A$2:$A$10785,'Master Task &amp; KSA List'!$E$2:$E$10785)</f>
        <v>KSA</v>
      </c>
      <c r="D45" s="37" t="str">
        <f>_xlfn.XLOOKUP(A45,'Master Task &amp; KSA List'!$A$2:$A$10785,'Master Task &amp; KSA List'!$F$2:$F$10785)</f>
        <v>Knowledge of how to leverage government research and development centers, think tanks, academic research, and industry systems.</v>
      </c>
      <c r="E45" s="53" t="s">
        <v>2384</v>
      </c>
    </row>
    <row r="46" spans="1:5" ht="16" x14ac:dyDescent="0.2">
      <c r="A46" s="82" t="s">
        <v>4348</v>
      </c>
      <c r="B46" s="36" t="str">
        <f>T(_xlfn.XLOOKUP(A46,'Master Task &amp; KSA List'!$A$2:$A$10785,'Master Task &amp; KSA List'!$D$2:$D$10785,""))</f>
        <v>K0262</v>
      </c>
      <c r="C46" s="36" t="str">
        <f>_xlfn.XLOOKUP(A46,'Master Task &amp; KSA List'!$A$2:$A$10785,'Master Task &amp; KSA List'!$E$2:$E$10785)</f>
        <v>KSA</v>
      </c>
      <c r="D46" s="37" t="str">
        <f>_xlfn.XLOOKUP(A46,'Master Task &amp; KSA List'!$A$2:$A$10785,'Master Task &amp; KSA List'!$F$2:$F$10785)</f>
        <v>Knowledge of Personal Health Information (PHI) data security standards.</v>
      </c>
      <c r="E46" s="53" t="s">
        <v>2384</v>
      </c>
    </row>
    <row r="47" spans="1:5" ht="16" x14ac:dyDescent="0.2">
      <c r="A47" s="82" t="s">
        <v>4342</v>
      </c>
      <c r="B47" s="36" t="str">
        <f>T(_xlfn.XLOOKUP(A47,'Master Task &amp; KSA List'!$A$2:$A$10785,'Master Task &amp; KSA List'!$D$2:$D$10785,""))</f>
        <v>K0260</v>
      </c>
      <c r="C47" s="36" t="str">
        <f>_xlfn.XLOOKUP(A47,'Master Task &amp; KSA List'!$A$2:$A$10785,'Master Task &amp; KSA List'!$E$2:$E$10785)</f>
        <v>KSA</v>
      </c>
      <c r="D47" s="37" t="str">
        <f>_xlfn.XLOOKUP(A47,'Master Task &amp; KSA List'!$A$2:$A$10785,'Master Task &amp; KSA List'!$F$2:$F$10785)</f>
        <v>Knowledge of Personally Identifiable Information (PII) data security standards.</v>
      </c>
      <c r="E47" s="53" t="s">
        <v>2384</v>
      </c>
    </row>
    <row r="48" spans="1:5" ht="16" x14ac:dyDescent="0.2">
      <c r="A48" s="36">
        <v>6060</v>
      </c>
      <c r="B48" s="36" t="str">
        <f>T(_xlfn.XLOOKUP(A48,'Master Task &amp; KSA List'!$A$2:$A$10785,'Master Task &amp; KSA List'!$D$2:$D$10785,""))</f>
        <v>A0030</v>
      </c>
      <c r="C48" s="36" t="str">
        <f>_xlfn.XLOOKUP(A48,'Master Task &amp; KSA List'!$A$2:$A$10785,'Master Task &amp; KSA List'!$E$2:$E$10785)</f>
        <v>KSA</v>
      </c>
      <c r="D48" s="37" t="str">
        <f>_xlfn.XLOOKUP(A48,'Master Task &amp; KSA List'!$A$2:$A$10785,'Master Task &amp; KSA List'!$F$2:$F$10785)</f>
        <v>Ability to collect, verify, and validate test data.</v>
      </c>
      <c r="E48" s="53" t="s">
        <v>2391</v>
      </c>
    </row>
    <row r="49" spans="1:5" ht="16" x14ac:dyDescent="0.2">
      <c r="A49" s="82">
        <v>22</v>
      </c>
      <c r="B49" s="36" t="str">
        <f>T(_xlfn.XLOOKUP(A49,'Master Task &amp; KSA List'!$A$2:$A$10785,'Master Task &amp; KSA List'!$D$2:$D$10785,""))</f>
        <v>K0001</v>
      </c>
      <c r="C49" s="36" t="str">
        <f>_xlfn.XLOOKUP(A49,'Master Task &amp; KSA List'!$A$2:$A$10785,'Master Task &amp; KSA List'!$E$2:$E$10785)</f>
        <v>KSA</v>
      </c>
      <c r="D49" s="37" t="str">
        <f>_xlfn.XLOOKUP(A49,'Master Task &amp; KSA List'!$A$2:$A$10785,'Master Task &amp; KSA List'!$F$2:$F$10785)</f>
        <v xml:space="preserve">* Knowledge of computer networking concepts and protocols, and network security methodologies. </v>
      </c>
      <c r="E49" s="53" t="s">
        <v>2391</v>
      </c>
    </row>
    <row r="50" spans="1:5" ht="16" x14ac:dyDescent="0.2">
      <c r="A50" s="36">
        <v>1159</v>
      </c>
      <c r="B50" s="36" t="str">
        <f>T(_xlfn.XLOOKUP(A50,'Master Task &amp; KSA List'!$A$2:$A$10785,'Master Task &amp; KSA List'!$D$2:$D$10785,""))</f>
        <v>K0005</v>
      </c>
      <c r="C50" s="36" t="str">
        <f>_xlfn.XLOOKUP(A50,'Master Task &amp; KSA List'!$A$2:$A$10785,'Master Task &amp; KSA List'!$E$2:$E$10785)</f>
        <v>KSA</v>
      </c>
      <c r="D50" s="37" t="str">
        <f>_xlfn.XLOOKUP(A50,'Master Task &amp; KSA List'!$A$2:$A$10785,'Master Task &amp; KSA List'!$F$2:$F$10785)</f>
        <v xml:space="preserve">* Knowledge of cyber threats and vulnerabilities. </v>
      </c>
      <c r="E50" s="53" t="s">
        <v>2391</v>
      </c>
    </row>
    <row r="51" spans="1:5" ht="16" x14ac:dyDescent="0.2">
      <c r="A51" s="82">
        <v>1158</v>
      </c>
      <c r="B51" s="36" t="str">
        <f>T(_xlfn.XLOOKUP(A51,'Master Task &amp; KSA List'!$A$2:$A$10785,'Master Task &amp; KSA List'!$D$2:$D$10785,""))</f>
        <v>K0004</v>
      </c>
      <c r="C51" s="36" t="str">
        <f>_xlfn.XLOOKUP(A51,'Master Task &amp; KSA List'!$A$2:$A$10785,'Master Task &amp; KSA List'!$E$2:$E$10785)</f>
        <v>KSA</v>
      </c>
      <c r="D51" s="37" t="str">
        <f>_xlfn.XLOOKUP(A51,'Master Task &amp; KSA List'!$A$2:$A$10785,'Master Task &amp; KSA List'!$F$2:$F$10785)</f>
        <v>* Knowledge of cybersecurity principles.</v>
      </c>
      <c r="E51" s="53" t="s">
        <v>2391</v>
      </c>
    </row>
    <row r="52" spans="1:5" ht="16" x14ac:dyDescent="0.2">
      <c r="A52" s="82">
        <v>1157</v>
      </c>
      <c r="B52" s="36" t="str">
        <f>T(_xlfn.XLOOKUP(A52,'Master Task &amp; KSA List'!$A$2:$A$10785,'Master Task &amp; KSA List'!$D$2:$D$10785,""))</f>
        <v>K0003</v>
      </c>
      <c r="C52" s="36" t="str">
        <f>_xlfn.XLOOKUP(A52,'Master Task &amp; KSA List'!$A$2:$A$10785,'Master Task &amp; KSA List'!$E$2:$E$10785)</f>
        <v>KSA</v>
      </c>
      <c r="D52" s="37" t="str">
        <f>_xlfn.XLOOKUP(A52,'Master Task &amp; KSA List'!$A$2:$A$10785,'Master Task &amp; KSA List'!$F$2:$F$10785)</f>
        <v xml:space="preserve">* Knowledge of national and international laws, regulations, policies, and ethics as they relate to cybersecurity. </v>
      </c>
      <c r="E52" s="53" t="s">
        <v>2391</v>
      </c>
    </row>
    <row r="53" spans="1:5" ht="16" x14ac:dyDescent="0.2">
      <c r="A53" s="36">
        <v>108</v>
      </c>
      <c r="B53" s="36" t="str">
        <f>T(_xlfn.XLOOKUP(A53,'Master Task &amp; KSA List'!$A$2:$A$10785,'Master Task &amp; KSA List'!$D$2:$D$10785,""))</f>
        <v>K0002</v>
      </c>
      <c r="C53" s="36" t="str">
        <f>_xlfn.XLOOKUP(A53,'Master Task &amp; KSA List'!$A$2:$A$10785,'Master Task &amp; KSA List'!$E$2:$E$10785)</f>
        <v>KSA</v>
      </c>
      <c r="D53" s="37" t="str">
        <f>_xlfn.XLOOKUP(A53,'Master Task &amp; KSA List'!$A$2:$A$10785,'Master Task &amp; KSA List'!$F$2:$F$10785)</f>
        <v>* Knowledge of risk management processes (e.g., methods for assessing and mitigating risk).</v>
      </c>
      <c r="E53" s="53" t="s">
        <v>2391</v>
      </c>
    </row>
    <row r="54" spans="1:5" ht="16" x14ac:dyDescent="0.2">
      <c r="A54" s="82">
        <v>6900</v>
      </c>
      <c r="B54" s="36" t="str">
        <f>T(_xlfn.XLOOKUP(A54,'Master Task &amp; KSA List'!$A$2:$A$10785,'Master Task &amp; KSA List'!$D$2:$D$10785,""))</f>
        <v>K0006</v>
      </c>
      <c r="C54" s="36" t="str">
        <f>_xlfn.XLOOKUP(A54,'Master Task &amp; KSA List'!$A$2:$A$10785,'Master Task &amp; KSA List'!$E$2:$E$10785)</f>
        <v>KSA</v>
      </c>
      <c r="D54" s="37" t="str">
        <f>_xlfn.XLOOKUP(A54,'Master Task &amp; KSA List'!$A$2:$A$10785,'Master Task &amp; KSA List'!$F$2:$F$10785)</f>
        <v>* Knowledge of specific operational impacts of cybersecurity lapses.</v>
      </c>
      <c r="E54" s="53" t="s">
        <v>2391</v>
      </c>
    </row>
    <row r="55" spans="1:5" ht="32" x14ac:dyDescent="0.2">
      <c r="A55" s="40">
        <v>6935</v>
      </c>
      <c r="B55" s="36" t="str">
        <f>T(_xlfn.XLOOKUP(A55,'Master Task &amp; KSA List'!$A$2:$A$10785,'Master Task &amp; KSA List'!$D$2:$D$10785,""))</f>
        <v/>
      </c>
      <c r="C55" s="36" t="str">
        <f>_xlfn.XLOOKUP(A55,'Master Task &amp; KSA List'!$A$2:$A$10785,'Master Task &amp; KSA List'!$E$2:$E$10785)</f>
        <v>KSA</v>
      </c>
      <c r="D55" s="37" t="str">
        <f>_xlfn.XLOOKUP(A55,'Master Task &amp; KSA List'!$A$2:$A$10785,'Master Task &amp; KSA List'!$F$2:$F$10785)</f>
        <v>* Knowledge of cloud computing service models Software as Service (SaaS), Infrastructure as a Service (IaaS), and Platform as a Service (PaaS).  </v>
      </c>
      <c r="E55" s="53" t="s">
        <v>2391</v>
      </c>
    </row>
    <row r="56" spans="1:5" ht="32" x14ac:dyDescent="0.2">
      <c r="A56" s="40">
        <v>6938</v>
      </c>
      <c r="B56" s="36" t="str">
        <f>T(_xlfn.XLOOKUP(A56,'Master Task &amp; KSA List'!$A$2:$A$10785,'Master Task &amp; KSA List'!$D$2:$D$10785,""))</f>
        <v/>
      </c>
      <c r="C56" s="36" t="str">
        <f>_xlfn.XLOOKUP(A56,'Master Task &amp; KSA List'!$A$2:$A$10785,'Master Task &amp; KSA List'!$E$2:$E$10785)</f>
        <v>KSA</v>
      </c>
      <c r="D56" s="37" t="str">
        <f>_xlfn.XLOOKUP(A56,'Master Task &amp; KSA List'!$A$2:$A$10785,'Master Task &amp; KSA List'!$F$2:$F$10785)</f>
        <v>* Knowledge of cloud computing deployment models in private, public, and hybrid environment and the difference between on-premises and off-premises environments. </v>
      </c>
      <c r="E56" s="53" t="s">
        <v>2391</v>
      </c>
    </row>
  </sheetData>
  <mergeCells count="4">
    <mergeCell ref="A2:C2"/>
    <mergeCell ref="A3:C3"/>
    <mergeCell ref="A4:C4"/>
    <mergeCell ref="A5:C5"/>
  </mergeCells>
  <conditionalFormatting sqref="A7 A13:A21 A9:A11">
    <cfRule type="duplicateValues" dxfId="891" priority="41"/>
  </conditionalFormatting>
  <conditionalFormatting sqref="A8">
    <cfRule type="duplicateValues" dxfId="890" priority="3"/>
  </conditionalFormatting>
  <conditionalFormatting sqref="A23">
    <cfRule type="duplicateValues" dxfId="889" priority="40"/>
    <cfRule type="duplicateValues" dxfId="888" priority="39"/>
  </conditionalFormatting>
  <conditionalFormatting sqref="A24">
    <cfRule type="duplicateValues" dxfId="887" priority="1"/>
    <cfRule type="duplicateValues" dxfId="886" priority="2"/>
  </conditionalFormatting>
  <conditionalFormatting sqref="A25">
    <cfRule type="duplicateValues" dxfId="885" priority="38"/>
    <cfRule type="duplicateValues" dxfId="884" priority="37"/>
  </conditionalFormatting>
  <conditionalFormatting sqref="A26">
    <cfRule type="duplicateValues" dxfId="883" priority="36"/>
    <cfRule type="duplicateValues" dxfId="882" priority="35"/>
  </conditionalFormatting>
  <conditionalFormatting sqref="A27:A40 A12">
    <cfRule type="duplicateValues" dxfId="881" priority="34"/>
  </conditionalFormatting>
  <conditionalFormatting sqref="A41">
    <cfRule type="duplicateValues" dxfId="880" priority="33"/>
    <cfRule type="duplicateValues" dxfId="879" priority="32"/>
  </conditionalFormatting>
  <conditionalFormatting sqref="A42">
    <cfRule type="duplicateValues" dxfId="878" priority="31"/>
    <cfRule type="duplicateValues" dxfId="877" priority="30"/>
  </conditionalFormatting>
  <conditionalFormatting sqref="A43">
    <cfRule type="duplicateValues" dxfId="876" priority="29"/>
    <cfRule type="duplicateValues" dxfId="875" priority="28"/>
  </conditionalFormatting>
  <conditionalFormatting sqref="A44">
    <cfRule type="duplicateValues" dxfId="874" priority="27"/>
    <cfRule type="duplicateValues" dxfId="873" priority="26"/>
  </conditionalFormatting>
  <conditionalFormatting sqref="A45">
    <cfRule type="duplicateValues" dxfId="872" priority="24"/>
    <cfRule type="duplicateValues" dxfId="871" priority="25"/>
  </conditionalFormatting>
  <conditionalFormatting sqref="A46">
    <cfRule type="duplicateValues" dxfId="870" priority="22"/>
    <cfRule type="duplicateValues" dxfId="869" priority="23"/>
  </conditionalFormatting>
  <conditionalFormatting sqref="A47">
    <cfRule type="duplicateValues" dxfId="868" priority="21"/>
    <cfRule type="duplicateValues" dxfId="867" priority="20"/>
  </conditionalFormatting>
  <conditionalFormatting sqref="A48">
    <cfRule type="duplicateValues" dxfId="866" priority="19"/>
    <cfRule type="duplicateValues" dxfId="865" priority="18"/>
  </conditionalFormatting>
  <conditionalFormatting sqref="A49">
    <cfRule type="duplicateValues" dxfId="864" priority="17"/>
    <cfRule type="duplicateValues" dxfId="863" priority="16"/>
  </conditionalFormatting>
  <conditionalFormatting sqref="A50">
    <cfRule type="duplicateValues" dxfId="862" priority="15"/>
    <cfRule type="duplicateValues" dxfId="861" priority="14"/>
  </conditionalFormatting>
  <conditionalFormatting sqref="A51">
    <cfRule type="duplicateValues" dxfId="860" priority="13"/>
    <cfRule type="duplicateValues" dxfId="859" priority="12"/>
  </conditionalFormatting>
  <conditionalFormatting sqref="A52">
    <cfRule type="duplicateValues" dxfId="858" priority="11"/>
    <cfRule type="duplicateValues" dxfId="857" priority="10"/>
  </conditionalFormatting>
  <conditionalFormatting sqref="A53">
    <cfRule type="duplicateValues" dxfId="856" priority="9"/>
    <cfRule type="duplicateValues" dxfId="855" priority="8"/>
  </conditionalFormatting>
  <conditionalFormatting sqref="A54">
    <cfRule type="duplicateValues" dxfId="854" priority="7"/>
    <cfRule type="duplicateValues" dxfId="853" priority="6"/>
  </conditionalFormatting>
  <conditionalFormatting sqref="A55:A56">
    <cfRule type="duplicateValues" dxfId="852" priority="5"/>
    <cfRule type="duplicateValues" dxfId="851" priority="4"/>
  </conditionalFormatting>
  <hyperlinks>
    <hyperlink ref="A1" location="'DCWF Roles'!A1" display="DCWF Roles" xr:uid="{61BC16A6-431D-4FFA-BFEB-22D1EFDDB420}"/>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EEC0-DBE4-4C08-9F78-D0CC45DE571F}">
  <dimension ref="A1:E46"/>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Roles'!C5," (",'DCWF Roles'!D5,")")</f>
        <v>Knowledge Manager (431)</v>
      </c>
      <c r="E3" s="62" t="s">
        <v>2389</v>
      </c>
    </row>
    <row r="4" spans="1:5" ht="32" x14ac:dyDescent="0.2">
      <c r="A4" s="171"/>
      <c r="B4" s="172"/>
      <c r="C4" s="173"/>
      <c r="D4" s="66" t="str">
        <f>'DCWF Roles'!F5</f>
        <v>Responsible for the management and administration of processes and tools that enable the organization to identify, document, and access intellectual capital and information content.</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464</v>
      </c>
      <c r="B7" s="36" t="str">
        <f>T(_xlfn.XLOOKUP(A7,'Master Task &amp; KSA List'!$A$2:$A$10785,'Master Task &amp; KSA List'!$D$2:$D$10785,""))</f>
        <v>T0037</v>
      </c>
      <c r="C7" s="36" t="str">
        <f>_xlfn.XLOOKUP(A7,'Master Task &amp; KSA List'!$A$2:$A$10785,'Master Task &amp; KSA List'!$E$2:$E$10785)</f>
        <v>Task</v>
      </c>
      <c r="D7" s="37" t="str">
        <f>_xlfn.XLOOKUP(A7,'Master Task &amp; KSA List'!$A$2:$A$10785,'Master Task &amp; KSA List'!$F$2:$F$10785)</f>
        <v>Construct access paths to suites of information (e.g., link pages) to facilitate access by end-users.</v>
      </c>
      <c r="E7" s="53" t="s">
        <v>2391</v>
      </c>
    </row>
    <row r="8" spans="1:5" ht="32" x14ac:dyDescent="0.2">
      <c r="A8" s="28" t="s">
        <v>2023</v>
      </c>
      <c r="B8" s="36" t="str">
        <f>T(_xlfn.XLOOKUP(A8,'Master Task &amp; KSA List'!$A$2:$A$10785,'Master Task &amp; KSA List'!$D$2:$D$10785,""))</f>
        <v>T0452</v>
      </c>
      <c r="C8" s="36" t="str">
        <f>_xlfn.XLOOKUP(A8,'Master Task &amp; KSA List'!$A$2:$A$10785,'Master Task &amp; KSA List'!$E$2:$E$10785)</f>
        <v>Task</v>
      </c>
      <c r="D8" s="37" t="str">
        <f>_xlfn.XLOOKUP(A8,'Master Task &amp; KSA List'!$A$2:$A$10785,'Master Task &amp; KSA List'!$F$2:$F$10785)</f>
        <v>Design, build, implement, and maintain a knowledge management framework that provides end-users access to the organization’s intellectual capital.</v>
      </c>
      <c r="E8" s="53" t="s">
        <v>2384</v>
      </c>
    </row>
    <row r="9" spans="1:5" ht="16" x14ac:dyDescent="0.2">
      <c r="A9" s="28">
        <v>513</v>
      </c>
      <c r="B9" s="36" t="str">
        <f>T(_xlfn.XLOOKUP(A9,'Master Task &amp; KSA List'!$A$2:$A$10785,'Master Task &amp; KSA List'!$D$2:$D$10785,""))</f>
        <v>T0060</v>
      </c>
      <c r="C9" s="36" t="str">
        <f>_xlfn.XLOOKUP(A9,'Master Task &amp; KSA List'!$A$2:$A$10785,'Master Task &amp; KSA List'!$E$2:$E$10785)</f>
        <v>Task</v>
      </c>
      <c r="D9" s="37" t="str">
        <f>_xlfn.XLOOKUP(A9,'Master Task &amp; KSA List'!$A$2:$A$10785,'Master Task &amp; KSA List'!$F$2:$F$10785)</f>
        <v>Develop an understanding of the needs and requirements of information end-users.</v>
      </c>
      <c r="E9" s="53" t="s">
        <v>2384</v>
      </c>
    </row>
    <row r="10" spans="1:5" ht="16" x14ac:dyDescent="0.2">
      <c r="A10" s="24">
        <v>5000</v>
      </c>
      <c r="B10" s="36" t="str">
        <f>T(_xlfn.XLOOKUP(A10,'Master Task &amp; KSA List'!$A$2:$A$10785,'Master Task &amp; KSA List'!$D$2:$D$10785,""))</f>
        <v>T0339</v>
      </c>
      <c r="C10" s="36" t="str">
        <f>_xlfn.XLOOKUP(A10,'Master Task &amp; KSA List'!$A$2:$A$10785,'Master Task &amp; KSA List'!$E$2:$E$10785)</f>
        <v>Task</v>
      </c>
      <c r="D10" s="37" t="str">
        <f>_xlfn.XLOOKUP(A10,'Master Task &amp; KSA List'!$A$2:$A$10785,'Master Task &amp; KSA List'!$F$2:$F$10785)</f>
        <v>Leads efforts to promote the organization's use of knowledge management and information sharing.</v>
      </c>
      <c r="E10" s="53" t="s">
        <v>2384</v>
      </c>
    </row>
    <row r="11" spans="1:5" ht="32" x14ac:dyDescent="0.2">
      <c r="A11" s="27" t="s">
        <v>1922</v>
      </c>
      <c r="B11" s="36" t="str">
        <f>T(_xlfn.XLOOKUP(A11,'Master Task &amp; KSA List'!$A$2:$A$10785,'Master Task &amp; KSA List'!$D$2:$D$10785,""))</f>
        <v>T0421</v>
      </c>
      <c r="C11" s="36" t="str">
        <f>_xlfn.XLOOKUP(A11,'Master Task &amp; KSA List'!$A$2:$A$10785,'Master Task &amp; KSA List'!$E$2:$E$10785)</f>
        <v>Task</v>
      </c>
      <c r="D11" s="37" t="str">
        <f>_xlfn.XLOOKUP(A11,'Master Task &amp; KSA List'!$A$2:$A$10785,'Master Task &amp; KSA List'!$F$2:$F$10785)</f>
        <v>Manage the indexing/cataloguing, storage, and access of explicit organizational knowledge (e.g., hard copy documents, digital files).</v>
      </c>
      <c r="E11" s="53" t="s">
        <v>2391</v>
      </c>
    </row>
    <row r="12" spans="1:5" ht="16" x14ac:dyDescent="0.2">
      <c r="A12" s="24">
        <v>721</v>
      </c>
      <c r="B12" s="36" t="str">
        <f>T(_xlfn.XLOOKUP(A12,'Master Task &amp; KSA List'!$A$2:$A$10785,'Master Task &amp; KSA List'!$D$2:$D$10785,""))</f>
        <v>T0154</v>
      </c>
      <c r="C12" s="36" t="str">
        <f>_xlfn.XLOOKUP(A12,'Master Task &amp; KSA List'!$A$2:$A$10785,'Master Task &amp; KSA List'!$E$2:$E$10785)</f>
        <v>Task</v>
      </c>
      <c r="D12" s="37" t="str">
        <f>_xlfn.XLOOKUP(A12,'Master Task &amp; KSA List'!$A$2:$A$10785,'Master Task &amp; KSA List'!$F$2:$F$10785)</f>
        <v>Monitor and report the usage of knowledge management assets and resources.</v>
      </c>
      <c r="E12" s="53" t="s">
        <v>2384</v>
      </c>
    </row>
    <row r="13" spans="1:5" ht="16" x14ac:dyDescent="0.2">
      <c r="A13" s="27">
        <v>777</v>
      </c>
      <c r="B13" s="36" t="str">
        <f>T(_xlfn.XLOOKUP(A13,'Master Task &amp; KSA List'!$A$2:$A$10785,'Master Task &amp; KSA List'!$D$2:$D$10785,""))</f>
        <v>T0185</v>
      </c>
      <c r="C13" s="36" t="str">
        <f>_xlfn.XLOOKUP(A13,'Master Task &amp; KSA List'!$A$2:$A$10785,'Master Task &amp; KSA List'!$E$2:$E$10785)</f>
        <v>Task</v>
      </c>
      <c r="D13" s="37" t="str">
        <f>_xlfn.XLOOKUP(A13,'Master Task &amp; KSA List'!$A$2:$A$10785,'Master Task &amp; KSA List'!$F$2:$F$10785)</f>
        <v>Plan and manage the delivery of knowledge management projects.</v>
      </c>
      <c r="E13" s="53" t="s">
        <v>2384</v>
      </c>
    </row>
    <row r="14" spans="1:5" ht="32" x14ac:dyDescent="0.2">
      <c r="A14" s="28" t="s">
        <v>2268</v>
      </c>
      <c r="B14" s="36" t="str">
        <f>T(_xlfn.XLOOKUP(A14,'Master Task &amp; KSA List'!$A$2:$A$10785,'Master Task &amp; KSA List'!$D$2:$D$10785,""))</f>
        <v>T0524</v>
      </c>
      <c r="C14" s="36" t="str">
        <f>_xlfn.XLOOKUP(A14,'Master Task &amp; KSA List'!$A$2:$A$10785,'Master Task &amp; KSA List'!$E$2:$E$10785)</f>
        <v>Task</v>
      </c>
      <c r="D14" s="37" t="str">
        <f>_xlfn.XLOOKUP(A14,'Master Task &amp; KSA List'!$A$2:$A$10785,'Master Task &amp; KSA List'!$F$2:$F$10785)</f>
        <v>Promote knowledge sharing between information owners/users through an organization’s operational processes and systems.</v>
      </c>
      <c r="E14" s="53" t="s">
        <v>2384</v>
      </c>
    </row>
    <row r="15" spans="1:5" ht="32" x14ac:dyDescent="0.2">
      <c r="A15" s="87">
        <v>814</v>
      </c>
      <c r="B15" s="36" t="str">
        <f>T(_xlfn.XLOOKUP(A15,'Master Task &amp; KSA List'!$A$2:$A$10785,'Master Task &amp; KSA List'!$D$2:$D$10785,""))</f>
        <v>T0209</v>
      </c>
      <c r="C15" s="36" t="str">
        <f>_xlfn.XLOOKUP(A15,'Master Task &amp; KSA List'!$A$2:$A$10785,'Master Task &amp; KSA List'!$E$2:$E$10785)</f>
        <v>Task</v>
      </c>
      <c r="D15" s="37" t="str">
        <f>_xlfn.XLOOKUP(A15,'Master Task &amp; KSA List'!$A$2:$A$10785,'Master Task &amp; KSA List'!$F$2:$F$10785)</f>
        <v>Provide recommendations on data structures and databases that ensure correct and quality production of reports/management information.</v>
      </c>
      <c r="E15" s="88" t="s">
        <v>2384</v>
      </c>
    </row>
    <row r="16" spans="1:5" x14ac:dyDescent="0.2">
      <c r="A16" s="86"/>
      <c r="B16" s="86"/>
      <c r="C16" s="86"/>
      <c r="D16" s="91"/>
      <c r="E16" s="86"/>
    </row>
    <row r="17" spans="1:5" ht="16" x14ac:dyDescent="0.2">
      <c r="A17" s="89">
        <v>22</v>
      </c>
      <c r="B17" s="36" t="str">
        <f>T(_xlfn.XLOOKUP(A17,'Master Task &amp; KSA List'!$A$2:$A$10785,'Master Task &amp; KSA List'!$D$2:$D$10785,""))</f>
        <v>K0001</v>
      </c>
      <c r="C17" s="36" t="str">
        <f>_xlfn.XLOOKUP(A17,'Master Task &amp; KSA List'!$A$2:$A$10785,'Master Task &amp; KSA List'!$E$2:$E$10785)</f>
        <v>KSA</v>
      </c>
      <c r="D17" s="37" t="str">
        <f>_xlfn.XLOOKUP(A17,'Master Task &amp; KSA List'!$A$2:$A$10785,'Master Task &amp; KSA List'!$F$2:$F$10785)</f>
        <v xml:space="preserve">* Knowledge of computer networking concepts and protocols, and network security methodologies. </v>
      </c>
      <c r="E17" s="90" t="s">
        <v>2391</v>
      </c>
    </row>
    <row r="18" spans="1:5" ht="16" x14ac:dyDescent="0.2">
      <c r="A18" s="40">
        <v>1159</v>
      </c>
      <c r="B18" s="36" t="str">
        <f>T(_xlfn.XLOOKUP(A18,'Master Task &amp; KSA List'!$A$2:$A$10785,'Master Task &amp; KSA List'!$D$2:$D$10785,""))</f>
        <v>K0005</v>
      </c>
      <c r="C18" s="36" t="str">
        <f>_xlfn.XLOOKUP(A18,'Master Task &amp; KSA List'!$A$2:$A$10785,'Master Task &amp; KSA List'!$E$2:$E$10785)</f>
        <v>KSA</v>
      </c>
      <c r="D18" s="37" t="str">
        <f>_xlfn.XLOOKUP(A18,'Master Task &amp; KSA List'!$A$2:$A$10785,'Master Task &amp; KSA List'!$F$2:$F$10785)</f>
        <v xml:space="preserve">* Knowledge of cyber threats and vulnerabilities. </v>
      </c>
      <c r="E18" s="53" t="s">
        <v>2391</v>
      </c>
    </row>
    <row r="19" spans="1:5" ht="16" x14ac:dyDescent="0.2">
      <c r="A19" s="40">
        <v>1158</v>
      </c>
      <c r="B19" s="36" t="str">
        <f>T(_xlfn.XLOOKUP(A19,'Master Task &amp; KSA List'!$A$2:$A$10785,'Master Task &amp; KSA List'!$D$2:$D$10785,""))</f>
        <v>K0004</v>
      </c>
      <c r="C19" s="36" t="str">
        <f>_xlfn.XLOOKUP(A19,'Master Task &amp; KSA List'!$A$2:$A$10785,'Master Task &amp; KSA List'!$E$2:$E$10785)</f>
        <v>KSA</v>
      </c>
      <c r="D19" s="37" t="str">
        <f>_xlfn.XLOOKUP(A19,'Master Task &amp; KSA List'!$A$2:$A$10785,'Master Task &amp; KSA List'!$F$2:$F$10785)</f>
        <v>* Knowledge of cybersecurity principles.</v>
      </c>
      <c r="E19" s="53" t="s">
        <v>2391</v>
      </c>
    </row>
    <row r="20" spans="1:5" ht="16" x14ac:dyDescent="0.2">
      <c r="A20" s="40">
        <v>1157</v>
      </c>
      <c r="B20" s="36" t="str">
        <f>T(_xlfn.XLOOKUP(A20,'Master Task &amp; KSA List'!$A$2:$A$10785,'Master Task &amp; KSA List'!$D$2:$D$10785,""))</f>
        <v>K0003</v>
      </c>
      <c r="C20" s="36" t="str">
        <f>_xlfn.XLOOKUP(A20,'Master Task &amp; KSA List'!$A$2:$A$10785,'Master Task &amp; KSA List'!$E$2:$E$10785)</f>
        <v>KSA</v>
      </c>
      <c r="D20" s="37" t="str">
        <f>_xlfn.XLOOKUP(A20,'Master Task &amp; KSA List'!$A$2:$A$10785,'Master Task &amp; KSA List'!$F$2:$F$10785)</f>
        <v xml:space="preserve">* Knowledge of national and international laws, regulations, policies, and ethics as they relate to cybersecurity. </v>
      </c>
      <c r="E20" s="53" t="s">
        <v>2391</v>
      </c>
    </row>
    <row r="21" spans="1:5" ht="16" x14ac:dyDescent="0.2">
      <c r="A21" s="40">
        <v>108</v>
      </c>
      <c r="B21" s="36" t="str">
        <f>T(_xlfn.XLOOKUP(A21,'Master Task &amp; KSA List'!$A$2:$A$10785,'Master Task &amp; KSA List'!$D$2:$D$10785,""))</f>
        <v>K0002</v>
      </c>
      <c r="C21" s="36" t="str">
        <f>_xlfn.XLOOKUP(A21,'Master Task &amp; KSA List'!$A$2:$A$10785,'Master Task &amp; KSA List'!$E$2:$E$10785)</f>
        <v>KSA</v>
      </c>
      <c r="D21" s="37" t="str">
        <f>_xlfn.XLOOKUP(A21,'Master Task &amp; KSA List'!$A$2:$A$10785,'Master Task &amp; KSA List'!$F$2:$F$10785)</f>
        <v>* Knowledge of risk management processes (e.g., methods for assessing and mitigating risk).</v>
      </c>
      <c r="E21" s="53" t="s">
        <v>2391</v>
      </c>
    </row>
    <row r="22" spans="1:5" ht="16" x14ac:dyDescent="0.2">
      <c r="A22" s="40">
        <v>6900</v>
      </c>
      <c r="B22" s="36" t="str">
        <f>T(_xlfn.XLOOKUP(A22,'Master Task &amp; KSA List'!$A$2:$A$10785,'Master Task &amp; KSA List'!$D$2:$D$10785,""))</f>
        <v>K0006</v>
      </c>
      <c r="C22" s="36" t="str">
        <f>_xlfn.XLOOKUP(A22,'Master Task &amp; KSA List'!$A$2:$A$10785,'Master Task &amp; KSA List'!$E$2:$E$10785)</f>
        <v>KSA</v>
      </c>
      <c r="D22" s="37" t="str">
        <f>_xlfn.XLOOKUP(A22,'Master Task &amp; KSA List'!$A$2:$A$10785,'Master Task &amp; KSA List'!$F$2:$F$10785)</f>
        <v>* Knowledge of specific operational impacts of cybersecurity lapses.</v>
      </c>
      <c r="E22" s="53" t="s">
        <v>2391</v>
      </c>
    </row>
    <row r="23" spans="1:5" ht="32" x14ac:dyDescent="0.2">
      <c r="A23" s="40">
        <v>6935</v>
      </c>
      <c r="B23" s="36" t="str">
        <f>T(_xlfn.XLOOKUP(A23,'Master Task &amp; KSA List'!$A$2:$A$10785,'Master Task &amp; KSA List'!$D$2:$D$10785,""))</f>
        <v/>
      </c>
      <c r="C23" s="36" t="str">
        <f>_xlfn.XLOOKUP(A23,'Master Task &amp; KSA List'!$A$2:$A$10785,'Master Task &amp; KSA List'!$E$2:$E$10785)</f>
        <v>KSA</v>
      </c>
      <c r="D23" s="37" t="str">
        <f>_xlfn.XLOOKUP(A23,'Master Task &amp; KSA List'!$A$2:$A$10785,'Master Task &amp; KSA List'!$F$2:$F$10785)</f>
        <v>* Knowledge of cloud computing service models Software as Service (SaaS), Infrastructure as a Service (IaaS), and Platform as a Service (PaaS).  </v>
      </c>
      <c r="E23" s="53" t="s">
        <v>2391</v>
      </c>
    </row>
    <row r="24" spans="1:5" ht="32" x14ac:dyDescent="0.2">
      <c r="A24" s="40">
        <v>6938</v>
      </c>
      <c r="B24" s="36" t="str">
        <f>T(_xlfn.XLOOKUP(A24,'Master Task &amp; KSA List'!$A$2:$A$10785,'Master Task &amp; KSA List'!$D$2:$D$10785,""))</f>
        <v/>
      </c>
      <c r="C24" s="36" t="str">
        <f>_xlfn.XLOOKUP(A24,'Master Task &amp; KSA List'!$A$2:$A$10785,'Master Task &amp; KSA List'!$E$2:$E$10785)</f>
        <v>KSA</v>
      </c>
      <c r="D24" s="37" t="str">
        <f>_xlfn.XLOOKUP(A24,'Master Task &amp; KSA List'!$A$2:$A$10785,'Master Task &amp; KSA List'!$F$2:$F$10785)</f>
        <v>* Knowledge of cloud computing deployment models in private, public, and hybrid environment and the difference between on-premises and off-premises environments. </v>
      </c>
      <c r="E24" s="53" t="s">
        <v>2391</v>
      </c>
    </row>
    <row r="25" spans="1:5" ht="16" x14ac:dyDescent="0.2">
      <c r="A25" s="40" t="s">
        <v>4431</v>
      </c>
      <c r="B25" s="36" t="str">
        <f>T(_xlfn.XLOOKUP(A25,'Master Task &amp; KSA List'!$A$2:$A$10785,'Master Task &amp; KSA List'!$D$2:$D$10785,""))</f>
        <v>K0283</v>
      </c>
      <c r="C25" s="36" t="str">
        <f>_xlfn.XLOOKUP(A25,'Master Task &amp; KSA List'!$A$2:$A$10785,'Master Task &amp; KSA List'!$E$2:$E$10785)</f>
        <v>KSA</v>
      </c>
      <c r="D25" s="37" t="str">
        <f>_xlfn.XLOOKUP(A25,'Master Task &amp; KSA List'!$A$2:$A$10785,'Master Task &amp; KSA List'!$F$2:$F$10785)</f>
        <v>Knowledge of use cases related to collaboration and content synchronization across platforms (e.g., Mobile, PC, Cloud).</v>
      </c>
      <c r="E25" s="36" t="s">
        <v>2384</v>
      </c>
    </row>
    <row r="26" spans="1:5" ht="16" x14ac:dyDescent="0.2">
      <c r="A26" s="82">
        <v>5</v>
      </c>
      <c r="B26" s="36" t="str">
        <f>T(_xlfn.XLOOKUP(A26,'Master Task &amp; KSA List'!$A$2:$A$10785,'Master Task &amp; KSA List'!$D$2:$D$10785,""))</f>
        <v>A0002</v>
      </c>
      <c r="C26" s="36" t="str">
        <f>_xlfn.XLOOKUP(A26,'Master Task &amp; KSA List'!$A$2:$A$10785,'Master Task &amp; KSA List'!$E$2:$E$10785)</f>
        <v>KSA</v>
      </c>
      <c r="D26" s="37" t="str">
        <f>_xlfn.XLOOKUP(A26,'Master Task &amp; KSA List'!$A$2:$A$10785,'Master Task &amp; KSA List'!$F$2:$F$10785)</f>
        <v>Ability to match the appropriate knowledge repository technology for a given application or environment.</v>
      </c>
      <c r="E26" s="53" t="s">
        <v>2384</v>
      </c>
    </row>
    <row r="27" spans="1:5" ht="16" x14ac:dyDescent="0.2">
      <c r="A27" s="36" t="s">
        <v>4446</v>
      </c>
      <c r="B27" s="36" t="str">
        <f>T(_xlfn.XLOOKUP(A27,'Master Task &amp; KSA List'!$A$2:$A$10785,'Master Task &amp; KSA List'!$D$2:$D$10785,""))</f>
        <v>K0287</v>
      </c>
      <c r="C27" s="36" t="str">
        <f>_xlfn.XLOOKUP(A27,'Master Task &amp; KSA List'!$A$2:$A$10785,'Master Task &amp; KSA List'!$E$2:$E$10785)</f>
        <v>KSA</v>
      </c>
      <c r="D27" s="37" t="str">
        <f>_xlfn.XLOOKUP(A27,'Master Task &amp; KSA List'!$A$2:$A$10785,'Master Task &amp; KSA List'!$F$2:$F$10785)</f>
        <v>Knowledge of an organization's information classification program and procedures for information compromise.</v>
      </c>
      <c r="E27" s="53" t="s">
        <v>2391</v>
      </c>
    </row>
    <row r="28" spans="1:5" ht="16" x14ac:dyDescent="0.2">
      <c r="A28" s="36">
        <v>910</v>
      </c>
      <c r="B28" s="36" t="str">
        <f>T(_xlfn.XLOOKUP(A28,'Master Task &amp; KSA List'!$A$2:$A$10785,'Master Task &amp; KSA List'!$D$2:$D$10785,""))</f>
        <v>K0420</v>
      </c>
      <c r="C28" s="36" t="str">
        <f>_xlfn.XLOOKUP(A28,'Master Task &amp; KSA List'!$A$2:$A$10785,'Master Task &amp; KSA List'!$E$2:$E$10785)</f>
        <v>KSA</v>
      </c>
      <c r="D28" s="37" t="str">
        <f>_xlfn.XLOOKUP(A28,'Master Task &amp; KSA List'!$A$2:$A$10785,'Master Task &amp; KSA List'!$F$2:$F$10785)</f>
        <v>Knowledge of database theory.</v>
      </c>
      <c r="E28" s="53" t="s">
        <v>2391</v>
      </c>
    </row>
    <row r="29" spans="1:5" ht="16" x14ac:dyDescent="0.2">
      <c r="A29" s="36" t="s">
        <v>4342</v>
      </c>
      <c r="B29" s="36" t="str">
        <f>T(_xlfn.XLOOKUP(A29,'Master Task &amp; KSA List'!$A$2:$A$10785,'Master Task &amp; KSA List'!$D$2:$D$10785,""))</f>
        <v>K0260</v>
      </c>
      <c r="C29" s="36" t="str">
        <f>_xlfn.XLOOKUP(A29,'Master Task &amp; KSA List'!$A$2:$A$10785,'Master Task &amp; KSA List'!$E$2:$E$10785)</f>
        <v>KSA</v>
      </c>
      <c r="D29" s="37" t="str">
        <f>_xlfn.XLOOKUP(A29,'Master Task &amp; KSA List'!$A$2:$A$10785,'Master Task &amp; KSA List'!$F$2:$F$10785)</f>
        <v>Knowledge of Personally Identifiable Information (PII) data security standards.</v>
      </c>
      <c r="E29" s="53" t="s">
        <v>2391</v>
      </c>
    </row>
    <row r="30" spans="1:5" ht="32" x14ac:dyDescent="0.2">
      <c r="A30" s="82">
        <v>134</v>
      </c>
      <c r="B30" s="36" t="str">
        <f>T(_xlfn.XLOOKUP(A30,'Master Task &amp; KSA List'!$A$2:$A$10785,'Master Task &amp; KSA List'!$D$2:$D$10785,""))</f>
        <v>K0094</v>
      </c>
      <c r="C30" s="36" t="str">
        <f>_xlfn.XLOOKUP(A30,'Master Task &amp; KSA List'!$A$2:$A$10785,'Master Task &amp; KSA List'!$E$2:$E$10785)</f>
        <v>KSA</v>
      </c>
      <c r="D30" s="37" t="str">
        <f>_xlfn.XLOOKUP(A30,'Master Task &amp; KSA List'!$A$2:$A$10785,'Master Task &amp; KSA List'!$F$2:$F$10785)</f>
        <v>Knowledge of the capabilities and functionality associated with various content creation technologies (e.g., wikis, social networking, blogs).</v>
      </c>
      <c r="E30" s="53" t="s">
        <v>2391</v>
      </c>
    </row>
    <row r="31" spans="1:5" ht="32" x14ac:dyDescent="0.2">
      <c r="A31" s="36">
        <v>135</v>
      </c>
      <c r="B31" s="36" t="str">
        <f>T(_xlfn.XLOOKUP(A31,'Master Task &amp; KSA List'!$A$2:$A$10785,'Master Task &amp; KSA List'!$D$2:$D$10785,""))</f>
        <v>K0095</v>
      </c>
      <c r="C31" s="36" t="str">
        <f>_xlfn.XLOOKUP(A31,'Master Task &amp; KSA List'!$A$2:$A$10785,'Master Task &amp; KSA List'!$E$2:$E$10785)</f>
        <v>KSA</v>
      </c>
      <c r="D31" s="37" t="str">
        <f>_xlfn.XLOOKUP(A31,'Master Task &amp; KSA List'!$A$2:$A$10785,'Master Task &amp; KSA List'!$F$2:$F$10785)</f>
        <v>Knowledge of the capabilities and functionality associated with various technologies for organizing and managing information (e.g., databases, bookmarking engines).</v>
      </c>
      <c r="E31" s="53" t="s">
        <v>2391</v>
      </c>
    </row>
    <row r="32" spans="1:5" ht="16" x14ac:dyDescent="0.2">
      <c r="A32" s="82">
        <v>136</v>
      </c>
      <c r="B32" s="36" t="str">
        <f>T(_xlfn.XLOOKUP(A32,'Master Task &amp; KSA List'!$A$2:$A$10785,'Master Task &amp; KSA List'!$D$2:$D$10785,""))</f>
        <v>K0096</v>
      </c>
      <c r="C32" s="36" t="str">
        <f>_xlfn.XLOOKUP(A32,'Master Task &amp; KSA List'!$A$2:$A$10785,'Master Task &amp; KSA List'!$E$2:$E$10785)</f>
        <v>KSA</v>
      </c>
      <c r="D32" s="37" t="str">
        <f>_xlfn.XLOOKUP(A32,'Master Task &amp; KSA List'!$A$2:$A$10785,'Master Task &amp; KSA List'!$F$2:$F$10785)</f>
        <v>Knowledge of the capabilities and functionality of various collaborative technologies (e.g., groupware, SharePoint).</v>
      </c>
      <c r="E32" s="53" t="s">
        <v>2391</v>
      </c>
    </row>
    <row r="33" spans="1:5" ht="16" x14ac:dyDescent="0.2">
      <c r="A33" s="36">
        <v>942</v>
      </c>
      <c r="B33" s="36" t="str">
        <f>T(_xlfn.XLOOKUP(A33,'Master Task &amp; KSA List'!$A$2:$A$10785,'Master Task &amp; KSA List'!$D$2:$D$10785,""))</f>
        <v>K0146</v>
      </c>
      <c r="C33" s="36" t="str">
        <f>_xlfn.XLOOKUP(A33,'Master Task &amp; KSA List'!$A$2:$A$10785,'Master Task &amp; KSA List'!$E$2:$E$10785)</f>
        <v>KSA</v>
      </c>
      <c r="D33" s="37" t="str">
        <f>_xlfn.XLOOKUP(A33,'Master Task &amp; KSA List'!$A$2:$A$10785,'Master Task &amp; KSA List'!$F$2:$F$10785)</f>
        <v>Knowledge of the organization's core business/mission processes.</v>
      </c>
      <c r="E33" s="53" t="s">
        <v>2384</v>
      </c>
    </row>
    <row r="34" spans="1:5" ht="32" x14ac:dyDescent="0.2">
      <c r="A34" s="82" t="s">
        <v>4658</v>
      </c>
      <c r="B34" s="36" t="str">
        <f>T(_xlfn.XLOOKUP(A34,'Master Task &amp; KSA List'!$A$2:$A$10785,'Master Task &amp; KSA List'!$D$2:$D$10785,""))</f>
        <v>K0315</v>
      </c>
      <c r="C34" s="36" t="str">
        <f>_xlfn.XLOOKUP(A34,'Master Task &amp; KSA List'!$A$2:$A$10785,'Master Task &amp; KSA List'!$E$2:$E$10785)</f>
        <v>KSA</v>
      </c>
      <c r="D34" s="37" t="str">
        <f>_xlfn.XLOOKUP(A34,'Master Task &amp; KSA List'!$A$2:$A$10785,'Master Task &amp; KSA List'!$F$2:$F$10785)</f>
        <v>Knowledge of the principal methods, procedures, and techniques of gathering information and producing, reporting, and sharing information.</v>
      </c>
      <c r="E34" s="53" t="s">
        <v>2384</v>
      </c>
    </row>
    <row r="35" spans="1:5" ht="16" x14ac:dyDescent="0.2">
      <c r="A35" s="82">
        <v>163</v>
      </c>
      <c r="B35" s="36" t="str">
        <f>T(_xlfn.XLOOKUP(A35,'Master Task &amp; KSA List'!$A$2:$A$10785,'Master Task &amp; KSA List'!$D$2:$D$10785,""))</f>
        <v>S0011</v>
      </c>
      <c r="C35" s="36" t="str">
        <f>_xlfn.XLOOKUP(A35,'Master Task &amp; KSA List'!$A$2:$A$10785,'Master Task &amp; KSA List'!$E$2:$E$10785)</f>
        <v>KSA</v>
      </c>
      <c r="D35" s="37" t="str">
        <f>_xlfn.XLOOKUP(A35,'Master Task &amp; KSA List'!$A$2:$A$10785,'Master Task &amp; KSA List'!$F$2:$F$10785)</f>
        <v>Skill in conducting information searches.</v>
      </c>
      <c r="E35" s="53" t="s">
        <v>2384</v>
      </c>
    </row>
    <row r="36" spans="1:5" ht="16" x14ac:dyDescent="0.2">
      <c r="A36" s="82">
        <v>164</v>
      </c>
      <c r="B36" s="36" t="str">
        <f>T(_xlfn.XLOOKUP(A36,'Master Task &amp; KSA List'!$A$2:$A$10785,'Master Task &amp; KSA List'!$D$2:$D$10785,""))</f>
        <v>S0012</v>
      </c>
      <c r="C36" s="36" t="str">
        <f>_xlfn.XLOOKUP(A36,'Master Task &amp; KSA List'!$A$2:$A$10785,'Master Task &amp; KSA List'!$E$2:$E$10785)</f>
        <v>KSA</v>
      </c>
      <c r="D36" s="37" t="str">
        <f>_xlfn.XLOOKUP(A36,'Master Task &amp; KSA List'!$A$2:$A$10785,'Master Task &amp; KSA List'!$F$2:$F$10785)</f>
        <v>Skill in conducting knowledge mapping (e.g., map of knowledge repositories).</v>
      </c>
      <c r="E36" s="53" t="s">
        <v>2384</v>
      </c>
    </row>
    <row r="37" spans="1:5" ht="16" x14ac:dyDescent="0.2">
      <c r="A37" s="82">
        <v>230</v>
      </c>
      <c r="B37" s="36" t="str">
        <f>T(_xlfn.XLOOKUP(A37,'Master Task &amp; KSA List'!$A$2:$A$10785,'Master Task &amp; KSA List'!$D$2:$D$10785,""))</f>
        <v>S0055</v>
      </c>
      <c r="C37" s="36" t="str">
        <f>_xlfn.XLOOKUP(A37,'Master Task &amp; KSA List'!$A$2:$A$10785,'Master Task &amp; KSA List'!$E$2:$E$10785)</f>
        <v>KSA</v>
      </c>
      <c r="D37" s="37" t="str">
        <f>_xlfn.XLOOKUP(A37,'Master Task &amp; KSA List'!$A$2:$A$10785,'Master Task &amp; KSA List'!$F$2:$F$10785)</f>
        <v>Skill in using knowledge management technologies.</v>
      </c>
      <c r="E37" s="53" t="s">
        <v>2384</v>
      </c>
    </row>
    <row r="38" spans="1:5" ht="32" x14ac:dyDescent="0.2">
      <c r="A38" s="82">
        <v>1125</v>
      </c>
      <c r="B38" s="36" t="str">
        <f>T(_xlfn.XLOOKUP(A38,'Master Task &amp; KSA List'!$A$2:$A$10785,'Master Task &amp; KSA List'!$D$2:$D$10785,""))</f>
        <v>K0194</v>
      </c>
      <c r="C38" s="36" t="str">
        <f>_xlfn.XLOOKUP(A38,'Master Task &amp; KSA List'!$A$2:$A$10785,'Master Task &amp; KSA List'!$E$2:$E$10785)</f>
        <v>KSA</v>
      </c>
      <c r="D38" s="37" t="str">
        <f>_xlfn.XLOOKUP(A38,'Master Task &amp; KSA List'!$A$2:$A$10785,'Master Task &amp; KSA List'!$F$2:$F$10785)</f>
        <v>Knowledge of Cloud-based knowledge management technologies and concepts related to security, governance, procurement, and administration.</v>
      </c>
      <c r="E38" s="53" t="s">
        <v>2384</v>
      </c>
    </row>
    <row r="39" spans="1:5" ht="16" x14ac:dyDescent="0.2">
      <c r="A39" s="36">
        <v>19</v>
      </c>
      <c r="B39" s="36" t="str">
        <f>T(_xlfn.XLOOKUP(A39,'Master Task &amp; KSA List'!$A$2:$A$10785,'Master Task &amp; KSA List'!$D$2:$D$10785,""))</f>
        <v>K0013</v>
      </c>
      <c r="C39" s="36" t="str">
        <f>_xlfn.XLOOKUP(A39,'Master Task &amp; KSA List'!$A$2:$A$10785,'Master Task &amp; KSA List'!$E$2:$E$10785)</f>
        <v>KSA</v>
      </c>
      <c r="D39" s="37" t="str">
        <f>_xlfn.XLOOKUP(A39,'Master Task &amp; KSA List'!$A$2:$A$10785,'Master Task &amp; KSA List'!$F$2:$F$10785)</f>
        <v>Knowledge of cyber defense and vulnerability assessment tools, including open source tools, and their capabilities.</v>
      </c>
      <c r="E39" s="53" t="s">
        <v>2384</v>
      </c>
    </row>
    <row r="40" spans="1:5" ht="16" x14ac:dyDescent="0.2">
      <c r="A40" s="82">
        <v>1126</v>
      </c>
      <c r="B40" s="36" t="str">
        <f>T(_xlfn.XLOOKUP(A40,'Master Task &amp; KSA List'!$A$2:$A$10785,'Master Task &amp; KSA List'!$D$2:$D$10785,""))</f>
        <v>K0195</v>
      </c>
      <c r="C40" s="36" t="str">
        <f>_xlfn.XLOOKUP(A40,'Master Task &amp; KSA List'!$A$2:$A$10785,'Master Task &amp; KSA List'!$E$2:$E$10785)</f>
        <v>KSA</v>
      </c>
      <c r="D40" s="37" t="str">
        <f>_xlfn.XLOOKUP(A40,'Master Task &amp; KSA List'!$A$2:$A$10785,'Master Task &amp; KSA List'!$F$2:$F$10785)</f>
        <v>Knowledge of data classification standards and methodologies based on sensitivity and other risk factors.</v>
      </c>
      <c r="E40" s="53" t="s">
        <v>2384</v>
      </c>
    </row>
    <row r="41" spans="1:5" ht="16" x14ac:dyDescent="0.2">
      <c r="A41" s="82" t="s">
        <v>4815</v>
      </c>
      <c r="B41" s="36" t="str">
        <f>T(_xlfn.XLOOKUP(A41,'Master Task &amp; KSA List'!$A$2:$A$10785,'Master Task &amp; KSA List'!$D$2:$D$10785,""))</f>
        <v>K0338</v>
      </c>
      <c r="C41" s="36" t="str">
        <f>_xlfn.XLOOKUP(A41,'Master Task &amp; KSA List'!$A$2:$A$10785,'Master Task &amp; KSA List'!$E$2:$E$10785)</f>
        <v>KSA</v>
      </c>
      <c r="D41" s="37" t="str">
        <f>_xlfn.XLOOKUP(A41,'Master Task &amp; KSA List'!$A$2:$A$10785,'Master Task &amp; KSA List'!$F$2:$F$10785)</f>
        <v>Knowledge of data mining techniques.</v>
      </c>
      <c r="E41" s="53" t="s">
        <v>2384</v>
      </c>
    </row>
    <row r="42" spans="1:5" ht="16" x14ac:dyDescent="0.2">
      <c r="A42" s="36" t="s">
        <v>4345</v>
      </c>
      <c r="B42" s="36" t="str">
        <f>T(_xlfn.XLOOKUP(A42,'Master Task &amp; KSA List'!$A$2:$A$10785,'Master Task &amp; KSA List'!$D$2:$D$10785,""))</f>
        <v>K0261</v>
      </c>
      <c r="C42" s="36" t="str">
        <f>_xlfn.XLOOKUP(A42,'Master Task &amp; KSA List'!$A$2:$A$10785,'Master Task &amp; KSA List'!$E$2:$E$10785)</f>
        <v>KSA</v>
      </c>
      <c r="D42" s="37" t="str">
        <f>_xlfn.XLOOKUP(A42,'Master Task &amp; KSA List'!$A$2:$A$10785,'Master Task &amp; KSA List'!$F$2:$F$10785)</f>
        <v>Knowledge of Payment Card Industry (PCI) data security standards.</v>
      </c>
      <c r="E42" s="53" t="s">
        <v>2384</v>
      </c>
    </row>
    <row r="43" spans="1:5" ht="16" x14ac:dyDescent="0.2">
      <c r="A43" s="36" t="s">
        <v>4348</v>
      </c>
      <c r="B43" s="36" t="str">
        <f>T(_xlfn.XLOOKUP(A43,'Master Task &amp; KSA List'!$A$2:$A$10785,'Master Task &amp; KSA List'!$D$2:$D$10785,""))</f>
        <v>K0262</v>
      </c>
      <c r="C43" s="36" t="str">
        <f>_xlfn.XLOOKUP(A43,'Master Task &amp; KSA List'!$A$2:$A$10785,'Master Task &amp; KSA List'!$E$2:$E$10785)</f>
        <v>KSA</v>
      </c>
      <c r="D43" s="37" t="str">
        <f>_xlfn.XLOOKUP(A43,'Master Task &amp; KSA List'!$A$2:$A$10785,'Master Task &amp; KSA List'!$F$2:$F$10785)</f>
        <v>Knowledge of Personal Health Information (PHI) data security standards.</v>
      </c>
      <c r="E43" s="53" t="s">
        <v>2384</v>
      </c>
    </row>
    <row r="44" spans="1:5" ht="16" x14ac:dyDescent="0.2">
      <c r="A44" s="36">
        <v>6000</v>
      </c>
      <c r="B44" s="36" t="str">
        <f>T(_xlfn.XLOOKUP(A44,'Master Task &amp; KSA List'!$A$2:$A$10785,'Master Task &amp; KSA List'!$D$2:$D$10785,""))</f>
        <v>K0228</v>
      </c>
      <c r="C44" s="36" t="str">
        <f>_xlfn.XLOOKUP(A44,'Master Task &amp; KSA List'!$A$2:$A$10785,'Master Task &amp; KSA List'!$E$2:$E$10785)</f>
        <v>KSA</v>
      </c>
      <c r="D44" s="37" t="str">
        <f>_xlfn.XLOOKUP(A44,'Master Task &amp; KSA List'!$A$2:$A$10785,'Master Task &amp; KSA List'!$F$2:$F$10785)</f>
        <v>Knowledge of taxonomy and semantic ontology theory.</v>
      </c>
      <c r="E44" s="53" t="s">
        <v>2384</v>
      </c>
    </row>
    <row r="45" spans="1:5" ht="16" x14ac:dyDescent="0.2">
      <c r="A45" s="82" t="s">
        <v>4431</v>
      </c>
      <c r="B45" s="36" t="str">
        <f>T(_xlfn.XLOOKUP(A45,'Master Task &amp; KSA List'!$A$2:$A$10785,'Master Task &amp; KSA List'!$D$2:$D$10785,""))</f>
        <v>K0283</v>
      </c>
      <c r="C45" s="36" t="str">
        <f>_xlfn.XLOOKUP(A45,'Master Task &amp; KSA List'!$A$2:$A$10785,'Master Task &amp; KSA List'!$E$2:$E$10785)</f>
        <v>KSA</v>
      </c>
      <c r="D45" s="37" t="str">
        <f>_xlfn.XLOOKUP(A45,'Master Task &amp; KSA List'!$A$2:$A$10785,'Master Task &amp; KSA List'!$F$2:$F$10785)</f>
        <v>Knowledge of use cases related to collaboration and content synchronization across platforms (e.g., Mobile, PC, Cloud).</v>
      </c>
      <c r="E45" s="53" t="s">
        <v>2384</v>
      </c>
    </row>
    <row r="46" spans="1:5" ht="16" x14ac:dyDescent="0.2">
      <c r="A46" s="82">
        <v>223</v>
      </c>
      <c r="B46" s="36" t="str">
        <f>T(_xlfn.XLOOKUP(A46,'Master Task &amp; KSA List'!$A$2:$A$10785,'Master Task &amp; KSA List'!$D$2:$D$10785,""))</f>
        <v>S0049</v>
      </c>
      <c r="C46" s="36" t="str">
        <f>_xlfn.XLOOKUP(A46,'Master Task &amp; KSA List'!$A$2:$A$10785,'Master Task &amp; KSA List'!$E$2:$E$10785)</f>
        <v>KSA</v>
      </c>
      <c r="D46" s="37" t="str">
        <f>_xlfn.XLOOKUP(A46,'Master Task &amp; KSA List'!$A$2:$A$10785,'Master Task &amp; KSA List'!$F$2:$F$10785)</f>
        <v>Skill in the measuring and reporting of intellectual capital.</v>
      </c>
      <c r="E46" s="53" t="s">
        <v>2384</v>
      </c>
    </row>
  </sheetData>
  <mergeCells count="4">
    <mergeCell ref="A2:C2"/>
    <mergeCell ref="A3:C3"/>
    <mergeCell ref="A4:C4"/>
    <mergeCell ref="A5:C5"/>
  </mergeCells>
  <conditionalFormatting sqref="A7">
    <cfRule type="duplicateValues" dxfId="6682" priority="72"/>
    <cfRule type="duplicateValues" dxfId="6681" priority="71"/>
  </conditionalFormatting>
  <conditionalFormatting sqref="A8">
    <cfRule type="duplicateValues" dxfId="6680" priority="70"/>
    <cfRule type="duplicateValues" dxfId="6679" priority="69"/>
  </conditionalFormatting>
  <conditionalFormatting sqref="A9">
    <cfRule type="duplicateValues" dxfId="6678" priority="68"/>
    <cfRule type="duplicateValues" dxfId="6677" priority="67"/>
  </conditionalFormatting>
  <conditionalFormatting sqref="A10">
    <cfRule type="duplicateValues" dxfId="6676" priority="66"/>
    <cfRule type="duplicateValues" dxfId="6675" priority="65"/>
  </conditionalFormatting>
  <conditionalFormatting sqref="A11">
    <cfRule type="duplicateValues" dxfId="6674" priority="64"/>
    <cfRule type="duplicateValues" dxfId="6673" priority="63"/>
  </conditionalFormatting>
  <conditionalFormatting sqref="A12">
    <cfRule type="duplicateValues" dxfId="6672" priority="62"/>
    <cfRule type="duplicateValues" dxfId="6671" priority="61"/>
  </conditionalFormatting>
  <conditionalFormatting sqref="A13">
    <cfRule type="duplicateValues" dxfId="6670" priority="60"/>
    <cfRule type="duplicateValues" dxfId="6669" priority="59"/>
  </conditionalFormatting>
  <conditionalFormatting sqref="A14">
    <cfRule type="duplicateValues" dxfId="6668" priority="57"/>
    <cfRule type="duplicateValues" dxfId="6667" priority="58"/>
  </conditionalFormatting>
  <conditionalFormatting sqref="A15">
    <cfRule type="duplicateValues" dxfId="6666" priority="56"/>
    <cfRule type="duplicateValues" dxfId="6665" priority="55"/>
  </conditionalFormatting>
  <conditionalFormatting sqref="A17">
    <cfRule type="duplicateValues" dxfId="6664" priority="54"/>
    <cfRule type="duplicateValues" dxfId="6663" priority="53"/>
  </conditionalFormatting>
  <conditionalFormatting sqref="A18">
    <cfRule type="duplicateValues" dxfId="6662" priority="52"/>
    <cfRule type="duplicateValues" dxfId="6661" priority="51"/>
  </conditionalFormatting>
  <conditionalFormatting sqref="A19">
    <cfRule type="duplicateValues" dxfId="6660" priority="50"/>
    <cfRule type="duplicateValues" dxfId="6659" priority="49"/>
  </conditionalFormatting>
  <conditionalFormatting sqref="A20">
    <cfRule type="duplicateValues" dxfId="6658" priority="48"/>
    <cfRule type="duplicateValues" dxfId="6657" priority="47"/>
  </conditionalFormatting>
  <conditionalFormatting sqref="A21">
    <cfRule type="duplicateValues" dxfId="6656" priority="46"/>
    <cfRule type="duplicateValues" dxfId="6655" priority="45"/>
  </conditionalFormatting>
  <conditionalFormatting sqref="A22 A25">
    <cfRule type="duplicateValues" dxfId="6654" priority="44"/>
    <cfRule type="duplicateValues" dxfId="6653" priority="43"/>
  </conditionalFormatting>
  <conditionalFormatting sqref="A23:A24">
    <cfRule type="duplicateValues" dxfId="6652" priority="1"/>
    <cfRule type="duplicateValues" dxfId="6651" priority="2"/>
  </conditionalFormatting>
  <conditionalFormatting sqref="A26">
    <cfRule type="duplicateValues" dxfId="6650" priority="41"/>
    <cfRule type="duplicateValues" dxfId="6649" priority="42"/>
  </conditionalFormatting>
  <conditionalFormatting sqref="A27">
    <cfRule type="duplicateValues" dxfId="6648" priority="39"/>
    <cfRule type="duplicateValues" dxfId="6647" priority="40"/>
  </conditionalFormatting>
  <conditionalFormatting sqref="A28">
    <cfRule type="duplicateValues" dxfId="6646" priority="37"/>
    <cfRule type="duplicateValues" dxfId="6645" priority="38"/>
  </conditionalFormatting>
  <conditionalFormatting sqref="A29">
    <cfRule type="duplicateValues" dxfId="6644" priority="35"/>
    <cfRule type="duplicateValues" dxfId="6643" priority="36"/>
  </conditionalFormatting>
  <conditionalFormatting sqref="A30">
    <cfRule type="duplicateValues" dxfId="6642" priority="33"/>
    <cfRule type="duplicateValues" dxfId="6641" priority="34"/>
  </conditionalFormatting>
  <conditionalFormatting sqref="A31">
    <cfRule type="duplicateValues" dxfId="6640" priority="32"/>
    <cfRule type="duplicateValues" dxfId="6639" priority="31"/>
  </conditionalFormatting>
  <conditionalFormatting sqref="A32">
    <cfRule type="duplicateValues" dxfId="6638" priority="29"/>
    <cfRule type="duplicateValues" dxfId="6637" priority="30"/>
  </conditionalFormatting>
  <conditionalFormatting sqref="A33">
    <cfRule type="duplicateValues" dxfId="6636" priority="28"/>
    <cfRule type="duplicateValues" dxfId="6635" priority="27"/>
  </conditionalFormatting>
  <conditionalFormatting sqref="A34">
    <cfRule type="duplicateValues" dxfId="6634" priority="26"/>
    <cfRule type="duplicateValues" dxfId="6633" priority="25"/>
  </conditionalFormatting>
  <conditionalFormatting sqref="A35">
    <cfRule type="duplicateValues" dxfId="6632" priority="24"/>
    <cfRule type="duplicateValues" dxfId="6631" priority="23"/>
  </conditionalFormatting>
  <conditionalFormatting sqref="A36">
    <cfRule type="duplicateValues" dxfId="6630" priority="21"/>
    <cfRule type="duplicateValues" dxfId="6629" priority="22"/>
  </conditionalFormatting>
  <conditionalFormatting sqref="A37">
    <cfRule type="duplicateValues" dxfId="6628" priority="19"/>
    <cfRule type="duplicateValues" dxfId="6627" priority="20"/>
  </conditionalFormatting>
  <conditionalFormatting sqref="A38">
    <cfRule type="duplicateValues" dxfId="6626" priority="18"/>
    <cfRule type="duplicateValues" dxfId="6625" priority="17"/>
  </conditionalFormatting>
  <conditionalFormatting sqref="A39">
    <cfRule type="duplicateValues" dxfId="6624" priority="16"/>
    <cfRule type="duplicateValues" dxfId="6623" priority="15"/>
  </conditionalFormatting>
  <conditionalFormatting sqref="A40">
    <cfRule type="duplicateValues" dxfId="6622" priority="14"/>
    <cfRule type="duplicateValues" dxfId="6621" priority="13"/>
  </conditionalFormatting>
  <conditionalFormatting sqref="A41">
    <cfRule type="duplicateValues" dxfId="6620" priority="12"/>
    <cfRule type="duplicateValues" dxfId="6619" priority="11"/>
  </conditionalFormatting>
  <conditionalFormatting sqref="A42">
    <cfRule type="duplicateValues" dxfId="6618" priority="10"/>
    <cfRule type="duplicateValues" dxfId="6617" priority="9"/>
  </conditionalFormatting>
  <conditionalFormatting sqref="A43">
    <cfRule type="duplicateValues" dxfId="6616" priority="8"/>
    <cfRule type="duplicateValues" dxfId="6615" priority="7"/>
  </conditionalFormatting>
  <conditionalFormatting sqref="A44">
    <cfRule type="duplicateValues" dxfId="6614" priority="6"/>
    <cfRule type="duplicateValues" dxfId="6613" priority="5"/>
  </conditionalFormatting>
  <conditionalFormatting sqref="A45">
    <cfRule type="duplicateValues" dxfId="6612" priority="4"/>
  </conditionalFormatting>
  <conditionalFormatting sqref="A46">
    <cfRule type="duplicateValues" dxfId="6611" priority="3"/>
  </conditionalFormatting>
  <hyperlinks>
    <hyperlink ref="A1" location="'DCWF Roles'!A1" display="DCWF Roles" xr:uid="{9BBCDE42-1C80-4A22-A565-2948AD9A4E66}"/>
  </hyperlinks>
  <pageMargins left="0.7" right="0.7" top="0.75" bottom="0.75" header="0.3" footer="0.3"/>
  <pageSetup orientation="portrait" horizontalDpi="1200" verticalDpi="120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6090B-D263-4D98-A9FA-892C54D3D2FF}">
  <dimension ref="A1:E48"/>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Roles'!C59," (",'DCWF Roles'!D59,")")</f>
        <v>Data Steward (424)</v>
      </c>
      <c r="E3" s="62" t="s">
        <v>4912</v>
      </c>
    </row>
    <row r="4" spans="1:5" ht="32" x14ac:dyDescent="0.2">
      <c r="A4" s="171"/>
      <c r="B4" s="172"/>
      <c r="C4" s="173"/>
      <c r="D4" s="97" t="str">
        <f>'DCWF Roles'!F59</f>
        <v xml:space="preserve">Develops and maintains plans, policies, and processes for data management, data governance, security, quality, accessibility, use, and disposal.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t="s">
        <v>2066</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 xml:space="preserve">Review feedback on customer satisfaction and internal service performance to foster continual improvement. </v>
      </c>
      <c r="E7" s="53" t="s">
        <v>2391</v>
      </c>
    </row>
    <row r="8" spans="1:5" ht="16" x14ac:dyDescent="0.2">
      <c r="A8" s="27">
        <v>5896</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2384</v>
      </c>
    </row>
    <row r="9" spans="1:5" ht="16" x14ac:dyDescent="0.2">
      <c r="A9" s="27">
        <v>5911</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Recommend data collection, integration, and retention requirements.</v>
      </c>
      <c r="E9" s="53" t="s">
        <v>2391</v>
      </c>
    </row>
    <row r="10" spans="1:5" ht="16" x14ac:dyDescent="0.2">
      <c r="A10" s="27">
        <v>5855</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Collaborate with data owners to establish data quality rules and definitions.</v>
      </c>
      <c r="E10" s="53" t="s">
        <v>2391</v>
      </c>
    </row>
    <row r="11" spans="1:5" ht="16" x14ac:dyDescent="0.2">
      <c r="A11" s="27">
        <v>5864</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Create data catalogs and dictionaries.</v>
      </c>
      <c r="E11" s="53" t="s">
        <v>2391</v>
      </c>
    </row>
    <row r="12" spans="1:5" ht="16" x14ac:dyDescent="0.2">
      <c r="A12" s="27">
        <v>5897</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Manage compliance with data classification and handling requirements.</v>
      </c>
      <c r="E12" s="53" t="s">
        <v>2391</v>
      </c>
    </row>
    <row r="13" spans="1:5" ht="32" x14ac:dyDescent="0.2">
      <c r="A13" s="27">
        <v>5865</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Create metrics that characterize the usability, timeliness, completeness, and accuracy of data for multiple users to reference and use.</v>
      </c>
      <c r="E13" s="53" t="s">
        <v>2391</v>
      </c>
    </row>
    <row r="14" spans="1:5" ht="16" x14ac:dyDescent="0.2">
      <c r="A14" s="27">
        <v>5888</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Identify and document customer requirements when on-boarding new data assets.</v>
      </c>
      <c r="E14" s="53" t="s">
        <v>2391</v>
      </c>
    </row>
    <row r="15" spans="1:5" ht="16" x14ac:dyDescent="0.2">
      <c r="A15" s="27" t="s">
        <v>1974</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Consult with customers and key stakeholders to evaluate functional requirements for AI and data applications.</v>
      </c>
      <c r="E15" s="53" t="s">
        <v>2384</v>
      </c>
    </row>
    <row r="16" spans="1:5" ht="32" x14ac:dyDescent="0.2">
      <c r="A16" s="27">
        <v>5854</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Collaborate with appropriate personnel to address Personal Health Information (PHI), Personally Identifiable Information (PII), and other data privacy and data reusability concerns for AI solutions.</v>
      </c>
      <c r="E16" s="53" t="s">
        <v>2391</v>
      </c>
    </row>
    <row r="17" spans="1:5" ht="16" x14ac:dyDescent="0.2">
      <c r="A17" s="27">
        <v>5850</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Assist integrated project teams to identify, curate, and manage data.</v>
      </c>
      <c r="E17" s="53" t="s">
        <v>2391</v>
      </c>
    </row>
    <row r="18" spans="1:5" ht="16" x14ac:dyDescent="0.2">
      <c r="A18" s="27">
        <v>5080</v>
      </c>
      <c r="B18" s="69" t="str">
        <f>T(_xlfn.XLOOKUP(A18,'Master Task &amp; KSA List'!$A$2:$A$10785,'Master Task &amp; KSA List'!$D$2:$D$10785,""))</f>
        <v>T0347</v>
      </c>
      <c r="C18" s="69" t="str">
        <f>_xlfn.XLOOKUP(A18,'Master Task &amp; KSA List'!$A$2:$A$10785,'Master Task &amp; KSA List'!$E$2:$E$10785)</f>
        <v>Task</v>
      </c>
      <c r="D18" s="37" t="str">
        <f>_xlfn.XLOOKUP(A18,'Master Task &amp; KSA List'!$A$2:$A$10785,'Master Task &amp; KSA List'!$F$2:$F$10785)</f>
        <v>Assess the validity of source data and subsequent findings.</v>
      </c>
      <c r="E18" s="53" t="s">
        <v>2391</v>
      </c>
    </row>
    <row r="19" spans="1:5" ht="16" x14ac:dyDescent="0.2">
      <c r="A19" s="27" t="s">
        <v>1927</v>
      </c>
      <c r="B19" s="69" t="str">
        <f>T(_xlfn.XLOOKUP(A19,'Master Task &amp; KSA List'!$A$2:$A$10785,'Master Task &amp; KSA List'!$D$2:$D$10785,""))</f>
        <v>T0422</v>
      </c>
      <c r="C19" s="69" t="str">
        <f>_xlfn.XLOOKUP(A19,'Master Task &amp; KSA List'!$A$2:$A$10785,'Master Task &amp; KSA List'!$E$2:$E$10785)</f>
        <v>Task</v>
      </c>
      <c r="D19" s="37" t="str">
        <f>_xlfn.XLOOKUP(A19,'Master Task &amp; KSA List'!$A$2:$A$10785,'Master Task &amp; KSA List'!$F$2:$F$10785)</f>
        <v>Implement data management standards, requirements, and specifications.</v>
      </c>
      <c r="E19" s="53" t="s">
        <v>2391</v>
      </c>
    </row>
    <row r="20" spans="1:5" ht="16" x14ac:dyDescent="0.2">
      <c r="A20" s="27">
        <v>702</v>
      </c>
      <c r="B20" s="69" t="str">
        <f>T(_xlfn.XLOOKUP(A20,'Master Task &amp; KSA List'!$A$2:$A$10785,'Master Task &amp; KSA List'!$D$2:$D$10785,""))</f>
        <v>T0146</v>
      </c>
      <c r="C20" s="69" t="str">
        <f>_xlfn.XLOOKUP(A20,'Master Task &amp; KSA List'!$A$2:$A$10785,'Master Task &amp; KSA List'!$E$2:$E$10785)</f>
        <v>Task</v>
      </c>
      <c r="D20" s="37" t="str">
        <f>_xlfn.XLOOKUP(A20,'Master Task &amp; KSA List'!$A$2:$A$10785,'Master Task &amp; KSA List'!$F$2:$F$10785)</f>
        <v>Manage the compilation, cataloging, caching, distribution, and retrieval of data.</v>
      </c>
      <c r="E20" s="53" t="s">
        <v>2391</v>
      </c>
    </row>
    <row r="21" spans="1:5" ht="16" x14ac:dyDescent="0.2">
      <c r="A21" s="27">
        <v>400</v>
      </c>
      <c r="B21" s="69" t="str">
        <f>T(_xlfn.XLOOKUP(A21,'Master Task &amp; KSA List'!$A$2:$A$10785,'Master Task &amp; KSA List'!$D$2:$D$10785,""))</f>
        <v>T0007</v>
      </c>
      <c r="C21" s="69" t="str">
        <f>_xlfn.XLOOKUP(A21,'Master Task &amp; KSA List'!$A$2:$A$10785,'Master Task &amp; KSA List'!$E$2:$E$10785)</f>
        <v>Task</v>
      </c>
      <c r="D21" s="37" t="str">
        <f>_xlfn.XLOOKUP(A21,'Master Task &amp; KSA List'!$A$2:$A$10785,'Master Task &amp; KSA List'!$F$2:$F$10785)</f>
        <v>Analyze and define data requirements and specifications.</v>
      </c>
      <c r="E21" s="53" t="s">
        <v>2391</v>
      </c>
    </row>
    <row r="22" spans="1:5" x14ac:dyDescent="0.2">
      <c r="A22" s="56"/>
      <c r="B22" s="96"/>
      <c r="C22" s="96"/>
      <c r="D22" s="93"/>
      <c r="E22" s="56"/>
    </row>
    <row r="23" spans="1:5" ht="16" x14ac:dyDescent="0.2">
      <c r="A23" s="40">
        <v>7029</v>
      </c>
      <c r="B23" s="69" t="str">
        <f>T(_xlfn.XLOOKUP(A23,'Master Task &amp; KSA List'!$A$2:$A$10785,'Master Task &amp; KSA List'!$D$2:$D$10785,""))</f>
        <v/>
      </c>
      <c r="C23" s="69" t="str">
        <f>_xlfn.XLOOKUP(A23,'Master Task &amp; KSA List'!$A$2:$A$10785,'Master Task &amp; KSA List'!$E$2:$E$10785)</f>
        <v>KSA</v>
      </c>
      <c r="D23" s="37" t="str">
        <f>_xlfn.XLOOKUP(A23,'Master Task &amp; KSA List'!$A$2:$A$10785,'Master Task &amp; KSA List'!$F$2:$F$10785)</f>
        <v>Knowledge of how to collect, store, and monitor data.</v>
      </c>
      <c r="E23" s="53" t="s">
        <v>2391</v>
      </c>
    </row>
    <row r="24" spans="1:5" ht="16" x14ac:dyDescent="0.2">
      <c r="A24" s="40">
        <v>7020</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Knowledge of DoD AI Ethical Principles (e.g., responsible, equitable, traceable, reliable, and governable).</v>
      </c>
      <c r="E24" s="53" t="s">
        <v>2384</v>
      </c>
    </row>
    <row r="25" spans="1:5" ht="16" x14ac:dyDescent="0.2">
      <c r="A25" s="40">
        <v>7019</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Knowledge of data security roles and responsibilities.</v>
      </c>
      <c r="E25" s="53" t="s">
        <v>2391</v>
      </c>
    </row>
    <row r="26" spans="1:5" ht="16" x14ac:dyDescent="0.2">
      <c r="A26" s="40">
        <v>7071</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Skill in labeling data to make it more discoverable and understandable.</v>
      </c>
      <c r="E26" s="53" t="s">
        <v>2391</v>
      </c>
    </row>
    <row r="27" spans="1:5" ht="16" x14ac:dyDescent="0.2">
      <c r="A27" s="40">
        <v>7035</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Knowledge of key decision-support needs and questions to drive prioritization of data efforts.</v>
      </c>
      <c r="E27" s="53" t="s">
        <v>2384</v>
      </c>
    </row>
    <row r="28" spans="1:5" ht="32" x14ac:dyDescent="0.2">
      <c r="A28" s="40">
        <v>7018</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Knowledge of data protection standards and frameworks to prevent unauthorized access to data, and safeguard against unauthorized disclosure of data.</v>
      </c>
      <c r="E28" s="53" t="s">
        <v>2391</v>
      </c>
    </row>
    <row r="29" spans="1:5" ht="32" x14ac:dyDescent="0.2">
      <c r="A29" s="40">
        <v>7036</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 xml:space="preserve">Knowledge of laws, regulations, and policies related to AI, data security/privacy, and use of publicly procured data for government. </v>
      </c>
      <c r="E29" s="53" t="s">
        <v>2391</v>
      </c>
    </row>
    <row r="30" spans="1:5" ht="48" x14ac:dyDescent="0.2">
      <c r="A30" s="40" t="s">
        <v>4736</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Skill in communicating with all levels of the organization, including senior/mid-level executives, and operational-level personnel (e.g., interpersonal skills, approachability, effective listening skills, appropriate use of style and language for the audience).</v>
      </c>
      <c r="E30" s="53" t="s">
        <v>2391</v>
      </c>
    </row>
    <row r="31" spans="1:5" ht="32" x14ac:dyDescent="0.2">
      <c r="A31" s="40">
        <v>7040</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Knowledge of Personal Health Information (PHI), Personally Identifiable Information (PII), and other data privacy and data reusability considerations for AI solutions.</v>
      </c>
      <c r="E31" s="53" t="s">
        <v>2391</v>
      </c>
    </row>
    <row r="32" spans="1:5" ht="32" x14ac:dyDescent="0.2">
      <c r="A32" s="40">
        <v>296</v>
      </c>
      <c r="B32" s="69" t="str">
        <f>T(_xlfn.XLOOKUP(A32,'Master Task &amp; KSA List'!$A$2:$A$10785,'Master Task &amp; KSA List'!$D$2:$D$10785,""))</f>
        <v>K0120</v>
      </c>
      <c r="C32" s="69" t="str">
        <f>_xlfn.XLOOKUP(A32,'Master Task &amp; KSA List'!$A$2:$A$10785,'Master Task &amp; KSA List'!$E$2:$E$10785)</f>
        <v>KSA</v>
      </c>
      <c r="D32" s="37" t="str">
        <f>_xlfn.XLOOKUP(A32,'Master Task &amp; KSA List'!$A$2:$A$10785,'Master Task &amp; KSA List'!$F$2:$F$10785)</f>
        <v>Knowledge of how information needs and collection requirements are translated, tracked, and prioritized across the extended enterprise.</v>
      </c>
      <c r="E32" s="53" t="s">
        <v>2384</v>
      </c>
    </row>
    <row r="33" spans="1:5" ht="16" x14ac:dyDescent="0.2">
      <c r="A33" s="40">
        <v>942</v>
      </c>
      <c r="B33" s="69" t="str">
        <f>T(_xlfn.XLOOKUP(A33,'Master Task &amp; KSA List'!$A$2:$A$10785,'Master Task &amp; KSA List'!$D$2:$D$10785,""))</f>
        <v>K0146</v>
      </c>
      <c r="C33" s="69" t="str">
        <f>_xlfn.XLOOKUP(A33,'Master Task &amp; KSA List'!$A$2:$A$10785,'Master Task &amp; KSA List'!$E$2:$E$10785)</f>
        <v>KSA</v>
      </c>
      <c r="D33" s="37" t="str">
        <f>_xlfn.XLOOKUP(A33,'Master Task &amp; KSA List'!$A$2:$A$10785,'Master Task &amp; KSA List'!$F$2:$F$10785)</f>
        <v>Knowledge of the organization's core business/mission processes.</v>
      </c>
      <c r="E33" s="53" t="s">
        <v>2384</v>
      </c>
    </row>
    <row r="34" spans="1:5" ht="16" x14ac:dyDescent="0.2">
      <c r="A34" s="40">
        <v>186</v>
      </c>
      <c r="B34" s="69" t="str">
        <f>T(_xlfn.XLOOKUP(A34,'Master Task &amp; KSA List'!$A$2:$A$10785,'Master Task &amp; KSA List'!$D$2:$D$10785,""))</f>
        <v>S0028</v>
      </c>
      <c r="C34" s="69" t="str">
        <f>_xlfn.XLOOKUP(A34,'Master Task &amp; KSA List'!$A$2:$A$10785,'Master Task &amp; KSA List'!$E$2:$E$10785)</f>
        <v>KSA</v>
      </c>
      <c r="D34" s="37" t="str">
        <f>_xlfn.XLOOKUP(A34,'Master Task &amp; KSA List'!$A$2:$A$10785,'Master Task &amp; KSA List'!$F$2:$F$10785)</f>
        <v>Skill in developing data dictionaries.</v>
      </c>
      <c r="E34" s="53" t="s">
        <v>2391</v>
      </c>
    </row>
    <row r="35" spans="1:5" ht="16" x14ac:dyDescent="0.2">
      <c r="A35" s="40">
        <v>28</v>
      </c>
      <c r="B35" s="69" t="str">
        <f>T(_xlfn.XLOOKUP(A35,'Master Task &amp; KSA List'!$A$2:$A$10785,'Master Task &amp; KSA List'!$D$2:$D$10785,""))</f>
        <v>K0020</v>
      </c>
      <c r="C35" s="69" t="str">
        <f>_xlfn.XLOOKUP(A35,'Master Task &amp; KSA List'!$A$2:$A$10785,'Master Task &amp; KSA List'!$E$2:$E$10785)</f>
        <v>KSA</v>
      </c>
      <c r="D35" s="37" t="str">
        <f>_xlfn.XLOOKUP(A35,'Master Task &amp; KSA List'!$A$2:$A$10785,'Master Task &amp; KSA List'!$F$2:$F$10785)</f>
        <v>Knowledge of data administration and data standardization policies and standards.</v>
      </c>
      <c r="E35" s="53" t="s">
        <v>2391</v>
      </c>
    </row>
    <row r="36" spans="1:5" ht="16" x14ac:dyDescent="0.2">
      <c r="A36" s="40">
        <v>6650</v>
      </c>
      <c r="B36" s="69" t="str">
        <f>T(_xlfn.XLOOKUP(A36,'Master Task &amp; KSA List'!$A$2:$A$10785,'Master Task &amp; KSA List'!$D$2:$D$10785,""))</f>
        <v>S0118</v>
      </c>
      <c r="C36" s="69" t="str">
        <f>_xlfn.XLOOKUP(A36,'Master Task &amp; KSA List'!$A$2:$A$10785,'Master Task &amp; KSA List'!$E$2:$E$10785)</f>
        <v>KSA</v>
      </c>
      <c r="D36" s="37" t="str">
        <f>_xlfn.XLOOKUP(A36,'Master Task &amp; KSA List'!$A$2:$A$10785,'Master Task &amp; KSA List'!$F$2:$F$10785)</f>
        <v>Skill in developing machine understandable semantic ontologies.</v>
      </c>
      <c r="E36" s="53" t="s">
        <v>2384</v>
      </c>
    </row>
    <row r="37" spans="1:5" ht="16" x14ac:dyDescent="0.2">
      <c r="A37" s="40" t="s">
        <v>4348</v>
      </c>
      <c r="B37" s="69" t="str">
        <f>T(_xlfn.XLOOKUP(A37,'Master Task &amp; KSA List'!$A$2:$A$10785,'Master Task &amp; KSA List'!$D$2:$D$10785,""))</f>
        <v>K0262</v>
      </c>
      <c r="C37" s="69" t="str">
        <f>_xlfn.XLOOKUP(A37,'Master Task &amp; KSA List'!$A$2:$A$10785,'Master Task &amp; KSA List'!$E$2:$E$10785)</f>
        <v>KSA</v>
      </c>
      <c r="D37" s="37" t="str">
        <f>_xlfn.XLOOKUP(A37,'Master Task &amp; KSA List'!$A$2:$A$10785,'Master Task &amp; KSA List'!$F$2:$F$10785)</f>
        <v>Knowledge of Personal Health Information (PHI) data security standards.</v>
      </c>
      <c r="E37" s="53" t="s">
        <v>2391</v>
      </c>
    </row>
    <row r="38" spans="1:5" ht="16" x14ac:dyDescent="0.2">
      <c r="A38" s="40" t="s">
        <v>4342</v>
      </c>
      <c r="B38" s="69" t="str">
        <f>T(_xlfn.XLOOKUP(A38,'Master Task &amp; KSA List'!$A$2:$A$10785,'Master Task &amp; KSA List'!$D$2:$D$10785,""))</f>
        <v>K0260</v>
      </c>
      <c r="C38" s="69" t="str">
        <f>_xlfn.XLOOKUP(A38,'Master Task &amp; KSA List'!$A$2:$A$10785,'Master Task &amp; KSA List'!$E$2:$E$10785)</f>
        <v>KSA</v>
      </c>
      <c r="D38" s="37" t="str">
        <f>_xlfn.XLOOKUP(A38,'Master Task &amp; KSA List'!$A$2:$A$10785,'Master Task &amp; KSA List'!$F$2:$F$10785)</f>
        <v>Knowledge of Personally Identifiable Information (PII) data security standards.</v>
      </c>
      <c r="E38" s="53" t="s">
        <v>2391</v>
      </c>
    </row>
    <row r="39" spans="1:5" ht="16" x14ac:dyDescent="0.2">
      <c r="A39" s="40">
        <v>6060</v>
      </c>
      <c r="B39" s="69" t="str">
        <f>T(_xlfn.XLOOKUP(A39,'Master Task &amp; KSA List'!$A$2:$A$10785,'Master Task &amp; KSA List'!$D$2:$D$10785,""))</f>
        <v>A0030</v>
      </c>
      <c r="C39" s="69" t="str">
        <f>_xlfn.XLOOKUP(A39,'Master Task &amp; KSA List'!$A$2:$A$10785,'Master Task &amp; KSA List'!$E$2:$E$10785)</f>
        <v>KSA</v>
      </c>
      <c r="D39" s="37" t="str">
        <f>_xlfn.XLOOKUP(A39,'Master Task &amp; KSA List'!$A$2:$A$10785,'Master Task &amp; KSA List'!$F$2:$F$10785)</f>
        <v>Ability to collect, verify, and validate test data.</v>
      </c>
      <c r="E39" s="53" t="s">
        <v>2391</v>
      </c>
    </row>
    <row r="40" spans="1:5" ht="32" x14ac:dyDescent="0.2">
      <c r="A40" s="40">
        <v>918</v>
      </c>
      <c r="B40" s="69" t="str">
        <f>T(_xlfn.XLOOKUP(A40,'Master Task &amp; KSA List'!$A$2:$A$10785,'Master Task &amp; KSA List'!$D$2:$D$10785,""))</f>
        <v>A0006</v>
      </c>
      <c r="C40" s="69" t="str">
        <f>_xlfn.XLOOKUP(A40,'Master Task &amp; KSA List'!$A$2:$A$10785,'Master Task &amp; KSA List'!$E$2:$E$10785)</f>
        <v>KSA</v>
      </c>
      <c r="D40" s="37" t="str">
        <f>_xlfn.XLOOKUP(A40,'Master Task &amp; KSA List'!$A$2:$A$10785,'Master Task &amp; KSA List'!$F$2:$F$10785)</f>
        <v>Ability to prepare and deliver education and awareness briefings to ensure that systems, networks, and data users are aware of and adhere to systems security policies and procedures.</v>
      </c>
      <c r="E40" s="53" t="s">
        <v>2391</v>
      </c>
    </row>
    <row r="41" spans="1:5" ht="16" x14ac:dyDescent="0.2">
      <c r="A41" s="82">
        <v>22</v>
      </c>
      <c r="B41" s="69" t="str">
        <f>T(_xlfn.XLOOKUP(A41,'Master Task &amp; KSA List'!$A$2:$A$10785,'Master Task &amp; KSA List'!$D$2:$D$10785,""))</f>
        <v>K0001</v>
      </c>
      <c r="C41" s="69" t="str">
        <f>_xlfn.XLOOKUP(A41,'Master Task &amp; KSA List'!$A$2:$A$10785,'Master Task &amp; KSA List'!$E$2:$E$10785)</f>
        <v>KSA</v>
      </c>
      <c r="D41" s="37" t="str">
        <f>_xlfn.XLOOKUP(A41,'Master Task &amp; KSA List'!$A$2:$A$10785,'Master Task &amp; KSA List'!$F$2:$F$10785)</f>
        <v xml:space="preserve">* Knowledge of computer networking concepts and protocols, and network security methodologies. </v>
      </c>
      <c r="E41" s="53" t="s">
        <v>2391</v>
      </c>
    </row>
    <row r="42" spans="1:5" ht="16" x14ac:dyDescent="0.2">
      <c r="A42" s="36">
        <v>1159</v>
      </c>
      <c r="B42" s="69" t="str">
        <f>T(_xlfn.XLOOKUP(A42,'Master Task &amp; KSA List'!$A$2:$A$10785,'Master Task &amp; KSA List'!$D$2:$D$10785,""))</f>
        <v>K0005</v>
      </c>
      <c r="C42" s="69" t="str">
        <f>_xlfn.XLOOKUP(A42,'Master Task &amp; KSA List'!$A$2:$A$10785,'Master Task &amp; KSA List'!$E$2:$E$10785)</f>
        <v>KSA</v>
      </c>
      <c r="D42" s="37" t="str">
        <f>_xlfn.XLOOKUP(A42,'Master Task &amp; KSA List'!$A$2:$A$10785,'Master Task &amp; KSA List'!$F$2:$F$10785)</f>
        <v xml:space="preserve">* Knowledge of cyber threats and vulnerabilities. </v>
      </c>
      <c r="E42" s="53" t="s">
        <v>2391</v>
      </c>
    </row>
    <row r="43" spans="1:5" ht="16" x14ac:dyDescent="0.2">
      <c r="A43" s="82">
        <v>1158</v>
      </c>
      <c r="B43" s="69" t="str">
        <f>T(_xlfn.XLOOKUP(A43,'Master Task &amp; KSA List'!$A$2:$A$10785,'Master Task &amp; KSA List'!$D$2:$D$10785,""))</f>
        <v>K0004</v>
      </c>
      <c r="C43" s="69" t="str">
        <f>_xlfn.XLOOKUP(A43,'Master Task &amp; KSA List'!$A$2:$A$10785,'Master Task &amp; KSA List'!$E$2:$E$10785)</f>
        <v>KSA</v>
      </c>
      <c r="D43" s="37" t="str">
        <f>_xlfn.XLOOKUP(A43,'Master Task &amp; KSA List'!$A$2:$A$10785,'Master Task &amp; KSA List'!$F$2:$F$10785)</f>
        <v>* Knowledge of cybersecurity principles.</v>
      </c>
      <c r="E43" s="53" t="s">
        <v>2391</v>
      </c>
    </row>
    <row r="44" spans="1:5" ht="16" x14ac:dyDescent="0.2">
      <c r="A44" s="82">
        <v>1157</v>
      </c>
      <c r="B44" s="69" t="str">
        <f>T(_xlfn.XLOOKUP(A44,'Master Task &amp; KSA List'!$A$2:$A$10785,'Master Task &amp; KSA List'!$D$2:$D$10785,""))</f>
        <v>K0003</v>
      </c>
      <c r="C44" s="69" t="str">
        <f>_xlfn.XLOOKUP(A44,'Master Task &amp; KSA List'!$A$2:$A$10785,'Master Task &amp; KSA List'!$E$2:$E$10785)</f>
        <v>KSA</v>
      </c>
      <c r="D44" s="37" t="str">
        <f>_xlfn.XLOOKUP(A44,'Master Task &amp; KSA List'!$A$2:$A$10785,'Master Task &amp; KSA List'!$F$2:$F$10785)</f>
        <v xml:space="preserve">* Knowledge of national and international laws, regulations, policies, and ethics as they relate to cybersecurity. </v>
      </c>
      <c r="E44" s="53" t="s">
        <v>2391</v>
      </c>
    </row>
    <row r="45" spans="1:5" ht="16" x14ac:dyDescent="0.2">
      <c r="A45" s="36">
        <v>108</v>
      </c>
      <c r="B45" s="69" t="str">
        <f>T(_xlfn.XLOOKUP(A45,'Master Task &amp; KSA List'!$A$2:$A$10785,'Master Task &amp; KSA List'!$D$2:$D$10785,""))</f>
        <v>K0002</v>
      </c>
      <c r="C45" s="69" t="str">
        <f>_xlfn.XLOOKUP(A45,'Master Task &amp; KSA List'!$A$2:$A$10785,'Master Task &amp; KSA List'!$E$2:$E$10785)</f>
        <v>KSA</v>
      </c>
      <c r="D45" s="37" t="str">
        <f>_xlfn.XLOOKUP(A45,'Master Task &amp; KSA List'!$A$2:$A$10785,'Master Task &amp; KSA List'!$F$2:$F$10785)</f>
        <v>* Knowledge of risk management processes (e.g., methods for assessing and mitigating risk).</v>
      </c>
      <c r="E45" s="53" t="s">
        <v>2391</v>
      </c>
    </row>
    <row r="46" spans="1:5" ht="16" x14ac:dyDescent="0.2">
      <c r="A46" s="82">
        <v>6900</v>
      </c>
      <c r="B46" s="69" t="str">
        <f>T(_xlfn.XLOOKUP(A46,'Master Task &amp; KSA List'!$A$2:$A$10785,'Master Task &amp; KSA List'!$D$2:$D$10785,""))</f>
        <v>K0006</v>
      </c>
      <c r="C46" s="69" t="str">
        <f>_xlfn.XLOOKUP(A46,'Master Task &amp; KSA List'!$A$2:$A$10785,'Master Task &amp; KSA List'!$E$2:$E$10785)</f>
        <v>KSA</v>
      </c>
      <c r="D46" s="37" t="str">
        <f>_xlfn.XLOOKUP(A46,'Master Task &amp; KSA List'!$A$2:$A$10785,'Master Task &amp; KSA List'!$F$2:$F$10785)</f>
        <v>* Knowledge of specific operational impacts of cybersecurity lapses.</v>
      </c>
      <c r="E46" s="53" t="s">
        <v>2391</v>
      </c>
    </row>
    <row r="47" spans="1:5" ht="32" x14ac:dyDescent="0.2">
      <c r="A47" s="40">
        <v>6935</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 Knowledge of cloud computing service models Software as Service (SaaS), Infrastructure as a Service (IaaS), and Platform as a Service (PaaS).  </v>
      </c>
      <c r="E47" s="53" t="s">
        <v>2391</v>
      </c>
    </row>
    <row r="48" spans="1:5" ht="32" x14ac:dyDescent="0.2">
      <c r="A48" s="40">
        <v>6938</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 Knowledge of cloud computing deployment models in private, public, and hybrid environment and the difference between on-premises and off-premises environments. </v>
      </c>
      <c r="E48" s="53" t="s">
        <v>2391</v>
      </c>
    </row>
  </sheetData>
  <mergeCells count="4">
    <mergeCell ref="A2:C2"/>
    <mergeCell ref="A3:C3"/>
    <mergeCell ref="A4:C4"/>
    <mergeCell ref="A5:C5"/>
  </mergeCells>
  <conditionalFormatting sqref="A7 A9:A21">
    <cfRule type="duplicateValues" dxfId="850" priority="18"/>
  </conditionalFormatting>
  <conditionalFormatting sqref="A8">
    <cfRule type="duplicateValues" dxfId="849" priority="3"/>
  </conditionalFormatting>
  <conditionalFormatting sqref="A23 A25:A40">
    <cfRule type="duplicateValues" dxfId="848" priority="19"/>
  </conditionalFormatting>
  <conditionalFormatting sqref="A24">
    <cfRule type="duplicateValues" dxfId="847" priority="1"/>
    <cfRule type="duplicateValues" dxfId="846" priority="2"/>
  </conditionalFormatting>
  <conditionalFormatting sqref="A41">
    <cfRule type="duplicateValues" dxfId="845" priority="16"/>
    <cfRule type="duplicateValues" dxfId="844" priority="17"/>
  </conditionalFormatting>
  <conditionalFormatting sqref="A42">
    <cfRule type="duplicateValues" dxfId="843" priority="14"/>
    <cfRule type="duplicateValues" dxfId="842" priority="15"/>
  </conditionalFormatting>
  <conditionalFormatting sqref="A43">
    <cfRule type="duplicateValues" dxfId="841" priority="12"/>
    <cfRule type="duplicateValues" dxfId="840" priority="13"/>
  </conditionalFormatting>
  <conditionalFormatting sqref="A44">
    <cfRule type="duplicateValues" dxfId="839" priority="10"/>
    <cfRule type="duplicateValues" dxfId="838" priority="11"/>
  </conditionalFormatting>
  <conditionalFormatting sqref="A45">
    <cfRule type="duplicateValues" dxfId="837" priority="8"/>
    <cfRule type="duplicateValues" dxfId="836" priority="9"/>
  </conditionalFormatting>
  <conditionalFormatting sqref="A46">
    <cfRule type="duplicateValues" dxfId="835" priority="6"/>
    <cfRule type="duplicateValues" dxfId="834" priority="7"/>
  </conditionalFormatting>
  <conditionalFormatting sqref="A47:A48">
    <cfRule type="duplicateValues" dxfId="833" priority="4"/>
    <cfRule type="duplicateValues" dxfId="832" priority="5"/>
  </conditionalFormatting>
  <hyperlinks>
    <hyperlink ref="A1" location="'DCWF Roles'!A1" display="DCWF Roles" xr:uid="{18A3BD89-AE4A-4D55-B352-E8E96FA85B17}"/>
  </hyperlinks>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498D-EDE9-49F6-A43F-49FFABA029C1}">
  <dimension ref="A1:E78"/>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Roles'!C60," (",'DCWF Roles'!D60,")")</f>
        <v>AI/ML Specialist (623)</v>
      </c>
      <c r="E3" s="62" t="s">
        <v>4912</v>
      </c>
    </row>
    <row r="4" spans="1:5" ht="32" x14ac:dyDescent="0.2">
      <c r="A4" s="171"/>
      <c r="B4" s="172"/>
      <c r="C4" s="173"/>
      <c r="D4" s="97" t="str">
        <f>'DCWF Roles'!F60</f>
        <v>Designs, develops, and modifies AI applications, tools, and/or other solutions to enable successful accomplishment of mission objectives.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5925</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Use knowledge of business processes to create or recommend AI solutions.</v>
      </c>
      <c r="E7" s="53" t="s">
        <v>2384</v>
      </c>
    </row>
    <row r="8" spans="1:5" ht="16" x14ac:dyDescent="0.2">
      <c r="A8" s="27">
        <v>5927</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Write and document reproducible code.</v>
      </c>
      <c r="E8" s="53" t="s">
        <v>2391</v>
      </c>
    </row>
    <row r="9" spans="1:5" ht="32" x14ac:dyDescent="0.2">
      <c r="A9" s="27">
        <v>5889</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Identify and submit exemplary AI use cases, best practices, failure modes, and risk mitigation strategies, including after-action reports.</v>
      </c>
      <c r="E9" s="53" t="s">
        <v>2384</v>
      </c>
    </row>
    <row r="10" spans="1:5" ht="16" x14ac:dyDescent="0.2">
      <c r="A10" s="27">
        <v>5859</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Consider energy implications (graphical processing unit, tensor processing unit, etc.) when designing AI solutions.</v>
      </c>
      <c r="E10" s="53" t="s">
        <v>2384</v>
      </c>
    </row>
    <row r="11" spans="1:5" ht="32" x14ac:dyDescent="0.2">
      <c r="A11" s="27">
        <v>5873</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 xml:space="preserve">Determine methods and metrics for quantitative and qualitative measurement of AI risks so that sensitivity, specificity, likelihood, confidence levels, and other metrics are identified, documented, and applied. </v>
      </c>
      <c r="E11" s="53" t="s">
        <v>2391</v>
      </c>
    </row>
    <row r="12" spans="1:5" ht="32" x14ac:dyDescent="0.2">
      <c r="A12" s="27">
        <v>5893</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Implement Responsible AI best practices and standards within AI solutions according to the DoD AI Ethical Principles, Responsible AI Guidelines, and/or any other pertinent laws.</v>
      </c>
      <c r="E12" s="53" t="s">
        <v>2384</v>
      </c>
    </row>
    <row r="13" spans="1:5" ht="32" x14ac:dyDescent="0.2">
      <c r="A13" s="27">
        <v>5854</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Collaborate with appropriate personnel to address Personal Health Information (PHI), Personally Identifiable Information (PII), and other data privacy and data reusability concerns for AI solutions.</v>
      </c>
      <c r="E13" s="53" t="s">
        <v>2384</v>
      </c>
    </row>
    <row r="14" spans="1:5" ht="16" x14ac:dyDescent="0.2">
      <c r="A14" s="27" t="s">
        <v>1845</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Ensure that AI design and development activities are properly documented and updated.</v>
      </c>
      <c r="E14" s="53" t="s">
        <v>2391</v>
      </c>
    </row>
    <row r="15" spans="1:5" ht="16" x14ac:dyDescent="0.2">
      <c r="A15" s="27">
        <v>5871</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Design and develop machine learning models to achieve organizational objectives.</v>
      </c>
      <c r="E15" s="53" t="s">
        <v>2391</v>
      </c>
    </row>
    <row r="16" spans="1:5" ht="16" x14ac:dyDescent="0.2">
      <c r="A16" s="27">
        <v>5872</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Design, develop, and implement AI tools and techniques to achieve organizational objectives.</v>
      </c>
      <c r="E16" s="53" t="s">
        <v>2391</v>
      </c>
    </row>
    <row r="17" spans="1:5" ht="16" x14ac:dyDescent="0.2">
      <c r="A17" s="27">
        <v>5847</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Assess and address the limitations of methods to deliver machine learning models.</v>
      </c>
      <c r="E17" s="53" t="s">
        <v>2391</v>
      </c>
    </row>
    <row r="18" spans="1:5" ht="32" x14ac:dyDescent="0.2">
      <c r="A18" s="27">
        <v>5870</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Design and develop continuous integration/continuous delivery (CI/CD) in a containerized or other reproducible computing environment to support the machine learning life cycle.</v>
      </c>
      <c r="E18" s="53" t="s">
        <v>2384</v>
      </c>
    </row>
    <row r="19" spans="1:5" ht="16" x14ac:dyDescent="0.2">
      <c r="A19" s="27">
        <v>5915</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Research the latest machine learning and AI tools, techniques, and best practices.</v>
      </c>
      <c r="E19" s="53" t="s">
        <v>2391</v>
      </c>
    </row>
    <row r="20" spans="1:5" ht="16" x14ac:dyDescent="0.2">
      <c r="A20" s="27">
        <v>5858</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Conduct AI risk assessments to ensure models and/or other solutions are performing as designed.</v>
      </c>
      <c r="E20" s="53" t="s">
        <v>2391</v>
      </c>
    </row>
    <row r="21" spans="1:5" ht="16" x14ac:dyDescent="0.2">
      <c r="A21" s="27">
        <v>5926</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Use models and other methods for evaluating AI performance.</v>
      </c>
      <c r="E21" s="53" t="s">
        <v>2391</v>
      </c>
    </row>
    <row r="22" spans="1:5" ht="16" x14ac:dyDescent="0.2">
      <c r="A22" s="27">
        <v>5896</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Maintain current knowledge of advancements in DoD AI Ethical Principles and Responsible AI.</v>
      </c>
      <c r="E22" s="53" t="s">
        <v>2391</v>
      </c>
    </row>
    <row r="23" spans="1:5" ht="16" x14ac:dyDescent="0.2">
      <c r="A23" s="27">
        <v>543</v>
      </c>
      <c r="B23" s="69" t="str">
        <f>T(_xlfn.XLOOKUP(A23,'Master Task &amp; KSA List'!$A$2:$A$10785,'Master Task &amp; KSA List'!$D$2:$D$10785,""))</f>
        <v>T0077</v>
      </c>
      <c r="C23" s="69" t="str">
        <f>_xlfn.XLOOKUP(A23,'Master Task &amp; KSA List'!$A$2:$A$10785,'Master Task &amp; KSA List'!$E$2:$E$10785)</f>
        <v>Task</v>
      </c>
      <c r="D23" s="37" t="str">
        <f>_xlfn.XLOOKUP(A23,'Master Task &amp; KSA List'!$A$2:$A$10785,'Master Task &amp; KSA List'!$F$2:$F$10785)</f>
        <v>Develop secure code and error handling.</v>
      </c>
      <c r="E23" s="53" t="s">
        <v>2391</v>
      </c>
    </row>
    <row r="24" spans="1:5" ht="16" x14ac:dyDescent="0.2">
      <c r="A24" s="27">
        <v>764</v>
      </c>
      <c r="B24" s="69" t="str">
        <f>T(_xlfn.XLOOKUP(A24,'Master Task &amp; KSA List'!$A$2:$A$10785,'Master Task &amp; KSA List'!$D$2:$D$10785,""))</f>
        <v>T0176</v>
      </c>
      <c r="C24" s="69" t="str">
        <f>_xlfn.XLOOKUP(A24,'Master Task &amp; KSA List'!$A$2:$A$10785,'Master Task &amp; KSA List'!$E$2:$E$10785)</f>
        <v>Task</v>
      </c>
      <c r="D24" s="37" t="str">
        <f>_xlfn.XLOOKUP(A24,'Master Task &amp; KSA List'!$A$2:$A$10785,'Master Task &amp; KSA List'!$F$2:$F$10785)</f>
        <v>Perform secure programming and identify potential flaws in codes to mitigate vulnerabilities.</v>
      </c>
      <c r="E24" s="53" t="s">
        <v>2391</v>
      </c>
    </row>
    <row r="25" spans="1:5" ht="32" x14ac:dyDescent="0.2">
      <c r="A25" s="27">
        <v>506</v>
      </c>
      <c r="B25" s="69" t="str">
        <f>T(_xlfn.XLOOKUP(A25,'Master Task &amp; KSA List'!$A$2:$A$10785,'Master Task &amp; KSA List'!$D$2:$D$10785,""))</f>
        <v>T0057</v>
      </c>
      <c r="C25" s="69" t="str">
        <f>_xlfn.XLOOKUP(A25,'Master Task &amp; KSA List'!$A$2:$A$10785,'Master Task &amp; KSA List'!$E$2:$E$10785)</f>
        <v>Task</v>
      </c>
      <c r="D25" s="37" t="str">
        <f>_xlfn.XLOOKUP(A25,'Master Task &amp; KSA List'!$A$2:$A$10785,'Master Task &amp; KSA List'!$F$2:$F$10785)</f>
        <v>Design, develop, and modify software systems, using scientific analysis and mathematical models to predict and measure outcome and consequences of design.</v>
      </c>
      <c r="E25" s="53" t="s">
        <v>2391</v>
      </c>
    </row>
    <row r="26" spans="1:5" ht="16" x14ac:dyDescent="0.2">
      <c r="A26" s="27">
        <v>477</v>
      </c>
      <c r="B26" s="69" t="str">
        <f>T(_xlfn.XLOOKUP(A26,'Master Task &amp; KSA List'!$A$2:$A$10785,'Master Task &amp; KSA List'!$D$2:$D$10785,""))</f>
        <v>T0046</v>
      </c>
      <c r="C26" s="69" t="str">
        <f>_xlfn.XLOOKUP(A26,'Master Task &amp; KSA List'!$A$2:$A$10785,'Master Task &amp; KSA List'!$E$2:$E$10785)</f>
        <v>Task</v>
      </c>
      <c r="D26" s="37" t="str">
        <f>_xlfn.XLOOKUP(A26,'Master Task &amp; KSA List'!$A$2:$A$10785,'Master Task &amp; KSA List'!$F$2:$F$10785)</f>
        <v>Correct errors by making appropriate changes and rechecking the program to ensure desired results are produced.</v>
      </c>
      <c r="E26" s="53" t="s">
        <v>2391</v>
      </c>
    </row>
    <row r="27" spans="1:5" ht="16" x14ac:dyDescent="0.2">
      <c r="A27" s="27">
        <v>5120</v>
      </c>
      <c r="B27" s="69" t="str">
        <f>T(_xlfn.XLOOKUP(A27,'Master Task &amp; KSA List'!$A$2:$A$10785,'Master Task &amp; KSA List'!$D$2:$D$10785,""))</f>
        <v>T0351</v>
      </c>
      <c r="C27" s="69" t="str">
        <f>_xlfn.XLOOKUP(A27,'Master Task &amp; KSA List'!$A$2:$A$10785,'Master Task &amp; KSA List'!$E$2:$E$10785)</f>
        <v>Task</v>
      </c>
      <c r="D27" s="37" t="str">
        <f>_xlfn.XLOOKUP(A27,'Master Task &amp; KSA List'!$A$2:$A$10785,'Master Task &amp; KSA List'!$F$2:$F$10785)</f>
        <v>Conduct hypothesis testing using statistical processes.</v>
      </c>
      <c r="E27" s="53" t="s">
        <v>2391</v>
      </c>
    </row>
    <row r="28" spans="1:5" x14ac:dyDescent="0.2">
      <c r="A28" s="56"/>
      <c r="B28" s="96"/>
      <c r="C28" s="96"/>
      <c r="D28" s="93"/>
      <c r="E28" s="56"/>
    </row>
    <row r="29" spans="1:5" ht="16" x14ac:dyDescent="0.2">
      <c r="A29" s="40">
        <v>7048</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Knowledge of the benefits and limitations of AI capabilities.</v>
      </c>
      <c r="E29" s="53" t="s">
        <v>2391</v>
      </c>
    </row>
    <row r="30" spans="1:5" ht="16" x14ac:dyDescent="0.2">
      <c r="A30" s="40">
        <v>7021</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Knowledge of emerging trends and future use cases of AI.</v>
      </c>
      <c r="E30" s="53" t="s">
        <v>2384</v>
      </c>
    </row>
    <row r="31" spans="1:5" ht="16" x14ac:dyDescent="0.2">
      <c r="A31" s="40">
        <v>7046</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Knowledge of the basic requirements for the successful delivery of AI solutions.</v>
      </c>
      <c r="E31" s="53" t="s">
        <v>2391</v>
      </c>
    </row>
    <row r="32" spans="1:5" ht="16" x14ac:dyDescent="0.2">
      <c r="A32" s="40">
        <v>7025</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 xml:space="preserve">Knowledge of how AI solutions integrate with cloud or other IT infrastructure. </v>
      </c>
      <c r="E32" s="53" t="s">
        <v>2384</v>
      </c>
    </row>
    <row r="33" spans="1:5" ht="16" x14ac:dyDescent="0.2">
      <c r="A33" s="40">
        <v>7009</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coding and scripting in languages that support AI development and use.</v>
      </c>
      <c r="E33" s="53" t="s">
        <v>2391</v>
      </c>
    </row>
    <row r="34" spans="1:5" ht="16" x14ac:dyDescent="0.2">
      <c r="A34" s="40">
        <v>7065</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Skill in explaining AI concepts and terminology.</v>
      </c>
      <c r="E34" s="53" t="s">
        <v>2391</v>
      </c>
    </row>
    <row r="35" spans="1:5" ht="16" x14ac:dyDescent="0.2">
      <c r="A35" s="40">
        <v>7029</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how to collect, store, and monitor data.</v>
      </c>
      <c r="E35" s="53" t="s">
        <v>2391</v>
      </c>
    </row>
    <row r="36" spans="1:5" ht="16" x14ac:dyDescent="0.2">
      <c r="A36" s="40">
        <v>7031</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Knowledge of how to structure and display data.</v>
      </c>
      <c r="E36" s="53" t="s">
        <v>2391</v>
      </c>
    </row>
    <row r="37" spans="1:5" ht="16" x14ac:dyDescent="0.2">
      <c r="A37" s="40">
        <v>7032</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how to use data to tell a story.</v>
      </c>
      <c r="E37" s="53" t="s">
        <v>2391</v>
      </c>
    </row>
    <row r="38" spans="1:5" ht="16" x14ac:dyDescent="0.2">
      <c r="A38" s="40">
        <v>7071</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Skill in labeling data to make it more discoverable and understandable.</v>
      </c>
      <c r="E38" s="53" t="s">
        <v>2384</v>
      </c>
    </row>
    <row r="39" spans="1:5" ht="16" x14ac:dyDescent="0.2">
      <c r="A39" s="40">
        <v>7024</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how AI is developed and operated.</v>
      </c>
      <c r="E39" s="53" t="s">
        <v>2391</v>
      </c>
    </row>
    <row r="40" spans="1:5" ht="16" x14ac:dyDescent="0.2">
      <c r="A40" s="40">
        <v>7050</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Knowledge of the nature and function of technology platforms and tools used to create and employ AI.</v>
      </c>
      <c r="E40" s="53" t="s">
        <v>2391</v>
      </c>
    </row>
    <row r="41" spans="1:5" ht="16" x14ac:dyDescent="0.2">
      <c r="A41" s="40">
        <v>7045</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the AI lifecycle.</v>
      </c>
      <c r="E41" s="53" t="s">
        <v>2391</v>
      </c>
    </row>
    <row r="42" spans="1:5" ht="16" x14ac:dyDescent="0.2">
      <c r="A42" s="40">
        <v>7059</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Skill in creating machine learning models.</v>
      </c>
      <c r="E42" s="53" t="s">
        <v>2391</v>
      </c>
    </row>
    <row r="43" spans="1:5" ht="16" x14ac:dyDescent="0.2">
      <c r="A43" s="40">
        <v>7055</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Skill in analyzing the output from machine learning models.</v>
      </c>
      <c r="E43" s="53" t="s">
        <v>2391</v>
      </c>
    </row>
    <row r="44" spans="1:5" ht="16" x14ac:dyDescent="0.2">
      <c r="A44" s="40">
        <v>7057</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Skill in building and deploying machine learning models.</v>
      </c>
      <c r="E44" s="53" t="s">
        <v>2391</v>
      </c>
    </row>
    <row r="45" spans="1:5" ht="16" x14ac:dyDescent="0.2">
      <c r="A45" s="40">
        <v>7037</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Knowledge of machine learning operations (MLOps) processes and best practices.</v>
      </c>
      <c r="E45" s="53" t="s">
        <v>2391</v>
      </c>
    </row>
    <row r="46" spans="1:5" ht="16" x14ac:dyDescent="0.2">
      <c r="A46" s="40">
        <v>7028</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how to automate development, testing, security, and deployment of AI/machine learning-enabled software.</v>
      </c>
      <c r="E46" s="53" t="s">
        <v>2391</v>
      </c>
    </row>
    <row r="47" spans="1:5" ht="16" x14ac:dyDescent="0.2">
      <c r="A47" s="40">
        <v>7026</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Knowledge of how commercial and federal solutions solve Defense-related data environment and platform challenges.</v>
      </c>
      <c r="E47" s="53" t="s">
        <v>2384</v>
      </c>
    </row>
    <row r="48" spans="1:5" ht="16" x14ac:dyDescent="0.2">
      <c r="A48" s="40">
        <v>7049</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Knowledge of the latest machine learning and AI tools, techniques, and best practices.</v>
      </c>
      <c r="E48" s="53" t="s">
        <v>2391</v>
      </c>
    </row>
    <row r="49" spans="1:5" ht="16" x14ac:dyDescent="0.2">
      <c r="A49" s="40">
        <v>7020</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DoD AI Ethical Principles (e.g., responsible, equitable, traceable, reliable, and governable).</v>
      </c>
      <c r="E49" s="53" t="s">
        <v>2391</v>
      </c>
    </row>
    <row r="50" spans="1:5" ht="16" x14ac:dyDescent="0.2">
      <c r="A50" s="40">
        <v>7041</v>
      </c>
      <c r="B50" s="69"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Knowledge of remedies against unintended bias in AI solutions.</v>
      </c>
      <c r="E50" s="53" t="s">
        <v>2384</v>
      </c>
    </row>
    <row r="51" spans="1:5" ht="32" x14ac:dyDescent="0.2">
      <c r="A51" s="40">
        <v>7036</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 xml:space="preserve">Knowledge of laws, regulations, and policies related to AI, data security/privacy, and use of publicly procured data for government. </v>
      </c>
      <c r="E51" s="53" t="s">
        <v>2384</v>
      </c>
    </row>
    <row r="52" spans="1:5" ht="16" x14ac:dyDescent="0.2">
      <c r="A52" s="40">
        <v>7067</v>
      </c>
      <c r="B52" s="69"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Skill in identifying low-probability, high-impact risks in machine learning training data sets.</v>
      </c>
      <c r="E52" s="53" t="s">
        <v>2391</v>
      </c>
    </row>
    <row r="53" spans="1:5" ht="16" x14ac:dyDescent="0.2">
      <c r="A53" s="82">
        <v>7003</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AI security risks, threats, and vulnerabilities and potential risk mitigation solutions.</v>
      </c>
      <c r="E53" s="53" t="s">
        <v>2384</v>
      </c>
    </row>
    <row r="54" spans="1:5" ht="16" x14ac:dyDescent="0.2">
      <c r="A54" s="36">
        <v>7069</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Skill in identifying risk over the lifespan of an AI solution.</v>
      </c>
      <c r="E54" s="53" t="s">
        <v>2384</v>
      </c>
    </row>
    <row r="55" spans="1:5" ht="32" x14ac:dyDescent="0.2">
      <c r="A55" s="36">
        <v>7040</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Personal Health Information (PHI), Personally Identifiable Information (PII), and other data privacy and data reusability considerations for AI solutions.</v>
      </c>
      <c r="E55" s="53" t="s">
        <v>2384</v>
      </c>
    </row>
    <row r="56" spans="1:5" ht="16" x14ac:dyDescent="0.2">
      <c r="A56" s="82">
        <v>7051</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Knowledge of the possible impacts of machine learning blind spots and edge cases.</v>
      </c>
      <c r="E56" s="53" t="s">
        <v>2391</v>
      </c>
    </row>
    <row r="57" spans="1:5" ht="16" x14ac:dyDescent="0.2">
      <c r="A57" s="82">
        <v>7022</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Knowledge of how AI adoption can assist developers with service-oriented design.</v>
      </c>
      <c r="E57" s="53" t="s">
        <v>2384</v>
      </c>
    </row>
    <row r="58" spans="1:5" ht="16" x14ac:dyDescent="0.2">
      <c r="A58" s="36">
        <v>7038</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metrics to evaluate the effectiveness of machine learning models.</v>
      </c>
      <c r="E58" s="53" t="s">
        <v>2391</v>
      </c>
    </row>
    <row r="59" spans="1:5" ht="16" x14ac:dyDescent="0.2">
      <c r="A59" s="36">
        <v>7075</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Skill in testing and evaluating machine learning algorithms and/or AI solutions.</v>
      </c>
      <c r="E59" s="53" t="s">
        <v>2391</v>
      </c>
    </row>
    <row r="60" spans="1:5" ht="32" x14ac:dyDescent="0.2">
      <c r="A60" s="82">
        <v>7044</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testing, evaluation, validation, and verification (T&amp;E V&amp;V) tools and procedures to ensure systems are working as intended.</v>
      </c>
      <c r="E60" s="53" t="s">
        <v>2384</v>
      </c>
    </row>
    <row r="61" spans="1:5" ht="16" x14ac:dyDescent="0.2">
      <c r="A61" s="36">
        <v>7011</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current AI and machine learning systems design and performance analysis models, algorithms, and tools.</v>
      </c>
      <c r="E61" s="53" t="s">
        <v>2391</v>
      </c>
    </row>
    <row r="62" spans="1:5" ht="16" x14ac:dyDescent="0.2">
      <c r="A62" s="36">
        <v>942</v>
      </c>
      <c r="B62" s="69" t="str">
        <f>T(_xlfn.XLOOKUP(A62,'Master Task &amp; KSA List'!$A$2:$A$10785,'Master Task &amp; KSA List'!$D$2:$D$10785,""))</f>
        <v>K0146</v>
      </c>
      <c r="C62" s="69" t="str">
        <f>_xlfn.XLOOKUP(A62,'Master Task &amp; KSA List'!$A$2:$A$10785,'Master Task &amp; KSA List'!$E$2:$E$10785)</f>
        <v>KSA</v>
      </c>
      <c r="D62" s="37" t="str">
        <f>_xlfn.XLOOKUP(A62,'Master Task &amp; KSA List'!$A$2:$A$10785,'Master Task &amp; KSA List'!$F$2:$F$10785)</f>
        <v>Knowledge of the organization's core business/mission processes.</v>
      </c>
      <c r="E62" s="53" t="s">
        <v>2384</v>
      </c>
    </row>
    <row r="63" spans="1:5" ht="16" x14ac:dyDescent="0.2">
      <c r="A63" s="36">
        <v>102</v>
      </c>
      <c r="B63" s="69" t="str">
        <f>T(_xlfn.XLOOKUP(A63,'Master Task &amp; KSA List'!$A$2:$A$10785,'Master Task &amp; KSA List'!$D$2:$D$10785,""))</f>
        <v>K0068</v>
      </c>
      <c r="C63" s="69" t="str">
        <f>_xlfn.XLOOKUP(A63,'Master Task &amp; KSA List'!$A$2:$A$10785,'Master Task &amp; KSA List'!$E$2:$E$10785)</f>
        <v>KSA</v>
      </c>
      <c r="D63" s="37" t="str">
        <f>_xlfn.XLOOKUP(A63,'Master Task &amp; KSA List'!$A$2:$A$10785,'Master Task &amp; KSA List'!$F$2:$F$10785)</f>
        <v>Knowledge of programming language structures and logic.</v>
      </c>
      <c r="E63" s="53" t="s">
        <v>2391</v>
      </c>
    </row>
    <row r="64" spans="1:5" ht="16" x14ac:dyDescent="0.2">
      <c r="A64" s="36">
        <v>6760</v>
      </c>
      <c r="B64" s="69" t="str">
        <f>T(_xlfn.XLOOKUP(A64,'Master Task &amp; KSA List'!$A$2:$A$10785,'Master Task &amp; KSA List'!$D$2:$D$10785,""))</f>
        <v>S0130</v>
      </c>
      <c r="C64" s="69" t="str">
        <f>_xlfn.XLOOKUP(A64,'Master Task &amp; KSA List'!$A$2:$A$10785,'Master Task &amp; KSA List'!$E$2:$E$10785)</f>
        <v>KSA</v>
      </c>
      <c r="D64" s="37" t="str">
        <f>_xlfn.XLOOKUP(A64,'Master Task &amp; KSA List'!$A$2:$A$10785,'Master Task &amp; KSA List'!$F$2:$F$10785)</f>
        <v>Skill in writing scripts using R, Python, PIG, HIVE, SQL, etc.</v>
      </c>
      <c r="E64" s="53" t="s">
        <v>2391</v>
      </c>
    </row>
    <row r="65" spans="1:5" ht="16" x14ac:dyDescent="0.2">
      <c r="A65" s="82">
        <v>21</v>
      </c>
      <c r="B65" s="69" t="str">
        <f>T(_xlfn.XLOOKUP(A65,'Master Task &amp; KSA List'!$A$2:$A$10785,'Master Task &amp; KSA List'!$D$2:$D$10785,""))</f>
        <v>K0015</v>
      </c>
      <c r="C65" s="69" t="str">
        <f>_xlfn.XLOOKUP(A65,'Master Task &amp; KSA List'!$A$2:$A$10785,'Master Task &amp; KSA List'!$E$2:$E$10785)</f>
        <v>KSA</v>
      </c>
      <c r="D65" s="37" t="str">
        <f>_xlfn.XLOOKUP(A65,'Master Task &amp; KSA List'!$A$2:$A$10785,'Master Task &amp; KSA List'!$F$2:$F$10785)</f>
        <v>Knowledge of computer algorithms.</v>
      </c>
      <c r="E65" s="53" t="s">
        <v>2391</v>
      </c>
    </row>
    <row r="66" spans="1:5" ht="16" x14ac:dyDescent="0.2">
      <c r="A66" s="82">
        <v>166</v>
      </c>
      <c r="B66" s="69" t="str">
        <f>T(_xlfn.XLOOKUP(A66,'Master Task &amp; KSA List'!$A$2:$A$10785,'Master Task &amp; KSA List'!$D$2:$D$10785,""))</f>
        <v>S0013</v>
      </c>
      <c r="C66" s="69" t="str">
        <f>_xlfn.XLOOKUP(A66,'Master Task &amp; KSA List'!$A$2:$A$10785,'Master Task &amp; KSA List'!$E$2:$E$10785)</f>
        <v>KSA</v>
      </c>
      <c r="D66" s="37" t="str">
        <f>_xlfn.XLOOKUP(A66,'Master Task &amp; KSA List'!$A$2:$A$10785,'Master Task &amp; KSA List'!$F$2:$F$10785)</f>
        <v>Skill in conducting queries and developing algorithms to analyze data structures.</v>
      </c>
      <c r="E66" s="53" t="s">
        <v>2391</v>
      </c>
    </row>
    <row r="67" spans="1:5" ht="16" x14ac:dyDescent="0.2">
      <c r="A67" s="36" t="s">
        <v>4771</v>
      </c>
      <c r="B67" s="69" t="str">
        <f>T(_xlfn.XLOOKUP(A67,'Master Task &amp; KSA List'!$A$2:$A$10785,'Master Task &amp; KSA List'!$D$2:$D$10785,""))</f>
        <v>K0328</v>
      </c>
      <c r="C67" s="69" t="str">
        <f>_xlfn.XLOOKUP(A67,'Master Task &amp; KSA List'!$A$2:$A$10785,'Master Task &amp; KSA List'!$E$2:$E$10785)</f>
        <v>KSA</v>
      </c>
      <c r="D67" s="37" t="str">
        <f>_xlfn.XLOOKUP(A67,'Master Task &amp; KSA List'!$A$2:$A$10785,'Master Task &amp; KSA List'!$F$2:$F$10785)</f>
        <v>Knowledge of mathematics, including logarithms, trigonometry, linear algebra, calculus, statistics, and operational analysis.</v>
      </c>
      <c r="E67" s="53" t="s">
        <v>2391</v>
      </c>
    </row>
    <row r="68" spans="1:5" ht="16" x14ac:dyDescent="0.2">
      <c r="A68" s="36">
        <v>6311</v>
      </c>
      <c r="B68" s="69" t="str">
        <f>T(_xlfn.XLOOKUP(A68,'Master Task &amp; KSA List'!$A$2:$A$10785,'Master Task &amp; KSA List'!$D$2:$D$10785,""))</f>
        <v>K0238</v>
      </c>
      <c r="C68" s="69" t="str">
        <f>_xlfn.XLOOKUP(A68,'Master Task &amp; KSA List'!$A$2:$A$10785,'Master Task &amp; KSA List'!$E$2:$E$10785)</f>
        <v>KSA</v>
      </c>
      <c r="D68" s="37" t="str">
        <f>_xlfn.XLOOKUP(A68,'Master Task &amp; KSA List'!$A$2:$A$10785,'Master Task &amp; KSA List'!$F$2:$F$10785)</f>
        <v>Knowledge of machine learning theory and principles.</v>
      </c>
      <c r="E68" s="53" t="s">
        <v>2391</v>
      </c>
    </row>
    <row r="69" spans="1:5" ht="32" x14ac:dyDescent="0.2">
      <c r="A69" s="36">
        <v>6290</v>
      </c>
      <c r="B69" s="69" t="str">
        <f>T(_xlfn.XLOOKUP(A69,'Master Task &amp; KSA List'!$A$2:$A$10785,'Master Task &amp; KSA List'!$D$2:$D$10785,""))</f>
        <v>K0235</v>
      </c>
      <c r="C69" s="69" t="str">
        <f>_xlfn.XLOOKUP(A69,'Master Task &amp; KSA List'!$A$2:$A$10785,'Master Task &amp; KSA List'!$E$2:$E$10785)</f>
        <v>KSA</v>
      </c>
      <c r="D69" s="37" t="str">
        <f>_xlfn.XLOOKUP(A69,'Master Task &amp; KSA List'!$A$2:$A$10785,'Master Task &amp; KSA List'!$F$2:$F$10785)</f>
        <v>Knowledge of how to leverage government research and development centers, think tanks, academic research, and industry systems.</v>
      </c>
      <c r="E69" s="53" t="s">
        <v>2384</v>
      </c>
    </row>
    <row r="70" spans="1:5" ht="16" x14ac:dyDescent="0.2">
      <c r="A70" s="82">
        <v>6060</v>
      </c>
      <c r="B70" s="69" t="str">
        <f>T(_xlfn.XLOOKUP(A70,'Master Task &amp; KSA List'!$A$2:$A$10785,'Master Task &amp; KSA List'!$D$2:$D$10785,""))</f>
        <v>A0030</v>
      </c>
      <c r="C70" s="69" t="str">
        <f>_xlfn.XLOOKUP(A70,'Master Task &amp; KSA List'!$A$2:$A$10785,'Master Task &amp; KSA List'!$E$2:$E$10785)</f>
        <v>KSA</v>
      </c>
      <c r="D70" s="37" t="str">
        <f>_xlfn.XLOOKUP(A70,'Master Task &amp; KSA List'!$A$2:$A$10785,'Master Task &amp; KSA List'!$F$2:$F$10785)</f>
        <v>Ability to collect, verify, and validate test data.</v>
      </c>
      <c r="E70" s="53" t="s">
        <v>2391</v>
      </c>
    </row>
    <row r="71" spans="1:5" ht="16" x14ac:dyDescent="0.2">
      <c r="A71" s="82">
        <v>22</v>
      </c>
      <c r="B71" s="69" t="str">
        <f>T(_xlfn.XLOOKUP(A71,'Master Task &amp; KSA List'!$A$2:$A$10785,'Master Task &amp; KSA List'!$D$2:$D$10785,""))</f>
        <v>K0001</v>
      </c>
      <c r="C71" s="69" t="str">
        <f>_xlfn.XLOOKUP(A71,'Master Task &amp; KSA List'!$A$2:$A$10785,'Master Task &amp; KSA List'!$E$2:$E$10785)</f>
        <v>KSA</v>
      </c>
      <c r="D71" s="37" t="str">
        <f>_xlfn.XLOOKUP(A71,'Master Task &amp; KSA List'!$A$2:$A$10785,'Master Task &amp; KSA List'!$F$2:$F$10785)</f>
        <v xml:space="preserve">* Knowledge of computer networking concepts and protocols, and network security methodologies. </v>
      </c>
      <c r="E71" s="53" t="s">
        <v>2391</v>
      </c>
    </row>
    <row r="72" spans="1:5" ht="16" x14ac:dyDescent="0.2">
      <c r="A72" s="36">
        <v>1159</v>
      </c>
      <c r="B72" s="69" t="str">
        <f>T(_xlfn.XLOOKUP(A72,'Master Task &amp; KSA List'!$A$2:$A$10785,'Master Task &amp; KSA List'!$D$2:$D$10785,""))</f>
        <v>K0005</v>
      </c>
      <c r="C72" s="69" t="str">
        <f>_xlfn.XLOOKUP(A72,'Master Task &amp; KSA List'!$A$2:$A$10785,'Master Task &amp; KSA List'!$E$2:$E$10785)</f>
        <v>KSA</v>
      </c>
      <c r="D72" s="37" t="str">
        <f>_xlfn.XLOOKUP(A72,'Master Task &amp; KSA List'!$A$2:$A$10785,'Master Task &amp; KSA List'!$F$2:$F$10785)</f>
        <v xml:space="preserve">* Knowledge of cyber threats and vulnerabilities. </v>
      </c>
      <c r="E72" s="53" t="s">
        <v>2391</v>
      </c>
    </row>
    <row r="73" spans="1:5" ht="16" x14ac:dyDescent="0.2">
      <c r="A73" s="82">
        <v>1158</v>
      </c>
      <c r="B73" s="69" t="str">
        <f>T(_xlfn.XLOOKUP(A73,'Master Task &amp; KSA List'!$A$2:$A$10785,'Master Task &amp; KSA List'!$D$2:$D$10785,""))</f>
        <v>K0004</v>
      </c>
      <c r="C73" s="69" t="str">
        <f>_xlfn.XLOOKUP(A73,'Master Task &amp; KSA List'!$A$2:$A$10785,'Master Task &amp; KSA List'!$E$2:$E$10785)</f>
        <v>KSA</v>
      </c>
      <c r="D73" s="37" t="str">
        <f>_xlfn.XLOOKUP(A73,'Master Task &amp; KSA List'!$A$2:$A$10785,'Master Task &amp; KSA List'!$F$2:$F$10785)</f>
        <v>* Knowledge of cybersecurity principles.</v>
      </c>
      <c r="E73" s="53" t="s">
        <v>2391</v>
      </c>
    </row>
    <row r="74" spans="1:5" ht="16" x14ac:dyDescent="0.2">
      <c r="A74" s="82">
        <v>1157</v>
      </c>
      <c r="B74" s="69" t="str">
        <f>T(_xlfn.XLOOKUP(A74,'Master Task &amp; KSA List'!$A$2:$A$10785,'Master Task &amp; KSA List'!$D$2:$D$10785,""))</f>
        <v>K0003</v>
      </c>
      <c r="C74" s="69" t="str">
        <f>_xlfn.XLOOKUP(A74,'Master Task &amp; KSA List'!$A$2:$A$10785,'Master Task &amp; KSA List'!$E$2:$E$10785)</f>
        <v>KSA</v>
      </c>
      <c r="D74" s="37" t="str">
        <f>_xlfn.XLOOKUP(A74,'Master Task &amp; KSA List'!$A$2:$A$10785,'Master Task &amp; KSA List'!$F$2:$F$10785)</f>
        <v xml:space="preserve">* Knowledge of national and international laws, regulations, policies, and ethics as they relate to cybersecurity. </v>
      </c>
      <c r="E74" s="53" t="s">
        <v>2391</v>
      </c>
    </row>
    <row r="75" spans="1:5" ht="16" x14ac:dyDescent="0.2">
      <c r="A75" s="36">
        <v>108</v>
      </c>
      <c r="B75" s="69" t="str">
        <f>T(_xlfn.XLOOKUP(A75,'Master Task &amp; KSA List'!$A$2:$A$10785,'Master Task &amp; KSA List'!$D$2:$D$10785,""))</f>
        <v>K0002</v>
      </c>
      <c r="C75" s="69" t="str">
        <f>_xlfn.XLOOKUP(A75,'Master Task &amp; KSA List'!$A$2:$A$10785,'Master Task &amp; KSA List'!$E$2:$E$10785)</f>
        <v>KSA</v>
      </c>
      <c r="D75" s="37" t="str">
        <f>_xlfn.XLOOKUP(A75,'Master Task &amp; KSA List'!$A$2:$A$10785,'Master Task &amp; KSA List'!$F$2:$F$10785)</f>
        <v>* Knowledge of risk management processes (e.g., methods for assessing and mitigating risk).</v>
      </c>
      <c r="E75" s="53" t="s">
        <v>2391</v>
      </c>
    </row>
    <row r="76" spans="1:5" ht="16" x14ac:dyDescent="0.2">
      <c r="A76" s="82">
        <v>6900</v>
      </c>
      <c r="B76" s="69" t="str">
        <f>T(_xlfn.XLOOKUP(A76,'Master Task &amp; KSA List'!$A$2:$A$10785,'Master Task &amp; KSA List'!$D$2:$D$10785,""))</f>
        <v>K0006</v>
      </c>
      <c r="C76" s="69" t="str">
        <f>_xlfn.XLOOKUP(A76,'Master Task &amp; KSA List'!$A$2:$A$10785,'Master Task &amp; KSA List'!$E$2:$E$10785)</f>
        <v>KSA</v>
      </c>
      <c r="D76" s="37" t="str">
        <f>_xlfn.XLOOKUP(A76,'Master Task &amp; KSA List'!$A$2:$A$10785,'Master Task &amp; KSA List'!$F$2:$F$10785)</f>
        <v>* Knowledge of specific operational impacts of cybersecurity lapses.</v>
      </c>
      <c r="E76" s="53" t="s">
        <v>2391</v>
      </c>
    </row>
    <row r="77" spans="1:5" ht="32" x14ac:dyDescent="0.2">
      <c r="A77" s="40">
        <v>6935</v>
      </c>
      <c r="B77" s="69"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 Knowledge of cloud computing service models Software as Service (SaaS), Infrastructure as a Service (IaaS), and Platform as a Service (PaaS).  </v>
      </c>
      <c r="E77" s="53" t="s">
        <v>2391</v>
      </c>
    </row>
    <row r="78" spans="1:5" ht="32" x14ac:dyDescent="0.2">
      <c r="A78" s="40">
        <v>6938</v>
      </c>
      <c r="B78" s="69"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 Knowledge of cloud computing deployment models in private, public, and hybrid environment and the difference between on-premises and off-premises environments. </v>
      </c>
      <c r="E78" s="53" t="s">
        <v>2391</v>
      </c>
    </row>
  </sheetData>
  <mergeCells count="4">
    <mergeCell ref="A2:C2"/>
    <mergeCell ref="A3:C3"/>
    <mergeCell ref="A4:C4"/>
    <mergeCell ref="A5:C5"/>
  </mergeCells>
  <conditionalFormatting sqref="A7:A27">
    <cfRule type="duplicateValues" dxfId="831" priority="61"/>
  </conditionalFormatting>
  <conditionalFormatting sqref="A29">
    <cfRule type="duplicateValues" dxfId="830" priority="62"/>
  </conditionalFormatting>
  <conditionalFormatting sqref="A30:A48">
    <cfRule type="duplicateValues" dxfId="829" priority="60"/>
    <cfRule type="duplicateValues" dxfId="828" priority="59"/>
  </conditionalFormatting>
  <conditionalFormatting sqref="A49">
    <cfRule type="duplicateValues" dxfId="827" priority="58"/>
    <cfRule type="duplicateValues" dxfId="826" priority="57"/>
  </conditionalFormatting>
  <conditionalFormatting sqref="A50">
    <cfRule type="duplicateValues" dxfId="825" priority="56"/>
    <cfRule type="duplicateValues" dxfId="824" priority="55"/>
  </conditionalFormatting>
  <conditionalFormatting sqref="A51">
    <cfRule type="duplicateValues" dxfId="823" priority="54"/>
    <cfRule type="duplicateValues" dxfId="822" priority="53"/>
  </conditionalFormatting>
  <conditionalFormatting sqref="A52">
    <cfRule type="duplicateValues" dxfId="821" priority="52"/>
    <cfRule type="duplicateValues" dxfId="820" priority="51"/>
  </conditionalFormatting>
  <conditionalFormatting sqref="A53">
    <cfRule type="duplicateValues" dxfId="819" priority="50"/>
    <cfRule type="duplicateValues" dxfId="818" priority="49"/>
  </conditionalFormatting>
  <conditionalFormatting sqref="A54">
    <cfRule type="duplicateValues" dxfId="817" priority="47"/>
    <cfRule type="duplicateValues" dxfId="816" priority="48"/>
  </conditionalFormatting>
  <conditionalFormatting sqref="A55">
    <cfRule type="duplicateValues" dxfId="815" priority="46"/>
    <cfRule type="duplicateValues" dxfId="814" priority="45"/>
  </conditionalFormatting>
  <conditionalFormatting sqref="A56">
    <cfRule type="duplicateValues" dxfId="813" priority="44"/>
    <cfRule type="duplicateValues" dxfId="812" priority="43"/>
  </conditionalFormatting>
  <conditionalFormatting sqref="A57">
    <cfRule type="duplicateValues" dxfId="811" priority="42"/>
    <cfRule type="duplicateValues" dxfId="810" priority="41"/>
  </conditionalFormatting>
  <conditionalFormatting sqref="A58">
    <cfRule type="duplicateValues" dxfId="809" priority="40"/>
    <cfRule type="duplicateValues" dxfId="808" priority="39"/>
  </conditionalFormatting>
  <conditionalFormatting sqref="A59">
    <cfRule type="duplicateValues" dxfId="807" priority="38"/>
    <cfRule type="duplicateValues" dxfId="806" priority="37"/>
  </conditionalFormatting>
  <conditionalFormatting sqref="A60">
    <cfRule type="duplicateValues" dxfId="805" priority="36"/>
    <cfRule type="duplicateValues" dxfId="804" priority="35"/>
  </conditionalFormatting>
  <conditionalFormatting sqref="A61">
    <cfRule type="duplicateValues" dxfId="803" priority="34"/>
    <cfRule type="duplicateValues" dxfId="802" priority="33"/>
  </conditionalFormatting>
  <conditionalFormatting sqref="A62">
    <cfRule type="duplicateValues" dxfId="801" priority="32"/>
    <cfRule type="duplicateValues" dxfId="800" priority="31"/>
  </conditionalFormatting>
  <conditionalFormatting sqref="A63">
    <cfRule type="duplicateValues" dxfId="799" priority="30"/>
    <cfRule type="duplicateValues" dxfId="798" priority="29"/>
  </conditionalFormatting>
  <conditionalFormatting sqref="A64">
    <cfRule type="duplicateValues" dxfId="797" priority="28"/>
    <cfRule type="duplicateValues" dxfId="796" priority="27"/>
  </conditionalFormatting>
  <conditionalFormatting sqref="A65">
    <cfRule type="duplicateValues" dxfId="795" priority="26"/>
    <cfRule type="duplicateValues" dxfId="794" priority="25"/>
  </conditionalFormatting>
  <conditionalFormatting sqref="A66">
    <cfRule type="duplicateValues" dxfId="793" priority="24"/>
    <cfRule type="duplicateValues" dxfId="792" priority="23"/>
  </conditionalFormatting>
  <conditionalFormatting sqref="A67">
    <cfRule type="duplicateValues" dxfId="791" priority="22"/>
    <cfRule type="duplicateValues" dxfId="790" priority="21"/>
  </conditionalFormatting>
  <conditionalFormatting sqref="A68">
    <cfRule type="duplicateValues" dxfId="789" priority="20"/>
    <cfRule type="duplicateValues" dxfId="788" priority="19"/>
  </conditionalFormatting>
  <conditionalFormatting sqref="A69">
    <cfRule type="duplicateValues" dxfId="787" priority="18"/>
    <cfRule type="duplicateValues" dxfId="786" priority="17"/>
  </conditionalFormatting>
  <conditionalFormatting sqref="A70">
    <cfRule type="duplicateValues" dxfId="785" priority="16"/>
    <cfRule type="duplicateValues" dxfId="784" priority="15"/>
  </conditionalFormatting>
  <conditionalFormatting sqref="A71">
    <cfRule type="duplicateValues" dxfId="783" priority="14"/>
    <cfRule type="duplicateValues" dxfId="782" priority="13"/>
  </conditionalFormatting>
  <conditionalFormatting sqref="A72">
    <cfRule type="duplicateValues" dxfId="781" priority="12"/>
    <cfRule type="duplicateValues" dxfId="780" priority="11"/>
  </conditionalFormatting>
  <conditionalFormatting sqref="A73">
    <cfRule type="duplicateValues" dxfId="779" priority="10"/>
    <cfRule type="duplicateValues" dxfId="778" priority="9"/>
  </conditionalFormatting>
  <conditionalFormatting sqref="A74">
    <cfRule type="duplicateValues" dxfId="777" priority="8"/>
    <cfRule type="duplicateValues" dxfId="776" priority="7"/>
  </conditionalFormatting>
  <conditionalFormatting sqref="A75">
    <cfRule type="duplicateValues" dxfId="775" priority="6"/>
    <cfRule type="duplicateValues" dxfId="774" priority="5"/>
  </conditionalFormatting>
  <conditionalFormatting sqref="A76">
    <cfRule type="duplicateValues" dxfId="773" priority="4"/>
    <cfRule type="duplicateValues" dxfId="772" priority="3"/>
  </conditionalFormatting>
  <conditionalFormatting sqref="A77:A78">
    <cfRule type="duplicateValues" dxfId="771" priority="2"/>
    <cfRule type="duplicateValues" dxfId="770" priority="1"/>
  </conditionalFormatting>
  <hyperlinks>
    <hyperlink ref="A1" location="'DCWF Roles'!A1" display="DCWF Roles" xr:uid="{4B175591-068A-4667-BFF7-D10AEC045AA7}"/>
  </hyperlinks>
  <pageMargins left="0.7" right="0.7" top="0.75" bottom="0.75" header="0.3" footer="0.3"/>
  <pageSetup orientation="portrait" horizontalDpi="1200" verticalDpi="120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0BAF-24A4-4C67-9037-B08991DB9BBF}">
  <dimension ref="A1:E62"/>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Roles'!C61," (",'DCWF Roles'!D61,")")</f>
        <v>Data Operations Specialist (624)</v>
      </c>
      <c r="E3" s="62" t="s">
        <v>4912</v>
      </c>
    </row>
    <row r="4" spans="1:5" x14ac:dyDescent="0.2">
      <c r="A4" s="171"/>
      <c r="B4" s="172"/>
      <c r="C4" s="173"/>
      <c r="D4" s="57" t="str">
        <f>'DCWF Roles'!F61</f>
        <v>Builds, manages, and operationalizes data pipelines.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5852</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Build automated data management conduits.</v>
      </c>
      <c r="E7" s="53" t="s">
        <v>2391</v>
      </c>
    </row>
    <row r="8" spans="1:5" ht="16" x14ac:dyDescent="0.2">
      <c r="A8" s="27">
        <v>5896</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2384</v>
      </c>
    </row>
    <row r="9" spans="1:5" ht="16" x14ac:dyDescent="0.2">
      <c r="A9" s="27">
        <v>5857</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Comply with data classification and handling requirements through access control and security best practices.</v>
      </c>
      <c r="E9" s="53" t="s">
        <v>2391</v>
      </c>
    </row>
    <row r="10" spans="1:5" ht="16" x14ac:dyDescent="0.2">
      <c r="A10" s="27">
        <v>5846</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Assess and address the limitations of methods to deliver data.</v>
      </c>
      <c r="E10" s="53" t="s">
        <v>2391</v>
      </c>
    </row>
    <row r="11" spans="1:5" ht="16" x14ac:dyDescent="0.2">
      <c r="A11" s="27">
        <v>5899</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Manipulate and clean large, disparate datasets for bulk analysis to identify connections.</v>
      </c>
      <c r="E11" s="53" t="s">
        <v>2391</v>
      </c>
    </row>
    <row r="12" spans="1:5" ht="16" x14ac:dyDescent="0.2">
      <c r="A12" s="27">
        <v>5844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Apply data acquisition, cleaning, transformation, and ingestion best practices for machine learning data conduits.</v>
      </c>
      <c r="E12" s="53" t="s">
        <v>2391</v>
      </c>
    </row>
    <row r="13" spans="1:5" ht="32" x14ac:dyDescent="0.2">
      <c r="A13" s="27">
        <v>5854</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Collaborate with appropriate personnel to address Personal Health Information (PHI), Personally Identifiable Information (PII), and other data privacy and data reusability concerns for AI solutions.</v>
      </c>
      <c r="E13" s="53" t="s">
        <v>2384</v>
      </c>
    </row>
    <row r="14" spans="1:5" ht="16" x14ac:dyDescent="0.2">
      <c r="A14" s="27">
        <v>5850</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Assist integrated project teams to identify, curate, and manage data.</v>
      </c>
      <c r="E14" s="53" t="s">
        <v>2391</v>
      </c>
    </row>
    <row r="15" spans="1:5" ht="16" x14ac:dyDescent="0.2">
      <c r="A15" s="27">
        <v>5841</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Advise higher level leadership on critical data management issues.</v>
      </c>
      <c r="E15" s="53" t="s">
        <v>2391</v>
      </c>
    </row>
    <row r="16" spans="1:5" ht="16" x14ac:dyDescent="0.2">
      <c r="A16" s="27">
        <v>5550</v>
      </c>
      <c r="B16" s="69" t="str">
        <f>T(_xlfn.XLOOKUP(A16,'Master Task &amp; KSA List'!$A$2:$A$10785,'Master Task &amp; KSA List'!$D$2:$D$10785,""))</f>
        <v>T0383</v>
      </c>
      <c r="C16" s="69" t="str">
        <f>_xlfn.XLOOKUP(A16,'Master Task &amp; KSA List'!$A$2:$A$10785,'Master Task &amp; KSA List'!$E$2:$E$10785)</f>
        <v>Task</v>
      </c>
      <c r="D16" s="37" t="str">
        <f>_xlfn.XLOOKUP(A16,'Master Task &amp; KSA List'!$A$2:$A$10785,'Master Task &amp; KSA List'!$F$2:$F$10785)</f>
        <v>Program custom algorithms.</v>
      </c>
      <c r="E16" s="53" t="s">
        <v>2391</v>
      </c>
    </row>
    <row r="17" spans="1:5" ht="32" x14ac:dyDescent="0.2">
      <c r="A17" s="27">
        <v>6470</v>
      </c>
      <c r="B17" s="69" t="str">
        <f>T(_xlfn.XLOOKUP(A17,'Master Task &amp; KSA List'!$A$2:$A$10785,'Master Task &amp; KSA List'!$D$2:$D$10785,""))</f>
        <v>T0403</v>
      </c>
      <c r="C17" s="69" t="str">
        <f>_xlfn.XLOOKUP(A17,'Master Task &amp; KSA List'!$A$2:$A$10785,'Master Task &amp; KSA List'!$E$2:$E$10785)</f>
        <v>Task</v>
      </c>
      <c r="D17" s="37" t="str">
        <f>_xlfn.XLOOKUP(A17,'Master Task &amp; KSA List'!$A$2:$A$10785,'Master Task &amp; KSA List'!$F$2:$F$10785)</f>
        <v>Read, interpret, write, modify, and execute simple scripts (e.g., PERL, VBS) on Windows and UNIX systems (e.g., those that perform tasks such as: parsing large data files, automating manual tasks, and fetching/processing remote data).</v>
      </c>
      <c r="E17" s="53" t="s">
        <v>2391</v>
      </c>
    </row>
    <row r="18" spans="1:5" ht="16" x14ac:dyDescent="0.2">
      <c r="A18" s="27" t="s">
        <v>2047</v>
      </c>
      <c r="B18" s="69" t="str">
        <f>T(_xlfn.XLOOKUP(A18,'Master Task &amp; KSA List'!$A$2:$A$10785,'Master Task &amp; KSA List'!$D$2:$D$10785,""))</f>
        <v>T0460</v>
      </c>
      <c r="C18" s="69" t="str">
        <f>_xlfn.XLOOKUP(A18,'Master Task &amp; KSA List'!$A$2:$A$10785,'Master Task &amp; KSA List'!$E$2:$E$10785)</f>
        <v>Task</v>
      </c>
      <c r="D18" s="37" t="str">
        <f>_xlfn.XLOOKUP(A18,'Master Task &amp; KSA List'!$A$2:$A$10785,'Master Task &amp; KSA List'!$F$2:$F$10785)</f>
        <v>Develop and implement data mining and data warehousing programs.</v>
      </c>
      <c r="E18" s="53" t="s">
        <v>2391</v>
      </c>
    </row>
    <row r="19" spans="1:5" ht="16" x14ac:dyDescent="0.2">
      <c r="A19" s="27" t="s">
        <v>1927</v>
      </c>
      <c r="B19" s="69" t="str">
        <f>T(_xlfn.XLOOKUP(A19,'Master Task &amp; KSA List'!$A$2:$A$10785,'Master Task &amp; KSA List'!$D$2:$D$10785,""))</f>
        <v>T0422</v>
      </c>
      <c r="C19" s="69" t="str">
        <f>_xlfn.XLOOKUP(A19,'Master Task &amp; KSA List'!$A$2:$A$10785,'Master Task &amp; KSA List'!$E$2:$E$10785)</f>
        <v>Task</v>
      </c>
      <c r="D19" s="37" t="str">
        <f>_xlfn.XLOOKUP(A19,'Master Task &amp; KSA List'!$A$2:$A$10785,'Master Task &amp; KSA List'!$F$2:$F$10785)</f>
        <v>Implement data management standards, requirements, and specifications.</v>
      </c>
      <c r="E19" s="53" t="s">
        <v>2391</v>
      </c>
    </row>
    <row r="20" spans="1:5" ht="16" x14ac:dyDescent="0.2">
      <c r="A20" s="27">
        <v>702</v>
      </c>
      <c r="B20" s="69" t="str">
        <f>T(_xlfn.XLOOKUP(A20,'Master Task &amp; KSA List'!$A$2:$A$10785,'Master Task &amp; KSA List'!$D$2:$D$10785,""))</f>
        <v>T0146</v>
      </c>
      <c r="C20" s="69" t="str">
        <f>_xlfn.XLOOKUP(A20,'Master Task &amp; KSA List'!$A$2:$A$10785,'Master Task &amp; KSA List'!$E$2:$E$10785)</f>
        <v>Task</v>
      </c>
      <c r="D20" s="37" t="str">
        <f>_xlfn.XLOOKUP(A20,'Master Task &amp; KSA List'!$A$2:$A$10785,'Master Task &amp; KSA List'!$F$2:$F$10785)</f>
        <v>Manage the compilation, cataloging, caching, distribution, and retrieval of data.</v>
      </c>
      <c r="E20" s="53" t="s">
        <v>2391</v>
      </c>
    </row>
    <row r="21" spans="1:5" ht="16" x14ac:dyDescent="0.2">
      <c r="A21" s="27" t="s">
        <v>2044</v>
      </c>
      <c r="B21" s="69" t="str">
        <f>T(_xlfn.XLOOKUP(A21,'Master Task &amp; KSA List'!$A$2:$A$10785,'Master Task &amp; KSA List'!$D$2:$D$10785,""))</f>
        <v>T0459</v>
      </c>
      <c r="C21" s="69" t="str">
        <f>_xlfn.XLOOKUP(A21,'Master Task &amp; KSA List'!$A$2:$A$10785,'Master Task &amp; KSA List'!$E$2:$E$10785)</f>
        <v>Task</v>
      </c>
      <c r="D21" s="37" t="str">
        <f>_xlfn.XLOOKUP(A21,'Master Task &amp; KSA List'!$A$2:$A$10785,'Master Task &amp; KSA List'!$F$2:$F$10785)</f>
        <v xml:space="preserve">Implement data mining and data warehousing applications. </v>
      </c>
      <c r="E21" s="53" t="s">
        <v>2384</v>
      </c>
    </row>
    <row r="22" spans="1:5" ht="16" x14ac:dyDescent="0.2">
      <c r="A22" s="27">
        <v>543</v>
      </c>
      <c r="B22" s="69" t="str">
        <f>T(_xlfn.XLOOKUP(A22,'Master Task &amp; KSA List'!$A$2:$A$10785,'Master Task &amp; KSA List'!$D$2:$D$10785,""))</f>
        <v>T0077</v>
      </c>
      <c r="C22" s="69" t="str">
        <f>_xlfn.XLOOKUP(A22,'Master Task &amp; KSA List'!$A$2:$A$10785,'Master Task &amp; KSA List'!$E$2:$E$10785)</f>
        <v>Task</v>
      </c>
      <c r="D22" s="37" t="str">
        <f>_xlfn.XLOOKUP(A22,'Master Task &amp; KSA List'!$A$2:$A$10785,'Master Task &amp; KSA List'!$F$2:$F$10785)</f>
        <v>Develop secure code and error handling.</v>
      </c>
      <c r="E22" s="53" t="s">
        <v>2391</v>
      </c>
    </row>
    <row r="23" spans="1:5" ht="16" x14ac:dyDescent="0.2">
      <c r="A23" s="28">
        <v>764</v>
      </c>
      <c r="B23" s="69" t="str">
        <f>T(_xlfn.XLOOKUP(A23,'Master Task &amp; KSA List'!$A$2:$A$10785,'Master Task &amp; KSA List'!$D$2:$D$10785,""))</f>
        <v>T0176</v>
      </c>
      <c r="C23" s="69" t="str">
        <f>_xlfn.XLOOKUP(A23,'Master Task &amp; KSA List'!$A$2:$A$10785,'Master Task &amp; KSA List'!$E$2:$E$10785)</f>
        <v>Task</v>
      </c>
      <c r="D23" s="37" t="str">
        <f>_xlfn.XLOOKUP(A23,'Master Task &amp; KSA List'!$A$2:$A$10785,'Master Task &amp; KSA List'!$F$2:$F$10785)</f>
        <v>Perform secure programming and identify potential flaws in codes to mitigate vulnerabilities.</v>
      </c>
      <c r="E23" s="53" t="s">
        <v>2391</v>
      </c>
    </row>
    <row r="24" spans="1:5" ht="16" x14ac:dyDescent="0.2">
      <c r="A24" s="24" t="s">
        <v>2316</v>
      </c>
      <c r="B24" s="69" t="str">
        <f>T(_xlfn.XLOOKUP(A24,'Master Task &amp; KSA List'!$A$2:$A$10785,'Master Task &amp; KSA List'!$D$2:$D$10785,""))</f>
        <v>T0540</v>
      </c>
      <c r="C24" s="69" t="str">
        <f>_xlfn.XLOOKUP(A24,'Master Task &amp; KSA List'!$A$2:$A$10785,'Master Task &amp; KSA List'!$E$2:$E$10785)</f>
        <v>Task</v>
      </c>
      <c r="D24" s="37" t="str">
        <f>_xlfn.XLOOKUP(A24,'Master Task &amp; KSA List'!$A$2:$A$10785,'Master Task &amp; KSA List'!$F$2:$F$10785)</f>
        <v>Record and manage test data.</v>
      </c>
      <c r="E24" s="53" t="s">
        <v>2391</v>
      </c>
    </row>
    <row r="25" spans="1:5" x14ac:dyDescent="0.2">
      <c r="A25" s="56"/>
      <c r="B25" s="96"/>
      <c r="C25" s="96"/>
      <c r="D25" s="93"/>
      <c r="E25" s="56"/>
    </row>
    <row r="26" spans="1:5" ht="16" x14ac:dyDescent="0.2">
      <c r="A26" s="40">
        <v>7025</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 xml:space="preserve">Knowledge of how AI solutions integrate with cloud or other IT infrastructure. </v>
      </c>
      <c r="E26" s="53" t="s">
        <v>2384</v>
      </c>
    </row>
    <row r="27" spans="1:5" ht="16" x14ac:dyDescent="0.2">
      <c r="A27" s="40">
        <v>7020</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Knowledge of DoD AI Ethical Principles (e.g., responsible, equitable, traceable, reliable, and governable).</v>
      </c>
      <c r="E27" s="53" t="s">
        <v>2384</v>
      </c>
    </row>
    <row r="28" spans="1:5" ht="16" x14ac:dyDescent="0.2">
      <c r="A28" s="40">
        <v>7062</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Skill in developing and maintaining automation scripts.</v>
      </c>
      <c r="E28" s="53" t="s">
        <v>2391</v>
      </c>
    </row>
    <row r="29" spans="1:5" ht="16" x14ac:dyDescent="0.2">
      <c r="A29" s="40">
        <v>7029</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Knowledge of how to collect, store, and monitor data.</v>
      </c>
      <c r="E29" s="53" t="s">
        <v>2391</v>
      </c>
    </row>
    <row r="30" spans="1:5" ht="16" x14ac:dyDescent="0.2">
      <c r="A30" s="40">
        <v>7019</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Knowledge of data security roles and responsibilities.</v>
      </c>
      <c r="E30" s="53" t="s">
        <v>2391</v>
      </c>
    </row>
    <row r="31" spans="1:5" ht="16" x14ac:dyDescent="0.2">
      <c r="A31" s="40" t="s">
        <v>4519</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Skill in establishing data security controls.</v>
      </c>
      <c r="E31" s="53" t="s">
        <v>2391</v>
      </c>
    </row>
    <row r="32" spans="1:5" ht="16" x14ac:dyDescent="0.2">
      <c r="A32" s="40">
        <v>7017</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Knowledge of data operations (DataOps) processes and best practices.</v>
      </c>
      <c r="E32" s="53" t="s">
        <v>2391</v>
      </c>
    </row>
    <row r="33" spans="1:5" ht="16" x14ac:dyDescent="0.2">
      <c r="A33" s="40">
        <v>7010</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container orchestration and resource management platforms.</v>
      </c>
      <c r="E33" s="53" t="s">
        <v>2384</v>
      </c>
    </row>
    <row r="34" spans="1:5" ht="16" x14ac:dyDescent="0.2">
      <c r="A34" s="40">
        <v>7028</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Knowledge of how to automate development, testing, security, and deployment of AI/machine learning-enabled software.</v>
      </c>
      <c r="E34" s="53" t="s">
        <v>2384</v>
      </c>
    </row>
    <row r="35" spans="1:5" ht="32" x14ac:dyDescent="0.2">
      <c r="A35" s="40">
        <v>7036</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 xml:space="preserve">Knowledge of laws, regulations, and policies related to AI, data security/privacy, and use of publicly procured data for government. </v>
      </c>
      <c r="E35" s="53" t="s">
        <v>2384</v>
      </c>
    </row>
    <row r="36" spans="1:5" ht="16" x14ac:dyDescent="0.2">
      <c r="A36" s="40">
        <v>7066</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Skill in identifying data acquisition, collection, and curation risks.</v>
      </c>
      <c r="E36" s="53" t="s">
        <v>2391</v>
      </c>
    </row>
    <row r="37" spans="1:5" ht="16" x14ac:dyDescent="0.2">
      <c r="A37" s="40">
        <v>942</v>
      </c>
      <c r="B37" s="69" t="str">
        <f>T(_xlfn.XLOOKUP(A37,'Master Task &amp; KSA List'!$A$2:$A$10785,'Master Task &amp; KSA List'!$D$2:$D$10785,""))</f>
        <v>K0146</v>
      </c>
      <c r="C37" s="69" t="str">
        <f>_xlfn.XLOOKUP(A37,'Master Task &amp; KSA List'!$A$2:$A$10785,'Master Task &amp; KSA List'!$E$2:$E$10785)</f>
        <v>KSA</v>
      </c>
      <c r="D37" s="37" t="str">
        <f>_xlfn.XLOOKUP(A37,'Master Task &amp; KSA List'!$A$2:$A$10785,'Master Task &amp; KSA List'!$F$2:$F$10785)</f>
        <v>Knowledge of the organization's core business/mission processes.</v>
      </c>
      <c r="E37" s="53" t="s">
        <v>2384</v>
      </c>
    </row>
    <row r="38" spans="1:5" ht="16" x14ac:dyDescent="0.2">
      <c r="A38" s="40">
        <v>104</v>
      </c>
      <c r="B38" s="69" t="str">
        <f>T(_xlfn.XLOOKUP(A38,'Master Task &amp; KSA List'!$A$2:$A$10785,'Master Task &amp; KSA List'!$D$2:$D$10785,""))</f>
        <v>K0069</v>
      </c>
      <c r="C38" s="69" t="str">
        <f>_xlfn.XLOOKUP(A38,'Master Task &amp; KSA List'!$A$2:$A$10785,'Master Task &amp; KSA List'!$E$2:$E$10785)</f>
        <v>KSA</v>
      </c>
      <c r="D38" s="37" t="str">
        <f>_xlfn.XLOOKUP(A38,'Master Task &amp; KSA List'!$A$2:$A$10785,'Master Task &amp; KSA List'!$F$2:$F$10785)</f>
        <v>Knowledge of query languages such as SQL (structured query language).</v>
      </c>
      <c r="E38" s="53" t="s">
        <v>2391</v>
      </c>
    </row>
    <row r="39" spans="1:5" ht="16" x14ac:dyDescent="0.2">
      <c r="A39" s="40">
        <v>6300</v>
      </c>
      <c r="B39" s="69" t="str">
        <f>T(_xlfn.XLOOKUP(A39,'Master Task &amp; KSA List'!$A$2:$A$10785,'Master Task &amp; KSA List'!$D$2:$D$10785,""))</f>
        <v>K0236</v>
      </c>
      <c r="C39" s="69" t="str">
        <f>_xlfn.XLOOKUP(A39,'Master Task &amp; KSA List'!$A$2:$A$10785,'Master Task &amp; KSA List'!$E$2:$E$10785)</f>
        <v>KSA</v>
      </c>
      <c r="D39" s="37" t="str">
        <f>_xlfn.XLOOKUP(A39,'Master Task &amp; KSA List'!$A$2:$A$10785,'Master Task &amp; KSA List'!$F$2:$F$10785)</f>
        <v>Knowledge of how to utilize Hadoop, Java, Python, SQL, Hive, and PIG to explore data.</v>
      </c>
      <c r="E39" s="53" t="s">
        <v>2391</v>
      </c>
    </row>
    <row r="40" spans="1:5" ht="16" x14ac:dyDescent="0.2">
      <c r="A40" s="40">
        <v>1128</v>
      </c>
      <c r="B40" s="69" t="str">
        <f>T(_xlfn.XLOOKUP(A40,'Master Task &amp; KSA List'!$A$2:$A$10785,'Master Task &amp; KSA List'!$D$2:$D$10785,""))</f>
        <v>K0197</v>
      </c>
      <c r="C40" s="69" t="str">
        <f>_xlfn.XLOOKUP(A40,'Master Task &amp; KSA List'!$A$2:$A$10785,'Master Task &amp; KSA List'!$E$2:$E$10785)</f>
        <v>KSA</v>
      </c>
      <c r="D40" s="37" t="str">
        <f>_xlfn.XLOOKUP(A40,'Master Task &amp; KSA List'!$A$2:$A$10785,'Master Task &amp; KSA List'!$F$2:$F$10785)</f>
        <v>Knowledge of Java-based database access application programming interface (API) (e.g., Java Database Connectivity [JDBC]).</v>
      </c>
      <c r="E40" s="53" t="s">
        <v>2391</v>
      </c>
    </row>
    <row r="41" spans="1:5" ht="16" x14ac:dyDescent="0.2">
      <c r="A41" s="40">
        <v>6730</v>
      </c>
      <c r="B41" s="69" t="str">
        <f>T(_xlfn.XLOOKUP(A41,'Master Task &amp; KSA List'!$A$2:$A$10785,'Master Task &amp; KSA List'!$D$2:$D$10785,""))</f>
        <v>S0127</v>
      </c>
      <c r="C41" s="69" t="str">
        <f>_xlfn.XLOOKUP(A41,'Master Task &amp; KSA List'!$A$2:$A$10785,'Master Task &amp; KSA List'!$E$2:$E$10785)</f>
        <v>KSA</v>
      </c>
      <c r="D41" s="37" t="str">
        <f>_xlfn.XLOOKUP(A41,'Master Task &amp; KSA List'!$A$2:$A$10785,'Master Task &amp; KSA List'!$F$2:$F$10785)</f>
        <v>Skill in using data mapping tools.</v>
      </c>
      <c r="E41" s="53" t="s">
        <v>2391</v>
      </c>
    </row>
    <row r="42" spans="1:5" ht="16" x14ac:dyDescent="0.2">
      <c r="A42" s="40">
        <v>6760</v>
      </c>
      <c r="B42" s="69" t="str">
        <f>T(_xlfn.XLOOKUP(A42,'Master Task &amp; KSA List'!$A$2:$A$10785,'Master Task &amp; KSA List'!$D$2:$D$10785,""))</f>
        <v>S0130</v>
      </c>
      <c r="C42" s="69" t="str">
        <f>_xlfn.XLOOKUP(A42,'Master Task &amp; KSA List'!$A$2:$A$10785,'Master Task &amp; KSA List'!$E$2:$E$10785)</f>
        <v>KSA</v>
      </c>
      <c r="D42" s="37" t="str">
        <f>_xlfn.XLOOKUP(A42,'Master Task &amp; KSA List'!$A$2:$A$10785,'Master Task &amp; KSA List'!$F$2:$F$10785)</f>
        <v>Skill in writing scripts using R, Python, PIG, HIVE, SQL, etc.</v>
      </c>
      <c r="E42" s="53" t="s">
        <v>2391</v>
      </c>
    </row>
    <row r="43" spans="1:5" ht="16" x14ac:dyDescent="0.2">
      <c r="A43" s="40">
        <v>3722</v>
      </c>
      <c r="B43" s="69" t="str">
        <f>T(_xlfn.XLOOKUP(A43,'Master Task &amp; KSA List'!$A$2:$A$10785,'Master Task &amp; KSA List'!$D$2:$D$10785,""))</f>
        <v>S0202</v>
      </c>
      <c r="C43" s="69" t="str">
        <f>_xlfn.XLOOKUP(A43,'Master Task &amp; KSA List'!$A$2:$A$10785,'Master Task &amp; KSA List'!$E$2:$E$10785)</f>
        <v>KSA</v>
      </c>
      <c r="D43" s="37" t="str">
        <f>_xlfn.XLOOKUP(A43,'Master Task &amp; KSA List'!$A$2:$A$10785,'Master Task &amp; KSA List'!$F$2:$F$10785)</f>
        <v>Skill in data mining techniques (e.g., searching file systems) and analysis.</v>
      </c>
      <c r="E43" s="53" t="s">
        <v>2391</v>
      </c>
    </row>
    <row r="44" spans="1:5" ht="16" x14ac:dyDescent="0.2">
      <c r="A44" s="40">
        <v>6690</v>
      </c>
      <c r="B44" s="69" t="str">
        <f>T(_xlfn.XLOOKUP(A44,'Master Task &amp; KSA List'!$A$2:$A$10785,'Master Task &amp; KSA List'!$D$2:$D$10785,""))</f>
        <v>S0123</v>
      </c>
      <c r="C44" s="69" t="str">
        <f>_xlfn.XLOOKUP(A44,'Master Task &amp; KSA List'!$A$2:$A$10785,'Master Task &amp; KSA List'!$E$2:$E$10785)</f>
        <v>KSA</v>
      </c>
      <c r="D44" s="37" t="str">
        <f>_xlfn.XLOOKUP(A44,'Master Task &amp; KSA List'!$A$2:$A$10785,'Master Task &amp; KSA List'!$F$2:$F$10785)</f>
        <v>Skill in transformation analytics (e.g., aggregation, enrichment, processing).</v>
      </c>
      <c r="E44" s="53" t="s">
        <v>2391</v>
      </c>
    </row>
    <row r="45" spans="1:5" ht="16" x14ac:dyDescent="0.2">
      <c r="A45" s="40">
        <v>6610</v>
      </c>
      <c r="B45" s="69" t="str">
        <f>T(_xlfn.XLOOKUP(A45,'Master Task &amp; KSA List'!$A$2:$A$10785,'Master Task &amp; KSA List'!$D$2:$D$10785,""))</f>
        <v>S0113</v>
      </c>
      <c r="C45" s="69" t="str">
        <f>_xlfn.XLOOKUP(A45,'Master Task &amp; KSA List'!$A$2:$A$10785,'Master Task &amp; KSA List'!$E$2:$E$10785)</f>
        <v>KSA</v>
      </c>
      <c r="D45" s="37" t="str">
        <f>_xlfn.XLOOKUP(A45,'Master Task &amp; KSA List'!$A$2:$A$10785,'Master Task &amp; KSA List'!$F$2:$F$10785)</f>
        <v>Skill in performing format conversions to create a standard representation of the data.</v>
      </c>
      <c r="E45" s="53" t="s">
        <v>2391</v>
      </c>
    </row>
    <row r="46" spans="1:5" ht="16" x14ac:dyDescent="0.2">
      <c r="A46" s="82">
        <v>28</v>
      </c>
      <c r="B46" s="69" t="str">
        <f>T(_xlfn.XLOOKUP(A46,'Master Task &amp; KSA List'!$A$2:$A$10785,'Master Task &amp; KSA List'!$D$2:$D$10785,""))</f>
        <v>K0020</v>
      </c>
      <c r="C46" s="69" t="str">
        <f>_xlfn.XLOOKUP(A46,'Master Task &amp; KSA List'!$A$2:$A$10785,'Master Task &amp; KSA List'!$E$2:$E$10785)</f>
        <v>KSA</v>
      </c>
      <c r="D46" s="37" t="str">
        <f>_xlfn.XLOOKUP(A46,'Master Task &amp; KSA List'!$A$2:$A$10785,'Master Task &amp; KSA List'!$F$2:$F$10785)</f>
        <v>Knowledge of data administration and data standardization policies and standards.</v>
      </c>
      <c r="E46" s="53" t="s">
        <v>2391</v>
      </c>
    </row>
    <row r="47" spans="1:5" ht="32" x14ac:dyDescent="0.2">
      <c r="A47" s="36">
        <v>6520</v>
      </c>
      <c r="B47" s="69" t="str">
        <f>T(_xlfn.XLOOKUP(A47,'Master Task &amp; KSA List'!$A$2:$A$10785,'Master Task &amp; KSA List'!$D$2:$D$10785,""))</f>
        <v>S0106</v>
      </c>
      <c r="C47" s="69" t="str">
        <f>_xlfn.XLOOKUP(A47,'Master Task &amp; KSA List'!$A$2:$A$10785,'Master Task &amp; KSA List'!$E$2:$E$10785)</f>
        <v>KSA</v>
      </c>
      <c r="D47" s="37" t="str">
        <f>_xlfn.XLOOKUP(A47,'Master Task &amp; KSA List'!$A$2:$A$10785,'Master Task &amp; KSA List'!$F$2:$F$10785)</f>
        <v>Skill in data pre-processing (e.g., imputation, dimensionality reduction, normalization, transformation, extraction, filtering, smoothing).</v>
      </c>
      <c r="E47" s="53" t="s">
        <v>2391</v>
      </c>
    </row>
    <row r="48" spans="1:5" ht="16" x14ac:dyDescent="0.2">
      <c r="A48" s="36">
        <v>186</v>
      </c>
      <c r="B48" s="69" t="str">
        <f>T(_xlfn.XLOOKUP(A48,'Master Task &amp; KSA List'!$A$2:$A$10785,'Master Task &amp; KSA List'!$D$2:$D$10785,""))</f>
        <v>S0028</v>
      </c>
      <c r="C48" s="69" t="str">
        <f>_xlfn.XLOOKUP(A48,'Master Task &amp; KSA List'!$A$2:$A$10785,'Master Task &amp; KSA List'!$E$2:$E$10785)</f>
        <v>KSA</v>
      </c>
      <c r="D48" s="37" t="str">
        <f>_xlfn.XLOOKUP(A48,'Master Task &amp; KSA List'!$A$2:$A$10785,'Master Task &amp; KSA List'!$F$2:$F$10785)</f>
        <v>Skill in developing data dictionaries.</v>
      </c>
      <c r="E48" s="53" t="s">
        <v>2391</v>
      </c>
    </row>
    <row r="49" spans="1:5" ht="16" x14ac:dyDescent="0.2">
      <c r="A49" s="82" t="s">
        <v>4422</v>
      </c>
      <c r="B49" s="69" t="str">
        <f>T(_xlfn.XLOOKUP(A49,'Master Task &amp; KSA List'!$A$2:$A$10785,'Master Task &amp; KSA List'!$D$2:$D$10785,""))</f>
        <v>K0279</v>
      </c>
      <c r="C49" s="69" t="str">
        <f>_xlfn.XLOOKUP(A49,'Master Task &amp; KSA List'!$A$2:$A$10785,'Master Task &amp; KSA List'!$E$2:$E$10785)</f>
        <v>KSA</v>
      </c>
      <c r="D49" s="37" t="str">
        <f>_xlfn.XLOOKUP(A49,'Master Task &amp; KSA List'!$A$2:$A$10785,'Master Task &amp; KSA List'!$F$2:$F$10785)</f>
        <v>Knowledge of database access application programming interfaces (APIs) (e.g., Java Database Connectivity [JDBC]).</v>
      </c>
      <c r="E49" s="53" t="s">
        <v>2391</v>
      </c>
    </row>
    <row r="50" spans="1:5" ht="16" x14ac:dyDescent="0.2">
      <c r="A50" s="82">
        <v>32</v>
      </c>
      <c r="B50" s="69" t="str">
        <f>T(_xlfn.XLOOKUP(A50,'Master Task &amp; KSA List'!$A$2:$A$10785,'Master Task &amp; KSA List'!$D$2:$D$10785,""))</f>
        <v>K0023</v>
      </c>
      <c r="C50" s="69" t="str">
        <f>_xlfn.XLOOKUP(A50,'Master Task &amp; KSA List'!$A$2:$A$10785,'Master Task &amp; KSA List'!$E$2:$E$10785)</f>
        <v>KSA</v>
      </c>
      <c r="D50" s="37" t="str">
        <f>_xlfn.XLOOKUP(A50,'Master Task &amp; KSA List'!$A$2:$A$10785,'Master Task &amp; KSA List'!$F$2:$F$10785)</f>
        <v>Knowledge of database management systems, query languages, table relationships, and views.</v>
      </c>
      <c r="E50" s="53" t="s">
        <v>2391</v>
      </c>
    </row>
    <row r="51" spans="1:5" ht="16" x14ac:dyDescent="0.2">
      <c r="A51" s="36">
        <v>31</v>
      </c>
      <c r="B51" s="69" t="str">
        <f>T(_xlfn.XLOOKUP(A51,'Master Task &amp; KSA List'!$A$2:$A$10785,'Master Task &amp; KSA List'!$D$2:$D$10785,""))</f>
        <v>K0022</v>
      </c>
      <c r="C51" s="69" t="str">
        <f>_xlfn.XLOOKUP(A51,'Master Task &amp; KSA List'!$A$2:$A$10785,'Master Task &amp; KSA List'!$E$2:$E$10785)</f>
        <v>KSA</v>
      </c>
      <c r="D51" s="37" t="str">
        <f>_xlfn.XLOOKUP(A51,'Master Task &amp; KSA List'!$A$2:$A$10785,'Master Task &amp; KSA List'!$F$2:$F$10785)</f>
        <v>Knowledge of data mining and data warehousing principles.</v>
      </c>
      <c r="E51" s="53" t="s">
        <v>2391</v>
      </c>
    </row>
    <row r="52" spans="1:5" ht="16" x14ac:dyDescent="0.2">
      <c r="A52" s="36" t="s">
        <v>4348</v>
      </c>
      <c r="B52" s="69" t="str">
        <f>T(_xlfn.XLOOKUP(A52,'Master Task &amp; KSA List'!$A$2:$A$10785,'Master Task &amp; KSA List'!$D$2:$D$10785,""))</f>
        <v>K0262</v>
      </c>
      <c r="C52" s="69" t="str">
        <f>_xlfn.XLOOKUP(A52,'Master Task &amp; KSA List'!$A$2:$A$10785,'Master Task &amp; KSA List'!$E$2:$E$10785)</f>
        <v>KSA</v>
      </c>
      <c r="D52" s="37" t="str">
        <f>_xlfn.XLOOKUP(A52,'Master Task &amp; KSA List'!$A$2:$A$10785,'Master Task &amp; KSA List'!$F$2:$F$10785)</f>
        <v>Knowledge of Personal Health Information (PHI) data security standards.</v>
      </c>
      <c r="E52" s="53" t="s">
        <v>2384</v>
      </c>
    </row>
    <row r="53" spans="1:5" ht="16" x14ac:dyDescent="0.2">
      <c r="A53" s="82" t="s">
        <v>4342</v>
      </c>
      <c r="B53" s="69" t="str">
        <f>T(_xlfn.XLOOKUP(A53,'Master Task &amp; KSA List'!$A$2:$A$10785,'Master Task &amp; KSA List'!$D$2:$D$10785,""))</f>
        <v>K0260</v>
      </c>
      <c r="C53" s="69" t="str">
        <f>_xlfn.XLOOKUP(A53,'Master Task &amp; KSA List'!$A$2:$A$10785,'Master Task &amp; KSA List'!$E$2:$E$10785)</f>
        <v>KSA</v>
      </c>
      <c r="D53" s="37" t="str">
        <f>_xlfn.XLOOKUP(A53,'Master Task &amp; KSA List'!$A$2:$A$10785,'Master Task &amp; KSA List'!$F$2:$F$10785)</f>
        <v>Knowledge of Personally Identifiable Information (PII) data security standards.</v>
      </c>
      <c r="E53" s="53" t="s">
        <v>2384</v>
      </c>
    </row>
    <row r="54" spans="1:5" ht="16" x14ac:dyDescent="0.2">
      <c r="A54" s="36">
        <v>6060</v>
      </c>
      <c r="B54" s="69" t="str">
        <f>T(_xlfn.XLOOKUP(A54,'Master Task &amp; KSA List'!$A$2:$A$10785,'Master Task &amp; KSA List'!$D$2:$D$10785,""))</f>
        <v>A0030</v>
      </c>
      <c r="C54" s="69" t="str">
        <f>_xlfn.XLOOKUP(A54,'Master Task &amp; KSA List'!$A$2:$A$10785,'Master Task &amp; KSA List'!$E$2:$E$10785)</f>
        <v>KSA</v>
      </c>
      <c r="D54" s="37" t="str">
        <f>_xlfn.XLOOKUP(A54,'Master Task &amp; KSA List'!$A$2:$A$10785,'Master Task &amp; KSA List'!$F$2:$F$10785)</f>
        <v>Ability to collect, verify, and validate test data.</v>
      </c>
      <c r="E54" s="53" t="s">
        <v>2391</v>
      </c>
    </row>
    <row r="55" spans="1:5" ht="16" x14ac:dyDescent="0.2">
      <c r="A55" s="82">
        <v>22</v>
      </c>
      <c r="B55" s="69" t="str">
        <f>T(_xlfn.XLOOKUP(A55,'Master Task &amp; KSA List'!$A$2:$A$10785,'Master Task &amp; KSA List'!$D$2:$D$10785,""))</f>
        <v>K0001</v>
      </c>
      <c r="C55" s="69" t="str">
        <f>_xlfn.XLOOKUP(A55,'Master Task &amp; KSA List'!$A$2:$A$10785,'Master Task &amp; KSA List'!$E$2:$E$10785)</f>
        <v>KSA</v>
      </c>
      <c r="D55" s="37" t="str">
        <f>_xlfn.XLOOKUP(A55,'Master Task &amp; KSA List'!$A$2:$A$10785,'Master Task &amp; KSA List'!$F$2:$F$10785)</f>
        <v xml:space="preserve">* Knowledge of computer networking concepts and protocols, and network security methodologies. </v>
      </c>
      <c r="E55" s="53" t="s">
        <v>2391</v>
      </c>
    </row>
    <row r="56" spans="1:5" ht="16" x14ac:dyDescent="0.2">
      <c r="A56" s="36">
        <v>1159</v>
      </c>
      <c r="B56" s="69" t="str">
        <f>T(_xlfn.XLOOKUP(A56,'Master Task &amp; KSA List'!$A$2:$A$10785,'Master Task &amp; KSA List'!$D$2:$D$10785,""))</f>
        <v>K0005</v>
      </c>
      <c r="C56" s="69" t="str">
        <f>_xlfn.XLOOKUP(A56,'Master Task &amp; KSA List'!$A$2:$A$10785,'Master Task &amp; KSA List'!$E$2:$E$10785)</f>
        <v>KSA</v>
      </c>
      <c r="D56" s="37" t="str">
        <f>_xlfn.XLOOKUP(A56,'Master Task &amp; KSA List'!$A$2:$A$10785,'Master Task &amp; KSA List'!$F$2:$F$10785)</f>
        <v xml:space="preserve">* Knowledge of cyber threats and vulnerabilities. </v>
      </c>
      <c r="E56" s="53" t="s">
        <v>2391</v>
      </c>
    </row>
    <row r="57" spans="1:5" ht="16" x14ac:dyDescent="0.2">
      <c r="A57" s="82">
        <v>1158</v>
      </c>
      <c r="B57" s="69" t="str">
        <f>T(_xlfn.XLOOKUP(A57,'Master Task &amp; KSA List'!$A$2:$A$10785,'Master Task &amp; KSA List'!$D$2:$D$10785,""))</f>
        <v>K0004</v>
      </c>
      <c r="C57" s="69" t="str">
        <f>_xlfn.XLOOKUP(A57,'Master Task &amp; KSA List'!$A$2:$A$10785,'Master Task &amp; KSA List'!$E$2:$E$10785)</f>
        <v>KSA</v>
      </c>
      <c r="D57" s="37" t="str">
        <f>_xlfn.XLOOKUP(A57,'Master Task &amp; KSA List'!$A$2:$A$10785,'Master Task &amp; KSA List'!$F$2:$F$10785)</f>
        <v>* Knowledge of cybersecurity principles.</v>
      </c>
      <c r="E57" s="53" t="s">
        <v>2391</v>
      </c>
    </row>
    <row r="58" spans="1:5" ht="16" x14ac:dyDescent="0.2">
      <c r="A58" s="82">
        <v>1157</v>
      </c>
      <c r="B58" s="69" t="str">
        <f>T(_xlfn.XLOOKUP(A58,'Master Task &amp; KSA List'!$A$2:$A$10785,'Master Task &amp; KSA List'!$D$2:$D$10785,""))</f>
        <v>K0003</v>
      </c>
      <c r="C58" s="69" t="str">
        <f>_xlfn.XLOOKUP(A58,'Master Task &amp; KSA List'!$A$2:$A$10785,'Master Task &amp; KSA List'!$E$2:$E$10785)</f>
        <v>KSA</v>
      </c>
      <c r="D58" s="37" t="str">
        <f>_xlfn.XLOOKUP(A58,'Master Task &amp; KSA List'!$A$2:$A$10785,'Master Task &amp; KSA List'!$F$2:$F$10785)</f>
        <v xml:space="preserve">* Knowledge of national and international laws, regulations, policies, and ethics as they relate to cybersecurity. </v>
      </c>
      <c r="E58" s="53" t="s">
        <v>2391</v>
      </c>
    </row>
    <row r="59" spans="1:5" ht="16" x14ac:dyDescent="0.2">
      <c r="A59" s="36">
        <v>108</v>
      </c>
      <c r="B59" s="69" t="str">
        <f>T(_xlfn.XLOOKUP(A59,'Master Task &amp; KSA List'!$A$2:$A$10785,'Master Task &amp; KSA List'!$D$2:$D$10785,""))</f>
        <v>K0002</v>
      </c>
      <c r="C59" s="69" t="str">
        <f>_xlfn.XLOOKUP(A59,'Master Task &amp; KSA List'!$A$2:$A$10785,'Master Task &amp; KSA List'!$E$2:$E$10785)</f>
        <v>KSA</v>
      </c>
      <c r="D59" s="37" t="str">
        <f>_xlfn.XLOOKUP(A59,'Master Task &amp; KSA List'!$A$2:$A$10785,'Master Task &amp; KSA List'!$F$2:$F$10785)</f>
        <v>* Knowledge of risk management processes (e.g., methods for assessing and mitigating risk).</v>
      </c>
      <c r="E59" s="53" t="s">
        <v>2391</v>
      </c>
    </row>
    <row r="60" spans="1:5" ht="16" x14ac:dyDescent="0.2">
      <c r="A60" s="82">
        <v>6900</v>
      </c>
      <c r="B60" s="69" t="str">
        <f>T(_xlfn.XLOOKUP(A60,'Master Task &amp; KSA List'!$A$2:$A$10785,'Master Task &amp; KSA List'!$D$2:$D$10785,""))</f>
        <v>K0006</v>
      </c>
      <c r="C60" s="69" t="str">
        <f>_xlfn.XLOOKUP(A60,'Master Task &amp; KSA List'!$A$2:$A$10785,'Master Task &amp; KSA List'!$E$2:$E$10785)</f>
        <v>KSA</v>
      </c>
      <c r="D60" s="37" t="str">
        <f>_xlfn.XLOOKUP(A60,'Master Task &amp; KSA List'!$A$2:$A$10785,'Master Task &amp; KSA List'!$F$2:$F$10785)</f>
        <v>* Knowledge of specific operational impacts of cybersecurity lapses.</v>
      </c>
      <c r="E60" s="53" t="s">
        <v>2391</v>
      </c>
    </row>
    <row r="61" spans="1:5" ht="32" x14ac:dyDescent="0.2">
      <c r="A61" s="40">
        <v>6935</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 Knowledge of cloud computing service models Software as Service (SaaS), Infrastructure as a Service (IaaS), and Platform as a Service (PaaS).  </v>
      </c>
      <c r="E61" s="53" t="s">
        <v>2391</v>
      </c>
    </row>
    <row r="62" spans="1:5" ht="32" x14ac:dyDescent="0.2">
      <c r="A62" s="40">
        <v>6938</v>
      </c>
      <c r="B62" s="69"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 Knowledge of cloud computing deployment models in private, public, and hybrid environment and the difference between on-premises and off-premises environments. </v>
      </c>
      <c r="E62" s="53" t="s">
        <v>2391</v>
      </c>
    </row>
  </sheetData>
  <mergeCells count="4">
    <mergeCell ref="A2:C2"/>
    <mergeCell ref="A3:C3"/>
    <mergeCell ref="A4:C4"/>
    <mergeCell ref="A5:C5"/>
  </mergeCells>
  <conditionalFormatting sqref="A7 A9:A22">
    <cfRule type="duplicateValues" dxfId="769" priority="53"/>
    <cfRule type="duplicateValues" dxfId="768" priority="52"/>
  </conditionalFormatting>
  <conditionalFormatting sqref="A8">
    <cfRule type="duplicateValues" dxfId="767" priority="3"/>
  </conditionalFormatting>
  <conditionalFormatting sqref="A23">
    <cfRule type="duplicateValues" dxfId="766" priority="51"/>
    <cfRule type="duplicateValues" dxfId="765" priority="50"/>
  </conditionalFormatting>
  <conditionalFormatting sqref="A24">
    <cfRule type="duplicateValues" dxfId="764" priority="49"/>
    <cfRule type="duplicateValues" dxfId="763" priority="48"/>
  </conditionalFormatting>
  <conditionalFormatting sqref="A26">
    <cfRule type="duplicateValues" dxfId="762" priority="47"/>
    <cfRule type="duplicateValues" dxfId="761" priority="46"/>
  </conditionalFormatting>
  <conditionalFormatting sqref="A27">
    <cfRule type="duplicateValues" dxfId="760" priority="1"/>
    <cfRule type="duplicateValues" dxfId="759" priority="2"/>
  </conditionalFormatting>
  <conditionalFormatting sqref="A28">
    <cfRule type="duplicateValues" dxfId="758" priority="45"/>
    <cfRule type="duplicateValues" dxfId="757" priority="44"/>
  </conditionalFormatting>
  <conditionalFormatting sqref="A29">
    <cfRule type="duplicateValues" dxfId="756" priority="43"/>
    <cfRule type="duplicateValues" dxfId="755" priority="42"/>
  </conditionalFormatting>
  <conditionalFormatting sqref="A30">
    <cfRule type="duplicateValues" dxfId="754" priority="41"/>
    <cfRule type="duplicateValues" dxfId="753" priority="40"/>
  </conditionalFormatting>
  <conditionalFormatting sqref="A31:A44">
    <cfRule type="duplicateValues" dxfId="752" priority="39"/>
    <cfRule type="duplicateValues" dxfId="751" priority="38"/>
  </conditionalFormatting>
  <conditionalFormatting sqref="A45">
    <cfRule type="duplicateValues" dxfId="750" priority="37"/>
    <cfRule type="duplicateValues" dxfId="749" priority="36"/>
  </conditionalFormatting>
  <conditionalFormatting sqref="A46">
    <cfRule type="duplicateValues" dxfId="748" priority="35"/>
    <cfRule type="duplicateValues" dxfId="747" priority="34"/>
  </conditionalFormatting>
  <conditionalFormatting sqref="A47">
    <cfRule type="duplicateValues" dxfId="746" priority="33"/>
    <cfRule type="duplicateValues" dxfId="745" priority="32"/>
  </conditionalFormatting>
  <conditionalFormatting sqref="A48">
    <cfRule type="duplicateValues" dxfId="744" priority="30"/>
    <cfRule type="duplicateValues" dxfId="743" priority="31"/>
  </conditionalFormatting>
  <conditionalFormatting sqref="A49">
    <cfRule type="duplicateValues" dxfId="742" priority="28"/>
    <cfRule type="duplicateValues" dxfId="741" priority="29"/>
  </conditionalFormatting>
  <conditionalFormatting sqref="A50">
    <cfRule type="duplicateValues" dxfId="740" priority="27"/>
    <cfRule type="duplicateValues" dxfId="739" priority="26"/>
  </conditionalFormatting>
  <conditionalFormatting sqref="A51">
    <cfRule type="duplicateValues" dxfId="738" priority="25"/>
    <cfRule type="duplicateValues" dxfId="737" priority="24"/>
  </conditionalFormatting>
  <conditionalFormatting sqref="A52">
    <cfRule type="duplicateValues" dxfId="736" priority="23"/>
    <cfRule type="duplicateValues" dxfId="735" priority="22"/>
  </conditionalFormatting>
  <conditionalFormatting sqref="A53">
    <cfRule type="duplicateValues" dxfId="734" priority="21"/>
    <cfRule type="duplicateValues" dxfId="733" priority="20"/>
  </conditionalFormatting>
  <conditionalFormatting sqref="A54">
    <cfRule type="duplicateValues" dxfId="732" priority="19"/>
    <cfRule type="duplicateValues" dxfId="731" priority="18"/>
  </conditionalFormatting>
  <conditionalFormatting sqref="A55">
    <cfRule type="duplicateValues" dxfId="730" priority="17"/>
    <cfRule type="duplicateValues" dxfId="729" priority="16"/>
  </conditionalFormatting>
  <conditionalFormatting sqref="A56">
    <cfRule type="duplicateValues" dxfId="728" priority="15"/>
    <cfRule type="duplicateValues" dxfId="727" priority="14"/>
  </conditionalFormatting>
  <conditionalFormatting sqref="A57">
    <cfRule type="duplicateValues" dxfId="726" priority="13"/>
    <cfRule type="duplicateValues" dxfId="725" priority="12"/>
  </conditionalFormatting>
  <conditionalFormatting sqref="A58">
    <cfRule type="duplicateValues" dxfId="724" priority="10"/>
    <cfRule type="duplicateValues" dxfId="723" priority="11"/>
  </conditionalFormatting>
  <conditionalFormatting sqref="A59">
    <cfRule type="duplicateValues" dxfId="722" priority="9"/>
    <cfRule type="duplicateValues" dxfId="721" priority="8"/>
  </conditionalFormatting>
  <conditionalFormatting sqref="A60">
    <cfRule type="duplicateValues" dxfId="720" priority="7"/>
    <cfRule type="duplicateValues" dxfId="719" priority="6"/>
  </conditionalFormatting>
  <conditionalFormatting sqref="A61:A62">
    <cfRule type="duplicateValues" dxfId="718" priority="5"/>
    <cfRule type="duplicateValues" dxfId="717" priority="4"/>
  </conditionalFormatting>
  <hyperlinks>
    <hyperlink ref="A1" location="'DCWF Roles'!A1" display="DCWF Roles" xr:uid="{53136A9C-CED7-44CD-921C-3790702B8E76}"/>
  </hyperlinks>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BC0A-EDB8-4C77-A567-0C65B3102911}">
  <dimension ref="A1:E48"/>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Roles'!C62," (",'DCWF Roles'!D62,")")</f>
        <v>Data Architect (653)</v>
      </c>
      <c r="E3" s="62" t="s">
        <v>4912</v>
      </c>
    </row>
    <row r="4" spans="1:5" ht="32" x14ac:dyDescent="0.2">
      <c r="A4" s="171"/>
      <c r="B4" s="172"/>
      <c r="C4" s="173"/>
      <c r="D4" s="66" t="str">
        <f>'DCWF Roles'!F62</f>
        <v>Designs a system's data models, data flow, interfaces, and infrastructure to meet the information requirements of a business or mission.</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5841</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Advise higher level leadership on critical data management issues.</v>
      </c>
      <c r="E7" s="53" t="s">
        <v>2391</v>
      </c>
    </row>
    <row r="8" spans="1:5" ht="16" x14ac:dyDescent="0.2">
      <c r="A8" s="27">
        <v>5896</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2384</v>
      </c>
    </row>
    <row r="9" spans="1:5" ht="16" x14ac:dyDescent="0.2">
      <c r="A9" s="27">
        <v>5885</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Examine and identify database structural necessities by evaluating operations, applications, and programming.</v>
      </c>
      <c r="E9" s="53" t="s">
        <v>2391</v>
      </c>
    </row>
    <row r="10" spans="1:5" ht="16" x14ac:dyDescent="0.2">
      <c r="A10" s="27">
        <v>5908</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Prepare database design and architecture reports.</v>
      </c>
      <c r="E10" s="53" t="s">
        <v>2391</v>
      </c>
    </row>
    <row r="11" spans="1:5" ht="16" x14ac:dyDescent="0.2">
      <c r="A11" s="27" t="s">
        <v>1974</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Consult with customers and key stakeholders to evaluate functional requirements for AI and data applications.</v>
      </c>
      <c r="E11" s="53" t="s">
        <v>2391</v>
      </c>
    </row>
    <row r="12" spans="1:5" ht="32" x14ac:dyDescent="0.2">
      <c r="A12" s="27">
        <v>5854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Collaborate with appropriate personnel to address Personal Health Information (PHI), Personally Identifiable Information (PII), and other data privacy and data reusability concerns for AI solutions.</v>
      </c>
      <c r="E12" s="53" t="s">
        <v>2391</v>
      </c>
    </row>
    <row r="13" spans="1:5" ht="32" x14ac:dyDescent="0.2">
      <c r="A13" s="27">
        <v>408</v>
      </c>
      <c r="B13" s="69" t="str">
        <f>T(_xlfn.XLOOKUP(A13,'Master Task &amp; KSA List'!$A$2:$A$10785,'Master Task &amp; KSA List'!$D$2:$D$10785,""))</f>
        <v>T0009</v>
      </c>
      <c r="C13" s="69" t="str">
        <f>_xlfn.XLOOKUP(A13,'Master Task &amp; KSA List'!$A$2:$A$10785,'Master Task &amp; KSA List'!$E$2:$E$10785)</f>
        <v>Task</v>
      </c>
      <c r="D13" s="37" t="str">
        <f>_xlfn.XLOOKUP(A13,'Master Task &amp; KSA List'!$A$2:$A$10785,'Master Task &amp; KSA List'!$F$2:$F$10785)</f>
        <v>Analyze information to determine, recommend, and plan the development of a new application or modification of an existing application.</v>
      </c>
      <c r="E13" s="53" t="s">
        <v>2391</v>
      </c>
    </row>
    <row r="14" spans="1:5" ht="16" x14ac:dyDescent="0.2">
      <c r="A14" s="27">
        <v>815</v>
      </c>
      <c r="B14" s="69" t="str">
        <f>T(_xlfn.XLOOKUP(A14,'Master Task &amp; KSA List'!$A$2:$A$10785,'Master Task &amp; KSA List'!$D$2:$D$10785,""))</f>
        <v>T0210</v>
      </c>
      <c r="C14" s="69" t="str">
        <f>_xlfn.XLOOKUP(A14,'Master Task &amp; KSA List'!$A$2:$A$10785,'Master Task &amp; KSA List'!$E$2:$E$10785)</f>
        <v>Task</v>
      </c>
      <c r="D14" s="37" t="str">
        <f>_xlfn.XLOOKUP(A14,'Master Task &amp; KSA List'!$A$2:$A$10785,'Master Task &amp; KSA List'!$F$2:$F$10785)</f>
        <v>Provide recommendations on new database technologies and architectures.</v>
      </c>
      <c r="E14" s="53" t="s">
        <v>2391</v>
      </c>
    </row>
    <row r="15" spans="1:5" ht="16" x14ac:dyDescent="0.2">
      <c r="A15" s="27">
        <v>6190</v>
      </c>
      <c r="B15" s="69" t="str">
        <f>T(_xlfn.XLOOKUP(A15,'Master Task &amp; KSA List'!$A$2:$A$10785,'Master Task &amp; KSA List'!$D$2:$D$10785,""))</f>
        <v>T0402</v>
      </c>
      <c r="C15" s="69" t="str">
        <f>_xlfn.XLOOKUP(A15,'Master Task &amp; KSA List'!$A$2:$A$10785,'Master Task &amp; KSA List'!$E$2:$E$10785)</f>
        <v>Task</v>
      </c>
      <c r="D15" s="37" t="str">
        <f>_xlfn.XLOOKUP(A15,'Master Task &amp; KSA List'!$A$2:$A$10785,'Master Task &amp; KSA List'!$F$2:$F$10785)</f>
        <v>Effectively allocate storage capacity in the design of data management systems.</v>
      </c>
      <c r="E15" s="53" t="s">
        <v>2391</v>
      </c>
    </row>
    <row r="16" spans="1:5" ht="16" x14ac:dyDescent="0.2">
      <c r="A16" s="27">
        <v>5140</v>
      </c>
      <c r="B16" s="69" t="str">
        <f>T(_xlfn.XLOOKUP(A16,'Master Task &amp; KSA List'!$A$2:$A$10785,'Master Task &amp; KSA List'!$D$2:$D$10785,""))</f>
        <v>T0353</v>
      </c>
      <c r="C16" s="69" t="str">
        <f>_xlfn.XLOOKUP(A16,'Master Task &amp; KSA List'!$A$2:$A$10785,'Master Task &amp; KSA List'!$E$2:$E$10785)</f>
        <v>Task</v>
      </c>
      <c r="D16" s="37" t="str">
        <f>_xlfn.XLOOKUP(A16,'Master Task &amp; KSA List'!$A$2:$A$10785,'Master Task &amp; KSA List'!$F$2:$F$10785)</f>
        <v>Confer with systems analysts, engineers, programmers and others to design applications.</v>
      </c>
      <c r="E16" s="53" t="s">
        <v>2391</v>
      </c>
    </row>
    <row r="17" spans="1:5" ht="16" x14ac:dyDescent="0.2">
      <c r="A17" s="27">
        <v>401</v>
      </c>
      <c r="B17" s="69" t="str">
        <f>T(_xlfn.XLOOKUP(A17,'Master Task &amp; KSA List'!$A$2:$A$10785,'Master Task &amp; KSA List'!$D$2:$D$10785,""))</f>
        <v>T0008</v>
      </c>
      <c r="C17" s="69" t="str">
        <f>_xlfn.XLOOKUP(A17,'Master Task &amp; KSA List'!$A$2:$A$10785,'Master Task &amp; KSA List'!$E$2:$E$10785)</f>
        <v>Task</v>
      </c>
      <c r="D17" s="37" t="str">
        <f>_xlfn.XLOOKUP(A17,'Master Task &amp; KSA List'!$A$2:$A$10785,'Master Task &amp; KSA List'!$F$2:$F$10785)</f>
        <v>Analyze and plan for anticipated changes in data capacity requirements.</v>
      </c>
      <c r="E17" s="53" t="s">
        <v>2391</v>
      </c>
    </row>
    <row r="18" spans="1:5" x14ac:dyDescent="0.2">
      <c r="A18" s="56"/>
      <c r="B18" s="96"/>
      <c r="C18" s="96"/>
      <c r="D18" s="93"/>
      <c r="E18" s="56"/>
    </row>
    <row r="19" spans="1:5" ht="16" x14ac:dyDescent="0.2">
      <c r="A19" s="40">
        <v>7025</v>
      </c>
      <c r="B19" s="69" t="str">
        <f>T(_xlfn.XLOOKUP(A19,'Master Task &amp; KSA List'!$A$2:$A$10785,'Master Task &amp; KSA List'!$D$2:$D$10785,""))</f>
        <v/>
      </c>
      <c r="C19" s="69" t="str">
        <f>_xlfn.XLOOKUP(A19,'Master Task &amp; KSA List'!$A$2:$A$10785,'Master Task &amp; KSA List'!$E$2:$E$10785)</f>
        <v>KSA</v>
      </c>
      <c r="D19" s="37" t="str">
        <f>_xlfn.XLOOKUP(A19,'Master Task &amp; KSA List'!$A$2:$A$10785,'Master Task &amp; KSA List'!$F$2:$F$10785)</f>
        <v xml:space="preserve">Knowledge of how AI solutions integrate with cloud or other IT infrastructure. </v>
      </c>
      <c r="E19" s="53" t="s">
        <v>2384</v>
      </c>
    </row>
    <row r="20" spans="1:5" ht="16" x14ac:dyDescent="0.2">
      <c r="A20" s="40">
        <v>7020</v>
      </c>
      <c r="B20" s="69" t="str">
        <f>T(_xlfn.XLOOKUP(A20,'Master Task &amp; KSA List'!$A$2:$A$10785,'Master Task &amp; KSA List'!$D$2:$D$10785,""))</f>
        <v/>
      </c>
      <c r="C20" s="69" t="str">
        <f>_xlfn.XLOOKUP(A20,'Master Task &amp; KSA List'!$A$2:$A$10785,'Master Task &amp; KSA List'!$E$2:$E$10785)</f>
        <v>KSA</v>
      </c>
      <c r="D20" s="37" t="str">
        <f>_xlfn.XLOOKUP(A20,'Master Task &amp; KSA List'!$A$2:$A$10785,'Master Task &amp; KSA List'!$F$2:$F$10785)</f>
        <v>Knowledge of DoD AI Ethical Principles (e.g., responsible, equitable, traceable, reliable, and governable).</v>
      </c>
      <c r="E20" s="53" t="s">
        <v>2384</v>
      </c>
    </row>
    <row r="21" spans="1:5" ht="16" x14ac:dyDescent="0.2">
      <c r="A21" s="40">
        <v>7060</v>
      </c>
      <c r="B21" s="69" t="str">
        <f>T(_xlfn.XLOOKUP(A21,'Master Task &amp; KSA List'!$A$2:$A$10785,'Master Task &amp; KSA List'!$D$2:$D$10785,""))</f>
        <v/>
      </c>
      <c r="C21" s="69" t="str">
        <f>_xlfn.XLOOKUP(A21,'Master Task &amp; KSA List'!$A$2:$A$10785,'Master Task &amp; KSA List'!$E$2:$E$10785)</f>
        <v>KSA</v>
      </c>
      <c r="D21" s="37" t="str">
        <f>_xlfn.XLOOKUP(A21,'Master Task &amp; KSA List'!$A$2:$A$10785,'Master Task &amp; KSA List'!$F$2:$F$10785)</f>
        <v>Skill in designing the best approach and architecture for automated data labeling and data lifecycle.</v>
      </c>
      <c r="E21" s="53" t="s">
        <v>2391</v>
      </c>
    </row>
    <row r="22" spans="1:5" ht="16" x14ac:dyDescent="0.2">
      <c r="A22" s="40">
        <v>7029</v>
      </c>
      <c r="B22" s="69" t="str">
        <f>T(_xlfn.XLOOKUP(A22,'Master Task &amp; KSA List'!$A$2:$A$10785,'Master Task &amp; KSA List'!$D$2:$D$10785,""))</f>
        <v/>
      </c>
      <c r="C22" s="69" t="str">
        <f>_xlfn.XLOOKUP(A22,'Master Task &amp; KSA List'!$A$2:$A$10785,'Master Task &amp; KSA List'!$E$2:$E$10785)</f>
        <v>KSA</v>
      </c>
      <c r="D22" s="37" t="str">
        <f>_xlfn.XLOOKUP(A22,'Master Task &amp; KSA List'!$A$2:$A$10785,'Master Task &amp; KSA List'!$F$2:$F$10785)</f>
        <v>Knowledge of how to collect, store, and monitor data.</v>
      </c>
      <c r="E22" s="53" t="s">
        <v>2391</v>
      </c>
    </row>
    <row r="23" spans="1:5" ht="16" x14ac:dyDescent="0.2">
      <c r="A23" s="40">
        <v>7017</v>
      </c>
      <c r="B23" s="69" t="str">
        <f>T(_xlfn.XLOOKUP(A23,'Master Task &amp; KSA List'!$A$2:$A$10785,'Master Task &amp; KSA List'!$D$2:$D$10785,""))</f>
        <v/>
      </c>
      <c r="C23" s="69" t="str">
        <f>_xlfn.XLOOKUP(A23,'Master Task &amp; KSA List'!$A$2:$A$10785,'Master Task &amp; KSA List'!$E$2:$E$10785)</f>
        <v>KSA</v>
      </c>
      <c r="D23" s="37" t="str">
        <f>_xlfn.XLOOKUP(A23,'Master Task &amp; KSA List'!$A$2:$A$10785,'Master Task &amp; KSA List'!$F$2:$F$10785)</f>
        <v>Knowledge of data operations (DataOps) processes and best practices.</v>
      </c>
      <c r="E23" s="53" t="s">
        <v>2391</v>
      </c>
    </row>
    <row r="24" spans="1:5" ht="16" x14ac:dyDescent="0.2">
      <c r="A24" s="40">
        <v>7010</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Knowledge of container orchestration and resource management platforms.</v>
      </c>
      <c r="E24" s="53" t="s">
        <v>2384</v>
      </c>
    </row>
    <row r="25" spans="1:5" ht="16" x14ac:dyDescent="0.2">
      <c r="A25" s="40">
        <v>7026</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Knowledge of how commercial and federal solutions solve Defense-related data environment and platform challenges.</v>
      </c>
      <c r="E25" s="53" t="s">
        <v>2384</v>
      </c>
    </row>
    <row r="26" spans="1:5" ht="16" x14ac:dyDescent="0.2">
      <c r="A26" s="40">
        <v>7028</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Knowledge of how to automate development, testing, security, and deployment of AI/machine learning-enabled software.</v>
      </c>
      <c r="E26" s="53" t="s">
        <v>2384</v>
      </c>
    </row>
    <row r="27" spans="1:5" ht="32" x14ac:dyDescent="0.2">
      <c r="A27" s="40">
        <v>7036</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 xml:space="preserve">Knowledge of laws, regulations, and policies related to AI, data security/privacy, and use of publicly procured data for government. </v>
      </c>
      <c r="E27" s="53" t="s">
        <v>2384</v>
      </c>
    </row>
    <row r="28" spans="1:5" ht="32" x14ac:dyDescent="0.2">
      <c r="A28" s="40">
        <v>296</v>
      </c>
      <c r="B28" s="69" t="str">
        <f>T(_xlfn.XLOOKUP(A28,'Master Task &amp; KSA List'!$A$2:$A$10785,'Master Task &amp; KSA List'!$D$2:$D$10785,""))</f>
        <v>K0120</v>
      </c>
      <c r="C28" s="69" t="str">
        <f>_xlfn.XLOOKUP(A28,'Master Task &amp; KSA List'!$A$2:$A$10785,'Master Task &amp; KSA List'!$E$2:$E$10785)</f>
        <v>KSA</v>
      </c>
      <c r="D28" s="37" t="str">
        <f>_xlfn.XLOOKUP(A28,'Master Task &amp; KSA List'!$A$2:$A$10785,'Master Task &amp; KSA List'!$F$2:$F$10785)</f>
        <v>Knowledge of how information needs and collection requirements are translated, tracked, and prioritized across the extended enterprise.</v>
      </c>
      <c r="E28" s="53" t="s">
        <v>2384</v>
      </c>
    </row>
    <row r="29" spans="1:5" ht="16" x14ac:dyDescent="0.2">
      <c r="A29" s="40">
        <v>942</v>
      </c>
      <c r="B29" s="69" t="str">
        <f>T(_xlfn.XLOOKUP(A29,'Master Task &amp; KSA List'!$A$2:$A$10785,'Master Task &amp; KSA List'!$D$2:$D$10785,""))</f>
        <v>K0146</v>
      </c>
      <c r="C29" s="69" t="str">
        <f>_xlfn.XLOOKUP(A29,'Master Task &amp; KSA List'!$A$2:$A$10785,'Master Task &amp; KSA List'!$E$2:$E$10785)</f>
        <v>KSA</v>
      </c>
      <c r="D29" s="37" t="str">
        <f>_xlfn.XLOOKUP(A29,'Master Task &amp; KSA List'!$A$2:$A$10785,'Master Task &amp; KSA List'!$F$2:$F$10785)</f>
        <v>Knowledge of the organization's core business/mission processes.</v>
      </c>
      <c r="E29" s="53" t="s">
        <v>2384</v>
      </c>
    </row>
    <row r="30" spans="1:5" ht="16" x14ac:dyDescent="0.2">
      <c r="A30" s="40">
        <v>187</v>
      </c>
      <c r="B30" s="69" t="str">
        <f>T(_xlfn.XLOOKUP(A30,'Master Task &amp; KSA List'!$A$2:$A$10785,'Master Task &amp; KSA List'!$D$2:$D$10785,""))</f>
        <v>S0029</v>
      </c>
      <c r="C30" s="69" t="str">
        <f>_xlfn.XLOOKUP(A30,'Master Task &amp; KSA List'!$A$2:$A$10785,'Master Task &amp; KSA List'!$E$2:$E$10785)</f>
        <v>KSA</v>
      </c>
      <c r="D30" s="37" t="str">
        <f>_xlfn.XLOOKUP(A30,'Master Task &amp; KSA List'!$A$2:$A$10785,'Master Task &amp; KSA List'!$F$2:$F$10785)</f>
        <v>Skill in developing data models.</v>
      </c>
      <c r="E30" s="53" t="s">
        <v>2391</v>
      </c>
    </row>
    <row r="31" spans="1:5" ht="32" x14ac:dyDescent="0.2">
      <c r="A31" s="40">
        <v>135</v>
      </c>
      <c r="B31" s="69" t="str">
        <f>T(_xlfn.XLOOKUP(A31,'Master Task &amp; KSA List'!$A$2:$A$10785,'Master Task &amp; KSA List'!$D$2:$D$10785,""))</f>
        <v>K0095</v>
      </c>
      <c r="C31" s="69" t="str">
        <f>_xlfn.XLOOKUP(A31,'Master Task &amp; KSA List'!$A$2:$A$10785,'Master Task &amp; KSA List'!$E$2:$E$10785)</f>
        <v>KSA</v>
      </c>
      <c r="D31" s="37" t="str">
        <f>_xlfn.XLOOKUP(A31,'Master Task &amp; KSA List'!$A$2:$A$10785,'Master Task &amp; KSA List'!$F$2:$F$10785)</f>
        <v>Knowledge of the capabilities and functionality associated with various technologies for organizing and managing information (e.g., databases, bookmarking engines).</v>
      </c>
      <c r="E31" s="53" t="s">
        <v>2391</v>
      </c>
    </row>
    <row r="32" spans="1:5" ht="16" x14ac:dyDescent="0.2">
      <c r="A32" s="40">
        <v>28</v>
      </c>
      <c r="B32" s="69" t="str">
        <f>T(_xlfn.XLOOKUP(A32,'Master Task &amp; KSA List'!$A$2:$A$10785,'Master Task &amp; KSA List'!$D$2:$D$10785,""))</f>
        <v>K0020</v>
      </c>
      <c r="C32" s="69" t="str">
        <f>_xlfn.XLOOKUP(A32,'Master Task &amp; KSA List'!$A$2:$A$10785,'Master Task &amp; KSA List'!$E$2:$E$10785)</f>
        <v>KSA</v>
      </c>
      <c r="D32" s="37" t="str">
        <f>_xlfn.XLOOKUP(A32,'Master Task &amp; KSA List'!$A$2:$A$10785,'Master Task &amp; KSA List'!$F$2:$F$10785)</f>
        <v>Knowledge of data administration and data standardization policies and standards.</v>
      </c>
      <c r="E32" s="53" t="s">
        <v>2391</v>
      </c>
    </row>
    <row r="33" spans="1:5" ht="16" x14ac:dyDescent="0.2">
      <c r="A33" s="40">
        <v>6650</v>
      </c>
      <c r="B33" s="69" t="str">
        <f>T(_xlfn.XLOOKUP(A33,'Master Task &amp; KSA List'!$A$2:$A$10785,'Master Task &amp; KSA List'!$D$2:$D$10785,""))</f>
        <v>S0118</v>
      </c>
      <c r="C33" s="69" t="str">
        <f>_xlfn.XLOOKUP(A33,'Master Task &amp; KSA List'!$A$2:$A$10785,'Master Task &amp; KSA List'!$E$2:$E$10785)</f>
        <v>KSA</v>
      </c>
      <c r="D33" s="37" t="str">
        <f>_xlfn.XLOOKUP(A33,'Master Task &amp; KSA List'!$A$2:$A$10785,'Master Task &amp; KSA List'!$F$2:$F$10785)</f>
        <v>Skill in developing machine understandable semantic ontologies.</v>
      </c>
      <c r="E33" s="53" t="s">
        <v>2384</v>
      </c>
    </row>
    <row r="34" spans="1:5" ht="16" x14ac:dyDescent="0.2">
      <c r="A34" s="40">
        <v>137</v>
      </c>
      <c r="B34" s="69" t="str">
        <f>T(_xlfn.XLOOKUP(A34,'Master Task &amp; KSA List'!$A$2:$A$10785,'Master Task &amp; KSA List'!$D$2:$D$10785,""))</f>
        <v>K0097</v>
      </c>
      <c r="C34" s="69" t="str">
        <f>_xlfn.XLOOKUP(A34,'Master Task &amp; KSA List'!$A$2:$A$10785,'Master Task &amp; KSA List'!$E$2:$E$10785)</f>
        <v>KSA</v>
      </c>
      <c r="D34" s="37" t="str">
        <f>_xlfn.XLOOKUP(A34,'Master Task &amp; KSA List'!$A$2:$A$10785,'Master Task &amp; KSA List'!$F$2:$F$10785)</f>
        <v>Knowledge of the characteristics of physical and virtual data storage media.</v>
      </c>
      <c r="E34" s="53" t="s">
        <v>2391</v>
      </c>
    </row>
    <row r="35" spans="1:5" ht="16" x14ac:dyDescent="0.2">
      <c r="A35" s="40">
        <v>952</v>
      </c>
      <c r="B35" s="69" t="str">
        <f>T(_xlfn.XLOOKUP(A35,'Master Task &amp; KSA List'!$A$2:$A$10785,'Master Task &amp; KSA List'!$D$2:$D$10785,""))</f>
        <v>K0147</v>
      </c>
      <c r="C35" s="69" t="str">
        <f>_xlfn.XLOOKUP(A35,'Master Task &amp; KSA List'!$A$2:$A$10785,'Master Task &amp; KSA List'!$E$2:$E$10785)</f>
        <v>KSA</v>
      </c>
      <c r="D35" s="37" t="str">
        <f>_xlfn.XLOOKUP(A35,'Master Task &amp; KSA List'!$A$2:$A$10785,'Master Task &amp; KSA List'!$F$2:$F$10785)</f>
        <v>Knowledge of emerging security issues, risks, and vulnerabilities.</v>
      </c>
      <c r="E35" s="53" t="s">
        <v>2384</v>
      </c>
    </row>
    <row r="36" spans="1:5" ht="16" x14ac:dyDescent="0.2">
      <c r="A36" s="40" t="s">
        <v>4446</v>
      </c>
      <c r="B36" s="69" t="str">
        <f>T(_xlfn.XLOOKUP(A36,'Master Task &amp; KSA List'!$A$2:$A$10785,'Master Task &amp; KSA List'!$D$2:$D$10785,""))</f>
        <v>K0287</v>
      </c>
      <c r="C36" s="69" t="str">
        <f>_xlfn.XLOOKUP(A36,'Master Task &amp; KSA List'!$A$2:$A$10785,'Master Task &amp; KSA List'!$E$2:$E$10785)</f>
        <v>KSA</v>
      </c>
      <c r="D36" s="37" t="str">
        <f>_xlfn.XLOOKUP(A36,'Master Task &amp; KSA List'!$A$2:$A$10785,'Master Task &amp; KSA List'!$F$2:$F$10785)</f>
        <v>Knowledge of an organization's information classification program and procedures for information compromise.</v>
      </c>
      <c r="E36" s="53" t="s">
        <v>2384</v>
      </c>
    </row>
    <row r="37" spans="1:5" ht="16" x14ac:dyDescent="0.2">
      <c r="A37" s="40">
        <v>79</v>
      </c>
      <c r="B37" s="69" t="str">
        <f>T(_xlfn.XLOOKUP(A37,'Master Task &amp; KSA List'!$A$2:$A$10785,'Master Task &amp; KSA List'!$D$2:$D$10785,""))</f>
        <v>K0056</v>
      </c>
      <c r="C37" s="69" t="str">
        <f>_xlfn.XLOOKUP(A37,'Master Task &amp; KSA List'!$A$2:$A$10785,'Master Task &amp; KSA List'!$E$2:$E$10785)</f>
        <v>KSA</v>
      </c>
      <c r="D37" s="37" t="str">
        <f>_xlfn.XLOOKUP(A37,'Master Task &amp; KSA List'!$A$2:$A$10785,'Master Task &amp; KSA List'!$F$2:$F$10785)</f>
        <v>Knowledge of network access, identity, and access management (e.g., public key infrastructure [PKI]).</v>
      </c>
      <c r="E37" s="53" t="s">
        <v>2384</v>
      </c>
    </row>
    <row r="38" spans="1:5" ht="16" x14ac:dyDescent="0.2">
      <c r="A38" s="40" t="s">
        <v>4348</v>
      </c>
      <c r="B38" s="69" t="str">
        <f>T(_xlfn.XLOOKUP(A38,'Master Task &amp; KSA List'!$A$2:$A$10785,'Master Task &amp; KSA List'!$D$2:$D$10785,""))</f>
        <v>K0262</v>
      </c>
      <c r="C38" s="69" t="str">
        <f>_xlfn.XLOOKUP(A38,'Master Task &amp; KSA List'!$A$2:$A$10785,'Master Task &amp; KSA List'!$E$2:$E$10785)</f>
        <v>KSA</v>
      </c>
      <c r="D38" s="37" t="str">
        <f>_xlfn.XLOOKUP(A38,'Master Task &amp; KSA List'!$A$2:$A$10785,'Master Task &amp; KSA List'!$F$2:$F$10785)</f>
        <v>Knowledge of Personal Health Information (PHI) data security standards.</v>
      </c>
      <c r="E38" s="53" t="s">
        <v>2384</v>
      </c>
    </row>
    <row r="39" spans="1:5" ht="16" x14ac:dyDescent="0.2">
      <c r="A39" s="40" t="s">
        <v>4342</v>
      </c>
      <c r="B39" s="69" t="str">
        <f>T(_xlfn.XLOOKUP(A39,'Master Task &amp; KSA List'!$A$2:$A$10785,'Master Task &amp; KSA List'!$D$2:$D$10785,""))</f>
        <v>K0260</v>
      </c>
      <c r="C39" s="69" t="str">
        <f>_xlfn.XLOOKUP(A39,'Master Task &amp; KSA List'!$A$2:$A$10785,'Master Task &amp; KSA List'!$E$2:$E$10785)</f>
        <v>KSA</v>
      </c>
      <c r="D39" s="37" t="str">
        <f>_xlfn.XLOOKUP(A39,'Master Task &amp; KSA List'!$A$2:$A$10785,'Master Task &amp; KSA List'!$F$2:$F$10785)</f>
        <v>Knowledge of Personally Identifiable Information (PII) data security standards.</v>
      </c>
      <c r="E39" s="53" t="s">
        <v>2384</v>
      </c>
    </row>
    <row r="40" spans="1:5" ht="32" x14ac:dyDescent="0.2">
      <c r="A40" s="40">
        <v>1133</v>
      </c>
      <c r="B40" s="69" t="str">
        <f>T(_xlfn.XLOOKUP(A40,'Master Task &amp; KSA List'!$A$2:$A$10785,'Master Task &amp; KSA List'!$D$2:$D$10785,""))</f>
        <v>K0200</v>
      </c>
      <c r="C40" s="69" t="str">
        <f>_xlfn.XLOOKUP(A40,'Master Task &amp; KSA List'!$A$2:$A$10785,'Master Task &amp; KSA List'!$E$2:$E$10785)</f>
        <v>KSA</v>
      </c>
      <c r="D40" s="37" t="str">
        <f>_xlfn.XLOOKUP(A40,'Master Task &amp; KSA List'!$A$2:$A$10785,'Master Task &amp; KSA List'!$F$2:$F$10785)</f>
        <v>Knowledge of service management concepts for networks and related standards (e.g., Information Technology Infrastructure Library, current version [ITIL]).</v>
      </c>
      <c r="E40" s="53" t="s">
        <v>2384</v>
      </c>
    </row>
    <row r="41" spans="1:5" ht="16" x14ac:dyDescent="0.2">
      <c r="A41" s="82">
        <v>22</v>
      </c>
      <c r="B41" s="69" t="str">
        <f>T(_xlfn.XLOOKUP(A41,'Master Task &amp; KSA List'!$A$2:$A$10785,'Master Task &amp; KSA List'!$D$2:$D$10785,""))</f>
        <v>K0001</v>
      </c>
      <c r="C41" s="69" t="str">
        <f>_xlfn.XLOOKUP(A41,'Master Task &amp; KSA List'!$A$2:$A$10785,'Master Task &amp; KSA List'!$E$2:$E$10785)</f>
        <v>KSA</v>
      </c>
      <c r="D41" s="37" t="str">
        <f>_xlfn.XLOOKUP(A41,'Master Task &amp; KSA List'!$A$2:$A$10785,'Master Task &amp; KSA List'!$F$2:$F$10785)</f>
        <v xml:space="preserve">* Knowledge of computer networking concepts and protocols, and network security methodologies. </v>
      </c>
      <c r="E41" s="53" t="s">
        <v>2391</v>
      </c>
    </row>
    <row r="42" spans="1:5" ht="16" x14ac:dyDescent="0.2">
      <c r="A42" s="36">
        <v>1159</v>
      </c>
      <c r="B42" s="69" t="str">
        <f>T(_xlfn.XLOOKUP(A42,'Master Task &amp; KSA List'!$A$2:$A$10785,'Master Task &amp; KSA List'!$D$2:$D$10785,""))</f>
        <v>K0005</v>
      </c>
      <c r="C42" s="69" t="str">
        <f>_xlfn.XLOOKUP(A42,'Master Task &amp; KSA List'!$A$2:$A$10785,'Master Task &amp; KSA List'!$E$2:$E$10785)</f>
        <v>KSA</v>
      </c>
      <c r="D42" s="37" t="str">
        <f>_xlfn.XLOOKUP(A42,'Master Task &amp; KSA List'!$A$2:$A$10785,'Master Task &amp; KSA List'!$F$2:$F$10785)</f>
        <v xml:space="preserve">* Knowledge of cyber threats and vulnerabilities. </v>
      </c>
      <c r="E42" s="53" t="s">
        <v>2391</v>
      </c>
    </row>
    <row r="43" spans="1:5" ht="16" x14ac:dyDescent="0.2">
      <c r="A43" s="82">
        <v>1158</v>
      </c>
      <c r="B43" s="69" t="str">
        <f>T(_xlfn.XLOOKUP(A43,'Master Task &amp; KSA List'!$A$2:$A$10785,'Master Task &amp; KSA List'!$D$2:$D$10785,""))</f>
        <v>K0004</v>
      </c>
      <c r="C43" s="69" t="str">
        <f>_xlfn.XLOOKUP(A43,'Master Task &amp; KSA List'!$A$2:$A$10785,'Master Task &amp; KSA List'!$E$2:$E$10785)</f>
        <v>KSA</v>
      </c>
      <c r="D43" s="37" t="str">
        <f>_xlfn.XLOOKUP(A43,'Master Task &amp; KSA List'!$A$2:$A$10785,'Master Task &amp; KSA List'!$F$2:$F$10785)</f>
        <v>* Knowledge of cybersecurity principles.</v>
      </c>
      <c r="E43" s="53" t="s">
        <v>2391</v>
      </c>
    </row>
    <row r="44" spans="1:5" ht="16" x14ac:dyDescent="0.2">
      <c r="A44" s="82">
        <v>1157</v>
      </c>
      <c r="B44" s="69" t="str">
        <f>T(_xlfn.XLOOKUP(A44,'Master Task &amp; KSA List'!$A$2:$A$10785,'Master Task &amp; KSA List'!$D$2:$D$10785,""))</f>
        <v>K0003</v>
      </c>
      <c r="C44" s="69" t="str">
        <f>_xlfn.XLOOKUP(A44,'Master Task &amp; KSA List'!$A$2:$A$10785,'Master Task &amp; KSA List'!$E$2:$E$10785)</f>
        <v>KSA</v>
      </c>
      <c r="D44" s="37" t="str">
        <f>_xlfn.XLOOKUP(A44,'Master Task &amp; KSA List'!$A$2:$A$10785,'Master Task &amp; KSA List'!$F$2:$F$10785)</f>
        <v xml:space="preserve">* Knowledge of national and international laws, regulations, policies, and ethics as they relate to cybersecurity. </v>
      </c>
      <c r="E44" s="53" t="s">
        <v>2391</v>
      </c>
    </row>
    <row r="45" spans="1:5" ht="16" x14ac:dyDescent="0.2">
      <c r="A45" s="36">
        <v>108</v>
      </c>
      <c r="B45" s="69" t="str">
        <f>T(_xlfn.XLOOKUP(A45,'Master Task &amp; KSA List'!$A$2:$A$10785,'Master Task &amp; KSA List'!$D$2:$D$10785,""))</f>
        <v>K0002</v>
      </c>
      <c r="C45" s="69" t="str">
        <f>_xlfn.XLOOKUP(A45,'Master Task &amp; KSA List'!$A$2:$A$10785,'Master Task &amp; KSA List'!$E$2:$E$10785)</f>
        <v>KSA</v>
      </c>
      <c r="D45" s="37" t="str">
        <f>_xlfn.XLOOKUP(A45,'Master Task &amp; KSA List'!$A$2:$A$10785,'Master Task &amp; KSA List'!$F$2:$F$10785)</f>
        <v>* Knowledge of risk management processes (e.g., methods for assessing and mitigating risk).</v>
      </c>
      <c r="E45" s="53" t="s">
        <v>2391</v>
      </c>
    </row>
    <row r="46" spans="1:5" ht="16" x14ac:dyDescent="0.2">
      <c r="A46" s="82">
        <v>6900</v>
      </c>
      <c r="B46" s="69" t="str">
        <f>T(_xlfn.XLOOKUP(A46,'Master Task &amp; KSA List'!$A$2:$A$10785,'Master Task &amp; KSA List'!$D$2:$D$10785,""))</f>
        <v>K0006</v>
      </c>
      <c r="C46" s="69" t="str">
        <f>_xlfn.XLOOKUP(A46,'Master Task &amp; KSA List'!$A$2:$A$10785,'Master Task &amp; KSA List'!$E$2:$E$10785)</f>
        <v>KSA</v>
      </c>
      <c r="D46" s="37" t="str">
        <f>_xlfn.XLOOKUP(A46,'Master Task &amp; KSA List'!$A$2:$A$10785,'Master Task &amp; KSA List'!$F$2:$F$10785)</f>
        <v>* Knowledge of specific operational impacts of cybersecurity lapses.</v>
      </c>
      <c r="E46" s="53" t="s">
        <v>2391</v>
      </c>
    </row>
    <row r="47" spans="1:5" ht="32" x14ac:dyDescent="0.2">
      <c r="A47" s="40">
        <v>6935</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 Knowledge of cloud computing service models Software as Service (SaaS), Infrastructure as a Service (IaaS), and Platform as a Service (PaaS).  </v>
      </c>
      <c r="E47" s="53" t="s">
        <v>2391</v>
      </c>
    </row>
    <row r="48" spans="1:5" ht="32" x14ac:dyDescent="0.2">
      <c r="A48" s="40">
        <v>6938</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 Knowledge of cloud computing deployment models in private, public, and hybrid environment and the difference between on-premises and off-premises environments. </v>
      </c>
      <c r="E48" s="53" t="s">
        <v>2391</v>
      </c>
    </row>
  </sheetData>
  <mergeCells count="4">
    <mergeCell ref="A2:C2"/>
    <mergeCell ref="A3:C3"/>
    <mergeCell ref="A4:C4"/>
    <mergeCell ref="A5:C5"/>
  </mergeCells>
  <conditionalFormatting sqref="A7 A9:A17">
    <cfRule type="duplicateValues" dxfId="716" priority="28"/>
  </conditionalFormatting>
  <conditionalFormatting sqref="A8">
    <cfRule type="duplicateValues" dxfId="715" priority="3"/>
  </conditionalFormatting>
  <conditionalFormatting sqref="A19 A21:A36">
    <cfRule type="duplicateValues" dxfId="714" priority="27"/>
    <cfRule type="duplicateValues" dxfId="713" priority="26"/>
  </conditionalFormatting>
  <conditionalFormatting sqref="A20">
    <cfRule type="duplicateValues" dxfId="712" priority="1"/>
    <cfRule type="duplicateValues" dxfId="711" priority="2"/>
  </conditionalFormatting>
  <conditionalFormatting sqref="A37">
    <cfRule type="duplicateValues" dxfId="710" priority="24"/>
    <cfRule type="duplicateValues" dxfId="709" priority="25"/>
  </conditionalFormatting>
  <conditionalFormatting sqref="A38">
    <cfRule type="duplicateValues" dxfId="708" priority="22"/>
    <cfRule type="duplicateValues" dxfId="707" priority="23"/>
  </conditionalFormatting>
  <conditionalFormatting sqref="A39">
    <cfRule type="duplicateValues" dxfId="706" priority="20"/>
    <cfRule type="duplicateValues" dxfId="705" priority="21"/>
  </conditionalFormatting>
  <conditionalFormatting sqref="A40">
    <cfRule type="duplicateValues" dxfId="704" priority="18"/>
    <cfRule type="duplicateValues" dxfId="703" priority="19"/>
  </conditionalFormatting>
  <conditionalFormatting sqref="A41">
    <cfRule type="duplicateValues" dxfId="702" priority="16"/>
    <cfRule type="duplicateValues" dxfId="701" priority="17"/>
  </conditionalFormatting>
  <conditionalFormatting sqref="A42">
    <cfRule type="duplicateValues" dxfId="700" priority="14"/>
    <cfRule type="duplicateValues" dxfId="699" priority="15"/>
  </conditionalFormatting>
  <conditionalFormatting sqref="A43">
    <cfRule type="duplicateValues" dxfId="698" priority="12"/>
    <cfRule type="duplicateValues" dxfId="697" priority="13"/>
  </conditionalFormatting>
  <conditionalFormatting sqref="A44">
    <cfRule type="duplicateValues" dxfId="696" priority="10"/>
    <cfRule type="duplicateValues" dxfId="695" priority="11"/>
  </conditionalFormatting>
  <conditionalFormatting sqref="A45">
    <cfRule type="duplicateValues" dxfId="694" priority="8"/>
    <cfRule type="duplicateValues" dxfId="693" priority="9"/>
  </conditionalFormatting>
  <conditionalFormatting sqref="A46">
    <cfRule type="duplicateValues" dxfId="692" priority="6"/>
    <cfRule type="duplicateValues" dxfId="691" priority="7"/>
  </conditionalFormatting>
  <conditionalFormatting sqref="A47:A48">
    <cfRule type="duplicateValues" dxfId="690" priority="5"/>
    <cfRule type="duplicateValues" dxfId="689" priority="4"/>
  </conditionalFormatting>
  <hyperlinks>
    <hyperlink ref="A1" location="'DCWF Roles'!A1" display="DCWF Roles" xr:uid="{849A1058-40FD-4724-A196-CC08846CD7AA}"/>
  </hyperlinks>
  <pageMargins left="0.7" right="0.7" top="0.75" bottom="0.75" header="0.3" footer="0.3"/>
  <pageSetup orientation="portrait" horizontalDpi="1200" verticalDpi="12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3F930-5BE9-4634-80FF-01AB1E0ACF64}">
  <dimension ref="A1:E82"/>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Roles'!C63," (",'DCWF Roles'!D63,")")</f>
        <v>AI Test &amp; Evaluation Specialist (672)</v>
      </c>
      <c r="E3" s="62" t="s">
        <v>4912</v>
      </c>
    </row>
    <row r="4" spans="1:5" ht="32" x14ac:dyDescent="0.2">
      <c r="A4" s="171"/>
      <c r="B4" s="172"/>
      <c r="C4" s="173"/>
      <c r="D4" s="97" t="str">
        <f>'DCWF Roles'!F63</f>
        <v>Performs testing, evaluation, verification, and validation on AI solutions to ensure they are developed to be and remain robust, resilient, responsible, secure, and trustworthy; and communicates results and concerns to leadership.</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7">
        <v>5889</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Identify and submit exemplary AI use cases, best practices, failure modes, and risk mitigation strategies, including after-action reports.</v>
      </c>
      <c r="E7" s="53" t="s">
        <v>2384</v>
      </c>
    </row>
    <row r="8" spans="1:5" ht="16" x14ac:dyDescent="0.2">
      <c r="A8" s="27">
        <v>5896</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Maintain current knowledge of advancements in DoD AI Ethical Principles and Responsible AI.</v>
      </c>
      <c r="E8" s="53" t="s">
        <v>2391</v>
      </c>
    </row>
    <row r="9" spans="1:5" ht="16" x14ac:dyDescent="0.2">
      <c r="A9" s="27">
        <v>5858</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Conduct AI risk assessments to ensure models and/or other solutions are performing as designed.</v>
      </c>
      <c r="E9" s="53" t="s">
        <v>2391</v>
      </c>
    </row>
    <row r="10" spans="1:5" ht="32" x14ac:dyDescent="0.2">
      <c r="A10" s="27">
        <v>5873</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 xml:space="preserve">Determine methods and metrics for quantitative and qualitative measurement of AI risks so that sensitivity, specificity, likelihood, confidence levels, and other metrics are identified, documented, and applied. </v>
      </c>
      <c r="E10" s="53" t="s">
        <v>2391</v>
      </c>
    </row>
    <row r="11" spans="1:5" ht="16" x14ac:dyDescent="0.2">
      <c r="A11" s="27" t="s">
        <v>2246</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Perform AI architecture security reviews, identify gaps, and develop a risk management plan to address issues.</v>
      </c>
      <c r="E11" s="53" t="s">
        <v>2384</v>
      </c>
    </row>
    <row r="12" spans="1:5" ht="16" x14ac:dyDescent="0.2">
      <c r="A12" s="27">
        <v>5850</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Assist integrated project teams to identify, curate, and manage data.</v>
      </c>
      <c r="E12" s="53" t="s">
        <v>2384</v>
      </c>
    </row>
    <row r="13" spans="1:5" ht="16" x14ac:dyDescent="0.2">
      <c r="A13" s="27">
        <v>5876</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Develop machine learning code testing and validation procedures.</v>
      </c>
      <c r="E13" s="53" t="s">
        <v>2391</v>
      </c>
    </row>
    <row r="14" spans="1:5" ht="16" x14ac:dyDescent="0.2">
      <c r="A14" s="27">
        <v>5866</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Create or customize existing Test and Evaluation Master Plans (TEMPs) for AI systems.</v>
      </c>
      <c r="E14" s="53" t="s">
        <v>2391</v>
      </c>
    </row>
    <row r="15" spans="1:5" ht="16" x14ac:dyDescent="0.2">
      <c r="A15" s="27">
        <v>550</v>
      </c>
      <c r="B15" s="69" t="str">
        <f>T(_xlfn.XLOOKUP(A15,'Master Task &amp; KSA List'!$A$2:$A$10785,'Master Task &amp; KSA List'!$D$2:$D$10785,""))</f>
        <v>T0080</v>
      </c>
      <c r="C15" s="69" t="str">
        <f>_xlfn.XLOOKUP(A15,'Master Task &amp; KSA List'!$A$2:$A$10785,'Master Task &amp; KSA List'!$E$2:$E$10785)</f>
        <v>Task</v>
      </c>
      <c r="D15" s="37" t="str">
        <f>_xlfn.XLOOKUP(A15,'Master Task &amp; KSA List'!$A$2:$A$10785,'Master Task &amp; KSA List'!$F$2:$F$10785)</f>
        <v>Develop test plans to address specifications and requirements.</v>
      </c>
      <c r="E15" s="53" t="s">
        <v>2391</v>
      </c>
    </row>
    <row r="16" spans="1:5" ht="16" x14ac:dyDescent="0.2">
      <c r="A16" s="27">
        <v>5848</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Assess technical risks and limitations of planned tests on AI systems.</v>
      </c>
      <c r="E16" s="53" t="s">
        <v>2391</v>
      </c>
    </row>
    <row r="17" spans="1:5" ht="32" x14ac:dyDescent="0.2">
      <c r="A17" s="27">
        <v>5851</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 xml:space="preserve">Build assurance cases for AI systems that support the needs of different stakeholders (e.g., acquisition community, commanders, and operators). </v>
      </c>
      <c r="E17" s="53" t="s">
        <v>2391</v>
      </c>
    </row>
    <row r="18" spans="1:5" ht="16" x14ac:dyDescent="0.2">
      <c r="A18" s="27">
        <v>5920</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Test components to ensure they work as intended in a variety of scenarios for all aspects of the AI application.</v>
      </c>
      <c r="E18" s="53" t="s">
        <v>2391</v>
      </c>
    </row>
    <row r="19" spans="1:5" ht="16" x14ac:dyDescent="0.2">
      <c r="A19" s="27">
        <v>5926</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Use models and other methods for evaluating AI performance.</v>
      </c>
      <c r="E19" s="53" t="s">
        <v>2391</v>
      </c>
    </row>
    <row r="20" spans="1:5" ht="16" x14ac:dyDescent="0.2">
      <c r="A20" s="27">
        <v>5901</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Measure the effectiveness, security, robustness, and trustworthiness of AI tools.</v>
      </c>
      <c r="E20" s="53" t="s">
        <v>2391</v>
      </c>
    </row>
    <row r="21" spans="1:5" ht="16" x14ac:dyDescent="0.2">
      <c r="A21" s="27">
        <v>5922</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Test the reliability, functionality, security, and compatibility of AI tools within systems.</v>
      </c>
      <c r="E21" s="53" t="s">
        <v>2391</v>
      </c>
    </row>
    <row r="22" spans="1:5" ht="16" x14ac:dyDescent="0.2">
      <c r="A22" s="27">
        <v>5921</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Test how users interact with AI solutions.</v>
      </c>
      <c r="E22" s="53" t="s">
        <v>2391</v>
      </c>
    </row>
    <row r="23" spans="1:5" ht="16" x14ac:dyDescent="0.2">
      <c r="A23" s="27">
        <v>5877</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Develop possible solutions for technical risks and limitations of planned tests on AI solutions.</v>
      </c>
      <c r="E23" s="53" t="s">
        <v>2391</v>
      </c>
    </row>
    <row r="24" spans="1:5" ht="16" x14ac:dyDescent="0.2">
      <c r="A24" s="27">
        <v>5923</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 xml:space="preserve">Test the trustworthiness of AI solutions. </v>
      </c>
      <c r="E24" s="53" t="s">
        <v>2391</v>
      </c>
    </row>
    <row r="25" spans="1:5" ht="16" x14ac:dyDescent="0.2">
      <c r="A25" s="27">
        <v>5919</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Test AI tools against adversarial attacks in operationally realistic environments.</v>
      </c>
      <c r="E25" s="53" t="s">
        <v>2391</v>
      </c>
    </row>
    <row r="26" spans="1:5" ht="16" x14ac:dyDescent="0.2">
      <c r="A26" s="27">
        <v>5910</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Provide quality assurance of AI products throughout their lifecycle.</v>
      </c>
      <c r="E26" s="53" t="s">
        <v>2391</v>
      </c>
    </row>
    <row r="27" spans="1:5" ht="16" x14ac:dyDescent="0.2">
      <c r="A27" s="27">
        <v>5916</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Select and use the appropriate models and prediction methods for evaluating AI performance.</v>
      </c>
      <c r="E27" s="53" t="s">
        <v>2391</v>
      </c>
    </row>
    <row r="28" spans="1:5" ht="16" x14ac:dyDescent="0.2">
      <c r="A28" s="27">
        <v>5914</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Report test and evaluation deficiencies and possible solutions to appropriate personnel.</v>
      </c>
      <c r="E28" s="53" t="s">
        <v>2391</v>
      </c>
    </row>
    <row r="29" spans="1:5" ht="16" x14ac:dyDescent="0.2">
      <c r="A29" s="27" t="s">
        <v>2316</v>
      </c>
      <c r="B29" s="69" t="str">
        <f>T(_xlfn.XLOOKUP(A29,'Master Task &amp; KSA List'!$A$2:$A$10785,'Master Task &amp; KSA List'!$D$2:$D$10785,""))</f>
        <v>T0540</v>
      </c>
      <c r="C29" s="69" t="str">
        <f>_xlfn.XLOOKUP(A29,'Master Task &amp; KSA List'!$A$2:$A$10785,'Master Task &amp; KSA List'!$E$2:$E$10785)</f>
        <v>Task</v>
      </c>
      <c r="D29" s="37" t="str">
        <f>_xlfn.XLOOKUP(A29,'Master Task &amp; KSA List'!$A$2:$A$10785,'Master Task &amp; KSA List'!$F$2:$F$10785)</f>
        <v>Record and manage test data.</v>
      </c>
      <c r="E29" s="53" t="s">
        <v>2391</v>
      </c>
    </row>
    <row r="30" spans="1:5" ht="16" x14ac:dyDescent="0.2">
      <c r="A30" s="27">
        <v>508</v>
      </c>
      <c r="B30" s="69" t="str">
        <f>T(_xlfn.XLOOKUP(A30,'Master Task &amp; KSA List'!$A$2:$A$10785,'Master Task &amp; KSA List'!$D$2:$D$10785,""))</f>
        <v>T0058</v>
      </c>
      <c r="C30" s="69" t="str">
        <f>_xlfn.XLOOKUP(A30,'Master Task &amp; KSA List'!$A$2:$A$10785,'Master Task &amp; KSA List'!$E$2:$E$10785)</f>
        <v>Task</v>
      </c>
      <c r="D30" s="37" t="str">
        <f>_xlfn.XLOOKUP(A30,'Master Task &amp; KSA List'!$A$2:$A$10785,'Master Task &amp; KSA List'!$F$2:$F$10785)</f>
        <v>Determine level of assurance of developed capabilities based on test results.</v>
      </c>
      <c r="E30" s="53" t="s">
        <v>2391</v>
      </c>
    </row>
    <row r="31" spans="1:5" ht="16" x14ac:dyDescent="0.2">
      <c r="A31" s="27" t="s">
        <v>2313</v>
      </c>
      <c r="B31" s="69" t="str">
        <f>T(_xlfn.XLOOKUP(A31,'Master Task &amp; KSA List'!$A$2:$A$10785,'Master Task &amp; KSA List'!$D$2:$D$10785,""))</f>
        <v>T0539</v>
      </c>
      <c r="C31" s="69" t="str">
        <f>_xlfn.XLOOKUP(A31,'Master Task &amp; KSA List'!$A$2:$A$10785,'Master Task &amp; KSA List'!$E$2:$E$10785)</f>
        <v>Task</v>
      </c>
      <c r="D31" s="37" t="str">
        <f>_xlfn.XLOOKUP(A31,'Master Task &amp; KSA List'!$A$2:$A$10785,'Master Task &amp; KSA List'!$F$2:$F$10785)</f>
        <v>Test, evaluate, and verify hardware and/or software to determine compliance with defined specifications and requirements.</v>
      </c>
      <c r="E31" s="53" t="s">
        <v>2391</v>
      </c>
    </row>
    <row r="32" spans="1:5" ht="16" x14ac:dyDescent="0.2">
      <c r="A32" s="27">
        <v>5120</v>
      </c>
      <c r="B32" s="69" t="str">
        <f>T(_xlfn.XLOOKUP(A32,'Master Task &amp; KSA List'!$A$2:$A$10785,'Master Task &amp; KSA List'!$D$2:$D$10785,""))</f>
        <v>T0351</v>
      </c>
      <c r="C32" s="69" t="str">
        <f>_xlfn.XLOOKUP(A32,'Master Task &amp; KSA List'!$A$2:$A$10785,'Master Task &amp; KSA List'!$E$2:$E$10785)</f>
        <v>Task</v>
      </c>
      <c r="D32" s="37" t="str">
        <f>_xlfn.XLOOKUP(A32,'Master Task &amp; KSA List'!$A$2:$A$10785,'Master Task &amp; KSA List'!$F$2:$F$10785)</f>
        <v>Conduct hypothesis testing using statistical processes.</v>
      </c>
      <c r="E32" s="53" t="s">
        <v>2391</v>
      </c>
    </row>
    <row r="33" spans="1:5" ht="16" x14ac:dyDescent="0.2">
      <c r="A33" s="27">
        <v>694</v>
      </c>
      <c r="B33" s="69" t="str">
        <f>T(_xlfn.XLOOKUP(A33,'Master Task &amp; KSA List'!$A$2:$A$10785,'Master Task &amp; KSA List'!$D$2:$D$10785,""))</f>
        <v>T0143</v>
      </c>
      <c r="C33" s="69" t="str">
        <f>_xlfn.XLOOKUP(A33,'Master Task &amp; KSA List'!$A$2:$A$10785,'Master Task &amp; KSA List'!$E$2:$E$10785)</f>
        <v>Task</v>
      </c>
      <c r="D33" s="37" t="str">
        <f>_xlfn.XLOOKUP(A33,'Master Task &amp; KSA List'!$A$2:$A$10785,'Master Task &amp; KSA List'!$F$2:$F$10785)</f>
        <v>Make recommendations based on test results.</v>
      </c>
      <c r="E33" s="53" t="s">
        <v>2391</v>
      </c>
    </row>
    <row r="34" spans="1:5" x14ac:dyDescent="0.2">
      <c r="A34" s="56"/>
      <c r="B34" s="96"/>
      <c r="C34" s="96"/>
      <c r="D34" s="93"/>
      <c r="E34" s="56"/>
    </row>
    <row r="35" spans="1:5" ht="16" x14ac:dyDescent="0.2">
      <c r="A35" s="40">
        <v>7048</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the benefits and limitations of AI capabilities.</v>
      </c>
      <c r="E35" s="53" t="s">
        <v>2391</v>
      </c>
    </row>
    <row r="36" spans="1:5" ht="16" x14ac:dyDescent="0.2">
      <c r="A36" s="40">
        <v>7025</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 xml:space="preserve">Knowledge of how AI solutions integrate with cloud or other IT infrastructure. </v>
      </c>
      <c r="E36" s="53" t="s">
        <v>2391</v>
      </c>
    </row>
    <row r="37" spans="1:5" ht="16" x14ac:dyDescent="0.2">
      <c r="A37" s="40">
        <v>7009</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coding and scripting in languages that support AI development and use.</v>
      </c>
      <c r="E37" s="53" t="s">
        <v>2391</v>
      </c>
    </row>
    <row r="38" spans="1:5" ht="16" x14ac:dyDescent="0.2">
      <c r="A38" s="40">
        <v>7065</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Skill in explaining AI concepts and terminology.</v>
      </c>
      <c r="E38" s="53" t="s">
        <v>2391</v>
      </c>
    </row>
    <row r="39" spans="1:5" ht="16" x14ac:dyDescent="0.2">
      <c r="A39" s="40">
        <v>7029</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how to collect, store, and monitor data.</v>
      </c>
      <c r="E39" s="53" t="s">
        <v>2391</v>
      </c>
    </row>
    <row r="40" spans="1:5" ht="16" x14ac:dyDescent="0.2">
      <c r="A40" s="40">
        <v>7024</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Knowledge of how AI is developed and operated.</v>
      </c>
      <c r="E40" s="53" t="s">
        <v>2391</v>
      </c>
    </row>
    <row r="41" spans="1:5" ht="16" x14ac:dyDescent="0.2">
      <c r="A41" s="40">
        <v>7045</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the AI lifecycle.</v>
      </c>
      <c r="E41" s="53" t="s">
        <v>2391</v>
      </c>
    </row>
    <row r="42" spans="1:5" ht="16" x14ac:dyDescent="0.2">
      <c r="A42" s="40">
        <v>7037</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Knowledge of machine learning operations (MLOps) processes and best practices.</v>
      </c>
      <c r="E42" s="53" t="s">
        <v>2391</v>
      </c>
    </row>
    <row r="43" spans="1:5" ht="16" x14ac:dyDescent="0.2">
      <c r="A43" s="40">
        <v>7028</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how to automate development, testing, security, and deployment of AI/machine learning-enabled software.</v>
      </c>
      <c r="E43" s="53" t="s">
        <v>2391</v>
      </c>
    </row>
    <row r="44" spans="1:5" ht="16" x14ac:dyDescent="0.2">
      <c r="A44" s="40">
        <v>7034</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Knowledge of interactions and integration of DataOps, MLOps, and DevSecOps in AI.</v>
      </c>
      <c r="E44" s="53" t="s">
        <v>2391</v>
      </c>
    </row>
    <row r="45" spans="1:5" ht="16" x14ac:dyDescent="0.2">
      <c r="A45" s="40">
        <v>7020</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Knowledge of DoD AI Ethical Principles (e.g., responsible, equitable, traceable, reliable, and governable).</v>
      </c>
      <c r="E45" s="53" t="s">
        <v>2391</v>
      </c>
    </row>
    <row r="46" spans="1:5" ht="16" x14ac:dyDescent="0.2">
      <c r="A46" s="40">
        <v>7041</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remedies against unintended bias in AI solutions.</v>
      </c>
      <c r="E46" s="53" t="s">
        <v>2391</v>
      </c>
    </row>
    <row r="47" spans="1:5" ht="32" x14ac:dyDescent="0.2">
      <c r="A47" s="40">
        <v>7076</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Skill in testing for bias in data sets and AI system outputs as well as determining historically or often underrepresented and marginalized groups are properly represented in the training, testing, and validation data sets and AI system outputs.</v>
      </c>
      <c r="E47" s="53" t="s">
        <v>2391</v>
      </c>
    </row>
    <row r="48" spans="1:5" ht="32" x14ac:dyDescent="0.2">
      <c r="A48" s="40">
        <v>7036</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 xml:space="preserve">Knowledge of laws, regulations, and policies related to AI, data security/privacy, and use of publicly procured data for government. </v>
      </c>
      <c r="E48" s="53" t="s">
        <v>2391</v>
      </c>
    </row>
    <row r="49" spans="1:5" ht="16" x14ac:dyDescent="0.2">
      <c r="A49" s="40">
        <v>7067</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Skill in identifying low-probability, high-impact risks in machine learning training data sets.</v>
      </c>
      <c r="E49" s="53" t="s">
        <v>2391</v>
      </c>
    </row>
    <row r="50" spans="1:5" ht="16" x14ac:dyDescent="0.2">
      <c r="A50" s="40">
        <v>7003</v>
      </c>
      <c r="B50" s="69"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Knowledge of AI security risks, threats, and vulnerabilities and potential risk mitigation solutions.</v>
      </c>
      <c r="E50" s="53" t="s">
        <v>2391</v>
      </c>
    </row>
    <row r="51" spans="1:5" ht="16" x14ac:dyDescent="0.2">
      <c r="A51" s="40">
        <v>7069</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Skill in identifying risk over the lifespan of an AI solution.</v>
      </c>
      <c r="E51" s="53" t="s">
        <v>2391</v>
      </c>
    </row>
    <row r="52" spans="1:5" ht="16" x14ac:dyDescent="0.2">
      <c r="A52" s="40">
        <v>7051</v>
      </c>
      <c r="B52" s="69"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Knowledge of the possible impacts of machine learning blind spots and edge cases.</v>
      </c>
      <c r="E52" s="53" t="s">
        <v>2391</v>
      </c>
    </row>
    <row r="53" spans="1:5" ht="32" x14ac:dyDescent="0.2">
      <c r="A53" s="40">
        <v>7040</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Personal Health Information (PHI), Personally Identifiable Information (PII), and other data privacy and data reusability considerations for AI solutions.</v>
      </c>
      <c r="E53" s="53" t="s">
        <v>2384</v>
      </c>
    </row>
    <row r="54" spans="1:5" ht="16" x14ac:dyDescent="0.2">
      <c r="A54" s="40">
        <v>7070</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Skill in integrating AI Test &amp; Evaluation frameworks into test strategies for specific projects.</v>
      </c>
      <c r="E54" s="53" t="s">
        <v>2391</v>
      </c>
    </row>
    <row r="55" spans="1:5" ht="16" x14ac:dyDescent="0.2">
      <c r="A55" s="40">
        <v>7038</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metrics to evaluate the effectiveness of machine learning models.</v>
      </c>
      <c r="E55" s="53" t="s">
        <v>2391</v>
      </c>
    </row>
    <row r="56" spans="1:5" ht="16" x14ac:dyDescent="0.2">
      <c r="A56" s="40">
        <v>7077</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Skill in translating operation requirements for AI systems into testing requirements.</v>
      </c>
      <c r="E56" s="53" t="s">
        <v>2391</v>
      </c>
    </row>
    <row r="57" spans="1:5" ht="16" x14ac:dyDescent="0.2">
      <c r="A57" s="40">
        <v>7030</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Knowledge of how to deploy test infrastructures with AI systems.</v>
      </c>
      <c r="E57" s="53" t="s">
        <v>2391</v>
      </c>
    </row>
    <row r="58" spans="1:5" ht="16" x14ac:dyDescent="0.2">
      <c r="A58" s="40">
        <v>7075</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Skill in testing and evaluating machine learning algorithms and/or AI solutions.</v>
      </c>
      <c r="E58" s="53" t="s">
        <v>2391</v>
      </c>
    </row>
    <row r="59" spans="1:5" ht="32" x14ac:dyDescent="0.2">
      <c r="A59" s="40">
        <v>7053</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Knowledge of the user experience (e.g., decisionmaking, user design, and human-computer interaction) as it relates to AI systems.</v>
      </c>
      <c r="E59" s="53" t="s">
        <v>2391</v>
      </c>
    </row>
    <row r="60" spans="1:5" ht="16" x14ac:dyDescent="0.2">
      <c r="A60" s="40">
        <v>7004</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AI Test &amp; Evaluation frameworks.</v>
      </c>
      <c r="E60" s="53" t="s">
        <v>2391</v>
      </c>
    </row>
    <row r="61" spans="1:5" ht="32" x14ac:dyDescent="0.2">
      <c r="A61" s="40">
        <v>7044</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testing, evaluation, validation, and verification (T&amp;E V&amp;V) tools and procedures to ensure systems are working as intended.</v>
      </c>
      <c r="E61" s="53" t="s">
        <v>2391</v>
      </c>
    </row>
    <row r="62" spans="1:5" ht="32" x14ac:dyDescent="0.2">
      <c r="A62" s="40">
        <v>7006</v>
      </c>
      <c r="B62" s="69"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Knowledge of best practices from industry and academia in test design activities for verification and validation of AI and machine learning systems.</v>
      </c>
      <c r="E62" s="53" t="s">
        <v>2391</v>
      </c>
    </row>
    <row r="63" spans="1:5" ht="16" x14ac:dyDescent="0.2">
      <c r="A63" s="40">
        <v>7012</v>
      </c>
      <c r="B63" s="69" t="str">
        <f>T(_xlfn.XLOOKUP(A63,'Master Task &amp; KSA List'!$A$2:$A$10785,'Master Task &amp; KSA List'!$D$2:$D$10785,""))</f>
        <v/>
      </c>
      <c r="C63" s="69" t="str">
        <f>_xlfn.XLOOKUP(A63,'Master Task &amp; KSA List'!$A$2:$A$10785,'Master Task &amp; KSA List'!$E$2:$E$10785)</f>
        <v>KSA</v>
      </c>
      <c r="D63" s="37" t="str">
        <f>_xlfn.XLOOKUP(A63,'Master Task &amp; KSA List'!$A$2:$A$10785,'Master Task &amp; KSA List'!$F$2:$F$10785)</f>
        <v>Knowledge of current test standards and safety standards that are applicable to AI (e.g. MIL-STD 882E, DO-178C, ISO26262).</v>
      </c>
      <c r="E63" s="53" t="s">
        <v>2384</v>
      </c>
    </row>
    <row r="64" spans="1:5" ht="16" x14ac:dyDescent="0.2">
      <c r="A64" s="40">
        <v>7054</v>
      </c>
      <c r="B64" s="69" t="str">
        <f>T(_xlfn.XLOOKUP(A64,'Master Task &amp; KSA List'!$A$2:$A$10785,'Master Task &amp; KSA List'!$D$2:$D$10785,""))</f>
        <v/>
      </c>
      <c r="C64" s="69" t="str">
        <f>_xlfn.XLOOKUP(A64,'Master Task &amp; KSA List'!$A$2:$A$10785,'Master Task &amp; KSA List'!$E$2:$E$10785)</f>
        <v>KSA</v>
      </c>
      <c r="D64" s="37" t="str">
        <f>_xlfn.XLOOKUP(A64,'Master Task &amp; KSA List'!$A$2:$A$10785,'Master Task &amp; KSA List'!$F$2:$F$10785)</f>
        <v>Knowledge of tools for testing the robustness and resilience of AI products and solutions.</v>
      </c>
      <c r="E64" s="53" t="s">
        <v>2391</v>
      </c>
    </row>
    <row r="65" spans="1:5" ht="16" x14ac:dyDescent="0.2">
      <c r="A65" s="40">
        <v>942</v>
      </c>
      <c r="B65" s="69" t="str">
        <f>T(_xlfn.XLOOKUP(A65,'Master Task &amp; KSA List'!$A$2:$A$10785,'Master Task &amp; KSA List'!$D$2:$D$10785,""))</f>
        <v>K0146</v>
      </c>
      <c r="C65" s="69" t="str">
        <f>_xlfn.XLOOKUP(A65,'Master Task &amp; KSA List'!$A$2:$A$10785,'Master Task &amp; KSA List'!$E$2:$E$10785)</f>
        <v>KSA</v>
      </c>
      <c r="D65" s="37" t="str">
        <f>_xlfn.XLOOKUP(A65,'Master Task &amp; KSA List'!$A$2:$A$10785,'Master Task &amp; KSA List'!$F$2:$F$10785)</f>
        <v>Knowledge of the organization's core business/mission processes.</v>
      </c>
      <c r="E65" s="53" t="s">
        <v>2384</v>
      </c>
    </row>
    <row r="66" spans="1:5" ht="16" x14ac:dyDescent="0.2">
      <c r="A66" s="82">
        <v>6311</v>
      </c>
      <c r="B66" s="69" t="str">
        <f>T(_xlfn.XLOOKUP(A66,'Master Task &amp; KSA List'!$A$2:$A$10785,'Master Task &amp; KSA List'!$D$2:$D$10785,""))</f>
        <v>K0238</v>
      </c>
      <c r="C66" s="69" t="str">
        <f>_xlfn.XLOOKUP(A66,'Master Task &amp; KSA List'!$A$2:$A$10785,'Master Task &amp; KSA List'!$E$2:$E$10785)</f>
        <v>KSA</v>
      </c>
      <c r="D66" s="37" t="str">
        <f>_xlfn.XLOOKUP(A66,'Master Task &amp; KSA List'!$A$2:$A$10785,'Master Task &amp; KSA List'!$F$2:$F$10785)</f>
        <v>Knowledge of machine learning theory and principles.</v>
      </c>
      <c r="E66" s="53" t="s">
        <v>2391</v>
      </c>
    </row>
    <row r="67" spans="1:5" ht="32" x14ac:dyDescent="0.2">
      <c r="A67" s="36">
        <v>1133</v>
      </c>
      <c r="B67" s="69" t="str">
        <f>T(_xlfn.XLOOKUP(A67,'Master Task &amp; KSA List'!$A$2:$A$10785,'Master Task &amp; KSA List'!$D$2:$D$10785,""))</f>
        <v>K0200</v>
      </c>
      <c r="C67" s="69" t="str">
        <f>_xlfn.XLOOKUP(A67,'Master Task &amp; KSA List'!$A$2:$A$10785,'Master Task &amp; KSA List'!$E$2:$E$10785)</f>
        <v>KSA</v>
      </c>
      <c r="D67" s="37" t="str">
        <f>_xlfn.XLOOKUP(A67,'Master Task &amp; KSA List'!$A$2:$A$10785,'Master Task &amp; KSA List'!$F$2:$F$10785)</f>
        <v>Knowledge of service management concepts for networks and related standards (e.g., Information Technology Infrastructure Library, current version [ITIL]).</v>
      </c>
      <c r="E67" s="53" t="s">
        <v>2384</v>
      </c>
    </row>
    <row r="68" spans="1:5" ht="16" x14ac:dyDescent="0.2">
      <c r="A68" s="36">
        <v>182</v>
      </c>
      <c r="B68" s="69" t="str">
        <f>T(_xlfn.XLOOKUP(A68,'Master Task &amp; KSA List'!$A$2:$A$10785,'Master Task &amp; KSA List'!$D$2:$D$10785,""))</f>
        <v>S0026</v>
      </c>
      <c r="C68" s="69" t="str">
        <f>_xlfn.XLOOKUP(A68,'Master Task &amp; KSA List'!$A$2:$A$10785,'Master Task &amp; KSA List'!$E$2:$E$10785)</f>
        <v>KSA</v>
      </c>
      <c r="D68" s="37" t="str">
        <f>_xlfn.XLOOKUP(A68,'Master Task &amp; KSA List'!$A$2:$A$10785,'Master Task &amp; KSA List'!$F$2:$F$10785)</f>
        <v>Skill in determining an appropriate level of test rigor for a given system.</v>
      </c>
      <c r="E68" s="53" t="s">
        <v>2391</v>
      </c>
    </row>
    <row r="69" spans="1:5" ht="16" x14ac:dyDescent="0.2">
      <c r="A69" s="82">
        <v>6490</v>
      </c>
      <c r="B69" s="69" t="str">
        <f>T(_xlfn.XLOOKUP(A69,'Master Task &amp; KSA List'!$A$2:$A$10785,'Master Task &amp; KSA List'!$D$2:$D$10785,""))</f>
        <v>S0103</v>
      </c>
      <c r="C69" s="69" t="str">
        <f>_xlfn.XLOOKUP(A69,'Master Task &amp; KSA List'!$A$2:$A$10785,'Master Task &amp; KSA List'!$E$2:$E$10785)</f>
        <v>KSA</v>
      </c>
      <c r="D69" s="37" t="str">
        <f>_xlfn.XLOOKUP(A69,'Master Task &amp; KSA List'!$A$2:$A$10785,'Master Task &amp; KSA List'!$F$2:$F$10785)</f>
        <v>Skill in assessing the predictive power and subsequent generalizability of a model.</v>
      </c>
      <c r="E69" s="53" t="s">
        <v>2391</v>
      </c>
    </row>
    <row r="70" spans="1:5" ht="16" x14ac:dyDescent="0.2">
      <c r="A70" s="82">
        <v>6641</v>
      </c>
      <c r="B70" s="69" t="str">
        <f>T(_xlfn.XLOOKUP(A70,'Master Task &amp; KSA List'!$A$2:$A$10785,'Master Task &amp; KSA List'!$D$2:$D$10785,""))</f>
        <v>S0117</v>
      </c>
      <c r="C70" s="69" t="str">
        <f>_xlfn.XLOOKUP(A70,'Master Task &amp; KSA List'!$A$2:$A$10785,'Master Task &amp; KSA List'!$E$2:$E$10785)</f>
        <v>KSA</v>
      </c>
      <c r="D70" s="37" t="str">
        <f>_xlfn.XLOOKUP(A70,'Master Task &amp; KSA List'!$A$2:$A$10785,'Master Task &amp; KSA List'!$F$2:$F$10785)</f>
        <v>Skill in providing Test &amp; Evaluation resource estimate.</v>
      </c>
      <c r="E70" s="53" t="s">
        <v>2391</v>
      </c>
    </row>
    <row r="71" spans="1:5" ht="16" x14ac:dyDescent="0.2">
      <c r="A71" s="36">
        <v>40</v>
      </c>
      <c r="B71" s="69" t="str">
        <f>T(_xlfn.XLOOKUP(A71,'Master Task &amp; KSA List'!$A$2:$A$10785,'Master Task &amp; KSA List'!$D$2:$D$10785,""))</f>
        <v>K0028</v>
      </c>
      <c r="C71" s="69" t="str">
        <f>_xlfn.XLOOKUP(A71,'Master Task &amp; KSA List'!$A$2:$A$10785,'Master Task &amp; KSA List'!$E$2:$E$10785)</f>
        <v>KSA</v>
      </c>
      <c r="D71" s="37" t="str">
        <f>_xlfn.XLOOKUP(A71,'Master Task &amp; KSA List'!$A$2:$A$10785,'Master Task &amp; KSA List'!$F$2:$F$10785)</f>
        <v>Knowledge of organization's evaluation and validation requirements.</v>
      </c>
      <c r="E71" s="53" t="s">
        <v>2384</v>
      </c>
    </row>
    <row r="72" spans="1:5" ht="16" x14ac:dyDescent="0.2">
      <c r="A72" s="36">
        <v>6170</v>
      </c>
      <c r="B72" s="69" t="str">
        <f>T(_xlfn.XLOOKUP(A72,'Master Task &amp; KSA List'!$A$2:$A$10785,'Master Task &amp; KSA List'!$D$2:$D$10785,""))</f>
        <v>A0040</v>
      </c>
      <c r="C72" s="69" t="str">
        <f>_xlfn.XLOOKUP(A72,'Master Task &amp; KSA List'!$A$2:$A$10785,'Master Task &amp; KSA List'!$E$2:$E$10785)</f>
        <v>KSA</v>
      </c>
      <c r="D72" s="37" t="str">
        <f>_xlfn.XLOOKUP(A72,'Master Task &amp; KSA List'!$A$2:$A$10785,'Master Task &amp; KSA List'!$F$2:$F$10785)</f>
        <v>Ability to translate data and test results into evaluative conclusions.</v>
      </c>
      <c r="E72" s="53" t="s">
        <v>2391</v>
      </c>
    </row>
    <row r="73" spans="1:5" ht="16" x14ac:dyDescent="0.2">
      <c r="A73" s="82">
        <v>6630</v>
      </c>
      <c r="B73" s="69" t="str">
        <f>T(_xlfn.XLOOKUP(A73,'Master Task &amp; KSA List'!$A$2:$A$10785,'Master Task &amp; KSA List'!$D$2:$D$10785,""))</f>
        <v>S0115</v>
      </c>
      <c r="C73" s="69" t="str">
        <f>_xlfn.XLOOKUP(A73,'Master Task &amp; KSA List'!$A$2:$A$10785,'Master Task &amp; KSA List'!$E$2:$E$10785)</f>
        <v>KSA</v>
      </c>
      <c r="D73" s="37" t="str">
        <f>_xlfn.XLOOKUP(A73,'Master Task &amp; KSA List'!$A$2:$A$10785,'Master Task &amp; KSA List'!$F$2:$F$10785)</f>
        <v>Skill in preparing Test &amp; Evaluation reports.</v>
      </c>
      <c r="E73" s="53" t="s">
        <v>2391</v>
      </c>
    </row>
    <row r="74" spans="1:5" ht="16" x14ac:dyDescent="0.2">
      <c r="A74" s="36">
        <v>6060</v>
      </c>
      <c r="B74" s="69" t="str">
        <f>T(_xlfn.XLOOKUP(A74,'Master Task &amp; KSA List'!$A$2:$A$10785,'Master Task &amp; KSA List'!$D$2:$D$10785,""))</f>
        <v>A0030</v>
      </c>
      <c r="C74" s="69" t="str">
        <f>_xlfn.XLOOKUP(A74,'Master Task &amp; KSA List'!$A$2:$A$10785,'Master Task &amp; KSA List'!$E$2:$E$10785)</f>
        <v>KSA</v>
      </c>
      <c r="D74" s="37" t="str">
        <f>_xlfn.XLOOKUP(A74,'Master Task &amp; KSA List'!$A$2:$A$10785,'Master Task &amp; KSA List'!$F$2:$F$10785)</f>
        <v>Ability to collect, verify, and validate test data.</v>
      </c>
      <c r="E74" s="53" t="s">
        <v>2391</v>
      </c>
    </row>
    <row r="75" spans="1:5" ht="16" x14ac:dyDescent="0.2">
      <c r="A75" s="82">
        <v>22</v>
      </c>
      <c r="B75" s="69" t="str">
        <f>T(_xlfn.XLOOKUP(A75,'Master Task &amp; KSA List'!$A$2:$A$10785,'Master Task &amp; KSA List'!$D$2:$D$10785,""))</f>
        <v>K0001</v>
      </c>
      <c r="C75" s="69" t="str">
        <f>_xlfn.XLOOKUP(A75,'Master Task &amp; KSA List'!$A$2:$A$10785,'Master Task &amp; KSA List'!$E$2:$E$10785)</f>
        <v>KSA</v>
      </c>
      <c r="D75" s="37" t="str">
        <f>_xlfn.XLOOKUP(A75,'Master Task &amp; KSA List'!$A$2:$A$10785,'Master Task &amp; KSA List'!$F$2:$F$10785)</f>
        <v xml:space="preserve">* Knowledge of computer networking concepts and protocols, and network security methodologies. </v>
      </c>
      <c r="E75" s="53" t="s">
        <v>2391</v>
      </c>
    </row>
    <row r="76" spans="1:5" ht="16" x14ac:dyDescent="0.2">
      <c r="A76" s="36">
        <v>1159</v>
      </c>
      <c r="B76" s="69" t="str">
        <f>T(_xlfn.XLOOKUP(A76,'Master Task &amp; KSA List'!$A$2:$A$10785,'Master Task &amp; KSA List'!$D$2:$D$10785,""))</f>
        <v>K0005</v>
      </c>
      <c r="C76" s="69" t="str">
        <f>_xlfn.XLOOKUP(A76,'Master Task &amp; KSA List'!$A$2:$A$10785,'Master Task &amp; KSA List'!$E$2:$E$10785)</f>
        <v>KSA</v>
      </c>
      <c r="D76" s="37" t="str">
        <f>_xlfn.XLOOKUP(A76,'Master Task &amp; KSA List'!$A$2:$A$10785,'Master Task &amp; KSA List'!$F$2:$F$10785)</f>
        <v xml:space="preserve">* Knowledge of cyber threats and vulnerabilities. </v>
      </c>
      <c r="E76" s="53" t="s">
        <v>2391</v>
      </c>
    </row>
    <row r="77" spans="1:5" ht="16" x14ac:dyDescent="0.2">
      <c r="A77" s="82">
        <v>1158</v>
      </c>
      <c r="B77" s="69" t="str">
        <f>T(_xlfn.XLOOKUP(A77,'Master Task &amp; KSA List'!$A$2:$A$10785,'Master Task &amp; KSA List'!$D$2:$D$10785,""))</f>
        <v>K0004</v>
      </c>
      <c r="C77" s="69" t="str">
        <f>_xlfn.XLOOKUP(A77,'Master Task &amp; KSA List'!$A$2:$A$10785,'Master Task &amp; KSA List'!$E$2:$E$10785)</f>
        <v>KSA</v>
      </c>
      <c r="D77" s="37" t="str">
        <f>_xlfn.XLOOKUP(A77,'Master Task &amp; KSA List'!$A$2:$A$10785,'Master Task &amp; KSA List'!$F$2:$F$10785)</f>
        <v>* Knowledge of cybersecurity principles.</v>
      </c>
      <c r="E77" s="53" t="s">
        <v>2391</v>
      </c>
    </row>
    <row r="78" spans="1:5" ht="16" x14ac:dyDescent="0.2">
      <c r="A78" s="82">
        <v>1157</v>
      </c>
      <c r="B78" s="69" t="str">
        <f>T(_xlfn.XLOOKUP(A78,'Master Task &amp; KSA List'!$A$2:$A$10785,'Master Task &amp; KSA List'!$D$2:$D$10785,""))</f>
        <v>K0003</v>
      </c>
      <c r="C78" s="69" t="str">
        <f>_xlfn.XLOOKUP(A78,'Master Task &amp; KSA List'!$A$2:$A$10785,'Master Task &amp; KSA List'!$E$2:$E$10785)</f>
        <v>KSA</v>
      </c>
      <c r="D78" s="37" t="str">
        <f>_xlfn.XLOOKUP(A78,'Master Task &amp; KSA List'!$A$2:$A$10785,'Master Task &amp; KSA List'!$F$2:$F$10785)</f>
        <v xml:space="preserve">* Knowledge of national and international laws, regulations, policies, and ethics as they relate to cybersecurity. </v>
      </c>
      <c r="E78" s="53" t="s">
        <v>2391</v>
      </c>
    </row>
    <row r="79" spans="1:5" ht="16" x14ac:dyDescent="0.2">
      <c r="A79" s="36">
        <v>108</v>
      </c>
      <c r="B79" s="69" t="str">
        <f>T(_xlfn.XLOOKUP(A79,'Master Task &amp; KSA List'!$A$2:$A$10785,'Master Task &amp; KSA List'!$D$2:$D$10785,""))</f>
        <v>K0002</v>
      </c>
      <c r="C79" s="69" t="str">
        <f>_xlfn.XLOOKUP(A79,'Master Task &amp; KSA List'!$A$2:$A$10785,'Master Task &amp; KSA List'!$E$2:$E$10785)</f>
        <v>KSA</v>
      </c>
      <c r="D79" s="37" t="str">
        <f>_xlfn.XLOOKUP(A79,'Master Task &amp; KSA List'!$A$2:$A$10785,'Master Task &amp; KSA List'!$F$2:$F$10785)</f>
        <v>* Knowledge of risk management processes (e.g., methods for assessing and mitigating risk).</v>
      </c>
      <c r="E79" s="53" t="s">
        <v>2391</v>
      </c>
    </row>
    <row r="80" spans="1:5" ht="16" x14ac:dyDescent="0.2">
      <c r="A80" s="82">
        <v>6900</v>
      </c>
      <c r="B80" s="69" t="str">
        <f>T(_xlfn.XLOOKUP(A80,'Master Task &amp; KSA List'!$A$2:$A$10785,'Master Task &amp; KSA List'!$D$2:$D$10785,""))</f>
        <v>K0006</v>
      </c>
      <c r="C80" s="69" t="str">
        <f>_xlfn.XLOOKUP(A80,'Master Task &amp; KSA List'!$A$2:$A$10785,'Master Task &amp; KSA List'!$E$2:$E$10785)</f>
        <v>KSA</v>
      </c>
      <c r="D80" s="37" t="str">
        <f>_xlfn.XLOOKUP(A80,'Master Task &amp; KSA List'!$A$2:$A$10785,'Master Task &amp; KSA List'!$F$2:$F$10785)</f>
        <v>* Knowledge of specific operational impacts of cybersecurity lapses.</v>
      </c>
      <c r="E80" s="53" t="s">
        <v>2391</v>
      </c>
    </row>
    <row r="81" spans="1:5" ht="32" x14ac:dyDescent="0.2">
      <c r="A81" s="40">
        <v>6935</v>
      </c>
      <c r="B81" s="69"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 Knowledge of cloud computing service models Software as Service (SaaS), Infrastructure as a Service (IaaS), and Platform as a Service (PaaS).  </v>
      </c>
      <c r="E81" s="53" t="s">
        <v>2391</v>
      </c>
    </row>
    <row r="82" spans="1:5" ht="32" x14ac:dyDescent="0.2">
      <c r="A82" s="40">
        <v>6938</v>
      </c>
      <c r="B82" s="69"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 Knowledge of cloud computing deployment models in private, public, and hybrid environment and the difference between on-premises and off-premises environments. </v>
      </c>
      <c r="E82" s="53" t="s">
        <v>2391</v>
      </c>
    </row>
  </sheetData>
  <mergeCells count="4">
    <mergeCell ref="A2:C2"/>
    <mergeCell ref="A3:C3"/>
    <mergeCell ref="A4:C4"/>
    <mergeCell ref="A5:C5"/>
  </mergeCells>
  <conditionalFormatting sqref="A7:A33">
    <cfRule type="duplicateValues" dxfId="688" priority="43"/>
  </conditionalFormatting>
  <conditionalFormatting sqref="A35:A60">
    <cfRule type="duplicateValues" dxfId="687" priority="44"/>
  </conditionalFormatting>
  <conditionalFormatting sqref="A61">
    <cfRule type="duplicateValues" dxfId="686" priority="42"/>
    <cfRule type="duplicateValues" dxfId="685" priority="41"/>
  </conditionalFormatting>
  <conditionalFormatting sqref="A62">
    <cfRule type="duplicateValues" dxfId="684" priority="40"/>
    <cfRule type="duplicateValues" dxfId="683" priority="39"/>
  </conditionalFormatting>
  <conditionalFormatting sqref="A63">
    <cfRule type="duplicateValues" dxfId="682" priority="38"/>
    <cfRule type="duplicateValues" dxfId="681" priority="37"/>
  </conditionalFormatting>
  <conditionalFormatting sqref="A64">
    <cfRule type="duplicateValues" dxfId="680" priority="36"/>
    <cfRule type="duplicateValues" dxfId="679" priority="35"/>
  </conditionalFormatting>
  <conditionalFormatting sqref="A65">
    <cfRule type="duplicateValues" dxfId="678" priority="34"/>
    <cfRule type="duplicateValues" dxfId="677" priority="33"/>
  </conditionalFormatting>
  <conditionalFormatting sqref="A66">
    <cfRule type="duplicateValues" dxfId="676" priority="32"/>
    <cfRule type="duplicateValues" dxfId="675" priority="31"/>
  </conditionalFormatting>
  <conditionalFormatting sqref="A67">
    <cfRule type="duplicateValues" dxfId="674" priority="30"/>
    <cfRule type="duplicateValues" dxfId="673" priority="29"/>
  </conditionalFormatting>
  <conditionalFormatting sqref="A68">
    <cfRule type="duplicateValues" dxfId="672" priority="28"/>
    <cfRule type="duplicateValues" dxfId="671" priority="27"/>
  </conditionalFormatting>
  <conditionalFormatting sqref="A69">
    <cfRule type="duplicateValues" dxfId="670" priority="26"/>
    <cfRule type="duplicateValues" dxfId="669" priority="25"/>
  </conditionalFormatting>
  <conditionalFormatting sqref="A70">
    <cfRule type="duplicateValues" dxfId="668" priority="23"/>
    <cfRule type="duplicateValues" dxfId="667" priority="24"/>
  </conditionalFormatting>
  <conditionalFormatting sqref="A71">
    <cfRule type="duplicateValues" dxfId="666" priority="22"/>
    <cfRule type="duplicateValues" dxfId="665" priority="21"/>
  </conditionalFormatting>
  <conditionalFormatting sqref="A72">
    <cfRule type="duplicateValues" dxfId="664" priority="20"/>
    <cfRule type="duplicateValues" dxfId="663" priority="19"/>
  </conditionalFormatting>
  <conditionalFormatting sqref="A73">
    <cfRule type="duplicateValues" dxfId="662" priority="18"/>
    <cfRule type="duplicateValues" dxfId="661" priority="17"/>
  </conditionalFormatting>
  <conditionalFormatting sqref="A74">
    <cfRule type="duplicateValues" dxfId="660" priority="16"/>
    <cfRule type="duplicateValues" dxfId="659" priority="15"/>
  </conditionalFormatting>
  <conditionalFormatting sqref="A75">
    <cfRule type="duplicateValues" dxfId="658" priority="14"/>
    <cfRule type="duplicateValues" dxfId="657" priority="13"/>
  </conditionalFormatting>
  <conditionalFormatting sqref="A76">
    <cfRule type="duplicateValues" dxfId="656" priority="12"/>
    <cfRule type="duplicateValues" dxfId="655" priority="11"/>
  </conditionalFormatting>
  <conditionalFormatting sqref="A77">
    <cfRule type="duplicateValues" dxfId="654" priority="10"/>
    <cfRule type="duplicateValues" dxfId="653" priority="9"/>
  </conditionalFormatting>
  <conditionalFormatting sqref="A78">
    <cfRule type="duplicateValues" dxfId="652" priority="8"/>
    <cfRule type="duplicateValues" dxfId="651" priority="7"/>
  </conditionalFormatting>
  <conditionalFormatting sqref="A79">
    <cfRule type="duplicateValues" dxfId="650" priority="6"/>
    <cfRule type="duplicateValues" dxfId="649" priority="5"/>
  </conditionalFormatting>
  <conditionalFormatting sqref="A80">
    <cfRule type="duplicateValues" dxfId="648" priority="4"/>
    <cfRule type="duplicateValues" dxfId="647" priority="3"/>
  </conditionalFormatting>
  <conditionalFormatting sqref="A81:A82">
    <cfRule type="duplicateValues" dxfId="646" priority="2"/>
    <cfRule type="duplicateValues" dxfId="645" priority="1"/>
  </conditionalFormatting>
  <hyperlinks>
    <hyperlink ref="A1" location="'DCWF Roles'!A1" display="DCWF Roles" xr:uid="{1A816843-8E46-4635-8832-083DE794EF57}"/>
  </hyperlinks>
  <pageMargins left="0.7" right="0.7" top="0.75" bottom="0.75" header="0.3" footer="0.3"/>
  <pageSetup orientation="portrait" horizontalDpi="1200" verticalDpi="1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B0758-0E15-48A6-9864-0A8DCC51BC8E}">
  <dimension ref="A1:E57"/>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Roles'!C64," (",'DCWF Roles'!D64,")")</f>
        <v>AI Risk and Ethics Specialist (733)</v>
      </c>
      <c r="E3" s="62" t="s">
        <v>4912</v>
      </c>
    </row>
    <row r="4" spans="1:5" ht="32" x14ac:dyDescent="0.2">
      <c r="A4" s="171"/>
      <c r="B4" s="172"/>
      <c r="C4" s="173"/>
      <c r="D4" s="97" t="str">
        <f>'DCWF Roles'!F64</f>
        <v>Educates those involved in the development of AI and conducts assessments on the technical and societal risks across the lifecycle of AI solutions from acquisition or design to deployment and use.</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6">
        <v>5889</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Identify and submit exemplary AI use cases, best practices, failure modes, and risk mitigation strategies, including after-action reports.</v>
      </c>
      <c r="E7" s="26" t="s">
        <v>2391</v>
      </c>
    </row>
    <row r="8" spans="1:5" ht="16" x14ac:dyDescent="0.2">
      <c r="A8" s="26">
        <v>5863</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Create and/or maintain processes to ensure data management efforts comply with AI ethical principles.</v>
      </c>
      <c r="E8" s="26" t="s">
        <v>2391</v>
      </c>
    </row>
    <row r="9" spans="1:5" ht="16" x14ac:dyDescent="0.2">
      <c r="A9" s="26" t="s">
        <v>1845</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Ensure that AI design and development activities are properly documented and updated.</v>
      </c>
      <c r="E9" s="26" t="s">
        <v>2391</v>
      </c>
    </row>
    <row r="10" spans="1:5" ht="16" x14ac:dyDescent="0.2">
      <c r="A10" s="26">
        <v>5896</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Maintain current knowledge of advancements in DoD AI Ethical Principles and Responsible AI.</v>
      </c>
      <c r="E10" s="26" t="s">
        <v>2391</v>
      </c>
    </row>
    <row r="11" spans="1:5" ht="32" x14ac:dyDescent="0.2">
      <c r="A11" s="26">
        <v>5860</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Coordinate with appropriate personnel to identify methods for users and developers to report concerns about the implementation of DoD AI Ethical Principles.</v>
      </c>
      <c r="E11" s="26" t="s">
        <v>2391</v>
      </c>
    </row>
    <row r="12" spans="1:5" ht="32" x14ac:dyDescent="0.2">
      <c r="A12" s="26">
        <v>5854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Collaborate with appropriate personnel to address Personal Health Information (PHI), Personally Identifiable Information (PII), and other data privacy and data reusability concerns for AI solutions.</v>
      </c>
      <c r="E12" s="26" t="s">
        <v>2391</v>
      </c>
    </row>
    <row r="13" spans="1:5" ht="16" x14ac:dyDescent="0.2">
      <c r="A13" s="26">
        <v>5904</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 xml:space="preserve">Perform risk assessment on AI applications to identify technical, societal, organizational, and mission risks. </v>
      </c>
      <c r="E13" s="26" t="s">
        <v>2391</v>
      </c>
    </row>
    <row r="14" spans="1:5" ht="32" x14ac:dyDescent="0.2">
      <c r="A14" s="26">
        <v>5873</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 xml:space="preserve">Determine methods and metrics for quantitative and qualitative measurement of AI risks so that sensitivity, specificity, likelihood, confidence levels, and other metrics are identified, documented, and applied. </v>
      </c>
      <c r="E14" s="26" t="s">
        <v>2391</v>
      </c>
    </row>
    <row r="15" spans="1:5" ht="16" x14ac:dyDescent="0.2">
      <c r="A15" s="26">
        <v>5856</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 xml:space="preserve">Communicate the results of AI risk assessments to relevant stakeholders. </v>
      </c>
      <c r="E15" s="26" t="s">
        <v>2391</v>
      </c>
    </row>
    <row r="16" spans="1:5" ht="16" x14ac:dyDescent="0.2">
      <c r="A16" s="26" t="s">
        <v>2064</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Develop methods to monitor and measure risk and assurance efforts on a continuous basis.</v>
      </c>
      <c r="E16" s="26" t="s">
        <v>2391</v>
      </c>
    </row>
    <row r="17" spans="1:5" ht="32" x14ac:dyDescent="0.2">
      <c r="A17" s="26">
        <v>5905</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Perform risk assessment whenever an AI application or AI-enabled system undergoes a major change, when emergent behaviors are detected, and/or unintended consequences are reported.</v>
      </c>
      <c r="E17" s="26" t="s">
        <v>2384</v>
      </c>
    </row>
    <row r="18" spans="1:5" ht="16" x14ac:dyDescent="0.2">
      <c r="A18" s="26" t="s">
        <v>2246</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Perform AI architecture security reviews, identify gaps, and develop a risk management plan to address issues.</v>
      </c>
      <c r="E18" s="26" t="s">
        <v>2391</v>
      </c>
    </row>
    <row r="19" spans="1:5" ht="32" x14ac:dyDescent="0.2">
      <c r="A19" s="26">
        <v>5893</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Implement Responsible AI best practices and standards within AI solutions according to the DoD AI Ethical Principles, Responsible AI Guidelines, and/or any other pertinent laws.</v>
      </c>
      <c r="E19" s="26" t="s">
        <v>2391</v>
      </c>
    </row>
    <row r="20" spans="1:5" ht="16" x14ac:dyDescent="0.2">
      <c r="A20" s="26">
        <v>5881</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Ensure risk management responsibilities are clearly defined, assigned, and communicated to relevant stakeholders.</v>
      </c>
      <c r="E20" s="26" t="s">
        <v>2391</v>
      </c>
    </row>
    <row r="21" spans="1:5" ht="32" x14ac:dyDescent="0.2">
      <c r="A21" s="26">
        <v>5878</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 xml:space="preserve">Develop risk mitigation strategies to ensure enumerated risks are prioritized, mitigated, shared, transferred, and/or accepted. </v>
      </c>
      <c r="E21" s="26" t="s">
        <v>2391</v>
      </c>
    </row>
    <row r="22" spans="1:5" ht="16" x14ac:dyDescent="0.2">
      <c r="A22" s="26" t="s">
        <v>2357</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Ensure risk mitigation plans of action and milestones are in place.</v>
      </c>
      <c r="E22" s="26" t="s">
        <v>2391</v>
      </c>
    </row>
    <row r="23" spans="1:5" ht="16" x14ac:dyDescent="0.2">
      <c r="A23" s="27">
        <v>5879</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Direct and/or support organizational and project-level AI risk management activities.</v>
      </c>
      <c r="E23" s="102" t="s">
        <v>2391</v>
      </c>
    </row>
    <row r="24" spans="1:5" ht="16" x14ac:dyDescent="0.2">
      <c r="A24" s="28">
        <v>5900</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Measure the compliance of AI tools with DoD AI Ethical Principles.</v>
      </c>
      <c r="E24" s="102" t="s">
        <v>2391</v>
      </c>
    </row>
    <row r="25" spans="1:5" x14ac:dyDescent="0.2">
      <c r="A25" s="56"/>
      <c r="B25" s="96"/>
      <c r="C25" s="96"/>
      <c r="D25" s="93"/>
      <c r="E25" s="56"/>
    </row>
    <row r="26" spans="1:5" ht="16" x14ac:dyDescent="0.2">
      <c r="A26" s="40">
        <v>7021</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Knowledge of emerging trends and future use cases of AI.</v>
      </c>
      <c r="E26" s="53" t="s">
        <v>2391</v>
      </c>
    </row>
    <row r="27" spans="1:5" ht="16" x14ac:dyDescent="0.2">
      <c r="A27" s="40">
        <v>7041</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Knowledge of remedies against unintended bias in AI solutions.</v>
      </c>
      <c r="E27" s="53" t="s">
        <v>2391</v>
      </c>
    </row>
    <row r="28" spans="1:5" ht="16" x14ac:dyDescent="0.2">
      <c r="A28" s="40">
        <v>7048</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Knowledge of the benefits and limitations of AI capabilities.</v>
      </c>
      <c r="E28" s="53" t="s">
        <v>2391</v>
      </c>
    </row>
    <row r="29" spans="1:5" ht="16" x14ac:dyDescent="0.2">
      <c r="A29" s="40">
        <v>7065</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Skill in explaining AI concepts and terminology.</v>
      </c>
      <c r="E29" s="53" t="s">
        <v>2391</v>
      </c>
    </row>
    <row r="30" spans="1:5" ht="16" x14ac:dyDescent="0.2">
      <c r="A30" s="40">
        <v>7024</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Knowledge of how AI is developed and operated.</v>
      </c>
      <c r="E30" s="53" t="s">
        <v>2391</v>
      </c>
    </row>
    <row r="31" spans="1:5" ht="16" x14ac:dyDescent="0.2">
      <c r="A31" s="40">
        <v>7045</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Knowledge of the AI lifecycle.</v>
      </c>
      <c r="E31" s="53" t="s">
        <v>2391</v>
      </c>
    </row>
    <row r="32" spans="1:5" ht="16" x14ac:dyDescent="0.2">
      <c r="A32" s="82">
        <v>7034</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Knowledge of interactions and integration of DataOps, MLOps, and DevSecOps in AI.</v>
      </c>
      <c r="E32" s="53" t="s">
        <v>2391</v>
      </c>
    </row>
    <row r="33" spans="1:5" ht="16" x14ac:dyDescent="0.2">
      <c r="A33" s="36">
        <v>7020</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DoD AI Ethical Principles (e.g., responsible, equitable, traceable, reliable, and governable).</v>
      </c>
      <c r="E33" s="53" t="s">
        <v>2391</v>
      </c>
    </row>
    <row r="34" spans="1:5" ht="32" x14ac:dyDescent="0.2">
      <c r="A34" s="36">
        <v>7052</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Knowledge of the principles, methods, and tools used for risk and bias assessment and mitigation, including assessment of failures and their consequences.</v>
      </c>
      <c r="E34" s="53" t="s">
        <v>2391</v>
      </c>
    </row>
    <row r="35" spans="1:5" ht="32" x14ac:dyDescent="0.2">
      <c r="A35" s="82">
        <v>7036</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 xml:space="preserve">Knowledge of laws, regulations, and policies related to AI, data security/privacy, and use of publicly procured data for government. </v>
      </c>
      <c r="E35" s="53" t="s">
        <v>2391</v>
      </c>
    </row>
    <row r="36" spans="1:5" ht="16" x14ac:dyDescent="0.2">
      <c r="A36" s="82">
        <v>7069</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Skill in identifying risk over the lifespan of an AI solution.</v>
      </c>
      <c r="E36" s="53" t="s">
        <v>2391</v>
      </c>
    </row>
    <row r="37" spans="1:5" ht="16" x14ac:dyDescent="0.2">
      <c r="A37" s="36">
        <v>7003</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AI security risks, threats, and vulnerabilities and potential risk mitigation solutions.</v>
      </c>
      <c r="E37" s="53" t="s">
        <v>2391</v>
      </c>
    </row>
    <row r="38" spans="1:5" ht="16" x14ac:dyDescent="0.2">
      <c r="A38" s="36">
        <v>7067</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Skill in identifying low-probability, high-impact risks in machine learning training data sets.</v>
      </c>
      <c r="E38" s="53" t="s">
        <v>2391</v>
      </c>
    </row>
    <row r="39" spans="1:5" ht="16" x14ac:dyDescent="0.2">
      <c r="A39" s="82">
        <v>7051</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the possible impacts of machine learning blind spots and edge cases.</v>
      </c>
      <c r="E39" s="53" t="s">
        <v>2391</v>
      </c>
    </row>
    <row r="40" spans="1:5" ht="16" x14ac:dyDescent="0.2">
      <c r="A40" s="36">
        <v>7068</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Skill in identifying organizational and project-level AI risks, including AI security risks and requirements.</v>
      </c>
      <c r="E40" s="53" t="s">
        <v>2391</v>
      </c>
    </row>
    <row r="41" spans="1:5" ht="16" x14ac:dyDescent="0.2">
      <c r="A41" s="36">
        <v>7056</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Skill in assessing AI capabilities for bias or ethical concerns.</v>
      </c>
      <c r="E41" s="53" t="s">
        <v>2391</v>
      </c>
    </row>
    <row r="42" spans="1:5" ht="32" x14ac:dyDescent="0.2">
      <c r="A42" s="36">
        <v>7040</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Knowledge of Personal Health Information (PHI), Personally Identifiable Information (PII), and other data privacy and data reusability considerations for AI solutions.</v>
      </c>
      <c r="E42" s="53" t="s">
        <v>2391</v>
      </c>
    </row>
    <row r="43" spans="1:5" ht="16" x14ac:dyDescent="0.2">
      <c r="A43" s="36">
        <v>7038</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metrics to evaluate the effectiveness of machine learning models.</v>
      </c>
      <c r="E43" s="53" t="s">
        <v>2391</v>
      </c>
    </row>
    <row r="44" spans="1:5" ht="16" x14ac:dyDescent="0.2">
      <c r="A44" s="82">
        <v>7075</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Skill in testing and evaluating machine learning algorithms and/or AI solutions.</v>
      </c>
      <c r="E44" s="53" t="s">
        <v>2391</v>
      </c>
    </row>
    <row r="45" spans="1:5" ht="32" x14ac:dyDescent="0.2">
      <c r="A45" s="82">
        <v>7064</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Skill in developing solutions and/or recommendations to minimize negative impacts of machine learning, especially for edge cases.</v>
      </c>
      <c r="E45" s="53" t="s">
        <v>2391</v>
      </c>
    </row>
    <row r="46" spans="1:5" ht="32" x14ac:dyDescent="0.2">
      <c r="A46" s="36">
        <v>7044</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testing, evaluation, validation, and verification (T&amp;E V&amp;V) tools and procedures to ensure systems are working as intended.</v>
      </c>
      <c r="E46" s="53" t="s">
        <v>2384</v>
      </c>
    </row>
    <row r="47" spans="1:5" ht="16" x14ac:dyDescent="0.2">
      <c r="A47" s="36">
        <v>942</v>
      </c>
      <c r="B47" s="69" t="str">
        <f>T(_xlfn.XLOOKUP(A47,'Master Task &amp; KSA List'!$A$2:$A$10785,'Master Task &amp; KSA List'!$D$2:$D$10785,""))</f>
        <v>K0146</v>
      </c>
      <c r="C47" s="69" t="str">
        <f>_xlfn.XLOOKUP(A47,'Master Task &amp; KSA List'!$A$2:$A$10785,'Master Task &amp; KSA List'!$E$2:$E$10785)</f>
        <v>KSA</v>
      </c>
      <c r="D47" s="37" t="str">
        <f>_xlfn.XLOOKUP(A47,'Master Task &amp; KSA List'!$A$2:$A$10785,'Master Task &amp; KSA List'!$F$2:$F$10785)</f>
        <v>Knowledge of the organization's core business/mission processes.</v>
      </c>
      <c r="E47" s="53" t="s">
        <v>2384</v>
      </c>
    </row>
    <row r="48" spans="1:5" ht="16" x14ac:dyDescent="0.2">
      <c r="A48" s="36">
        <v>6311</v>
      </c>
      <c r="B48" s="69" t="str">
        <f>T(_xlfn.XLOOKUP(A48,'Master Task &amp; KSA List'!$A$2:$A$10785,'Master Task &amp; KSA List'!$D$2:$D$10785,""))</f>
        <v>K0238</v>
      </c>
      <c r="C48" s="69" t="str">
        <f>_xlfn.XLOOKUP(A48,'Master Task &amp; KSA List'!$A$2:$A$10785,'Master Task &amp; KSA List'!$E$2:$E$10785)</f>
        <v>KSA</v>
      </c>
      <c r="D48" s="37" t="str">
        <f>_xlfn.XLOOKUP(A48,'Master Task &amp; KSA List'!$A$2:$A$10785,'Master Task &amp; KSA List'!$F$2:$F$10785)</f>
        <v>Knowledge of machine learning theory and principles.</v>
      </c>
      <c r="E48" s="53" t="s">
        <v>2391</v>
      </c>
    </row>
    <row r="49" spans="1:5" ht="16" x14ac:dyDescent="0.2">
      <c r="A49" s="82">
        <v>952</v>
      </c>
      <c r="B49" s="69" t="str">
        <f>T(_xlfn.XLOOKUP(A49,'Master Task &amp; KSA List'!$A$2:$A$10785,'Master Task &amp; KSA List'!$D$2:$D$10785,""))</f>
        <v>K0147</v>
      </c>
      <c r="C49" s="69" t="str">
        <f>_xlfn.XLOOKUP(A49,'Master Task &amp; KSA List'!$A$2:$A$10785,'Master Task &amp; KSA List'!$E$2:$E$10785)</f>
        <v>KSA</v>
      </c>
      <c r="D49" s="37" t="str">
        <f>_xlfn.XLOOKUP(A49,'Master Task &amp; KSA List'!$A$2:$A$10785,'Master Task &amp; KSA List'!$F$2:$F$10785)</f>
        <v>Knowledge of emerging security issues, risks, and vulnerabilities.</v>
      </c>
      <c r="E49" s="53" t="s">
        <v>2391</v>
      </c>
    </row>
    <row r="50" spans="1:5" ht="16" x14ac:dyDescent="0.2">
      <c r="A50" s="82">
        <v>22</v>
      </c>
      <c r="B50" s="69" t="str">
        <f>T(_xlfn.XLOOKUP(A50,'Master Task &amp; KSA List'!$A$2:$A$10785,'Master Task &amp; KSA List'!$D$2:$D$10785,""))</f>
        <v>K0001</v>
      </c>
      <c r="C50" s="69" t="str">
        <f>_xlfn.XLOOKUP(A50,'Master Task &amp; KSA List'!$A$2:$A$10785,'Master Task &amp; KSA List'!$E$2:$E$10785)</f>
        <v>KSA</v>
      </c>
      <c r="D50" s="37" t="str">
        <f>_xlfn.XLOOKUP(A50,'Master Task &amp; KSA List'!$A$2:$A$10785,'Master Task &amp; KSA List'!$F$2:$F$10785)</f>
        <v xml:space="preserve">* Knowledge of computer networking concepts and protocols, and network security methodologies. </v>
      </c>
      <c r="E50" s="53" t="s">
        <v>2391</v>
      </c>
    </row>
    <row r="51" spans="1:5" ht="16" x14ac:dyDescent="0.2">
      <c r="A51" s="36">
        <v>1159</v>
      </c>
      <c r="B51" s="69" t="str">
        <f>T(_xlfn.XLOOKUP(A51,'Master Task &amp; KSA List'!$A$2:$A$10785,'Master Task &amp; KSA List'!$D$2:$D$10785,""))</f>
        <v>K0005</v>
      </c>
      <c r="C51" s="69" t="str">
        <f>_xlfn.XLOOKUP(A51,'Master Task &amp; KSA List'!$A$2:$A$10785,'Master Task &amp; KSA List'!$E$2:$E$10785)</f>
        <v>KSA</v>
      </c>
      <c r="D51" s="37" t="str">
        <f>_xlfn.XLOOKUP(A51,'Master Task &amp; KSA List'!$A$2:$A$10785,'Master Task &amp; KSA List'!$F$2:$F$10785)</f>
        <v xml:space="preserve">* Knowledge of cyber threats and vulnerabilities. </v>
      </c>
      <c r="E51" s="53" t="s">
        <v>2391</v>
      </c>
    </row>
    <row r="52" spans="1:5" ht="16" x14ac:dyDescent="0.2">
      <c r="A52" s="82">
        <v>1158</v>
      </c>
      <c r="B52" s="69" t="str">
        <f>T(_xlfn.XLOOKUP(A52,'Master Task &amp; KSA List'!$A$2:$A$10785,'Master Task &amp; KSA List'!$D$2:$D$10785,""))</f>
        <v>K0004</v>
      </c>
      <c r="C52" s="69" t="str">
        <f>_xlfn.XLOOKUP(A52,'Master Task &amp; KSA List'!$A$2:$A$10785,'Master Task &amp; KSA List'!$E$2:$E$10785)</f>
        <v>KSA</v>
      </c>
      <c r="D52" s="37" t="str">
        <f>_xlfn.XLOOKUP(A52,'Master Task &amp; KSA List'!$A$2:$A$10785,'Master Task &amp; KSA List'!$F$2:$F$10785)</f>
        <v>* Knowledge of cybersecurity principles.</v>
      </c>
      <c r="E52" s="53" t="s">
        <v>2391</v>
      </c>
    </row>
    <row r="53" spans="1:5" ht="16" x14ac:dyDescent="0.2">
      <c r="A53" s="82">
        <v>1157</v>
      </c>
      <c r="B53" s="69" t="str">
        <f>T(_xlfn.XLOOKUP(A53,'Master Task &amp; KSA List'!$A$2:$A$10785,'Master Task &amp; KSA List'!$D$2:$D$10785,""))</f>
        <v>K0003</v>
      </c>
      <c r="C53" s="69" t="str">
        <f>_xlfn.XLOOKUP(A53,'Master Task &amp; KSA List'!$A$2:$A$10785,'Master Task &amp; KSA List'!$E$2:$E$10785)</f>
        <v>KSA</v>
      </c>
      <c r="D53" s="37" t="str">
        <f>_xlfn.XLOOKUP(A53,'Master Task &amp; KSA List'!$A$2:$A$10785,'Master Task &amp; KSA List'!$F$2:$F$10785)</f>
        <v xml:space="preserve">* Knowledge of national and international laws, regulations, policies, and ethics as they relate to cybersecurity. </v>
      </c>
      <c r="E53" s="53" t="s">
        <v>2391</v>
      </c>
    </row>
    <row r="54" spans="1:5" ht="16" x14ac:dyDescent="0.2">
      <c r="A54" s="36">
        <v>108</v>
      </c>
      <c r="B54" s="69" t="str">
        <f>T(_xlfn.XLOOKUP(A54,'Master Task &amp; KSA List'!$A$2:$A$10785,'Master Task &amp; KSA List'!$D$2:$D$10785,""))</f>
        <v>K0002</v>
      </c>
      <c r="C54" s="69" t="str">
        <f>_xlfn.XLOOKUP(A54,'Master Task &amp; KSA List'!$A$2:$A$10785,'Master Task &amp; KSA List'!$E$2:$E$10785)</f>
        <v>KSA</v>
      </c>
      <c r="D54" s="37" t="str">
        <f>_xlfn.XLOOKUP(A54,'Master Task &amp; KSA List'!$A$2:$A$10785,'Master Task &amp; KSA List'!$F$2:$F$10785)</f>
        <v>* Knowledge of risk management processes (e.g., methods for assessing and mitigating risk).</v>
      </c>
      <c r="E54" s="53" t="s">
        <v>2391</v>
      </c>
    </row>
    <row r="55" spans="1:5" ht="16" x14ac:dyDescent="0.2">
      <c r="A55" s="82">
        <v>6900</v>
      </c>
      <c r="B55" s="69" t="str">
        <f>T(_xlfn.XLOOKUP(A55,'Master Task &amp; KSA List'!$A$2:$A$10785,'Master Task &amp; KSA List'!$D$2:$D$10785,""))</f>
        <v>K0006</v>
      </c>
      <c r="C55" s="69" t="str">
        <f>_xlfn.XLOOKUP(A55,'Master Task &amp; KSA List'!$A$2:$A$10785,'Master Task &amp; KSA List'!$E$2:$E$10785)</f>
        <v>KSA</v>
      </c>
      <c r="D55" s="37" t="str">
        <f>_xlfn.XLOOKUP(A55,'Master Task &amp; KSA List'!$A$2:$A$10785,'Master Task &amp; KSA List'!$F$2:$F$10785)</f>
        <v>* Knowledge of specific operational impacts of cybersecurity lapses.</v>
      </c>
      <c r="E55" s="53" t="s">
        <v>2391</v>
      </c>
    </row>
    <row r="56" spans="1:5" ht="32" x14ac:dyDescent="0.2">
      <c r="A56" s="40">
        <v>6935</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 Knowledge of cloud computing service models Software as Service (SaaS), Infrastructure as a Service (IaaS), and Platform as a Service (PaaS).  </v>
      </c>
      <c r="E56" s="53" t="s">
        <v>2391</v>
      </c>
    </row>
    <row r="57" spans="1:5" ht="32" x14ac:dyDescent="0.2">
      <c r="A57" s="40">
        <v>6938</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 Knowledge of cloud computing deployment models in private, public, and hybrid environment and the difference between on-premises and off-premises environments. </v>
      </c>
      <c r="E57" s="53" t="s">
        <v>2391</v>
      </c>
    </row>
  </sheetData>
  <mergeCells count="4">
    <mergeCell ref="A2:C2"/>
    <mergeCell ref="A3:C3"/>
    <mergeCell ref="A4:C4"/>
    <mergeCell ref="A5:C5"/>
  </mergeCells>
  <conditionalFormatting sqref="A23">
    <cfRule type="duplicateValues" dxfId="644" priority="64"/>
    <cfRule type="duplicateValues" dxfId="643" priority="63"/>
  </conditionalFormatting>
  <conditionalFormatting sqref="A24">
    <cfRule type="duplicateValues" dxfId="642" priority="62"/>
    <cfRule type="duplicateValues" dxfId="641" priority="61"/>
  </conditionalFormatting>
  <conditionalFormatting sqref="A26">
    <cfRule type="duplicateValues" dxfId="640" priority="65"/>
  </conditionalFormatting>
  <conditionalFormatting sqref="A27">
    <cfRule type="duplicateValues" dxfId="639" priority="60"/>
    <cfRule type="duplicateValues" dxfId="638" priority="59"/>
  </conditionalFormatting>
  <conditionalFormatting sqref="A28">
    <cfRule type="duplicateValues" dxfId="637" priority="58"/>
    <cfRule type="duplicateValues" dxfId="636" priority="57"/>
  </conditionalFormatting>
  <conditionalFormatting sqref="A29">
    <cfRule type="duplicateValues" dxfId="635" priority="56"/>
    <cfRule type="duplicateValues" dxfId="634" priority="55"/>
  </conditionalFormatting>
  <conditionalFormatting sqref="A30">
    <cfRule type="duplicateValues" dxfId="633" priority="54"/>
    <cfRule type="duplicateValues" dxfId="632" priority="53"/>
  </conditionalFormatting>
  <conditionalFormatting sqref="A31">
    <cfRule type="duplicateValues" dxfId="631" priority="52"/>
    <cfRule type="duplicateValues" dxfId="630" priority="51"/>
  </conditionalFormatting>
  <conditionalFormatting sqref="A32">
    <cfRule type="duplicateValues" dxfId="629" priority="50"/>
    <cfRule type="duplicateValues" dxfId="628" priority="49"/>
  </conditionalFormatting>
  <conditionalFormatting sqref="A33">
    <cfRule type="duplicateValues" dxfId="627" priority="48"/>
    <cfRule type="duplicateValues" dxfId="626" priority="47"/>
  </conditionalFormatting>
  <conditionalFormatting sqref="A34">
    <cfRule type="duplicateValues" dxfId="625" priority="46"/>
    <cfRule type="duplicateValues" dxfId="624" priority="45"/>
  </conditionalFormatting>
  <conditionalFormatting sqref="A35">
    <cfRule type="duplicateValues" dxfId="623" priority="44"/>
    <cfRule type="duplicateValues" dxfId="622" priority="43"/>
  </conditionalFormatting>
  <conditionalFormatting sqref="A36">
    <cfRule type="duplicateValues" dxfId="621" priority="42"/>
    <cfRule type="duplicateValues" dxfId="620" priority="41"/>
  </conditionalFormatting>
  <conditionalFormatting sqref="A37">
    <cfRule type="duplicateValues" dxfId="619" priority="40"/>
    <cfRule type="duplicateValues" dxfId="618" priority="39"/>
  </conditionalFormatting>
  <conditionalFormatting sqref="A38">
    <cfRule type="duplicateValues" dxfId="617" priority="38"/>
    <cfRule type="duplicateValues" dxfId="616" priority="37"/>
  </conditionalFormatting>
  <conditionalFormatting sqref="A39">
    <cfRule type="duplicateValues" dxfId="615" priority="36"/>
    <cfRule type="duplicateValues" dxfId="614" priority="35"/>
  </conditionalFormatting>
  <conditionalFormatting sqref="A40">
    <cfRule type="duplicateValues" dxfId="613" priority="33"/>
    <cfRule type="duplicateValues" dxfId="612" priority="34"/>
  </conditionalFormatting>
  <conditionalFormatting sqref="A41">
    <cfRule type="duplicateValues" dxfId="611" priority="32"/>
    <cfRule type="duplicateValues" dxfId="610" priority="31"/>
  </conditionalFormatting>
  <conditionalFormatting sqref="A42">
    <cfRule type="duplicateValues" dxfId="609" priority="30"/>
    <cfRule type="duplicateValues" dxfId="608" priority="29"/>
  </conditionalFormatting>
  <conditionalFormatting sqref="A43">
    <cfRule type="duplicateValues" dxfId="607" priority="28"/>
    <cfRule type="duplicateValues" dxfId="606" priority="27"/>
  </conditionalFormatting>
  <conditionalFormatting sqref="A44">
    <cfRule type="duplicateValues" dxfId="605" priority="26"/>
    <cfRule type="duplicateValues" dxfId="604" priority="25"/>
  </conditionalFormatting>
  <conditionalFormatting sqref="A45">
    <cfRule type="duplicateValues" dxfId="603" priority="24"/>
    <cfRule type="duplicateValues" dxfId="602" priority="23"/>
  </conditionalFormatting>
  <conditionalFormatting sqref="A46">
    <cfRule type="duplicateValues" dxfId="601" priority="22"/>
    <cfRule type="duplicateValues" dxfId="600" priority="21"/>
  </conditionalFormatting>
  <conditionalFormatting sqref="A47">
    <cfRule type="duplicateValues" dxfId="599" priority="20"/>
    <cfRule type="duplicateValues" dxfId="598" priority="19"/>
  </conditionalFormatting>
  <conditionalFormatting sqref="A48">
    <cfRule type="duplicateValues" dxfId="597" priority="17"/>
    <cfRule type="duplicateValues" dxfId="596" priority="18"/>
  </conditionalFormatting>
  <conditionalFormatting sqref="A49">
    <cfRule type="duplicateValues" dxfId="595" priority="16"/>
    <cfRule type="duplicateValues" dxfId="594" priority="15"/>
  </conditionalFormatting>
  <conditionalFormatting sqref="A50">
    <cfRule type="duplicateValues" dxfId="593" priority="14"/>
    <cfRule type="duplicateValues" dxfId="592" priority="13"/>
  </conditionalFormatting>
  <conditionalFormatting sqref="A51">
    <cfRule type="duplicateValues" dxfId="591" priority="12"/>
    <cfRule type="duplicateValues" dxfId="590" priority="11"/>
  </conditionalFormatting>
  <conditionalFormatting sqref="A52">
    <cfRule type="duplicateValues" dxfId="589" priority="10"/>
    <cfRule type="duplicateValues" dxfId="588" priority="9"/>
  </conditionalFormatting>
  <conditionalFormatting sqref="A53">
    <cfRule type="duplicateValues" dxfId="587" priority="8"/>
    <cfRule type="duplicateValues" dxfId="586" priority="7"/>
  </conditionalFormatting>
  <conditionalFormatting sqref="A54">
    <cfRule type="duplicateValues" dxfId="585" priority="6"/>
    <cfRule type="duplicateValues" dxfId="584" priority="5"/>
  </conditionalFormatting>
  <conditionalFormatting sqref="A55">
    <cfRule type="duplicateValues" dxfId="583" priority="4"/>
    <cfRule type="duplicateValues" dxfId="582" priority="3"/>
  </conditionalFormatting>
  <conditionalFormatting sqref="A56:A57">
    <cfRule type="duplicateValues" dxfId="581" priority="2"/>
    <cfRule type="duplicateValues" dxfId="580" priority="1"/>
  </conditionalFormatting>
  <hyperlinks>
    <hyperlink ref="A1" location="'DCWF Roles'!A1" display="DCWF Roles" xr:uid="{A83A2320-242E-4D37-9282-273C4A2C2F19}"/>
  </hyperlinks>
  <pageMargins left="0.7" right="0.7" top="0.75" bottom="0.75" header="0.3" footer="0.3"/>
  <pageSetup orientation="portrait" horizontalDpi="1200" verticalDpi="12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DE1A-0AF1-44FC-A35B-19593AF38331}">
  <dimension ref="A1:E60"/>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Roles'!C65," (",'DCWF Roles'!D65,")")</f>
        <v>AI Adoption Specialist (753)</v>
      </c>
      <c r="E3" s="62" t="s">
        <v>4912</v>
      </c>
    </row>
    <row r="4" spans="1:5" x14ac:dyDescent="0.2">
      <c r="A4" s="171"/>
      <c r="B4" s="172"/>
      <c r="C4" s="173"/>
      <c r="D4" s="57" t="str">
        <f>'DCWF Roles'!F65</f>
        <v>Facilitates AI adoption by supporting the users of AI-enabled solutions.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7">
        <v>5918</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Support an AI adoption strategy that aligns with the organization's vision, mission, and goals.</v>
      </c>
      <c r="E7" s="53" t="s">
        <v>2391</v>
      </c>
    </row>
    <row r="8" spans="1:5" ht="16" x14ac:dyDescent="0.2">
      <c r="A8" s="27">
        <v>5909</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Promote awareness of AI limitations and benefits.</v>
      </c>
      <c r="E8" s="53" t="s">
        <v>2391</v>
      </c>
    </row>
    <row r="9" spans="1:5" ht="16" x14ac:dyDescent="0.2">
      <c r="A9" s="27">
        <v>5891</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Identify viable AI projects based on organizational needs.</v>
      </c>
      <c r="E9" s="53" t="s">
        <v>2391</v>
      </c>
    </row>
    <row r="10" spans="1:5" ht="16" x14ac:dyDescent="0.2">
      <c r="A10" s="27">
        <v>5843</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Analyze national security/DoD mission priorities and gaps suitable for the application of AI solutions.</v>
      </c>
      <c r="E10" s="53" t="s">
        <v>2391</v>
      </c>
    </row>
    <row r="11" spans="1:5" ht="16" x14ac:dyDescent="0.2">
      <c r="A11" s="27">
        <v>5925</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Use knowledge of business processes to create or recommend AI solutions.</v>
      </c>
      <c r="E11" s="53" t="s">
        <v>2384</v>
      </c>
    </row>
    <row r="12" spans="1:5" ht="16" x14ac:dyDescent="0.2">
      <c r="A12" s="27">
        <v>5892</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Identify ways to lead and motivate people to adopt AI solutions through cultural, organizational, or other types of change.</v>
      </c>
      <c r="E12" s="53" t="s">
        <v>2391</v>
      </c>
    </row>
    <row r="13" spans="1:5" ht="16" x14ac:dyDescent="0.2">
      <c r="A13" s="27">
        <v>5861</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Coordinate with change management employees to plan, foster, and track change.</v>
      </c>
      <c r="E13" s="53" t="s">
        <v>2391</v>
      </c>
    </row>
    <row r="14" spans="1:5" ht="16" x14ac:dyDescent="0.2">
      <c r="A14" s="27" t="s">
        <v>1845</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Ensure that AI design and development activities are properly documented and updated.</v>
      </c>
      <c r="E14" s="53" t="s">
        <v>2391</v>
      </c>
    </row>
    <row r="15" spans="1:5" ht="16" x14ac:dyDescent="0.2">
      <c r="A15" s="27">
        <v>5880</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Engage and collaborate with allies and partners to advance shared strategic AI objectives.</v>
      </c>
      <c r="E15" s="53" t="s">
        <v>2384</v>
      </c>
    </row>
    <row r="16" spans="1:5" ht="16" x14ac:dyDescent="0.2">
      <c r="A16" s="27" t="s">
        <v>1974</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Consult with customers and key stakeholders to evaluate functional requirements for AI and data applications.</v>
      </c>
      <c r="E16" s="53" t="s">
        <v>2391</v>
      </c>
    </row>
    <row r="17" spans="1:5" ht="16" x14ac:dyDescent="0.2">
      <c r="A17" s="27">
        <v>5896</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Maintain current knowledge of advancements in DoD AI Ethical Principles and Responsible AI.</v>
      </c>
      <c r="E17" s="53" t="s">
        <v>2391</v>
      </c>
    </row>
    <row r="18" spans="1:5" ht="16" x14ac:dyDescent="0.2">
      <c r="A18" s="27">
        <v>5921</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Test how users interact with AI solutions.</v>
      </c>
      <c r="E18" s="53" t="s">
        <v>2391</v>
      </c>
    </row>
    <row r="19" spans="1:5" ht="16" x14ac:dyDescent="0.2">
      <c r="A19" s="27">
        <v>5380</v>
      </c>
      <c r="B19" s="69" t="str">
        <f>T(_xlfn.XLOOKUP(A19,'Master Task &amp; KSA List'!$A$2:$A$10785,'Master Task &amp; KSA List'!$D$2:$D$10785,""))</f>
        <v>T0377</v>
      </c>
      <c r="C19" s="69" t="str">
        <f>_xlfn.XLOOKUP(A19,'Master Task &amp; KSA List'!$A$2:$A$10785,'Master Task &amp; KSA List'!$E$2:$E$10785)</f>
        <v>Task</v>
      </c>
      <c r="D19" s="37" t="str">
        <f>_xlfn.XLOOKUP(A19,'Master Task &amp; KSA List'!$A$2:$A$10785,'Master Task &amp; KSA List'!$F$2:$F$10785)</f>
        <v>Gather feedback on customer satisfaction and internal service performance to foster continual improvement.</v>
      </c>
      <c r="E19" s="53" t="s">
        <v>2391</v>
      </c>
    </row>
    <row r="20" spans="1:5" ht="16" x14ac:dyDescent="0.2">
      <c r="A20" s="27">
        <v>5430</v>
      </c>
      <c r="B20" s="69" t="str">
        <f>T(_xlfn.XLOOKUP(A20,'Master Task &amp; KSA List'!$A$2:$A$10785,'Master Task &amp; KSA List'!$D$2:$D$10785,""))</f>
        <v>T0381</v>
      </c>
      <c r="C20" s="69" t="str">
        <f>_xlfn.XLOOKUP(A20,'Master Task &amp; KSA List'!$A$2:$A$10785,'Master Task &amp; KSA List'!$E$2:$E$10785)</f>
        <v>Task</v>
      </c>
      <c r="D20" s="37" t="str">
        <f>_xlfn.XLOOKUP(A20,'Master Task &amp; KSA List'!$A$2:$A$10785,'Master Task &amp; KSA List'!$F$2:$F$10785)</f>
        <v>Present technical information to technical and non-technical audiences.</v>
      </c>
      <c r="E20" s="53" t="s">
        <v>2391</v>
      </c>
    </row>
    <row r="21" spans="1:5" ht="16" x14ac:dyDescent="0.2">
      <c r="A21" s="27">
        <v>538</v>
      </c>
      <c r="B21" s="69" t="str">
        <f>T(_xlfn.XLOOKUP(A21,'Master Task &amp; KSA List'!$A$2:$A$10785,'Master Task &amp; KSA List'!$D$2:$D$10785,""))</f>
        <v>T0073</v>
      </c>
      <c r="C21" s="69" t="str">
        <f>_xlfn.XLOOKUP(A21,'Master Task &amp; KSA List'!$A$2:$A$10785,'Master Task &amp; KSA List'!$E$2:$E$10785)</f>
        <v>Task</v>
      </c>
      <c r="D21" s="37" t="str">
        <f>_xlfn.XLOOKUP(A21,'Master Task &amp; KSA List'!$A$2:$A$10785,'Master Task &amp; KSA List'!$F$2:$F$10785)</f>
        <v>Develop new or identify existing awareness and training materials that are appropriate for the intended audiences.</v>
      </c>
      <c r="E21" s="53" t="s">
        <v>2391</v>
      </c>
    </row>
    <row r="22" spans="1:5" ht="16" x14ac:dyDescent="0.2">
      <c r="A22" s="27" t="s">
        <v>1976</v>
      </c>
      <c r="B22" s="69" t="str">
        <f>T(_xlfn.XLOOKUP(A22,'Master Task &amp; KSA List'!$A$2:$A$10785,'Master Task &amp; KSA List'!$D$2:$D$10785,""))</f>
        <v>T0437</v>
      </c>
      <c r="C22" s="69" t="str">
        <f>_xlfn.XLOOKUP(A22,'Master Task &amp; KSA List'!$A$2:$A$10785,'Master Task &amp; KSA List'!$E$2:$E$10785)</f>
        <v>Task</v>
      </c>
      <c r="D22" s="37" t="str">
        <f>_xlfn.XLOOKUP(A22,'Master Task &amp; KSA List'!$A$2:$A$10785,'Master Task &amp; KSA List'!$F$2:$F$10785)</f>
        <v>Correlate training and learning to business or mission requirements.</v>
      </c>
      <c r="E22" s="53" t="s">
        <v>2391</v>
      </c>
    </row>
    <row r="23" spans="1:5" x14ac:dyDescent="0.2">
      <c r="A23" s="56"/>
      <c r="B23" s="96"/>
      <c r="C23" s="96"/>
      <c r="D23" s="93"/>
      <c r="E23" s="56"/>
    </row>
    <row r="24" spans="1:5" ht="16" x14ac:dyDescent="0.2">
      <c r="A24" s="40">
        <v>7058</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Skill in communicating AI and/or machine learning solutions to a wide range of audiences.</v>
      </c>
      <c r="E24" s="53" t="s">
        <v>2391</v>
      </c>
    </row>
    <row r="25" spans="1:5" ht="16" x14ac:dyDescent="0.2">
      <c r="A25" s="40">
        <v>7072</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Skill in leading AI adoption efforts.</v>
      </c>
      <c r="E25" s="53" t="s">
        <v>2391</v>
      </c>
    </row>
    <row r="26" spans="1:5" ht="16" x14ac:dyDescent="0.2">
      <c r="A26" s="40">
        <v>7021</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Knowledge of emerging trends and future use cases of AI.</v>
      </c>
      <c r="E26" s="53" t="s">
        <v>2391</v>
      </c>
    </row>
    <row r="27" spans="1:5" ht="16" x14ac:dyDescent="0.2">
      <c r="A27" s="40">
        <v>7048</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Knowledge of the benefits and limitations of AI capabilities.</v>
      </c>
      <c r="E27" s="53" t="s">
        <v>2391</v>
      </c>
    </row>
    <row r="28" spans="1:5" ht="16" x14ac:dyDescent="0.2">
      <c r="A28" s="40">
        <v>7046</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Knowledge of the basic requirements for the successful delivery of AI solutions.</v>
      </c>
      <c r="E28" s="53" t="s">
        <v>2391</v>
      </c>
    </row>
    <row r="29" spans="1:5" ht="16" x14ac:dyDescent="0.2">
      <c r="A29" s="40">
        <v>7008</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Knowledge of change models and frameworks.</v>
      </c>
      <c r="E29" s="53" t="s">
        <v>2391</v>
      </c>
    </row>
    <row r="30" spans="1:5" ht="16" x14ac:dyDescent="0.2">
      <c r="A30" s="40">
        <v>7065</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Skill in explaining AI concepts and terminology.</v>
      </c>
      <c r="E30" s="53" t="s">
        <v>2391</v>
      </c>
    </row>
    <row r="31" spans="1:5" ht="48" x14ac:dyDescent="0.2">
      <c r="A31" s="40" t="s">
        <v>4736</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Skill in communicating with all levels of the organization, including senior/mid-level executives, and operational-level personnel (e.g., interpersonal skills, approachability, effective listening skills, appropriate use of style and language for the audience).</v>
      </c>
      <c r="E31" s="53" t="s">
        <v>2391</v>
      </c>
    </row>
    <row r="32" spans="1:5" ht="32" x14ac:dyDescent="0.2">
      <c r="A32" s="40">
        <v>7047</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Knowledge of the basics of customer experience, customer design, psychology of customer decision-making, and human-computer interaction.</v>
      </c>
      <c r="E32" s="53" t="s">
        <v>2391</v>
      </c>
    </row>
    <row r="33" spans="1:5" ht="16" x14ac:dyDescent="0.2">
      <c r="A33" s="40">
        <v>7031</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how to structure and display data.</v>
      </c>
      <c r="E33" s="53" t="s">
        <v>2391</v>
      </c>
    </row>
    <row r="34" spans="1:5" ht="16" x14ac:dyDescent="0.2">
      <c r="A34" s="40">
        <v>7032</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Knowledge of how to use data to tell a story.</v>
      </c>
      <c r="E34" s="53" t="s">
        <v>2391</v>
      </c>
    </row>
    <row r="35" spans="1:5" ht="16" x14ac:dyDescent="0.2">
      <c r="A35" s="40">
        <v>7024</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how AI is developed and operated.</v>
      </c>
      <c r="E35" s="53" t="s">
        <v>2391</v>
      </c>
    </row>
    <row r="36" spans="1:5" ht="16" x14ac:dyDescent="0.2">
      <c r="A36" s="40">
        <v>7001</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Ability to inspire and lead a culture of innovation.</v>
      </c>
      <c r="E36" s="53" t="s">
        <v>2391</v>
      </c>
    </row>
    <row r="37" spans="1:5" ht="16" x14ac:dyDescent="0.2">
      <c r="A37" s="40">
        <v>7045</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the AI lifecycle.</v>
      </c>
      <c r="E37" s="53" t="s">
        <v>2391</v>
      </c>
    </row>
    <row r="38" spans="1:5" ht="16" x14ac:dyDescent="0.2">
      <c r="A38" s="40">
        <v>7037</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Knowledge of machine learning operations (MLOps) processes and best practices.</v>
      </c>
      <c r="E38" s="53" t="s">
        <v>2391</v>
      </c>
    </row>
    <row r="39" spans="1:5" ht="16" x14ac:dyDescent="0.2">
      <c r="A39" s="40">
        <v>7013</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Knowledge of customer mission priorities and capabilities, as related to the integration and adoption of AI solutions.</v>
      </c>
      <c r="E39" s="53" t="s">
        <v>2384</v>
      </c>
    </row>
    <row r="40" spans="1:5" ht="16" x14ac:dyDescent="0.2">
      <c r="A40" s="40">
        <v>7020</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Knowledge of DoD AI Ethical Principles (e.g., responsible, equitable, traceable, reliable, and governable).</v>
      </c>
      <c r="E40" s="53" t="s">
        <v>2391</v>
      </c>
    </row>
    <row r="41" spans="1:5" ht="32" x14ac:dyDescent="0.2">
      <c r="A41" s="40">
        <v>7036</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 xml:space="preserve">Knowledge of laws, regulations, and policies related to AI, data security/privacy, and use of publicly procured data for government. </v>
      </c>
      <c r="E41" s="53" t="s">
        <v>2384</v>
      </c>
    </row>
    <row r="42" spans="1:5" ht="16" x14ac:dyDescent="0.2">
      <c r="A42" s="40">
        <v>7003</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Knowledge of AI security risks, threats, and vulnerabilities and potential risk mitigation solutions.</v>
      </c>
      <c r="E42" s="53" t="s">
        <v>2391</v>
      </c>
    </row>
    <row r="43" spans="1:5" ht="16" x14ac:dyDescent="0.2">
      <c r="A43" s="40">
        <v>7051</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the possible impacts of machine learning blind spots and edge cases.</v>
      </c>
      <c r="E43" s="53" t="s">
        <v>2391</v>
      </c>
    </row>
    <row r="44" spans="1:5" ht="16" x14ac:dyDescent="0.2">
      <c r="A44" s="40">
        <v>7027</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Knowledge of how humans interact with and/or are impacted by AI solutions within the DoD context.</v>
      </c>
      <c r="E44" s="53" t="s">
        <v>2391</v>
      </c>
    </row>
    <row r="45" spans="1:5" ht="32" x14ac:dyDescent="0.2">
      <c r="A45" s="40">
        <v>7053</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Knowledge of the user experience (e.g., decisionmaking, user design, and human-computer interaction) as it relates to AI systems.</v>
      </c>
      <c r="E45" s="53" t="s">
        <v>2391</v>
      </c>
    </row>
    <row r="46" spans="1:5" ht="16" x14ac:dyDescent="0.2">
      <c r="A46" s="40">
        <v>7033</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Knowledge of human factor engineering.</v>
      </c>
      <c r="E46" s="53" t="s">
        <v>2391</v>
      </c>
    </row>
    <row r="47" spans="1:5" ht="16" x14ac:dyDescent="0.2">
      <c r="A47" s="40">
        <v>7041</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Knowledge of remedies against unintended bias in AI solutions.</v>
      </c>
      <c r="E47" s="53" t="s">
        <v>2384</v>
      </c>
    </row>
    <row r="48" spans="1:5" ht="16" x14ac:dyDescent="0.2">
      <c r="A48" s="40">
        <v>6311</v>
      </c>
      <c r="B48" s="69" t="str">
        <f>T(_xlfn.XLOOKUP(A48,'Master Task &amp; KSA List'!$A$2:$A$10785,'Master Task &amp; KSA List'!$D$2:$D$10785,""))</f>
        <v>K0238</v>
      </c>
      <c r="C48" s="69" t="str">
        <f>_xlfn.XLOOKUP(A48,'Master Task &amp; KSA List'!$A$2:$A$10785,'Master Task &amp; KSA List'!$E$2:$E$10785)</f>
        <v>KSA</v>
      </c>
      <c r="D48" s="37" t="str">
        <f>_xlfn.XLOOKUP(A48,'Master Task &amp; KSA List'!$A$2:$A$10785,'Master Task &amp; KSA List'!$F$2:$F$10785)</f>
        <v>Knowledge of machine learning theory and principles.</v>
      </c>
      <c r="E48" s="53" t="s">
        <v>2391</v>
      </c>
    </row>
    <row r="49" spans="1:5" ht="16" x14ac:dyDescent="0.2">
      <c r="A49" s="40">
        <v>942</v>
      </c>
      <c r="B49" s="69" t="str">
        <f>T(_xlfn.XLOOKUP(A49,'Master Task &amp; KSA List'!$A$2:$A$10785,'Master Task &amp; KSA List'!$D$2:$D$10785,""))</f>
        <v>K0146</v>
      </c>
      <c r="C49" s="69" t="str">
        <f>_xlfn.XLOOKUP(A49,'Master Task &amp; KSA List'!$A$2:$A$10785,'Master Task &amp; KSA List'!$E$2:$E$10785)</f>
        <v>KSA</v>
      </c>
      <c r="D49" s="37" t="str">
        <f>_xlfn.XLOOKUP(A49,'Master Task &amp; KSA List'!$A$2:$A$10785,'Master Task &amp; KSA List'!$F$2:$F$10785)</f>
        <v>Knowledge of the organization's core business/mission processes.</v>
      </c>
      <c r="E49" s="53" t="s">
        <v>2384</v>
      </c>
    </row>
    <row r="50" spans="1:5" ht="16" x14ac:dyDescent="0.2">
      <c r="A50" s="40">
        <v>6380</v>
      </c>
      <c r="B50" s="69" t="str">
        <f>T(_xlfn.XLOOKUP(A50,'Master Task &amp; KSA List'!$A$2:$A$10785,'Master Task &amp; KSA List'!$D$2:$D$10785,""))</f>
        <v>K0245</v>
      </c>
      <c r="C50" s="69" t="str">
        <f>_xlfn.XLOOKUP(A50,'Master Task &amp; KSA List'!$A$2:$A$10785,'Master Task &amp; KSA List'!$E$2:$E$10785)</f>
        <v>KSA</v>
      </c>
      <c r="D50" s="37" t="str">
        <f>_xlfn.XLOOKUP(A50,'Master Task &amp; KSA List'!$A$2:$A$10785,'Master Task &amp; KSA List'!$F$2:$F$10785)</f>
        <v>Knowledge of principles and processes for conducting training and education needs assessment.</v>
      </c>
      <c r="E50" s="53" t="s">
        <v>2384</v>
      </c>
    </row>
    <row r="51" spans="1:5" ht="32" x14ac:dyDescent="0.2">
      <c r="A51" s="40">
        <v>918</v>
      </c>
      <c r="B51" s="69" t="str">
        <f>T(_xlfn.XLOOKUP(A51,'Master Task &amp; KSA List'!$A$2:$A$10785,'Master Task &amp; KSA List'!$D$2:$D$10785,""))</f>
        <v>A0006</v>
      </c>
      <c r="C51" s="69" t="str">
        <f>_xlfn.XLOOKUP(A51,'Master Task &amp; KSA List'!$A$2:$A$10785,'Master Task &amp; KSA List'!$E$2:$E$10785)</f>
        <v>KSA</v>
      </c>
      <c r="D51" s="37" t="str">
        <f>_xlfn.XLOOKUP(A51,'Master Task &amp; KSA List'!$A$2:$A$10785,'Master Task &amp; KSA List'!$F$2:$F$10785)</f>
        <v>Ability to prepare and deliver education and awareness briefings to ensure that systems, networks, and data users are aware of and adhere to systems security policies and procedures.</v>
      </c>
      <c r="E51" s="53" t="s">
        <v>2391</v>
      </c>
    </row>
    <row r="52" spans="1:5" ht="32" x14ac:dyDescent="0.2">
      <c r="A52" s="40">
        <v>3022</v>
      </c>
      <c r="B52" s="69" t="str">
        <f>T(_xlfn.XLOOKUP(A52,'Master Task &amp; KSA List'!$A$2:$A$10785,'Master Task &amp; KSA List'!$D$2:$D$10785,""))</f>
        <v>A0013</v>
      </c>
      <c r="C52" s="69" t="str">
        <f>_xlfn.XLOOKUP(A52,'Master Task &amp; KSA List'!$A$2:$A$10785,'Master Task &amp; KSA List'!$E$2:$E$10785)</f>
        <v>KSA</v>
      </c>
      <c r="D52" s="37" t="str">
        <f>_xlfn.XLOOKUP(A52,'Master Task &amp; KSA List'!$A$2:$A$10785,'Master Task &amp; KSA List'!$F$2:$F$10785)</f>
        <v>Ability to communicate complex information, concepts, or ideas in a confident and well-organized manner through verbal, written, and/or visual means.</v>
      </c>
      <c r="E52" s="53" t="s">
        <v>2391</v>
      </c>
    </row>
    <row r="53" spans="1:5" ht="16" x14ac:dyDescent="0.2">
      <c r="A53" s="82">
        <v>22</v>
      </c>
      <c r="B53" s="69" t="str">
        <f>T(_xlfn.XLOOKUP(A53,'Master Task &amp; KSA List'!$A$2:$A$10785,'Master Task &amp; KSA List'!$D$2:$D$10785,""))</f>
        <v>K0001</v>
      </c>
      <c r="C53" s="69" t="str">
        <f>_xlfn.XLOOKUP(A53,'Master Task &amp; KSA List'!$A$2:$A$10785,'Master Task &amp; KSA List'!$E$2:$E$10785)</f>
        <v>KSA</v>
      </c>
      <c r="D53" s="37" t="str">
        <f>_xlfn.XLOOKUP(A53,'Master Task &amp; KSA List'!$A$2:$A$10785,'Master Task &amp; KSA List'!$F$2:$F$10785)</f>
        <v xml:space="preserve">* Knowledge of computer networking concepts and protocols, and network security methodologies. </v>
      </c>
      <c r="E53" s="53" t="s">
        <v>2391</v>
      </c>
    </row>
    <row r="54" spans="1:5" ht="16" x14ac:dyDescent="0.2">
      <c r="A54" s="36">
        <v>1159</v>
      </c>
      <c r="B54" s="69" t="str">
        <f>T(_xlfn.XLOOKUP(A54,'Master Task &amp; KSA List'!$A$2:$A$10785,'Master Task &amp; KSA List'!$D$2:$D$10785,""))</f>
        <v>K0005</v>
      </c>
      <c r="C54" s="69" t="str">
        <f>_xlfn.XLOOKUP(A54,'Master Task &amp; KSA List'!$A$2:$A$10785,'Master Task &amp; KSA List'!$E$2:$E$10785)</f>
        <v>KSA</v>
      </c>
      <c r="D54" s="37" t="str">
        <f>_xlfn.XLOOKUP(A54,'Master Task &amp; KSA List'!$A$2:$A$10785,'Master Task &amp; KSA List'!$F$2:$F$10785)</f>
        <v xml:space="preserve">* Knowledge of cyber threats and vulnerabilities. </v>
      </c>
      <c r="E54" s="53" t="s">
        <v>2391</v>
      </c>
    </row>
    <row r="55" spans="1:5" ht="16" x14ac:dyDescent="0.2">
      <c r="A55" s="82">
        <v>1158</v>
      </c>
      <c r="B55" s="69" t="str">
        <f>T(_xlfn.XLOOKUP(A55,'Master Task &amp; KSA List'!$A$2:$A$10785,'Master Task &amp; KSA List'!$D$2:$D$10785,""))</f>
        <v>K0004</v>
      </c>
      <c r="C55" s="69" t="str">
        <f>_xlfn.XLOOKUP(A55,'Master Task &amp; KSA List'!$A$2:$A$10785,'Master Task &amp; KSA List'!$E$2:$E$10785)</f>
        <v>KSA</v>
      </c>
      <c r="D55" s="37" t="str">
        <f>_xlfn.XLOOKUP(A55,'Master Task &amp; KSA List'!$A$2:$A$10785,'Master Task &amp; KSA List'!$F$2:$F$10785)</f>
        <v>* Knowledge of cybersecurity principles.</v>
      </c>
      <c r="E55" s="53" t="s">
        <v>2391</v>
      </c>
    </row>
    <row r="56" spans="1:5" ht="16" x14ac:dyDescent="0.2">
      <c r="A56" s="82">
        <v>1157</v>
      </c>
      <c r="B56" s="69" t="str">
        <f>T(_xlfn.XLOOKUP(A56,'Master Task &amp; KSA List'!$A$2:$A$10785,'Master Task &amp; KSA List'!$D$2:$D$10785,""))</f>
        <v>K0003</v>
      </c>
      <c r="C56" s="69" t="str">
        <f>_xlfn.XLOOKUP(A56,'Master Task &amp; KSA List'!$A$2:$A$10785,'Master Task &amp; KSA List'!$E$2:$E$10785)</f>
        <v>KSA</v>
      </c>
      <c r="D56" s="37" t="str">
        <f>_xlfn.XLOOKUP(A56,'Master Task &amp; KSA List'!$A$2:$A$10785,'Master Task &amp; KSA List'!$F$2:$F$10785)</f>
        <v xml:space="preserve">* Knowledge of national and international laws, regulations, policies, and ethics as they relate to cybersecurity. </v>
      </c>
      <c r="E56" s="53" t="s">
        <v>2391</v>
      </c>
    </row>
    <row r="57" spans="1:5" ht="16" x14ac:dyDescent="0.2">
      <c r="A57" s="36">
        <v>108</v>
      </c>
      <c r="B57" s="69" t="str">
        <f>T(_xlfn.XLOOKUP(A57,'Master Task &amp; KSA List'!$A$2:$A$10785,'Master Task &amp; KSA List'!$D$2:$D$10785,""))</f>
        <v>K0002</v>
      </c>
      <c r="C57" s="69" t="str">
        <f>_xlfn.XLOOKUP(A57,'Master Task &amp; KSA List'!$A$2:$A$10785,'Master Task &amp; KSA List'!$E$2:$E$10785)</f>
        <v>KSA</v>
      </c>
      <c r="D57" s="37" t="str">
        <f>_xlfn.XLOOKUP(A57,'Master Task &amp; KSA List'!$A$2:$A$10785,'Master Task &amp; KSA List'!$F$2:$F$10785)</f>
        <v>* Knowledge of risk management processes (e.g., methods for assessing and mitigating risk).</v>
      </c>
      <c r="E57" s="53" t="s">
        <v>2391</v>
      </c>
    </row>
    <row r="58" spans="1:5" ht="16" x14ac:dyDescent="0.2">
      <c r="A58" s="82">
        <v>6900</v>
      </c>
      <c r="B58" s="69" t="str">
        <f>T(_xlfn.XLOOKUP(A58,'Master Task &amp; KSA List'!$A$2:$A$10785,'Master Task &amp; KSA List'!$D$2:$D$10785,""))</f>
        <v>K0006</v>
      </c>
      <c r="C58" s="69" t="str">
        <f>_xlfn.XLOOKUP(A58,'Master Task &amp; KSA List'!$A$2:$A$10785,'Master Task &amp; KSA List'!$E$2:$E$10785)</f>
        <v>KSA</v>
      </c>
      <c r="D58" s="37" t="str">
        <f>_xlfn.XLOOKUP(A58,'Master Task &amp; KSA List'!$A$2:$A$10785,'Master Task &amp; KSA List'!$F$2:$F$10785)</f>
        <v>* Knowledge of specific operational impacts of cybersecurity lapses.</v>
      </c>
      <c r="E58" s="53" t="s">
        <v>2391</v>
      </c>
    </row>
    <row r="59" spans="1:5" ht="32" x14ac:dyDescent="0.2">
      <c r="A59" s="40">
        <v>6935</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 Knowledge of cloud computing service models Software as Service (SaaS), Infrastructure as a Service (IaaS), and Platform as a Service (PaaS).  </v>
      </c>
      <c r="E59" s="53" t="s">
        <v>2391</v>
      </c>
    </row>
    <row r="60" spans="1:5" ht="32" x14ac:dyDescent="0.2">
      <c r="A60" s="40">
        <v>6938</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 Knowledge of cloud computing deployment models in private, public, and hybrid environment and the difference between on-premises and off-premises environments. </v>
      </c>
      <c r="E60" s="53" t="s">
        <v>2391</v>
      </c>
    </row>
  </sheetData>
  <mergeCells count="4">
    <mergeCell ref="A2:C2"/>
    <mergeCell ref="A3:C3"/>
    <mergeCell ref="A4:C4"/>
    <mergeCell ref="A5:C5"/>
  </mergeCells>
  <conditionalFormatting sqref="A7:A22">
    <cfRule type="duplicateValues" dxfId="579" priority="19"/>
  </conditionalFormatting>
  <conditionalFormatting sqref="A24:A50">
    <cfRule type="duplicateValues" dxfId="578" priority="20"/>
  </conditionalFormatting>
  <conditionalFormatting sqref="A51">
    <cfRule type="duplicateValues" dxfId="577" priority="17"/>
    <cfRule type="duplicateValues" dxfId="576" priority="18"/>
  </conditionalFormatting>
  <conditionalFormatting sqref="A52">
    <cfRule type="duplicateValues" dxfId="575" priority="15"/>
    <cfRule type="duplicateValues" dxfId="574" priority="16"/>
  </conditionalFormatting>
  <conditionalFormatting sqref="A53">
    <cfRule type="duplicateValues" dxfId="573" priority="13"/>
    <cfRule type="duplicateValues" dxfId="572" priority="14"/>
  </conditionalFormatting>
  <conditionalFormatting sqref="A54">
    <cfRule type="duplicateValues" dxfId="571" priority="11"/>
    <cfRule type="duplicateValues" dxfId="570" priority="12"/>
  </conditionalFormatting>
  <conditionalFormatting sqref="A55">
    <cfRule type="duplicateValues" dxfId="569" priority="9"/>
    <cfRule type="duplicateValues" dxfId="568" priority="10"/>
  </conditionalFormatting>
  <conditionalFormatting sqref="A56">
    <cfRule type="duplicateValues" dxfId="567" priority="7"/>
    <cfRule type="duplicateValues" dxfId="566" priority="8"/>
  </conditionalFormatting>
  <conditionalFormatting sqref="A57">
    <cfRule type="duplicateValues" dxfId="565" priority="5"/>
    <cfRule type="duplicateValues" dxfId="564" priority="6"/>
  </conditionalFormatting>
  <conditionalFormatting sqref="A58">
    <cfRule type="duplicateValues" dxfId="563" priority="3"/>
    <cfRule type="duplicateValues" dxfId="562" priority="4"/>
  </conditionalFormatting>
  <conditionalFormatting sqref="A59:A60">
    <cfRule type="duplicateValues" dxfId="561" priority="1"/>
    <cfRule type="duplicateValues" dxfId="560" priority="2"/>
  </conditionalFormatting>
  <hyperlinks>
    <hyperlink ref="A1" location="'DCWF Roles'!A1" display="DCWF Roles" xr:uid="{65056503-3776-4909-B356-C1B6AD0DDCCF}"/>
  </hyperlinks>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56E5-D56F-47EE-B740-4D631CEABC95}">
  <dimension ref="A1:E79"/>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Roles'!C66," (",'DCWF Roles'!D66,")")</f>
        <v>AI Innovation Leader (902)</v>
      </c>
      <c r="E3" s="62" t="s">
        <v>4912</v>
      </c>
    </row>
    <row r="4" spans="1:5" ht="32" x14ac:dyDescent="0.2">
      <c r="A4" s="171"/>
      <c r="B4" s="172"/>
      <c r="C4" s="173"/>
      <c r="D4" s="97" t="str">
        <f>'DCWF Roles'!F66</f>
        <v>Builds the organization’s AI vision and plan and leads policy and doctrine formation, including how AI solutions can or will be used.</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5913</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Remove barriers to data acquisition, collection, and curation efforts required for AI solutions.</v>
      </c>
      <c r="E7" s="26" t="s">
        <v>2391</v>
      </c>
    </row>
    <row r="8" spans="1:5" ht="16" x14ac:dyDescent="0.2">
      <c r="A8" s="26" t="s">
        <v>2003</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Design and integrate an AI adoption strategy that supports the organization's vision, mission, and goals.</v>
      </c>
      <c r="E8" s="26" t="s">
        <v>2391</v>
      </c>
    </row>
    <row r="9" spans="1:5" ht="16" x14ac:dyDescent="0.2">
      <c r="A9" s="26">
        <v>5909</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Promote awareness of AI limitations and benefits.</v>
      </c>
      <c r="E9" s="26" t="s">
        <v>2391</v>
      </c>
    </row>
    <row r="10" spans="1:5" ht="16" x14ac:dyDescent="0.2">
      <c r="A10" s="26">
        <v>5891</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Identify viable AI projects based on organizational needs.</v>
      </c>
      <c r="E10" s="26" t="s">
        <v>2391</v>
      </c>
    </row>
    <row r="11" spans="1:5" ht="16" x14ac:dyDescent="0.2">
      <c r="A11" s="26">
        <v>5843</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Analyze national security/DoD mission priorities and gaps suitable for the application of AI solutions.</v>
      </c>
      <c r="E11" s="26" t="s">
        <v>2391</v>
      </c>
    </row>
    <row r="12" spans="1:5" ht="16" x14ac:dyDescent="0.2">
      <c r="A12" s="26">
        <v>5849</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Assess value of implemented AI projects based on organizational metrics.</v>
      </c>
      <c r="E12" s="26" t="s">
        <v>2391</v>
      </c>
    </row>
    <row r="13" spans="1:5" ht="16" x14ac:dyDescent="0.2">
      <c r="A13" s="26">
        <v>5892</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Identify ways to lead and motivate people to adopt AI solutions through cultural, organizational, or other types of change.</v>
      </c>
      <c r="E13" s="26" t="s">
        <v>2391</v>
      </c>
    </row>
    <row r="14" spans="1:5" ht="16" x14ac:dyDescent="0.2">
      <c r="A14" s="26" t="s">
        <v>2172</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Oversee AI budget, staffing, and contracting decisions.</v>
      </c>
      <c r="E14" s="26" t="s">
        <v>2391</v>
      </c>
    </row>
    <row r="15" spans="1:5" ht="32" x14ac:dyDescent="0.2">
      <c r="A15" s="26" t="s">
        <v>1917</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Acquire and manage the necessary resources, including leadership support, financial resources, infrastructure, and key personnel, to support AI innovation adoption goals and objectives.</v>
      </c>
      <c r="E15" s="26" t="s">
        <v>2391</v>
      </c>
    </row>
    <row r="16" spans="1:5" ht="16" x14ac:dyDescent="0.2">
      <c r="A16" s="26">
        <v>5887</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Identify and address key roadblocks to AI implementation.</v>
      </c>
      <c r="E16" s="26" t="s">
        <v>2391</v>
      </c>
    </row>
    <row r="17" spans="1:5" ht="32" x14ac:dyDescent="0.2">
      <c r="A17" s="26" t="s">
        <v>1906</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Conduct long-range, strategic planning efforts with internal and external partners to support AI capability development and use.</v>
      </c>
      <c r="E17" s="26" t="s">
        <v>2391</v>
      </c>
    </row>
    <row r="18" spans="1:5" ht="16" x14ac:dyDescent="0.2">
      <c r="A18" s="26">
        <v>5880</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Engage and collaborate with allies and partners to advance shared strategic AI objectives.</v>
      </c>
      <c r="E18" s="26" t="s">
        <v>2391</v>
      </c>
    </row>
    <row r="19" spans="1:5" ht="32" x14ac:dyDescent="0.2">
      <c r="A19" s="26">
        <v>5912</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Recommend updates to military strategy and doctrine with respect to advances in AI technology, legal obligations, Responsible AI, and DoD AI Ethical Principles.</v>
      </c>
      <c r="E19" s="26" t="s">
        <v>2384</v>
      </c>
    </row>
    <row r="20" spans="1:5" ht="16" x14ac:dyDescent="0.2">
      <c r="A20" s="26">
        <v>5868</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Define and/or implement policies and procedures to enable an AI risk assessment process and assess risk mitigation efforts.</v>
      </c>
      <c r="E20" s="26" t="s">
        <v>2384</v>
      </c>
    </row>
    <row r="21" spans="1:5" ht="16" x14ac:dyDescent="0.2">
      <c r="A21" s="26">
        <v>5862</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Create and/or maintain governance structure for oversight and accountability of AI solutions.</v>
      </c>
      <c r="E21" s="26" t="s">
        <v>2391</v>
      </c>
    </row>
    <row r="22" spans="1:5" ht="16" x14ac:dyDescent="0.2">
      <c r="A22" s="26">
        <v>5896</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Maintain current knowledge of advancements in DoD AI Ethical Principles and Responsible AI.</v>
      </c>
      <c r="E22" s="26" t="s">
        <v>2391</v>
      </c>
    </row>
    <row r="23" spans="1:5" ht="32" x14ac:dyDescent="0.2">
      <c r="A23" s="27">
        <v>5902</v>
      </c>
      <c r="B23" s="69" t="str">
        <f>T(_xlfn.XLOOKUP(A23,'Master Task &amp; KSA List'!$A$2:$A$10785,'Master Task &amp; KSA List'!$D$2:$D$10785,""))</f>
        <v/>
      </c>
      <c r="C23" s="69" t="str">
        <f>_xlfn.XLOOKUP(A23,'Master Task &amp; KSA List'!$A$2:$A$10785,'Master Task &amp; KSA List'!$E$2:$E$10785)</f>
        <v>Task</v>
      </c>
      <c r="D23" s="37" t="str">
        <f>_xlfn.XLOOKUP(A23,'Master Task &amp; KSA List'!$A$2:$A$10785,'Master Task &amp; KSA List'!$F$2:$F$10785)</f>
        <v>Monitor and evaluate the organization's use of AI to ensure capabilities are performing as intended and to reduce the likelihood and severity of unintended consequences.</v>
      </c>
      <c r="E23" s="102" t="s">
        <v>2384</v>
      </c>
    </row>
    <row r="24" spans="1:5" ht="32" x14ac:dyDescent="0.2">
      <c r="A24" s="28">
        <v>5882</v>
      </c>
      <c r="B24" s="69" t="str">
        <f>T(_xlfn.XLOOKUP(A24,'Master Task &amp; KSA List'!$A$2:$A$10785,'Master Task &amp; KSA List'!$D$2:$D$10785,""))</f>
        <v/>
      </c>
      <c r="C24" s="69" t="str">
        <f>_xlfn.XLOOKUP(A24,'Master Task &amp; KSA List'!$A$2:$A$10785,'Master Task &amp; KSA List'!$E$2:$E$10785)</f>
        <v>Task</v>
      </c>
      <c r="D24" s="37" t="str">
        <f>_xlfn.XLOOKUP(A24,'Master Task &amp; KSA List'!$A$2:$A$10785,'Master Task &amp; KSA List'!$F$2:$F$10785)</f>
        <v>Establish and/or maintain processes to ensure Responsible AI practices are reflected in an organization's approach to AI acquisition, development, and deployment.</v>
      </c>
      <c r="E24" s="102" t="s">
        <v>2391</v>
      </c>
    </row>
    <row r="25" spans="1:5" ht="16" x14ac:dyDescent="0.2">
      <c r="A25" s="28" t="s">
        <v>1925</v>
      </c>
      <c r="B25" s="69" t="str">
        <f>T(_xlfn.XLOOKUP(A25,'Master Task &amp; KSA List'!$A$2:$A$10785,'Master Task &amp; KSA List'!$D$2:$D$10785,""))</f>
        <v/>
      </c>
      <c r="C25" s="69" t="str">
        <f>_xlfn.XLOOKUP(A25,'Master Task &amp; KSA List'!$A$2:$A$10785,'Master Task &amp; KSA List'!$E$2:$E$10785)</f>
        <v>Task</v>
      </c>
      <c r="D25" s="37" t="str">
        <f>_xlfn.XLOOKUP(A25,'Master Task &amp; KSA List'!$A$2:$A$10785,'Master Task &amp; KSA List'!$F$2:$F$10785)</f>
        <v>Advise senior management on risk levels, security posture, and necessary changes to existing AI policies.​</v>
      </c>
      <c r="E25" s="102" t="s">
        <v>2391</v>
      </c>
    </row>
    <row r="26" spans="1:5" ht="16" x14ac:dyDescent="0.2">
      <c r="A26" s="28">
        <v>5845</v>
      </c>
      <c r="B26" s="69" t="str">
        <f>T(_xlfn.XLOOKUP(A26,'Master Task &amp; KSA List'!$A$2:$A$10785,'Master Task &amp; KSA List'!$D$2:$D$10785,""))</f>
        <v/>
      </c>
      <c r="C26" s="69" t="str">
        <f>_xlfn.XLOOKUP(A26,'Master Task &amp; KSA List'!$A$2:$A$10785,'Master Task &amp; KSA List'!$E$2:$E$10785)</f>
        <v>Task</v>
      </c>
      <c r="D26" s="37" t="str">
        <f>_xlfn.XLOOKUP(A26,'Master Task &amp; KSA List'!$A$2:$A$10785,'Master Task &amp; KSA List'!$F$2:$F$10785)</f>
        <v>Appoint and guide a multidisciplinary team of AI experts to identify and assess risk throughout the AI development lifecycle.</v>
      </c>
      <c r="E26" s="102" t="s">
        <v>2391</v>
      </c>
    </row>
    <row r="27" spans="1:5" ht="16" x14ac:dyDescent="0.2">
      <c r="A27" s="28" t="s">
        <v>2128</v>
      </c>
      <c r="B27" s="69" t="str">
        <f>T(_xlfn.XLOOKUP(A27,'Master Task &amp; KSA List'!$A$2:$A$10785,'Master Task &amp; KSA List'!$D$2:$D$10785,""))</f>
        <v/>
      </c>
      <c r="C27" s="69" t="str">
        <f>_xlfn.XLOOKUP(A27,'Master Task &amp; KSA List'!$A$2:$A$10785,'Master Task &amp; KSA List'!$E$2:$E$10785)</f>
        <v>Task</v>
      </c>
      <c r="D27" s="37" t="str">
        <f>_xlfn.XLOOKUP(A27,'Master Task &amp; KSA List'!$A$2:$A$10785,'Master Task &amp; KSA List'!$F$2:$F$10785)</f>
        <v>Identify and address AI workforce planning and management issues (e.g., recruitment, retention, and training).</v>
      </c>
      <c r="E27" s="102" t="s">
        <v>2391</v>
      </c>
    </row>
    <row r="28" spans="1:5" ht="16" x14ac:dyDescent="0.2">
      <c r="A28" s="28" t="s">
        <v>2062</v>
      </c>
      <c r="B28" s="69" t="str">
        <f>T(_xlfn.XLOOKUP(A28,'Master Task &amp; KSA List'!$A$2:$A$10785,'Master Task &amp; KSA List'!$D$2:$D$10785,""))</f>
        <v/>
      </c>
      <c r="C28" s="69" t="str">
        <f>_xlfn.XLOOKUP(A28,'Master Task &amp; KSA List'!$A$2:$A$10785,'Master Task &amp; KSA List'!$E$2:$E$10785)</f>
        <v>Task</v>
      </c>
      <c r="D28" s="37" t="str">
        <f>_xlfn.XLOOKUP(A28,'Master Task &amp; KSA List'!$A$2:$A$10785,'Master Task &amp; KSA List'!$F$2:$F$10785)</f>
        <v>Establish and collect metrics to monitor and validate AI workforce readiness.</v>
      </c>
      <c r="E28" s="102" t="s">
        <v>2384</v>
      </c>
    </row>
    <row r="29" spans="1:5" ht="16" x14ac:dyDescent="0.2">
      <c r="A29" s="28">
        <v>5879</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Direct and/or support organizational and project-level AI risk management activities.</v>
      </c>
      <c r="E29" s="102" t="s">
        <v>2391</v>
      </c>
    </row>
    <row r="30" spans="1:5" ht="16" x14ac:dyDescent="0.2">
      <c r="A30" s="28">
        <v>5883</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Evaluate and develop AI workforce structure resources and requirements.</v>
      </c>
      <c r="E30" s="102" t="s">
        <v>2391</v>
      </c>
    </row>
    <row r="31" spans="1:5" ht="32" x14ac:dyDescent="0.2">
      <c r="A31" s="28">
        <v>2416</v>
      </c>
      <c r="B31" s="69" t="str">
        <f>T(_xlfn.XLOOKUP(A31,'Master Task &amp; KSA List'!$A$2:$A$10785,'Master Task &amp; KSA List'!$D$2:$D$10785,""))</f>
        <v>T0699</v>
      </c>
      <c r="C31" s="69" t="str">
        <f>_xlfn.XLOOKUP(A31,'Master Task &amp; KSA List'!$A$2:$A$10785,'Master Task &amp; KSA List'!$E$2:$E$10785)</f>
        <v>Task</v>
      </c>
      <c r="D31" s="37" t="str">
        <f>_xlfn.XLOOKUP(A31,'Master Task &amp; KSA List'!$A$2:$A$10785,'Master Task &amp; KSA List'!$F$2:$F$10785)</f>
        <v>Facilitate interactions between internal and external partner decision makers to synchronize and integrate courses of action in support of objectives.</v>
      </c>
      <c r="E31" s="102" t="s">
        <v>2391</v>
      </c>
    </row>
    <row r="32" spans="1:5" ht="16" x14ac:dyDescent="0.2">
      <c r="A32" s="24">
        <v>2558</v>
      </c>
      <c r="B32" s="69" t="str">
        <f>T(_xlfn.XLOOKUP(A32,'Master Task &amp; KSA List'!$A$2:$A$10785,'Master Task &amp; KSA List'!$D$2:$D$10785,""))</f>
        <v>T0739</v>
      </c>
      <c r="C32" s="69" t="str">
        <f>_xlfn.XLOOKUP(A32,'Master Task &amp; KSA List'!$A$2:$A$10785,'Master Task &amp; KSA List'!$E$2:$E$10785)</f>
        <v>Task</v>
      </c>
      <c r="D32" s="37" t="str">
        <f>_xlfn.XLOOKUP(A32,'Master Task &amp; KSA List'!$A$2:$A$10785,'Master Task &amp; KSA List'!$F$2:$F$10785)</f>
        <v>Maintain relationships with internal and external partners involved in cyber planning or related areas.</v>
      </c>
      <c r="E32" s="102" t="s">
        <v>2391</v>
      </c>
    </row>
    <row r="33" spans="1:5" ht="16" x14ac:dyDescent="0.2">
      <c r="A33" s="24">
        <v>524</v>
      </c>
      <c r="B33" s="69" t="str">
        <f>T(_xlfn.XLOOKUP(A33,'Master Task &amp; KSA List'!$A$2:$A$10785,'Master Task &amp; KSA List'!$D$2:$D$10785,""))</f>
        <v>T0066</v>
      </c>
      <c r="C33" s="69" t="str">
        <f>_xlfn.XLOOKUP(A33,'Master Task &amp; KSA List'!$A$2:$A$10785,'Master Task &amp; KSA List'!$E$2:$E$10785)</f>
        <v>Task</v>
      </c>
      <c r="D33" s="37" t="str">
        <f>_xlfn.XLOOKUP(A33,'Master Task &amp; KSA List'!$A$2:$A$10785,'Master Task &amp; KSA List'!$F$2:$F$10785)</f>
        <v>Develop and maintain strategic plans.</v>
      </c>
      <c r="E33" s="102" t="s">
        <v>2391</v>
      </c>
    </row>
    <row r="34" spans="1:5" x14ac:dyDescent="0.2">
      <c r="A34" s="56"/>
      <c r="B34" s="96"/>
      <c r="C34" s="96"/>
      <c r="D34" s="93"/>
      <c r="E34" s="56"/>
    </row>
    <row r="35" spans="1:5" ht="16" x14ac:dyDescent="0.2">
      <c r="A35" s="40">
        <v>7043</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staffing, contracting, and budgetary requirements to run an AI-enabled organization.</v>
      </c>
      <c r="E35" s="53" t="s">
        <v>2391</v>
      </c>
    </row>
    <row r="36" spans="1:5" ht="16" x14ac:dyDescent="0.2">
      <c r="A36" s="40">
        <v>7014</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Knowledge of data acquisition, collection, and curation best practices required for AI solutions.</v>
      </c>
      <c r="E36" s="53" t="s">
        <v>2391</v>
      </c>
    </row>
    <row r="37" spans="1:5" ht="16" x14ac:dyDescent="0.2">
      <c r="A37" s="40">
        <v>7005</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Knowledge of AI-specific acquisition models (e.g., pay per use or per data element).</v>
      </c>
      <c r="E37" s="53" t="s">
        <v>2384</v>
      </c>
    </row>
    <row r="38" spans="1:5" ht="16" x14ac:dyDescent="0.2">
      <c r="A38" s="40">
        <v>7058</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Skill in communicating AI and/or machine learning solutions to a wide range of audiences.</v>
      </c>
      <c r="E38" s="53" t="s">
        <v>2391</v>
      </c>
    </row>
    <row r="39" spans="1:5" ht="16" x14ac:dyDescent="0.2">
      <c r="A39" s="40">
        <v>7072</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Skill in leading AI adoption efforts.</v>
      </c>
      <c r="E39" s="53" t="s">
        <v>2391</v>
      </c>
    </row>
    <row r="40" spans="1:5" ht="16" x14ac:dyDescent="0.2">
      <c r="A40" s="40">
        <v>7048</v>
      </c>
      <c r="B40" s="69" t="str">
        <f>T(_xlfn.XLOOKUP(A40,'Master Task &amp; KSA List'!$A$2:$A$10785,'Master Task &amp; KSA List'!$D$2:$D$10785,""))</f>
        <v/>
      </c>
      <c r="C40" s="69" t="str">
        <f>_xlfn.XLOOKUP(A40,'Master Task &amp; KSA List'!$A$2:$A$10785,'Master Task &amp; KSA List'!$E$2:$E$10785)</f>
        <v>KSA</v>
      </c>
      <c r="D40" s="37" t="str">
        <f>_xlfn.XLOOKUP(A40,'Master Task &amp; KSA List'!$A$2:$A$10785,'Master Task &amp; KSA List'!$F$2:$F$10785)</f>
        <v>Knowledge of the benefits and limitations of AI capabilities.</v>
      </c>
      <c r="E40" s="53" t="s">
        <v>2391</v>
      </c>
    </row>
    <row r="41" spans="1:5" ht="16" x14ac:dyDescent="0.2">
      <c r="A41" s="82">
        <v>7021</v>
      </c>
      <c r="B41" s="69" t="str">
        <f>T(_xlfn.XLOOKUP(A41,'Master Task &amp; KSA List'!$A$2:$A$10785,'Master Task &amp; KSA List'!$D$2:$D$10785,""))</f>
        <v/>
      </c>
      <c r="C41" s="69" t="str">
        <f>_xlfn.XLOOKUP(A41,'Master Task &amp; KSA List'!$A$2:$A$10785,'Master Task &amp; KSA List'!$E$2:$E$10785)</f>
        <v>KSA</v>
      </c>
      <c r="D41" s="37" t="str">
        <f>_xlfn.XLOOKUP(A41,'Master Task &amp; KSA List'!$A$2:$A$10785,'Master Task &amp; KSA List'!$F$2:$F$10785)</f>
        <v>Knowledge of emerging trends and future use cases of AI.</v>
      </c>
      <c r="E41" s="53" t="s">
        <v>2391</v>
      </c>
    </row>
    <row r="42" spans="1:5" ht="32" x14ac:dyDescent="0.2">
      <c r="A42" s="36">
        <v>7039</v>
      </c>
      <c r="B42" s="69" t="str">
        <f>T(_xlfn.XLOOKUP(A42,'Master Task &amp; KSA List'!$A$2:$A$10785,'Master Task &amp; KSA List'!$D$2:$D$10785,""))</f>
        <v/>
      </c>
      <c r="C42" s="69" t="str">
        <f>_xlfn.XLOOKUP(A42,'Master Task &amp; KSA List'!$A$2:$A$10785,'Master Task &amp; KSA List'!$E$2:$E$10785)</f>
        <v>KSA</v>
      </c>
      <c r="D42" s="37" t="str">
        <f>_xlfn.XLOOKUP(A42,'Master Task &amp; KSA List'!$A$2:$A$10785,'Master Task &amp; KSA List'!$F$2:$F$10785)</f>
        <v>Knowledge of organization's structure, training requirements, and existing operational hardware/software related to the AI solution to be adopted.</v>
      </c>
      <c r="E42" s="53" t="s">
        <v>2384</v>
      </c>
    </row>
    <row r="43" spans="1:5" ht="16" x14ac:dyDescent="0.2">
      <c r="A43" s="36">
        <v>7046</v>
      </c>
      <c r="B43" s="69" t="str">
        <f>T(_xlfn.XLOOKUP(A43,'Master Task &amp; KSA List'!$A$2:$A$10785,'Master Task &amp; KSA List'!$D$2:$D$10785,""))</f>
        <v/>
      </c>
      <c r="C43" s="69" t="str">
        <f>_xlfn.XLOOKUP(A43,'Master Task &amp; KSA List'!$A$2:$A$10785,'Master Task &amp; KSA List'!$E$2:$E$10785)</f>
        <v>KSA</v>
      </c>
      <c r="D43" s="37" t="str">
        <f>_xlfn.XLOOKUP(A43,'Master Task &amp; KSA List'!$A$2:$A$10785,'Master Task &amp; KSA List'!$F$2:$F$10785)</f>
        <v>Knowledge of the basic requirements for the successful delivery of AI solutions.</v>
      </c>
      <c r="E43" s="53" t="s">
        <v>2391</v>
      </c>
    </row>
    <row r="44" spans="1:5" ht="16" x14ac:dyDescent="0.2">
      <c r="A44" s="82">
        <v>7007</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Knowledge of best practices in organizational conflict management.</v>
      </c>
      <c r="E44" s="53" t="s">
        <v>2391</v>
      </c>
    </row>
    <row r="45" spans="1:5" ht="16" x14ac:dyDescent="0.2">
      <c r="A45" s="82">
        <v>7000</v>
      </c>
      <c r="B45" s="69" t="str">
        <f>T(_xlfn.XLOOKUP(A45,'Master Task &amp; KSA List'!$A$2:$A$10785,'Master Task &amp; KSA List'!$D$2:$D$10785,""))</f>
        <v/>
      </c>
      <c r="C45" s="69" t="str">
        <f>_xlfn.XLOOKUP(A45,'Master Task &amp; KSA List'!$A$2:$A$10785,'Master Task &amp; KSA List'!$E$2:$E$10785)</f>
        <v>KSA</v>
      </c>
      <c r="D45" s="37" t="str">
        <f>_xlfn.XLOOKUP(A45,'Master Task &amp; KSA List'!$A$2:$A$10785,'Master Task &amp; KSA List'!$F$2:$F$10785)</f>
        <v>Ability to identify, connect, and influence key stakeholders to speed AI adoption.</v>
      </c>
      <c r="E45" s="53" t="s">
        <v>2391</v>
      </c>
    </row>
    <row r="46" spans="1:5" ht="16" x14ac:dyDescent="0.2">
      <c r="A46" s="36">
        <v>7065</v>
      </c>
      <c r="B46" s="69" t="str">
        <f>T(_xlfn.XLOOKUP(A46,'Master Task &amp; KSA List'!$A$2:$A$10785,'Master Task &amp; KSA List'!$D$2:$D$10785,""))</f>
        <v/>
      </c>
      <c r="C46" s="69" t="str">
        <f>_xlfn.XLOOKUP(A46,'Master Task &amp; KSA List'!$A$2:$A$10785,'Master Task &amp; KSA List'!$E$2:$E$10785)</f>
        <v>KSA</v>
      </c>
      <c r="D46" s="37" t="str">
        <f>_xlfn.XLOOKUP(A46,'Master Task &amp; KSA List'!$A$2:$A$10785,'Master Task &amp; KSA List'!$F$2:$F$10785)</f>
        <v>Skill in explaining AI concepts and terminology.</v>
      </c>
      <c r="E46" s="53" t="s">
        <v>2391</v>
      </c>
    </row>
    <row r="47" spans="1:5" ht="48" x14ac:dyDescent="0.2">
      <c r="A47" s="36" t="s">
        <v>4736</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Skill in communicating with all levels of the organization, including senior/mid-level executives, and operational-level personnel (e.g., interpersonal skills, approachability, effective listening skills, appropriate use of style and language for the audience).</v>
      </c>
      <c r="E47" s="53" t="s">
        <v>2391</v>
      </c>
    </row>
    <row r="48" spans="1:5" ht="16" x14ac:dyDescent="0.2">
      <c r="A48" s="82">
        <v>7024</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Knowledge of how AI is developed and operated.</v>
      </c>
      <c r="E48" s="53" t="s">
        <v>2391</v>
      </c>
    </row>
    <row r="49" spans="1:5" ht="16" x14ac:dyDescent="0.2">
      <c r="A49" s="36">
        <v>7050</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the nature and function of technology platforms and tools used to create and employ AI.</v>
      </c>
      <c r="E49" s="53" t="s">
        <v>2391</v>
      </c>
    </row>
    <row r="50" spans="1:5" ht="16" x14ac:dyDescent="0.2">
      <c r="A50" s="36">
        <v>7001</v>
      </c>
      <c r="B50" s="69"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Ability to inspire and lead a culture of innovation.</v>
      </c>
      <c r="E50" s="53" t="s">
        <v>2391</v>
      </c>
    </row>
    <row r="51" spans="1:5" ht="16" x14ac:dyDescent="0.2">
      <c r="A51" s="36">
        <v>7045</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Knowledge of the AI lifecycle.</v>
      </c>
      <c r="E51" s="53" t="s">
        <v>2391</v>
      </c>
    </row>
    <row r="52" spans="1:5" ht="16" x14ac:dyDescent="0.2">
      <c r="A52" s="36">
        <v>7034</v>
      </c>
      <c r="B52" s="69"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Knowledge of interactions and integration of DataOps, MLOps, and DevSecOps in AI.</v>
      </c>
      <c r="E52" s="53" t="s">
        <v>2391</v>
      </c>
    </row>
    <row r="53" spans="1:5" ht="32" x14ac:dyDescent="0.2">
      <c r="A53" s="82">
        <v>7061</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 xml:space="preserve">Skill in developing and influencing policy, plans, and strategy in compliance with laws, regulations, policies, and standards in support of organizational AI activities. </v>
      </c>
      <c r="E53" s="53" t="s">
        <v>2391</v>
      </c>
    </row>
    <row r="54" spans="1:5" ht="16" x14ac:dyDescent="0.2">
      <c r="A54" s="82">
        <v>7073</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Skill in leveraging and optimizing resources required to complete AI projects and programs.</v>
      </c>
      <c r="E54" s="53" t="s">
        <v>2391</v>
      </c>
    </row>
    <row r="55" spans="1:5" ht="16" x14ac:dyDescent="0.2">
      <c r="A55" s="82">
        <v>7042</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resources and capabilities required to complete AI projects.</v>
      </c>
      <c r="E55" s="53" t="s">
        <v>2391</v>
      </c>
    </row>
    <row r="56" spans="1:5" ht="16" x14ac:dyDescent="0.2">
      <c r="A56" s="82">
        <v>7020</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Knowledge of DoD AI Ethical Principles (e.g., responsible, equitable, traceable, reliable, and governable).</v>
      </c>
      <c r="E56" s="53" t="s">
        <v>2391</v>
      </c>
    </row>
    <row r="57" spans="1:5" ht="32" x14ac:dyDescent="0.2">
      <c r="A57" s="82">
        <v>7036</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 xml:space="preserve">Knowledge of laws, regulations, and policies related to AI, data security/privacy, and use of publicly procured data for government. </v>
      </c>
      <c r="E57" s="53" t="s">
        <v>2384</v>
      </c>
    </row>
    <row r="58" spans="1:5" ht="16" x14ac:dyDescent="0.2">
      <c r="A58" s="82">
        <v>7003</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Knowledge of AI security risks, threats, and vulnerabilities and potential risk mitigation solutions.</v>
      </c>
      <c r="E58" s="53" t="s">
        <v>2391</v>
      </c>
    </row>
    <row r="59" spans="1:5" ht="16" x14ac:dyDescent="0.2">
      <c r="A59" s="82">
        <v>7068</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Skill in identifying organizational and project-level AI risks, including AI security risks and requirements.</v>
      </c>
      <c r="E59" s="53" t="s">
        <v>2391</v>
      </c>
    </row>
    <row r="60" spans="1:5" ht="16" x14ac:dyDescent="0.2">
      <c r="A60" s="82">
        <v>7051</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the possible impacts of machine learning blind spots and edge cases.</v>
      </c>
      <c r="E60" s="53" t="s">
        <v>2384</v>
      </c>
    </row>
    <row r="61" spans="1:5" ht="16" x14ac:dyDescent="0.2">
      <c r="A61" s="82">
        <v>7041</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remedies against unintended bias in AI solutions.</v>
      </c>
      <c r="E61" s="53" t="s">
        <v>2384</v>
      </c>
    </row>
    <row r="62" spans="1:5" ht="16" x14ac:dyDescent="0.2">
      <c r="A62" s="82">
        <v>7038</v>
      </c>
      <c r="B62" s="69" t="str">
        <f>T(_xlfn.XLOOKUP(A62,'Master Task &amp; KSA List'!$A$2:$A$10785,'Master Task &amp; KSA List'!$D$2:$D$10785,""))</f>
        <v/>
      </c>
      <c r="C62" s="69" t="str">
        <f>_xlfn.XLOOKUP(A62,'Master Task &amp; KSA List'!$A$2:$A$10785,'Master Task &amp; KSA List'!$E$2:$E$10785)</f>
        <v>KSA</v>
      </c>
      <c r="D62" s="37" t="str">
        <f>_xlfn.XLOOKUP(A62,'Master Task &amp; KSA List'!$A$2:$A$10785,'Master Task &amp; KSA List'!$F$2:$F$10785)</f>
        <v>Knowledge of metrics to evaluate the effectiveness of machine learning models.</v>
      </c>
      <c r="E62" s="53" t="s">
        <v>2384</v>
      </c>
    </row>
    <row r="63" spans="1:5" ht="16" x14ac:dyDescent="0.2">
      <c r="A63" s="82">
        <v>6040</v>
      </c>
      <c r="B63" s="69" t="str">
        <f>T(_xlfn.XLOOKUP(A63,'Master Task &amp; KSA List'!$A$2:$A$10785,'Master Task &amp; KSA List'!$D$2:$D$10785,""))</f>
        <v>A0028</v>
      </c>
      <c r="C63" s="69" t="str">
        <f>_xlfn.XLOOKUP(A63,'Master Task &amp; KSA List'!$A$2:$A$10785,'Master Task &amp; KSA List'!$E$2:$E$10785)</f>
        <v>KSA</v>
      </c>
      <c r="D63" s="37" t="str">
        <f>_xlfn.XLOOKUP(A63,'Master Task &amp; KSA List'!$A$2:$A$10785,'Master Task &amp; KSA List'!$F$2:$F$10785)</f>
        <v>Ability to assess and forecast manpower requirements to meet organizational objectives.</v>
      </c>
      <c r="E63" s="53" t="s">
        <v>2391</v>
      </c>
    </row>
    <row r="64" spans="1:5" ht="16" x14ac:dyDescent="0.2">
      <c r="A64" s="82">
        <v>6250</v>
      </c>
      <c r="B64" s="69" t="str">
        <f>T(_xlfn.XLOOKUP(A64,'Master Task &amp; KSA List'!$A$2:$A$10785,'Master Task &amp; KSA List'!$D$2:$D$10785,""))</f>
        <v>K0233</v>
      </c>
      <c r="C64" s="69" t="str">
        <f>_xlfn.XLOOKUP(A64,'Master Task &amp; KSA List'!$A$2:$A$10785,'Master Task &amp; KSA List'!$E$2:$E$10785)</f>
        <v>KSA</v>
      </c>
      <c r="D64" s="37" t="str">
        <f>_xlfn.XLOOKUP(A64,'Master Task &amp; KSA List'!$A$2:$A$10785,'Master Task &amp; KSA List'!$F$2:$F$10785)</f>
        <v>Knowledge of Workforce Framework, work roles, and associated tasks, knowledge, skills, and abilities.</v>
      </c>
      <c r="E64" s="53" t="s">
        <v>2391</v>
      </c>
    </row>
    <row r="65" spans="1:5" ht="32" x14ac:dyDescent="0.2">
      <c r="A65" s="82">
        <v>6290</v>
      </c>
      <c r="B65" s="69" t="str">
        <f>T(_xlfn.XLOOKUP(A65,'Master Task &amp; KSA List'!$A$2:$A$10785,'Master Task &amp; KSA List'!$D$2:$D$10785,""))</f>
        <v>K0235</v>
      </c>
      <c r="C65" s="69" t="str">
        <f>_xlfn.XLOOKUP(A65,'Master Task &amp; KSA List'!$A$2:$A$10785,'Master Task &amp; KSA List'!$E$2:$E$10785)</f>
        <v>KSA</v>
      </c>
      <c r="D65" s="37" t="str">
        <f>_xlfn.XLOOKUP(A65,'Master Task &amp; KSA List'!$A$2:$A$10785,'Master Task &amp; KSA List'!$F$2:$F$10785)</f>
        <v>Knowledge of how to leverage government research and development centers, think tanks, academic research, and industry systems.</v>
      </c>
      <c r="E65" s="53" t="s">
        <v>2384</v>
      </c>
    </row>
    <row r="66" spans="1:5" ht="16" x14ac:dyDescent="0.2">
      <c r="A66" s="82">
        <v>3591</v>
      </c>
      <c r="B66" s="69" t="str">
        <f>T(_xlfn.XLOOKUP(A66,'Master Task &amp; KSA List'!$A$2:$A$10785,'Master Task &amp; KSA List'!$D$2:$D$10785,""))</f>
        <v>K0506</v>
      </c>
      <c r="C66" s="69" t="str">
        <f>_xlfn.XLOOKUP(A66,'Master Task &amp; KSA List'!$A$2:$A$10785,'Master Task &amp; KSA List'!$E$2:$E$10785)</f>
        <v>KSA</v>
      </c>
      <c r="D66" s="37" t="str">
        <f>_xlfn.XLOOKUP(A66,'Master Task &amp; KSA List'!$A$2:$A$10785,'Master Task &amp; KSA List'!$F$2:$F$10785)</f>
        <v>Knowledge of organization objectives, leadership priorities, and decision-making risks.</v>
      </c>
      <c r="E66" s="53" t="s">
        <v>2391</v>
      </c>
    </row>
    <row r="67" spans="1:5" ht="16" x14ac:dyDescent="0.2">
      <c r="A67" s="82">
        <v>942</v>
      </c>
      <c r="B67" s="69" t="str">
        <f>T(_xlfn.XLOOKUP(A67,'Master Task &amp; KSA List'!$A$2:$A$10785,'Master Task &amp; KSA List'!$D$2:$D$10785,""))</f>
        <v>K0146</v>
      </c>
      <c r="C67" s="69" t="str">
        <f>_xlfn.XLOOKUP(A67,'Master Task &amp; KSA List'!$A$2:$A$10785,'Master Task &amp; KSA List'!$E$2:$E$10785)</f>
        <v>KSA</v>
      </c>
      <c r="D67" s="37" t="str">
        <f>_xlfn.XLOOKUP(A67,'Master Task &amp; KSA List'!$A$2:$A$10785,'Master Task &amp; KSA List'!$F$2:$F$10785)</f>
        <v>Knowledge of the organization's core business/mission processes.</v>
      </c>
      <c r="E67" s="53" t="s">
        <v>2391</v>
      </c>
    </row>
    <row r="68" spans="1:5" ht="32" x14ac:dyDescent="0.2">
      <c r="A68" s="36">
        <v>7110</v>
      </c>
      <c r="B68" s="69" t="str">
        <f>T(_xlfn.XLOOKUP(A68,'Master Task &amp; KSA List'!$A$2:$A$10785,'Master Task &amp; KSA List'!$D$2:$D$10785,""))</f>
        <v>A0118</v>
      </c>
      <c r="C68" s="69" t="str">
        <f>_xlfn.XLOOKUP(A68,'Master Task &amp; KSA List'!$A$2:$A$10785,'Master Task &amp; KSA List'!$E$2:$E$10785)</f>
        <v>KSA</v>
      </c>
      <c r="D68" s="37" t="str">
        <f>_xlfn.XLOOKUP(A68,'Master Task &amp; KSA List'!$A$2:$A$10785,'Master Task &amp; KSA List'!$F$2:$F$10785)</f>
        <v xml:space="preserve">Ability to understand technology, management, and leadership issues related to organization processes and problem solving. </v>
      </c>
      <c r="E68" s="53" t="s">
        <v>2391</v>
      </c>
    </row>
    <row r="69" spans="1:5" ht="16" x14ac:dyDescent="0.2">
      <c r="A69" s="36">
        <v>6311</v>
      </c>
      <c r="B69" s="69" t="str">
        <f>T(_xlfn.XLOOKUP(A69,'Master Task &amp; KSA List'!$A$2:$A$10785,'Master Task &amp; KSA List'!$D$2:$D$10785,""))</f>
        <v>K0238</v>
      </c>
      <c r="C69" s="69" t="str">
        <f>_xlfn.XLOOKUP(A69,'Master Task &amp; KSA List'!$A$2:$A$10785,'Master Task &amp; KSA List'!$E$2:$E$10785)</f>
        <v>KSA</v>
      </c>
      <c r="D69" s="37" t="str">
        <f>_xlfn.XLOOKUP(A69,'Master Task &amp; KSA List'!$A$2:$A$10785,'Master Task &amp; KSA List'!$F$2:$F$10785)</f>
        <v>Knowledge of machine learning theory and principles.</v>
      </c>
      <c r="E69" s="53" t="s">
        <v>2391</v>
      </c>
    </row>
    <row r="70" spans="1:5" ht="32" x14ac:dyDescent="0.2">
      <c r="A70" s="36">
        <v>3146</v>
      </c>
      <c r="B70" s="69" t="str">
        <f>T(_xlfn.XLOOKUP(A70,'Master Task &amp; KSA List'!$A$2:$A$10785,'Master Task &amp; KSA List'!$D$2:$D$10785,""))</f>
        <v>K0376</v>
      </c>
      <c r="C70" s="69" t="str">
        <f>_xlfn.XLOOKUP(A70,'Master Task &amp; KSA List'!$A$2:$A$10785,'Master Task &amp; KSA List'!$E$2:$E$10785)</f>
        <v>KSA</v>
      </c>
      <c r="D70" s="37" t="str">
        <f>_xlfn.XLOOKUP(A70,'Master Task &amp; KSA List'!$A$2:$A$10785,'Master Task &amp; KSA List'!$F$2:$F$10785)</f>
        <v>Knowledge of both internal and external customers and partner organizations, including information needs, objectives, structure, capabilities, etc.</v>
      </c>
      <c r="E70" s="53" t="s">
        <v>2384</v>
      </c>
    </row>
    <row r="71" spans="1:5" ht="16" x14ac:dyDescent="0.2">
      <c r="A71" s="82">
        <v>3356</v>
      </c>
      <c r="B71" s="69" t="str">
        <f>T(_xlfn.XLOOKUP(A71,'Master Task &amp; KSA List'!$A$2:$A$10785,'Master Task &amp; KSA List'!$D$2:$D$10785,""))</f>
        <v>K0508</v>
      </c>
      <c r="C71" s="69" t="str">
        <f>_xlfn.XLOOKUP(A71,'Master Task &amp; KSA List'!$A$2:$A$10785,'Master Task &amp; KSA List'!$E$2:$E$10785)</f>
        <v>KSA</v>
      </c>
      <c r="D71" s="37" t="str">
        <f>_xlfn.XLOOKUP(A71,'Master Task &amp; KSA List'!$A$2:$A$10785,'Master Task &amp; KSA List'!$F$2:$F$10785)</f>
        <v>Knowledge of organization policies and planning concepts for partnering with internal and/or external organizations.</v>
      </c>
      <c r="E71" s="53" t="s">
        <v>2384</v>
      </c>
    </row>
    <row r="72" spans="1:5" ht="16" x14ac:dyDescent="0.2">
      <c r="A72" s="82">
        <v>22</v>
      </c>
      <c r="B72" s="69" t="str">
        <f>T(_xlfn.XLOOKUP(A72,'Master Task &amp; KSA List'!$A$2:$A$10785,'Master Task &amp; KSA List'!$D$2:$D$10785,""))</f>
        <v>K0001</v>
      </c>
      <c r="C72" s="69" t="str">
        <f>_xlfn.XLOOKUP(A72,'Master Task &amp; KSA List'!$A$2:$A$10785,'Master Task &amp; KSA List'!$E$2:$E$10785)</f>
        <v>KSA</v>
      </c>
      <c r="D72" s="37" t="str">
        <f>_xlfn.XLOOKUP(A72,'Master Task &amp; KSA List'!$A$2:$A$10785,'Master Task &amp; KSA List'!$F$2:$F$10785)</f>
        <v xml:space="preserve">* Knowledge of computer networking concepts and protocols, and network security methodologies. </v>
      </c>
      <c r="E72" s="53" t="s">
        <v>2391</v>
      </c>
    </row>
    <row r="73" spans="1:5" ht="16" x14ac:dyDescent="0.2">
      <c r="A73" s="36">
        <v>1159</v>
      </c>
      <c r="B73" s="69" t="str">
        <f>T(_xlfn.XLOOKUP(A73,'Master Task &amp; KSA List'!$A$2:$A$10785,'Master Task &amp; KSA List'!$D$2:$D$10785,""))</f>
        <v>K0005</v>
      </c>
      <c r="C73" s="69" t="str">
        <f>_xlfn.XLOOKUP(A73,'Master Task &amp; KSA List'!$A$2:$A$10785,'Master Task &amp; KSA List'!$E$2:$E$10785)</f>
        <v>KSA</v>
      </c>
      <c r="D73" s="37" t="str">
        <f>_xlfn.XLOOKUP(A73,'Master Task &amp; KSA List'!$A$2:$A$10785,'Master Task &amp; KSA List'!$F$2:$F$10785)</f>
        <v xml:space="preserve">* Knowledge of cyber threats and vulnerabilities. </v>
      </c>
      <c r="E73" s="53" t="s">
        <v>2391</v>
      </c>
    </row>
    <row r="74" spans="1:5" ht="16" x14ac:dyDescent="0.2">
      <c r="A74" s="82">
        <v>1158</v>
      </c>
      <c r="B74" s="69" t="str">
        <f>T(_xlfn.XLOOKUP(A74,'Master Task &amp; KSA List'!$A$2:$A$10785,'Master Task &amp; KSA List'!$D$2:$D$10785,""))</f>
        <v>K0004</v>
      </c>
      <c r="C74" s="69" t="str">
        <f>_xlfn.XLOOKUP(A74,'Master Task &amp; KSA List'!$A$2:$A$10785,'Master Task &amp; KSA List'!$E$2:$E$10785)</f>
        <v>KSA</v>
      </c>
      <c r="D74" s="37" t="str">
        <f>_xlfn.XLOOKUP(A74,'Master Task &amp; KSA List'!$A$2:$A$10785,'Master Task &amp; KSA List'!$F$2:$F$10785)</f>
        <v>* Knowledge of cybersecurity principles.</v>
      </c>
      <c r="E74" s="53" t="s">
        <v>2391</v>
      </c>
    </row>
    <row r="75" spans="1:5" ht="16" x14ac:dyDescent="0.2">
      <c r="A75" s="82">
        <v>1157</v>
      </c>
      <c r="B75" s="69" t="str">
        <f>T(_xlfn.XLOOKUP(A75,'Master Task &amp; KSA List'!$A$2:$A$10785,'Master Task &amp; KSA List'!$D$2:$D$10785,""))</f>
        <v>K0003</v>
      </c>
      <c r="C75" s="69" t="str">
        <f>_xlfn.XLOOKUP(A75,'Master Task &amp; KSA List'!$A$2:$A$10785,'Master Task &amp; KSA List'!$E$2:$E$10785)</f>
        <v>KSA</v>
      </c>
      <c r="D75" s="37" t="str">
        <f>_xlfn.XLOOKUP(A75,'Master Task &amp; KSA List'!$A$2:$A$10785,'Master Task &amp; KSA List'!$F$2:$F$10785)</f>
        <v xml:space="preserve">* Knowledge of national and international laws, regulations, policies, and ethics as they relate to cybersecurity. </v>
      </c>
      <c r="E75" s="53" t="s">
        <v>2391</v>
      </c>
    </row>
    <row r="76" spans="1:5" ht="16" x14ac:dyDescent="0.2">
      <c r="A76" s="36">
        <v>108</v>
      </c>
      <c r="B76" s="69" t="str">
        <f>T(_xlfn.XLOOKUP(A76,'Master Task &amp; KSA List'!$A$2:$A$10785,'Master Task &amp; KSA List'!$D$2:$D$10785,""))</f>
        <v>K0002</v>
      </c>
      <c r="C76" s="69" t="str">
        <f>_xlfn.XLOOKUP(A76,'Master Task &amp; KSA List'!$A$2:$A$10785,'Master Task &amp; KSA List'!$E$2:$E$10785)</f>
        <v>KSA</v>
      </c>
      <c r="D76" s="37" t="str">
        <f>_xlfn.XLOOKUP(A76,'Master Task &amp; KSA List'!$A$2:$A$10785,'Master Task &amp; KSA List'!$F$2:$F$10785)</f>
        <v>* Knowledge of risk management processes (e.g., methods for assessing and mitigating risk).</v>
      </c>
      <c r="E76" s="53" t="s">
        <v>2391</v>
      </c>
    </row>
    <row r="77" spans="1:5" ht="16" x14ac:dyDescent="0.2">
      <c r="A77" s="82">
        <v>6900</v>
      </c>
      <c r="B77" s="69" t="str">
        <f>T(_xlfn.XLOOKUP(A77,'Master Task &amp; KSA List'!$A$2:$A$10785,'Master Task &amp; KSA List'!$D$2:$D$10785,""))</f>
        <v>K0006</v>
      </c>
      <c r="C77" s="69" t="str">
        <f>_xlfn.XLOOKUP(A77,'Master Task &amp; KSA List'!$A$2:$A$10785,'Master Task &amp; KSA List'!$E$2:$E$10785)</f>
        <v>KSA</v>
      </c>
      <c r="D77" s="37" t="str">
        <f>_xlfn.XLOOKUP(A77,'Master Task &amp; KSA List'!$A$2:$A$10785,'Master Task &amp; KSA List'!$F$2:$F$10785)</f>
        <v>* Knowledge of specific operational impacts of cybersecurity lapses.</v>
      </c>
      <c r="E77" s="53" t="s">
        <v>2391</v>
      </c>
    </row>
    <row r="78" spans="1:5" ht="32" x14ac:dyDescent="0.2">
      <c r="A78" s="40">
        <v>6935</v>
      </c>
      <c r="B78" s="69"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 Knowledge of cloud computing service models Software as Service (SaaS), Infrastructure as a Service (IaaS), and Platform as a Service (PaaS).  </v>
      </c>
      <c r="E78" s="53" t="s">
        <v>2391</v>
      </c>
    </row>
    <row r="79" spans="1:5" ht="32" x14ac:dyDescent="0.2">
      <c r="A79" s="40">
        <v>6938</v>
      </c>
      <c r="B79" s="69"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 Knowledge of cloud computing deployment models in private, public, and hybrid environment and the difference between on-premises and off-premises environments. </v>
      </c>
      <c r="E79" s="53" t="s">
        <v>2391</v>
      </c>
    </row>
  </sheetData>
  <mergeCells count="4">
    <mergeCell ref="A2:C2"/>
    <mergeCell ref="A3:C3"/>
    <mergeCell ref="A4:C4"/>
    <mergeCell ref="A5:C5"/>
  </mergeCells>
  <conditionalFormatting sqref="A23">
    <cfRule type="duplicateValues" dxfId="559" priority="68"/>
    <cfRule type="duplicateValues" dxfId="558" priority="67"/>
  </conditionalFormatting>
  <conditionalFormatting sqref="A24:A31">
    <cfRule type="duplicateValues" dxfId="557" priority="66"/>
    <cfRule type="duplicateValues" dxfId="556" priority="65"/>
  </conditionalFormatting>
  <conditionalFormatting sqref="A32">
    <cfRule type="duplicateValues" dxfId="555" priority="64"/>
    <cfRule type="duplicateValues" dxfId="554" priority="63"/>
  </conditionalFormatting>
  <conditionalFormatting sqref="A33">
    <cfRule type="duplicateValues" dxfId="553" priority="62"/>
    <cfRule type="duplicateValues" dxfId="552" priority="61"/>
  </conditionalFormatting>
  <conditionalFormatting sqref="A35">
    <cfRule type="duplicateValues" dxfId="551" priority="69"/>
  </conditionalFormatting>
  <conditionalFormatting sqref="A36">
    <cfRule type="duplicateValues" dxfId="550" priority="60"/>
    <cfRule type="duplicateValues" dxfId="549" priority="59"/>
  </conditionalFormatting>
  <conditionalFormatting sqref="A37">
    <cfRule type="duplicateValues" dxfId="548" priority="58"/>
    <cfRule type="duplicateValues" dxfId="547" priority="57"/>
  </conditionalFormatting>
  <conditionalFormatting sqref="A38">
    <cfRule type="duplicateValues" dxfId="546" priority="56"/>
    <cfRule type="duplicateValues" dxfId="545" priority="55"/>
  </conditionalFormatting>
  <conditionalFormatting sqref="A39">
    <cfRule type="duplicateValues" dxfId="544" priority="53"/>
    <cfRule type="duplicateValues" dxfId="543" priority="54"/>
  </conditionalFormatting>
  <conditionalFormatting sqref="A40">
    <cfRule type="duplicateValues" dxfId="542" priority="52"/>
    <cfRule type="duplicateValues" dxfId="541" priority="51"/>
  </conditionalFormatting>
  <conditionalFormatting sqref="A41">
    <cfRule type="duplicateValues" dxfId="540" priority="50"/>
    <cfRule type="duplicateValues" dxfId="539" priority="49"/>
  </conditionalFormatting>
  <conditionalFormatting sqref="A42">
    <cfRule type="duplicateValues" dxfId="538" priority="48"/>
    <cfRule type="duplicateValues" dxfId="537" priority="47"/>
  </conditionalFormatting>
  <conditionalFormatting sqref="A43">
    <cfRule type="duplicateValues" dxfId="536" priority="46"/>
    <cfRule type="duplicateValues" dxfId="535" priority="45"/>
  </conditionalFormatting>
  <conditionalFormatting sqref="A44">
    <cfRule type="duplicateValues" dxfId="534" priority="44"/>
    <cfRule type="duplicateValues" dxfId="533" priority="43"/>
  </conditionalFormatting>
  <conditionalFormatting sqref="A45">
    <cfRule type="duplicateValues" dxfId="532" priority="42"/>
    <cfRule type="duplicateValues" dxfId="531" priority="41"/>
  </conditionalFormatting>
  <conditionalFormatting sqref="A46">
    <cfRule type="duplicateValues" dxfId="530" priority="40"/>
    <cfRule type="duplicateValues" dxfId="529" priority="39"/>
  </conditionalFormatting>
  <conditionalFormatting sqref="A47">
    <cfRule type="duplicateValues" dxfId="528" priority="38"/>
    <cfRule type="duplicateValues" dxfId="527" priority="37"/>
  </conditionalFormatting>
  <conditionalFormatting sqref="A48">
    <cfRule type="duplicateValues" dxfId="526" priority="35"/>
    <cfRule type="duplicateValues" dxfId="525" priority="36"/>
  </conditionalFormatting>
  <conditionalFormatting sqref="A49">
    <cfRule type="duplicateValues" dxfId="524" priority="34"/>
    <cfRule type="duplicateValues" dxfId="523" priority="33"/>
  </conditionalFormatting>
  <conditionalFormatting sqref="A50">
    <cfRule type="duplicateValues" dxfId="522" priority="32"/>
    <cfRule type="duplicateValues" dxfId="521" priority="31"/>
  </conditionalFormatting>
  <conditionalFormatting sqref="A51">
    <cfRule type="duplicateValues" dxfId="520" priority="30"/>
    <cfRule type="duplicateValues" dxfId="519" priority="29"/>
  </conditionalFormatting>
  <conditionalFormatting sqref="A52">
    <cfRule type="duplicateValues" dxfId="518" priority="28"/>
    <cfRule type="duplicateValues" dxfId="517" priority="27"/>
  </conditionalFormatting>
  <conditionalFormatting sqref="A53">
    <cfRule type="duplicateValues" dxfId="516" priority="26"/>
    <cfRule type="duplicateValues" dxfId="515" priority="25"/>
  </conditionalFormatting>
  <conditionalFormatting sqref="A54:A67">
    <cfRule type="duplicateValues" dxfId="514" priority="24"/>
    <cfRule type="duplicateValues" dxfId="513" priority="23"/>
  </conditionalFormatting>
  <conditionalFormatting sqref="A68">
    <cfRule type="duplicateValues" dxfId="512" priority="22"/>
    <cfRule type="duplicateValues" dxfId="511" priority="21"/>
  </conditionalFormatting>
  <conditionalFormatting sqref="A69">
    <cfRule type="duplicateValues" dxfId="510" priority="20"/>
    <cfRule type="duplicateValues" dxfId="509" priority="19"/>
  </conditionalFormatting>
  <conditionalFormatting sqref="A70">
    <cfRule type="duplicateValues" dxfId="508" priority="18"/>
    <cfRule type="duplicateValues" dxfId="507" priority="17"/>
  </conditionalFormatting>
  <conditionalFormatting sqref="A71">
    <cfRule type="duplicateValues" dxfId="506" priority="16"/>
    <cfRule type="duplicateValues" dxfId="505" priority="15"/>
  </conditionalFormatting>
  <conditionalFormatting sqref="A72">
    <cfRule type="duplicateValues" dxfId="504" priority="14"/>
    <cfRule type="duplicateValues" dxfId="503" priority="13"/>
  </conditionalFormatting>
  <conditionalFormatting sqref="A73">
    <cfRule type="duplicateValues" dxfId="502" priority="12"/>
    <cfRule type="duplicateValues" dxfId="501" priority="11"/>
  </conditionalFormatting>
  <conditionalFormatting sqref="A74">
    <cfRule type="duplicateValues" dxfId="500" priority="10"/>
    <cfRule type="duplicateValues" dxfId="499" priority="9"/>
  </conditionalFormatting>
  <conditionalFormatting sqref="A75">
    <cfRule type="duplicateValues" dxfId="498" priority="8"/>
    <cfRule type="duplicateValues" dxfId="497" priority="7"/>
  </conditionalFormatting>
  <conditionalFormatting sqref="A76">
    <cfRule type="duplicateValues" dxfId="496" priority="6"/>
    <cfRule type="duplicateValues" dxfId="495" priority="5"/>
  </conditionalFormatting>
  <conditionalFormatting sqref="A77">
    <cfRule type="duplicateValues" dxfId="494" priority="4"/>
    <cfRule type="duplicateValues" dxfId="493" priority="3"/>
  </conditionalFormatting>
  <conditionalFormatting sqref="A78:A79">
    <cfRule type="duplicateValues" dxfId="492" priority="2"/>
    <cfRule type="duplicateValues" dxfId="491" priority="1"/>
  </conditionalFormatting>
  <hyperlinks>
    <hyperlink ref="A1" location="'DCWF Roles'!A1" display="DCWF Roles" xr:uid="{640EB392-E5F6-46CD-8C1B-026F8C48D64A}"/>
  </hyperlinks>
  <pageMargins left="0.7" right="0.7" top="0.75" bottom="0.75" header="0.3" footer="0.3"/>
  <pageSetup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9DA3-AA76-41FC-A1CE-A6692BC944A7}">
  <dimension ref="A1:E57"/>
  <sheetViews>
    <sheetView workbookViewId="0">
      <selection activeCell="D54" sqref="D54:D55"/>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136</v>
      </c>
      <c r="B3" s="170"/>
      <c r="C3" s="170"/>
      <c r="D3" s="62" t="str">
        <f>_xlfn.CONCAT('DCWF Roles'!C67," (",'DCWF Roles'!D67,")")</f>
        <v>Data Officer (903)</v>
      </c>
      <c r="E3" s="62" t="s">
        <v>4912</v>
      </c>
    </row>
    <row r="4" spans="1:5" ht="32" x14ac:dyDescent="0.2">
      <c r="A4" s="171"/>
      <c r="B4" s="172"/>
      <c r="C4" s="173"/>
      <c r="D4" s="97" t="str">
        <f>'DCWF Roles'!F67</f>
        <v>Holds responsibility for developing, promoting, and overseeing implementation of data as an asset and the establishment and enforcement of data-related strategies, policies, standards, processes, and governance.</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27">
        <v>5842</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Analyze existing and planned data investments to ensure they address key business problems, are compatible with the organization's mission, and align with the target data architecture.</v>
      </c>
      <c r="E7" s="53" t="s">
        <v>2391</v>
      </c>
    </row>
    <row r="8" spans="1:5" ht="16" x14ac:dyDescent="0.2">
      <c r="A8" s="27">
        <v>5913</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Remove barriers to data acquisition, collection, and curation efforts required for AI solutions.</v>
      </c>
      <c r="E8" s="53" t="s">
        <v>2391</v>
      </c>
    </row>
    <row r="9" spans="1:5" ht="16" x14ac:dyDescent="0.2">
      <c r="A9" s="27">
        <v>5875</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Develop an organizational change management plan to support a data management strategy.</v>
      </c>
      <c r="E9" s="53" t="s">
        <v>2391</v>
      </c>
    </row>
    <row r="10" spans="1:5" ht="16" x14ac:dyDescent="0.2">
      <c r="A10" s="27">
        <v>5841</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Advise higher level leadership on critical data management issues.</v>
      </c>
      <c r="E10" s="53" t="s">
        <v>2391</v>
      </c>
    </row>
    <row r="11" spans="1:5" ht="16" x14ac:dyDescent="0.2">
      <c r="A11" s="27">
        <v>5886</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Facilitate cross-sharing of best practices for data usage.</v>
      </c>
      <c r="E11" s="53" t="s">
        <v>2391</v>
      </c>
    </row>
    <row r="12" spans="1:5" ht="32" x14ac:dyDescent="0.2">
      <c r="A12" s="27">
        <v>5874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Develop a data management strategy that helps to prioritize investments and resource allocations (e.g., data analytics, data infrastructure).</v>
      </c>
      <c r="E12" s="53" t="s">
        <v>2391</v>
      </c>
    </row>
    <row r="13" spans="1:5" ht="16" x14ac:dyDescent="0.2">
      <c r="A13" s="27">
        <v>5895</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Lead the improvement of data system design processes that affect the success and continuation of key programs.</v>
      </c>
      <c r="E13" s="53" t="s">
        <v>2391</v>
      </c>
    </row>
    <row r="14" spans="1:5" ht="16" x14ac:dyDescent="0.2">
      <c r="A14" s="27">
        <v>5903</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 xml:space="preserve">Oversee the management of data classification and handling requirements. </v>
      </c>
      <c r="E14" s="53" t="s">
        <v>2391</v>
      </c>
    </row>
    <row r="15" spans="1:5" ht="16" x14ac:dyDescent="0.2">
      <c r="A15" s="27">
        <v>5867</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Create policies for effective data management (e.g., data sharing agreements and security policies).</v>
      </c>
      <c r="E15" s="53" t="s">
        <v>2391</v>
      </c>
    </row>
    <row r="16" spans="1:5" ht="16" x14ac:dyDescent="0.2">
      <c r="A16" s="27">
        <v>5917</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Set strategic priorities by leveraging data insights.</v>
      </c>
      <c r="E16" s="53" t="s">
        <v>2391</v>
      </c>
    </row>
    <row r="17" spans="1:5" ht="16" x14ac:dyDescent="0.2">
      <c r="A17" s="27">
        <v>5869</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 xml:space="preserve">Demonstrate to executive stakeholders how data and analytics initiatives address agency challenges. </v>
      </c>
      <c r="E17" s="53" t="s">
        <v>2391</v>
      </c>
    </row>
    <row r="18" spans="1:5" ht="16" x14ac:dyDescent="0.2">
      <c r="A18" s="27">
        <v>5896</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Maintain current knowledge of advancements in DoD AI Ethical Principles and Responsible AI.</v>
      </c>
      <c r="E18" s="53" t="s">
        <v>2391</v>
      </c>
    </row>
    <row r="19" spans="1:5" ht="16" x14ac:dyDescent="0.2">
      <c r="A19" s="27">
        <v>5894</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Lead the development and documentation of solutions for assigned data analytical objectives and projects.</v>
      </c>
      <c r="E19" s="53" t="s">
        <v>2391</v>
      </c>
    </row>
    <row r="20" spans="1:5" ht="16" x14ac:dyDescent="0.2">
      <c r="A20" s="27">
        <v>5898</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Manage risk to the data program.</v>
      </c>
      <c r="E20" s="53" t="s">
        <v>2391</v>
      </c>
    </row>
    <row r="21" spans="1:5" ht="16" x14ac:dyDescent="0.2">
      <c r="A21" s="27" t="s">
        <v>2086</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Oversee the evaluation of contracts to ensure compliance with funding, legal, and program requirements.</v>
      </c>
      <c r="E21" s="53" t="s">
        <v>2384</v>
      </c>
    </row>
    <row r="22" spans="1:5" ht="32" x14ac:dyDescent="0.2">
      <c r="A22" s="27">
        <v>2416</v>
      </c>
      <c r="B22" s="69" t="str">
        <f>T(_xlfn.XLOOKUP(A22,'Master Task &amp; KSA List'!$A$2:$A$10785,'Master Task &amp; KSA List'!$D$2:$D$10785,""))</f>
        <v>T0699</v>
      </c>
      <c r="C22" s="69" t="str">
        <f>_xlfn.XLOOKUP(A22,'Master Task &amp; KSA List'!$A$2:$A$10785,'Master Task &amp; KSA List'!$E$2:$E$10785)</f>
        <v>Task</v>
      </c>
      <c r="D22" s="37" t="str">
        <f>_xlfn.XLOOKUP(A22,'Master Task &amp; KSA List'!$A$2:$A$10785,'Master Task &amp; KSA List'!$F$2:$F$10785)</f>
        <v>Facilitate interactions between internal and external partner decision makers to synchronize and integrate courses of action in support of objectives.</v>
      </c>
      <c r="E22" s="53" t="s">
        <v>2391</v>
      </c>
    </row>
    <row r="23" spans="1:5" ht="16" x14ac:dyDescent="0.2">
      <c r="A23" s="27">
        <v>2558</v>
      </c>
      <c r="B23" s="69" t="str">
        <f>T(_xlfn.XLOOKUP(A23,'Master Task &amp; KSA List'!$A$2:$A$10785,'Master Task &amp; KSA List'!$D$2:$D$10785,""))</f>
        <v>T0739</v>
      </c>
      <c r="C23" s="69" t="str">
        <f>_xlfn.XLOOKUP(A23,'Master Task &amp; KSA List'!$A$2:$A$10785,'Master Task &amp; KSA List'!$E$2:$E$10785)</f>
        <v>Task</v>
      </c>
      <c r="D23" s="37" t="str">
        <f>_xlfn.XLOOKUP(A23,'Master Task &amp; KSA List'!$A$2:$A$10785,'Master Task &amp; KSA List'!$F$2:$F$10785)</f>
        <v>Maintain relationships with internal and external partners involved in cyber planning or related areas.</v>
      </c>
      <c r="E23" s="53" t="s">
        <v>2384</v>
      </c>
    </row>
    <row r="24" spans="1:5" ht="16" x14ac:dyDescent="0.2">
      <c r="A24" s="27">
        <v>529</v>
      </c>
      <c r="B24" s="69" t="str">
        <f>T(_xlfn.XLOOKUP(A24,'Master Task &amp; KSA List'!$A$2:$A$10785,'Master Task &amp; KSA List'!$D$2:$D$10785,""))</f>
        <v>T0068</v>
      </c>
      <c r="C24" s="69" t="str">
        <f>_xlfn.XLOOKUP(A24,'Master Task &amp; KSA List'!$A$2:$A$10785,'Master Task &amp; KSA List'!$E$2:$E$10785)</f>
        <v>Task</v>
      </c>
      <c r="D24" s="37" t="str">
        <f>_xlfn.XLOOKUP(A24,'Master Task &amp; KSA List'!$A$2:$A$10785,'Master Task &amp; KSA List'!$F$2:$F$10785)</f>
        <v>Develop data standards, policies, and procedures.</v>
      </c>
      <c r="E24" s="53" t="s">
        <v>2391</v>
      </c>
    </row>
    <row r="25" spans="1:5" ht="16" x14ac:dyDescent="0.2">
      <c r="A25" s="27">
        <v>524</v>
      </c>
      <c r="B25" s="69" t="str">
        <f>T(_xlfn.XLOOKUP(A25,'Master Task &amp; KSA List'!$A$2:$A$10785,'Master Task &amp; KSA List'!$D$2:$D$10785,""))</f>
        <v>T0066</v>
      </c>
      <c r="C25" s="69" t="str">
        <f>_xlfn.XLOOKUP(A25,'Master Task &amp; KSA List'!$A$2:$A$10785,'Master Task &amp; KSA List'!$E$2:$E$10785)</f>
        <v>Task</v>
      </c>
      <c r="D25" s="37" t="str">
        <f>_xlfn.XLOOKUP(A25,'Master Task &amp; KSA List'!$A$2:$A$10785,'Master Task &amp; KSA List'!$F$2:$F$10785)</f>
        <v>Develop and maintain strategic plans.</v>
      </c>
      <c r="E25" s="53" t="s">
        <v>2391</v>
      </c>
    </row>
    <row r="26" spans="1:5" ht="32" x14ac:dyDescent="0.2">
      <c r="A26" s="27">
        <v>1018</v>
      </c>
      <c r="B26" s="69" t="str">
        <f>T(_xlfn.XLOOKUP(A26,'Master Task &amp; KSA List'!$A$2:$A$10785,'Master Task &amp; KSA List'!$D$2:$D$10785,""))</f>
        <v>T0277</v>
      </c>
      <c r="C26" s="69" t="str">
        <f>_xlfn.XLOOKUP(A26,'Master Task &amp; KSA List'!$A$2:$A$10785,'Master Task &amp; KSA List'!$E$2:$E$10785)</f>
        <v>Task</v>
      </c>
      <c r="D26" s="37" t="str">
        <f>_xlfn.XLOOKUP(A26,'Master Task &amp; KSA List'!$A$2:$A$10785,'Master Task &amp; KSA List'!$F$2:$F$10785)</f>
        <v>Ensure all acquisitions, procurements, and outsourcing efforts address information security requirements consistent with organization goals.</v>
      </c>
      <c r="E26" s="53" t="s">
        <v>2384</v>
      </c>
    </row>
    <row r="27" spans="1:5" x14ac:dyDescent="0.2">
      <c r="A27" s="56"/>
      <c r="B27" s="96"/>
      <c r="C27" s="96"/>
      <c r="D27" s="93"/>
      <c r="E27" s="56"/>
    </row>
    <row r="28" spans="1:5" ht="16" x14ac:dyDescent="0.2">
      <c r="A28" s="40">
        <v>7014</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Knowledge of data acquisition, collection, and curation best practices required for AI solutions.</v>
      </c>
      <c r="E28" s="53" t="s">
        <v>2391</v>
      </c>
    </row>
    <row r="29" spans="1:5" ht="48" x14ac:dyDescent="0.2">
      <c r="A29" s="40" t="s">
        <v>4736</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Skill in communicating with all levels of the organization, including senior/mid-level executives, and operational-level personnel (e.g., interpersonal skills, approachability, effective listening skills, appropriate use of style and language for the audience).</v>
      </c>
      <c r="E29" s="53" t="s">
        <v>2391</v>
      </c>
    </row>
    <row r="30" spans="1:5" ht="16" x14ac:dyDescent="0.2">
      <c r="A30" s="40">
        <v>7074</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Skill in performing strategic-level analysis to develop Enterprise Data Management (EDM) strategies.</v>
      </c>
      <c r="E30" s="53" t="s">
        <v>2391</v>
      </c>
    </row>
    <row r="31" spans="1:5" ht="16" x14ac:dyDescent="0.2">
      <c r="A31" s="40">
        <v>7029</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Knowledge of how to collect, store, and monitor data.</v>
      </c>
      <c r="E31" s="53" t="s">
        <v>2391</v>
      </c>
    </row>
    <row r="32" spans="1:5" ht="16" x14ac:dyDescent="0.2">
      <c r="A32" s="40">
        <v>7019</v>
      </c>
      <c r="B32" s="69" t="str">
        <f>T(_xlfn.XLOOKUP(A32,'Master Task &amp; KSA List'!$A$2:$A$10785,'Master Task &amp; KSA List'!$D$2:$D$10785,""))</f>
        <v/>
      </c>
      <c r="C32" s="69" t="str">
        <f>_xlfn.XLOOKUP(A32,'Master Task &amp; KSA List'!$A$2:$A$10785,'Master Task &amp; KSA List'!$E$2:$E$10785)</f>
        <v>KSA</v>
      </c>
      <c r="D32" s="37" t="str">
        <f>_xlfn.XLOOKUP(A32,'Master Task &amp; KSA List'!$A$2:$A$10785,'Master Task &amp; KSA List'!$F$2:$F$10785)</f>
        <v>Knowledge of data security roles and responsibilities.</v>
      </c>
      <c r="E32" s="53" t="s">
        <v>2391</v>
      </c>
    </row>
    <row r="33" spans="1:5" ht="16" x14ac:dyDescent="0.2">
      <c r="A33" s="40">
        <v>7001</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Ability to inspire and lead a culture of innovation.</v>
      </c>
      <c r="E33" s="53" t="s">
        <v>2391</v>
      </c>
    </row>
    <row r="34" spans="1:5" ht="16" x14ac:dyDescent="0.2">
      <c r="A34" s="40">
        <v>7063</v>
      </c>
      <c r="B34" s="69" t="str">
        <f>T(_xlfn.XLOOKUP(A34,'Master Task &amp; KSA List'!$A$2:$A$10785,'Master Task &amp; KSA List'!$D$2:$D$10785,""))</f>
        <v/>
      </c>
      <c r="C34" s="69" t="str">
        <f>_xlfn.XLOOKUP(A34,'Master Task &amp; KSA List'!$A$2:$A$10785,'Master Task &amp; KSA List'!$E$2:$E$10785)</f>
        <v>KSA</v>
      </c>
      <c r="D34" s="37" t="str">
        <f>_xlfn.XLOOKUP(A34,'Master Task &amp; KSA List'!$A$2:$A$10785,'Master Task &amp; KSA List'!$F$2:$F$10785)</f>
        <v>Skill in developing enterprise-level/Agency-level policies.</v>
      </c>
      <c r="E34" s="53" t="s">
        <v>2391</v>
      </c>
    </row>
    <row r="35" spans="1:5" ht="16" x14ac:dyDescent="0.2">
      <c r="A35" s="40">
        <v>7015</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data architecture and data services implementation.</v>
      </c>
      <c r="E35" s="53" t="s">
        <v>2391</v>
      </c>
    </row>
    <row r="36" spans="1:5" ht="16" x14ac:dyDescent="0.2">
      <c r="A36" s="40">
        <v>7016</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Knowledge of data model development (e.g., conceptual, logical, and physical).</v>
      </c>
      <c r="E36" s="53" t="s">
        <v>2391</v>
      </c>
    </row>
    <row r="37" spans="1:5" ht="32" x14ac:dyDescent="0.2">
      <c r="A37" s="40">
        <v>7036</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 xml:space="preserve">Knowledge of laws, regulations, and policies related to AI, data security/privacy, and use of publicly procured data for government. </v>
      </c>
      <c r="E37" s="53" t="s">
        <v>2391</v>
      </c>
    </row>
    <row r="38" spans="1:5" ht="16" x14ac:dyDescent="0.2">
      <c r="A38" s="40">
        <v>7020</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Knowledge of DoD AI Ethical Principles (e.g., responsible, equitable, traceable, reliable, and governable).</v>
      </c>
      <c r="E38" s="53" t="s">
        <v>2391</v>
      </c>
    </row>
    <row r="39" spans="1:5" ht="16" x14ac:dyDescent="0.2">
      <c r="A39" s="40">
        <v>120</v>
      </c>
      <c r="B39" s="69" t="str">
        <f>T(_xlfn.XLOOKUP(A39,'Master Task &amp; KSA List'!$A$2:$A$10785,'Master Task &amp; KSA List'!$D$2:$D$10785,""))</f>
        <v>K0083</v>
      </c>
      <c r="C39" s="69" t="str">
        <f>_xlfn.XLOOKUP(A39,'Master Task &amp; KSA List'!$A$2:$A$10785,'Master Task &amp; KSA List'!$E$2:$E$10785)</f>
        <v>KSA</v>
      </c>
      <c r="D39" s="37" t="str">
        <f>_xlfn.XLOOKUP(A39,'Master Task &amp; KSA List'!$A$2:$A$10785,'Master Task &amp; KSA List'!$F$2:$F$10785)</f>
        <v>Knowledge of sources, characteristics, and uses of the organization’s data assets.</v>
      </c>
      <c r="E39" s="53" t="s">
        <v>2391</v>
      </c>
    </row>
    <row r="40" spans="1:5" ht="16" x14ac:dyDescent="0.2">
      <c r="A40" s="40">
        <v>942</v>
      </c>
      <c r="B40" s="69" t="str">
        <f>T(_xlfn.XLOOKUP(A40,'Master Task &amp; KSA List'!$A$2:$A$10785,'Master Task &amp; KSA List'!$D$2:$D$10785,""))</f>
        <v>K0146</v>
      </c>
      <c r="C40" s="69" t="str">
        <f>_xlfn.XLOOKUP(A40,'Master Task &amp; KSA List'!$A$2:$A$10785,'Master Task &amp; KSA List'!$E$2:$E$10785)</f>
        <v>KSA</v>
      </c>
      <c r="D40" s="37" t="str">
        <f>_xlfn.XLOOKUP(A40,'Master Task &amp; KSA List'!$A$2:$A$10785,'Master Task &amp; KSA List'!$F$2:$F$10785)</f>
        <v>Knowledge of the organization's core business/mission processes.</v>
      </c>
      <c r="E40" s="53" t="s">
        <v>2384</v>
      </c>
    </row>
    <row r="41" spans="1:5" ht="16" x14ac:dyDescent="0.2">
      <c r="A41" s="40">
        <v>3591</v>
      </c>
      <c r="B41" s="69" t="str">
        <f>T(_xlfn.XLOOKUP(A41,'Master Task &amp; KSA List'!$A$2:$A$10785,'Master Task &amp; KSA List'!$D$2:$D$10785,""))</f>
        <v>K0506</v>
      </c>
      <c r="C41" s="69" t="str">
        <f>_xlfn.XLOOKUP(A41,'Master Task &amp; KSA List'!$A$2:$A$10785,'Master Task &amp; KSA List'!$E$2:$E$10785)</f>
        <v>KSA</v>
      </c>
      <c r="D41" s="37" t="str">
        <f>_xlfn.XLOOKUP(A41,'Master Task &amp; KSA List'!$A$2:$A$10785,'Master Task &amp; KSA List'!$F$2:$F$10785)</f>
        <v>Knowledge of organization objectives, leadership priorities, and decision-making risks.</v>
      </c>
      <c r="E41" s="53" t="s">
        <v>2391</v>
      </c>
    </row>
    <row r="42" spans="1:5" ht="32" x14ac:dyDescent="0.2">
      <c r="A42" s="40">
        <v>296</v>
      </c>
      <c r="B42" s="69" t="str">
        <f>T(_xlfn.XLOOKUP(A42,'Master Task &amp; KSA List'!$A$2:$A$10785,'Master Task &amp; KSA List'!$D$2:$D$10785,""))</f>
        <v>K0120</v>
      </c>
      <c r="C42" s="69" t="str">
        <f>_xlfn.XLOOKUP(A42,'Master Task &amp; KSA List'!$A$2:$A$10785,'Master Task &amp; KSA List'!$E$2:$E$10785)</f>
        <v>KSA</v>
      </c>
      <c r="D42" s="37" t="str">
        <f>_xlfn.XLOOKUP(A42,'Master Task &amp; KSA List'!$A$2:$A$10785,'Master Task &amp; KSA List'!$F$2:$F$10785)</f>
        <v>Knowledge of how information needs and collection requirements are translated, tracked, and prioritized across the extended enterprise.</v>
      </c>
      <c r="E42" s="53" t="s">
        <v>2391</v>
      </c>
    </row>
    <row r="43" spans="1:5" ht="32" x14ac:dyDescent="0.2">
      <c r="A43" s="40">
        <v>7110</v>
      </c>
      <c r="B43" s="69" t="str">
        <f>T(_xlfn.XLOOKUP(A43,'Master Task &amp; KSA List'!$A$2:$A$10785,'Master Task &amp; KSA List'!$D$2:$D$10785,""))</f>
        <v>A0118</v>
      </c>
      <c r="C43" s="69" t="str">
        <f>_xlfn.XLOOKUP(A43,'Master Task &amp; KSA List'!$A$2:$A$10785,'Master Task &amp; KSA List'!$E$2:$E$10785)</f>
        <v>KSA</v>
      </c>
      <c r="D43" s="37" t="str">
        <f>_xlfn.XLOOKUP(A43,'Master Task &amp; KSA List'!$A$2:$A$10785,'Master Task &amp; KSA List'!$F$2:$F$10785)</f>
        <v xml:space="preserve">Ability to understand technology, management, and leadership issues related to organization processes and problem solving. </v>
      </c>
      <c r="E43" s="53" t="s">
        <v>2391</v>
      </c>
    </row>
    <row r="44" spans="1:5" ht="16" x14ac:dyDescent="0.2">
      <c r="A44" s="40">
        <v>79</v>
      </c>
      <c r="B44" s="69" t="str">
        <f>T(_xlfn.XLOOKUP(A44,'Master Task &amp; KSA List'!$A$2:$A$10785,'Master Task &amp; KSA List'!$D$2:$D$10785,""))</f>
        <v>K0056</v>
      </c>
      <c r="C44" s="69" t="str">
        <f>_xlfn.XLOOKUP(A44,'Master Task &amp; KSA List'!$A$2:$A$10785,'Master Task &amp; KSA List'!$E$2:$E$10785)</f>
        <v>KSA</v>
      </c>
      <c r="D44" s="37" t="str">
        <f>_xlfn.XLOOKUP(A44,'Master Task &amp; KSA List'!$A$2:$A$10785,'Master Task &amp; KSA List'!$F$2:$F$10785)</f>
        <v>Knowledge of network access, identity, and access management (e.g., public key infrastructure [PKI]).</v>
      </c>
      <c r="E44" s="53" t="s">
        <v>2391</v>
      </c>
    </row>
    <row r="45" spans="1:5" ht="32" x14ac:dyDescent="0.2">
      <c r="A45" s="40">
        <v>3146</v>
      </c>
      <c r="B45" s="69" t="str">
        <f>T(_xlfn.XLOOKUP(A45,'Master Task &amp; KSA List'!$A$2:$A$10785,'Master Task &amp; KSA List'!$D$2:$D$10785,""))</f>
        <v>K0376</v>
      </c>
      <c r="C45" s="69" t="str">
        <f>_xlfn.XLOOKUP(A45,'Master Task &amp; KSA List'!$A$2:$A$10785,'Master Task &amp; KSA List'!$E$2:$E$10785)</f>
        <v>KSA</v>
      </c>
      <c r="D45" s="37" t="str">
        <f>_xlfn.XLOOKUP(A45,'Master Task &amp; KSA List'!$A$2:$A$10785,'Master Task &amp; KSA List'!$F$2:$F$10785)</f>
        <v>Knowledge of both internal and external customers and partner organizations, including information needs, objectives, structure, capabilities, etc.</v>
      </c>
      <c r="E45" s="53" t="s">
        <v>2384</v>
      </c>
    </row>
    <row r="46" spans="1:5" ht="16" x14ac:dyDescent="0.2">
      <c r="A46" s="40">
        <v>3356</v>
      </c>
      <c r="B46" s="69" t="str">
        <f>T(_xlfn.XLOOKUP(A46,'Master Task &amp; KSA List'!$A$2:$A$10785,'Master Task &amp; KSA List'!$D$2:$D$10785,""))</f>
        <v>K0508</v>
      </c>
      <c r="C46" s="69" t="str">
        <f>_xlfn.XLOOKUP(A46,'Master Task &amp; KSA List'!$A$2:$A$10785,'Master Task &amp; KSA List'!$E$2:$E$10785)</f>
        <v>KSA</v>
      </c>
      <c r="D46" s="37" t="str">
        <f>_xlfn.XLOOKUP(A46,'Master Task &amp; KSA List'!$A$2:$A$10785,'Master Task &amp; KSA List'!$F$2:$F$10785)</f>
        <v>Knowledge of organization policies and planning concepts for partnering with internal and/or external organizations.</v>
      </c>
      <c r="E46" s="53" t="s">
        <v>2384</v>
      </c>
    </row>
    <row r="47" spans="1:5" ht="32" x14ac:dyDescent="0.2">
      <c r="A47" s="40">
        <v>6290</v>
      </c>
      <c r="B47" s="69" t="str">
        <f>T(_xlfn.XLOOKUP(A47,'Master Task &amp; KSA List'!$A$2:$A$10785,'Master Task &amp; KSA List'!$D$2:$D$10785,""))</f>
        <v>K0235</v>
      </c>
      <c r="C47" s="69" t="str">
        <f>_xlfn.XLOOKUP(A47,'Master Task &amp; KSA List'!$A$2:$A$10785,'Master Task &amp; KSA List'!$E$2:$E$10785)</f>
        <v>KSA</v>
      </c>
      <c r="D47" s="37" t="str">
        <f>_xlfn.XLOOKUP(A47,'Master Task &amp; KSA List'!$A$2:$A$10785,'Master Task &amp; KSA List'!$F$2:$F$10785)</f>
        <v>Knowledge of how to leverage government research and development centers, think tanks, academic research, and industry systems.</v>
      </c>
      <c r="E47" s="53" t="s">
        <v>2384</v>
      </c>
    </row>
    <row r="48" spans="1:5" ht="16" x14ac:dyDescent="0.2">
      <c r="A48" s="40">
        <v>6040</v>
      </c>
      <c r="B48" s="69" t="str">
        <f>T(_xlfn.XLOOKUP(A48,'Master Task &amp; KSA List'!$A$2:$A$10785,'Master Task &amp; KSA List'!$D$2:$D$10785,""))</f>
        <v>A0028</v>
      </c>
      <c r="C48" s="69" t="str">
        <f>_xlfn.XLOOKUP(A48,'Master Task &amp; KSA List'!$A$2:$A$10785,'Master Task &amp; KSA List'!$E$2:$E$10785)</f>
        <v>KSA</v>
      </c>
      <c r="D48" s="37" t="str">
        <f>_xlfn.XLOOKUP(A48,'Master Task &amp; KSA List'!$A$2:$A$10785,'Master Task &amp; KSA List'!$F$2:$F$10785)</f>
        <v>Ability to assess and forecast manpower requirements to meet organizational objectives.</v>
      </c>
      <c r="E48" s="53" t="s">
        <v>2391</v>
      </c>
    </row>
    <row r="49" spans="1:5" ht="16" x14ac:dyDescent="0.2">
      <c r="A49" s="40">
        <v>6250</v>
      </c>
      <c r="B49" s="69" t="str">
        <f>T(_xlfn.XLOOKUP(A49,'Master Task &amp; KSA List'!$A$2:$A$10785,'Master Task &amp; KSA List'!$D$2:$D$10785,""))</f>
        <v>K0233</v>
      </c>
      <c r="C49" s="69" t="str">
        <f>_xlfn.XLOOKUP(A49,'Master Task &amp; KSA List'!$A$2:$A$10785,'Master Task &amp; KSA List'!$E$2:$E$10785)</f>
        <v>KSA</v>
      </c>
      <c r="D49" s="37" t="str">
        <f>_xlfn.XLOOKUP(A49,'Master Task &amp; KSA List'!$A$2:$A$10785,'Master Task &amp; KSA List'!$F$2:$F$10785)</f>
        <v>Knowledge of Workforce Framework, work roles, and associated tasks, knowledge, skills, and abilities.</v>
      </c>
      <c r="E49" s="53" t="s">
        <v>2384</v>
      </c>
    </row>
    <row r="50" spans="1:5" ht="16" x14ac:dyDescent="0.2">
      <c r="A50" s="82">
        <v>22</v>
      </c>
      <c r="B50" s="69" t="str">
        <f>T(_xlfn.XLOOKUP(A50,'Master Task &amp; KSA List'!$A$2:$A$10785,'Master Task &amp; KSA List'!$D$2:$D$10785,""))</f>
        <v>K0001</v>
      </c>
      <c r="C50" s="69" t="str">
        <f>_xlfn.XLOOKUP(A50,'Master Task &amp; KSA List'!$A$2:$A$10785,'Master Task &amp; KSA List'!$E$2:$E$10785)</f>
        <v>KSA</v>
      </c>
      <c r="D50" s="37" t="str">
        <f>_xlfn.XLOOKUP(A50,'Master Task &amp; KSA List'!$A$2:$A$10785,'Master Task &amp; KSA List'!$F$2:$F$10785)</f>
        <v xml:space="preserve">* Knowledge of computer networking concepts and protocols, and network security methodologies. </v>
      </c>
      <c r="E50" s="53" t="s">
        <v>2391</v>
      </c>
    </row>
    <row r="51" spans="1:5" ht="16" x14ac:dyDescent="0.2">
      <c r="A51" s="36">
        <v>1159</v>
      </c>
      <c r="B51" s="69" t="str">
        <f>T(_xlfn.XLOOKUP(A51,'Master Task &amp; KSA List'!$A$2:$A$10785,'Master Task &amp; KSA List'!$D$2:$D$10785,""))</f>
        <v>K0005</v>
      </c>
      <c r="C51" s="69" t="str">
        <f>_xlfn.XLOOKUP(A51,'Master Task &amp; KSA List'!$A$2:$A$10785,'Master Task &amp; KSA List'!$E$2:$E$10785)</f>
        <v>KSA</v>
      </c>
      <c r="D51" s="37" t="str">
        <f>_xlfn.XLOOKUP(A51,'Master Task &amp; KSA List'!$A$2:$A$10785,'Master Task &amp; KSA List'!$F$2:$F$10785)</f>
        <v xml:space="preserve">* Knowledge of cyber threats and vulnerabilities. </v>
      </c>
      <c r="E51" s="53" t="s">
        <v>2391</v>
      </c>
    </row>
    <row r="52" spans="1:5" ht="16" x14ac:dyDescent="0.2">
      <c r="A52" s="82">
        <v>1158</v>
      </c>
      <c r="B52" s="69" t="str">
        <f>T(_xlfn.XLOOKUP(A52,'Master Task &amp; KSA List'!$A$2:$A$10785,'Master Task &amp; KSA List'!$D$2:$D$10785,""))</f>
        <v>K0004</v>
      </c>
      <c r="C52" s="69" t="str">
        <f>_xlfn.XLOOKUP(A52,'Master Task &amp; KSA List'!$A$2:$A$10785,'Master Task &amp; KSA List'!$E$2:$E$10785)</f>
        <v>KSA</v>
      </c>
      <c r="D52" s="37" t="str">
        <f>_xlfn.XLOOKUP(A52,'Master Task &amp; KSA List'!$A$2:$A$10785,'Master Task &amp; KSA List'!$F$2:$F$10785)</f>
        <v>* Knowledge of cybersecurity principles.</v>
      </c>
      <c r="E52" s="53" t="s">
        <v>2391</v>
      </c>
    </row>
    <row r="53" spans="1:5" ht="16" x14ac:dyDescent="0.2">
      <c r="A53" s="82">
        <v>1157</v>
      </c>
      <c r="B53" s="69" t="str">
        <f>T(_xlfn.XLOOKUP(A53,'Master Task &amp; KSA List'!$A$2:$A$10785,'Master Task &amp; KSA List'!$D$2:$D$10785,""))</f>
        <v>K0003</v>
      </c>
      <c r="C53" s="69" t="str">
        <f>_xlfn.XLOOKUP(A53,'Master Task &amp; KSA List'!$A$2:$A$10785,'Master Task &amp; KSA List'!$E$2:$E$10785)</f>
        <v>KSA</v>
      </c>
      <c r="D53" s="37" t="str">
        <f>_xlfn.XLOOKUP(A53,'Master Task &amp; KSA List'!$A$2:$A$10785,'Master Task &amp; KSA List'!$F$2:$F$10785)</f>
        <v xml:space="preserve">* Knowledge of national and international laws, regulations, policies, and ethics as they relate to cybersecurity. </v>
      </c>
      <c r="E53" s="53" t="s">
        <v>2391</v>
      </c>
    </row>
    <row r="54" spans="1:5" ht="16" x14ac:dyDescent="0.2">
      <c r="A54" s="36">
        <v>108</v>
      </c>
      <c r="B54" s="69" t="str">
        <f>T(_xlfn.XLOOKUP(A54,'Master Task &amp; KSA List'!$A$2:$A$10785,'Master Task &amp; KSA List'!$D$2:$D$10785,""))</f>
        <v>K0002</v>
      </c>
      <c r="C54" s="69" t="str">
        <f>_xlfn.XLOOKUP(A54,'Master Task &amp; KSA List'!$A$2:$A$10785,'Master Task &amp; KSA List'!$E$2:$E$10785)</f>
        <v>KSA</v>
      </c>
      <c r="D54" s="37" t="str">
        <f>_xlfn.XLOOKUP(A54,'Master Task &amp; KSA List'!$A$2:$A$10785,'Master Task &amp; KSA List'!$F$2:$F$10785)</f>
        <v>* Knowledge of risk management processes (e.g., methods for assessing and mitigating risk).</v>
      </c>
      <c r="E54" s="53" t="s">
        <v>2391</v>
      </c>
    </row>
    <row r="55" spans="1:5" ht="16" x14ac:dyDescent="0.2">
      <c r="A55" s="82">
        <v>6900</v>
      </c>
      <c r="B55" s="69" t="str">
        <f>T(_xlfn.XLOOKUP(A55,'Master Task &amp; KSA List'!$A$2:$A$10785,'Master Task &amp; KSA List'!$D$2:$D$10785,""))</f>
        <v>K0006</v>
      </c>
      <c r="C55" s="69" t="str">
        <f>_xlfn.XLOOKUP(A55,'Master Task &amp; KSA List'!$A$2:$A$10785,'Master Task &amp; KSA List'!$E$2:$E$10785)</f>
        <v>KSA</v>
      </c>
      <c r="D55" s="37" t="str">
        <f>_xlfn.XLOOKUP(A55,'Master Task &amp; KSA List'!$A$2:$A$10785,'Master Task &amp; KSA List'!$F$2:$F$10785)</f>
        <v>* Knowledge of specific operational impacts of cybersecurity lapses.</v>
      </c>
      <c r="E55" s="53" t="s">
        <v>2391</v>
      </c>
    </row>
    <row r="56" spans="1:5" ht="32" x14ac:dyDescent="0.2">
      <c r="A56" s="40">
        <v>6935</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 Knowledge of cloud computing service models Software as Service (SaaS), Infrastructure as a Service (IaaS), and Platform as a Service (PaaS).  </v>
      </c>
      <c r="E56" s="53" t="s">
        <v>2391</v>
      </c>
    </row>
    <row r="57" spans="1:5" ht="32" x14ac:dyDescent="0.2">
      <c r="A57" s="40">
        <v>6938</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 Knowledge of cloud computing deployment models in private, public, and hybrid environment and the difference between on-premises and off-premises environments. </v>
      </c>
      <c r="E57" s="53" t="s">
        <v>2391</v>
      </c>
    </row>
  </sheetData>
  <mergeCells count="4">
    <mergeCell ref="A2:C2"/>
    <mergeCell ref="A3:C3"/>
    <mergeCell ref="A4:C4"/>
    <mergeCell ref="A5:C5"/>
  </mergeCells>
  <conditionalFormatting sqref="A7:A26">
    <cfRule type="duplicateValues" dxfId="490" priority="15"/>
  </conditionalFormatting>
  <conditionalFormatting sqref="A28:A49">
    <cfRule type="duplicateValues" dxfId="489" priority="16"/>
  </conditionalFormatting>
  <conditionalFormatting sqref="A50">
    <cfRule type="duplicateValues" dxfId="488" priority="13"/>
    <cfRule type="duplicateValues" dxfId="487" priority="14"/>
  </conditionalFormatting>
  <conditionalFormatting sqref="A51">
    <cfRule type="duplicateValues" dxfId="486" priority="11"/>
    <cfRule type="duplicateValues" dxfId="485" priority="12"/>
  </conditionalFormatting>
  <conditionalFormatting sqref="A52">
    <cfRule type="duplicateValues" dxfId="484" priority="9"/>
    <cfRule type="duplicateValues" dxfId="483" priority="10"/>
  </conditionalFormatting>
  <conditionalFormatting sqref="A53">
    <cfRule type="duplicateValues" dxfId="482" priority="7"/>
    <cfRule type="duplicateValues" dxfId="481" priority="8"/>
  </conditionalFormatting>
  <conditionalFormatting sqref="A54">
    <cfRule type="duplicateValues" dxfId="480" priority="5"/>
    <cfRule type="duplicateValues" dxfId="479" priority="6"/>
  </conditionalFormatting>
  <conditionalFormatting sqref="A55">
    <cfRule type="duplicateValues" dxfId="478" priority="3"/>
    <cfRule type="duplicateValues" dxfId="477" priority="4"/>
  </conditionalFormatting>
  <conditionalFormatting sqref="A56:A57">
    <cfRule type="duplicateValues" dxfId="476" priority="1"/>
    <cfRule type="duplicateValues" dxfId="475" priority="2"/>
  </conditionalFormatting>
  <hyperlinks>
    <hyperlink ref="A1" location="'DCWF Roles'!A1" display="DCWF Roles" xr:uid="{01DC4288-AF43-452D-830A-C7556762BA6E}"/>
  </hyperlinks>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C8422-B86F-4CB8-A267-9C05063564A3}">
  <dimension ref="A1:E111"/>
  <sheetViews>
    <sheetView zoomScale="90" zoomScaleNormal="90"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Roles'!C68," (",'DCWF Roles'!D68,")")</f>
        <v>Systems Security Analyst (461)</v>
      </c>
      <c r="E3" s="62" t="s">
        <v>4913</v>
      </c>
    </row>
    <row r="4" spans="1:5" ht="32" x14ac:dyDescent="0.2">
      <c r="A4" s="171"/>
      <c r="B4" s="172"/>
      <c r="C4" s="173"/>
      <c r="D4" s="97" t="str">
        <f>'DCWF Roles'!F68</f>
        <v>Responsible for analysis and development of systems/software security through the product lifecycle to include integration, testing, operations and maintenance.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5928</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Identify, define, and document system security requirements and recommend solutions to management.</v>
      </c>
      <c r="E7" s="53" t="s">
        <v>2391</v>
      </c>
    </row>
    <row r="8" spans="1:5" ht="16" x14ac:dyDescent="0.2">
      <c r="A8" s="28">
        <v>5929</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Install software that monitors systems and networks for security breaches and intrusions.</v>
      </c>
      <c r="E8" s="53" t="s">
        <v>2391</v>
      </c>
    </row>
    <row r="9" spans="1:5" ht="16" x14ac:dyDescent="0.2">
      <c r="A9" s="28">
        <v>5930</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Educate and train staff on information system security best practices.</v>
      </c>
      <c r="E9" s="53" t="s">
        <v>2391</v>
      </c>
    </row>
    <row r="10" spans="1:5" ht="16" x14ac:dyDescent="0.2">
      <c r="A10" s="28">
        <v>5931</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Select and use appropriate security testing tools.</v>
      </c>
      <c r="E10" s="53" t="s">
        <v>2391</v>
      </c>
    </row>
    <row r="11" spans="1:5" ht="32" x14ac:dyDescent="0.2">
      <c r="A11" s="28">
        <v>5932</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 xml:space="preserve">Select and use appropriate secure coding standards and analyze code for common weaknesses, vulnerabilities, and hardening against common attack patterns. </v>
      </c>
      <c r="E11" s="53" t="s">
        <v>2391</v>
      </c>
    </row>
    <row r="12" spans="1:5" ht="16" x14ac:dyDescent="0.2">
      <c r="A12" s="28" t="s">
        <v>2080</v>
      </c>
      <c r="B12" s="69" t="str">
        <f>T(_xlfn.XLOOKUP(A12,'Master Task &amp; KSA List'!$A$2:$A$10785,'Master Task &amp; KSA List'!$D$2:$D$10785,""))</f>
        <v>T0469</v>
      </c>
      <c r="C12" s="69" t="str">
        <f>_xlfn.XLOOKUP(A12,'Master Task &amp; KSA List'!$A$2:$A$10785,'Master Task &amp; KSA List'!$E$2:$E$10785)</f>
        <v>Task</v>
      </c>
      <c r="D12" s="37" t="str">
        <f>_xlfn.XLOOKUP(A12,'Master Task &amp; KSA List'!$A$2:$A$10785,'Master Task &amp; KSA List'!$F$2:$F$10785)</f>
        <v>Analyze and report organizational security posture trends.</v>
      </c>
      <c r="E12" s="53" t="s">
        <v>2391</v>
      </c>
    </row>
    <row r="13" spans="1:5" ht="16" x14ac:dyDescent="0.2">
      <c r="A13" s="28" t="s">
        <v>2083</v>
      </c>
      <c r="B13" s="69" t="str">
        <f>T(_xlfn.XLOOKUP(A13,'Master Task &amp; KSA List'!$A$2:$A$10785,'Master Task &amp; KSA List'!$D$2:$D$10785,""))</f>
        <v>T0470</v>
      </c>
      <c r="C13" s="69" t="str">
        <f>_xlfn.XLOOKUP(A13,'Master Task &amp; KSA List'!$A$2:$A$10785,'Master Task &amp; KSA List'!$E$2:$E$10785)</f>
        <v>Task</v>
      </c>
      <c r="D13" s="37" t="str">
        <f>_xlfn.XLOOKUP(A13,'Master Task &amp; KSA List'!$A$2:$A$10785,'Master Task &amp; KSA List'!$F$2:$F$10785)</f>
        <v>Analyze and report system security posture trends.</v>
      </c>
      <c r="E13" s="53" t="s">
        <v>2391</v>
      </c>
    </row>
    <row r="14" spans="1:5" ht="16" x14ac:dyDescent="0.2">
      <c r="A14" s="28">
        <v>420</v>
      </c>
      <c r="B14" s="69" t="str">
        <f>T(_xlfn.XLOOKUP(A14,'Master Task &amp; KSA List'!$A$2:$A$10785,'Master Task &amp; KSA List'!$D$2:$D$10785,""))</f>
        <v>T0016</v>
      </c>
      <c r="C14" s="69" t="str">
        <f>_xlfn.XLOOKUP(A14,'Master Task &amp; KSA List'!$A$2:$A$10785,'Master Task &amp; KSA List'!$E$2:$E$10785)</f>
        <v>Task</v>
      </c>
      <c r="D14" s="37" t="str">
        <f>_xlfn.XLOOKUP(A14,'Master Task &amp; KSA List'!$A$2:$A$10785,'Master Task &amp; KSA List'!$F$2:$F$10785)</f>
        <v>Apply security policies to meet security objectives of the system.</v>
      </c>
      <c r="E14" s="53" t="s">
        <v>2391</v>
      </c>
    </row>
    <row r="15" spans="1:5" ht="16" x14ac:dyDescent="0.2">
      <c r="A15" s="28" t="s">
        <v>2107</v>
      </c>
      <c r="B15" s="69" t="str">
        <f>T(_xlfn.XLOOKUP(A15,'Master Task &amp; KSA List'!$A$2:$A$10785,'Master Task &amp; KSA List'!$D$2:$D$10785,""))</f>
        <v>T0475</v>
      </c>
      <c r="C15" s="69" t="str">
        <f>_xlfn.XLOOKUP(A15,'Master Task &amp; KSA List'!$A$2:$A$10785,'Master Task &amp; KSA List'!$E$2:$E$10785)</f>
        <v>Task</v>
      </c>
      <c r="D15" s="37" t="str">
        <f>_xlfn.XLOOKUP(A15,'Master Task &amp; KSA List'!$A$2:$A$10785,'Master Task &amp; KSA List'!$F$2:$F$10785)</f>
        <v>Assess adequate access controls based on principles of least privilege and need-to-know.</v>
      </c>
      <c r="E15" s="53" t="s">
        <v>2391</v>
      </c>
    </row>
    <row r="16" spans="1:5" ht="16" x14ac:dyDescent="0.2">
      <c r="A16" s="28">
        <v>5050</v>
      </c>
      <c r="B16" s="69" t="str">
        <f>T(_xlfn.XLOOKUP(A16,'Master Task &amp; KSA List'!$A$2:$A$10785,'Master Task &amp; KSA List'!$D$2:$D$10785,""))</f>
        <v>T0344</v>
      </c>
      <c r="C16" s="69" t="str">
        <f>_xlfn.XLOOKUP(A16,'Master Task &amp; KSA List'!$A$2:$A$10785,'Master Task &amp; KSA List'!$E$2:$E$10785)</f>
        <v>Task</v>
      </c>
      <c r="D16" s="37" t="str">
        <f>_xlfn.XLOOKUP(A16,'Master Task &amp; KSA List'!$A$2:$A$10785,'Master Task &amp; KSA List'!$F$2:$F$10785)</f>
        <v>Assess all the configuration management (change configuration/release management) processes.</v>
      </c>
      <c r="E16" s="53" t="s">
        <v>2391</v>
      </c>
    </row>
    <row r="17" spans="1:5" ht="16" x14ac:dyDescent="0.2">
      <c r="A17" s="28">
        <v>2054</v>
      </c>
      <c r="B17" s="69" t="str">
        <f>T(_xlfn.XLOOKUP(A17,'Master Task &amp; KSA List'!$A$2:$A$10785,'Master Task &amp; KSA List'!$D$2:$D$10785,""))</f>
        <v>T0309</v>
      </c>
      <c r="C17" s="69" t="str">
        <f>_xlfn.XLOOKUP(A17,'Master Task &amp; KSA List'!$A$2:$A$10785,'Master Task &amp; KSA List'!$E$2:$E$10785)</f>
        <v>Task</v>
      </c>
      <c r="D17" s="37" t="str">
        <f>_xlfn.XLOOKUP(A17,'Master Task &amp; KSA List'!$A$2:$A$10785,'Master Task &amp; KSA List'!$F$2:$F$10785)</f>
        <v>Assess the effectiveness of security controls.</v>
      </c>
      <c r="E17" s="53" t="s">
        <v>2391</v>
      </c>
    </row>
    <row r="18" spans="1:5" ht="32" x14ac:dyDescent="0.2">
      <c r="A18" s="28" t="s">
        <v>2053</v>
      </c>
      <c r="B18" s="69" t="str">
        <f>T(_xlfn.XLOOKUP(A18,'Master Task &amp; KSA List'!$A$2:$A$10785,'Master Task &amp; KSA List'!$D$2:$D$10785,""))</f>
        <v>T0462</v>
      </c>
      <c r="C18" s="69" t="str">
        <f>_xlfn.XLOOKUP(A18,'Master Task &amp; KSA List'!$A$2:$A$10785,'Master Task &amp; KSA List'!$E$2:$E$10785)</f>
        <v>Task</v>
      </c>
      <c r="D18" s="37" t="str">
        <f>_xlfn.XLOOKUP(A18,'Master Task &amp; KSA List'!$A$2:$A$10785,'Master Task &amp; KSA List'!$F$2:$F$10785)</f>
        <v>Develop procedures and test fail-over for system operations transfer to an alternate site based on system availability requirements.</v>
      </c>
      <c r="E18" s="53" t="s">
        <v>2384</v>
      </c>
    </row>
    <row r="19" spans="1:5" ht="16" x14ac:dyDescent="0.2">
      <c r="A19" s="28">
        <v>571</v>
      </c>
      <c r="B19" s="69" t="str">
        <f>T(_xlfn.XLOOKUP(A19,'Master Task &amp; KSA List'!$A$2:$A$10785,'Master Task &amp; KSA List'!$D$2:$D$10785,""))</f>
        <v>T0085</v>
      </c>
      <c r="C19" s="69" t="str">
        <f>_xlfn.XLOOKUP(A19,'Master Task &amp; KSA List'!$A$2:$A$10785,'Master Task &amp; KSA List'!$E$2:$E$10785)</f>
        <v>Task</v>
      </c>
      <c r="D19" s="37" t="str">
        <f>_xlfn.XLOOKUP(A19,'Master Task &amp; KSA List'!$A$2:$A$10785,'Master Task &amp; KSA List'!$F$2:$F$10785)</f>
        <v>Ensure all systems security operations and maintenance activities are properly documented and updated as necessary.</v>
      </c>
      <c r="E19" s="53" t="s">
        <v>2391</v>
      </c>
    </row>
    <row r="20" spans="1:5" ht="32" x14ac:dyDescent="0.2">
      <c r="A20" s="28">
        <v>576</v>
      </c>
      <c r="B20" s="69" t="str">
        <f>T(_xlfn.XLOOKUP(A20,'Master Task &amp; KSA List'!$A$2:$A$10785,'Master Task &amp; KSA List'!$D$2:$D$10785,""))</f>
        <v>T0088</v>
      </c>
      <c r="C20" s="69" t="str">
        <f>_xlfn.XLOOKUP(A20,'Master Task &amp; KSA List'!$A$2:$A$10785,'Master Task &amp; KSA List'!$E$2:$E$10785)</f>
        <v>Task</v>
      </c>
      <c r="D20" s="37" t="str">
        <f>_xlfn.XLOOKUP(A20,'Master Task &amp; KSA List'!$A$2:$A$10785,'Master Task &amp; KSA List'!$F$2:$F$10785)</f>
        <v>Ensure cybersecurity-enabled products or other compensating security control technologies reduce identified risk to an acceptable level.</v>
      </c>
      <c r="E20" s="53" t="s">
        <v>2391</v>
      </c>
    </row>
    <row r="21" spans="1:5" ht="32" x14ac:dyDescent="0.2">
      <c r="A21" s="28" t="s">
        <v>2144</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Implement security measures to mitigate or remediate vulnerabilities and security deficiencies, and provide justification for acceptance of residual risk.</v>
      </c>
      <c r="E21" s="53" t="s">
        <v>2391</v>
      </c>
    </row>
    <row r="22" spans="1:5" ht="32" x14ac:dyDescent="0.2">
      <c r="A22" s="28" t="s">
        <v>2155</v>
      </c>
      <c r="B22" s="69" t="str">
        <f>T(_xlfn.XLOOKUP(A22,'Master Task &amp; KSA List'!$A$2:$A$10785,'Master Task &amp; KSA List'!$D$2:$D$10785,""))</f>
        <v>T0489</v>
      </c>
      <c r="C22" s="69" t="str">
        <f>_xlfn.XLOOKUP(A22,'Master Task &amp; KSA List'!$A$2:$A$10785,'Master Task &amp; KSA List'!$E$2:$E$10785)</f>
        <v>Task</v>
      </c>
      <c r="D22" s="37" t="str">
        <f>_xlfn.XLOOKUP(A22,'Master Task &amp; KSA List'!$A$2:$A$10785,'Master Task &amp; KSA List'!$F$2:$F$10785)</f>
        <v>Implement system security measures in accordance with established procedures to ensure confidentiality, integrity, availability, authentication, and non-repudiation.</v>
      </c>
      <c r="E22" s="53" t="s">
        <v>2391</v>
      </c>
    </row>
    <row r="23" spans="1:5" ht="16" x14ac:dyDescent="0.2">
      <c r="A23" s="26">
        <v>782</v>
      </c>
      <c r="B23" s="69" t="str">
        <f>T(_xlfn.XLOOKUP(A23,'Master Task &amp; KSA List'!$A$2:$A$10785,'Master Task &amp; KSA List'!$D$2:$D$10785,""))</f>
        <v>T0187</v>
      </c>
      <c r="C23" s="69" t="str">
        <f>_xlfn.XLOOKUP(A23,'Master Task &amp; KSA List'!$A$2:$A$10785,'Master Task &amp; KSA List'!$E$2:$E$10785)</f>
        <v>Task</v>
      </c>
      <c r="D23" s="37" t="str">
        <f>_xlfn.XLOOKUP(A23,'Master Task &amp; KSA List'!$A$2:$A$10785,'Master Task &amp; KSA List'!$F$2:$F$10785)</f>
        <v>Plan and recommend modifications or adjustments based on exercise results or system environment.</v>
      </c>
      <c r="E23" s="53" t="s">
        <v>2384</v>
      </c>
    </row>
    <row r="24" spans="1:5" ht="16" x14ac:dyDescent="0.2">
      <c r="A24" s="24">
        <v>795</v>
      </c>
      <c r="B24" s="69" t="str">
        <f>T(_xlfn.XLOOKUP(A24,'Master Task &amp; KSA List'!$A$2:$A$10785,'Master Task &amp; KSA List'!$D$2:$D$10785,""))</f>
        <v>T0194</v>
      </c>
      <c r="C24" s="69" t="str">
        <f>_xlfn.XLOOKUP(A24,'Master Task &amp; KSA List'!$A$2:$A$10785,'Master Task &amp; KSA List'!$E$2:$E$10785)</f>
        <v>Task</v>
      </c>
      <c r="D24" s="37" t="str">
        <f>_xlfn.XLOOKUP(A24,'Master Task &amp; KSA List'!$A$2:$A$10785,'Master Task &amp; KSA List'!$F$2:$F$10785)</f>
        <v>Properly document all systems security implementation, operations and maintenance activities and update as necessary.</v>
      </c>
      <c r="E24" s="53" t="s">
        <v>2384</v>
      </c>
    </row>
    <row r="25" spans="1:5" ht="16" x14ac:dyDescent="0.2">
      <c r="A25" s="28" t="s">
        <v>2274</v>
      </c>
      <c r="B25" s="69" t="str">
        <f>T(_xlfn.XLOOKUP(A25,'Master Task &amp; KSA List'!$A$2:$A$10785,'Master Task &amp; KSA List'!$D$2:$D$10785,""))</f>
        <v>T0526</v>
      </c>
      <c r="C25" s="69" t="str">
        <f>_xlfn.XLOOKUP(A25,'Master Task &amp; KSA List'!$A$2:$A$10785,'Master Task &amp; KSA List'!$E$2:$E$10785)</f>
        <v>Task</v>
      </c>
      <c r="D25" s="37" t="str">
        <f>_xlfn.XLOOKUP(A25,'Master Task &amp; KSA List'!$A$2:$A$10785,'Master Task &amp; KSA List'!$F$2:$F$10785)</f>
        <v>Provides cybersecurity recommendations to leadership based on significant threats and vulnerabilities.</v>
      </c>
      <c r="E25" s="53" t="s">
        <v>2391</v>
      </c>
    </row>
    <row r="26" spans="1:5" ht="16" x14ac:dyDescent="0.2">
      <c r="A26" s="24">
        <v>876</v>
      </c>
      <c r="B26" s="69" t="str">
        <f>T(_xlfn.XLOOKUP(A26,'Master Task &amp; KSA List'!$A$2:$A$10785,'Master Task &amp; KSA List'!$D$2:$D$10785,""))</f>
        <v>T0243</v>
      </c>
      <c r="C26" s="69" t="str">
        <f>_xlfn.XLOOKUP(A26,'Master Task &amp; KSA List'!$A$2:$A$10785,'Master Task &amp; KSA List'!$E$2:$E$10785)</f>
        <v>Task</v>
      </c>
      <c r="D26" s="37" t="str">
        <f>_xlfn.XLOOKUP(A26,'Master Task &amp; KSA List'!$A$2:$A$10785,'Master Task &amp; KSA List'!$F$2:$F$10785)</f>
        <v>Verify and update security documentation reflecting the application/system security design features.</v>
      </c>
      <c r="E26" s="53" t="s">
        <v>2391</v>
      </c>
    </row>
    <row r="27" spans="1:5" ht="16" x14ac:dyDescent="0.2">
      <c r="A27" s="24" t="s">
        <v>2216</v>
      </c>
      <c r="B27" s="69" t="str">
        <f>T(_xlfn.XLOOKUP(A27,'Master Task &amp; KSA List'!$A$2:$A$10785,'Master Task &amp; KSA List'!$D$2:$D$10785,""))</f>
        <v>T0508</v>
      </c>
      <c r="C27" s="69" t="str">
        <f>_xlfn.XLOOKUP(A27,'Master Task &amp; KSA List'!$A$2:$A$10785,'Master Task &amp; KSA List'!$E$2:$E$10785)</f>
        <v>Task</v>
      </c>
      <c r="D27" s="37" t="str">
        <f>_xlfn.XLOOKUP(A27,'Master Task &amp; KSA List'!$A$2:$A$10785,'Master Task &amp; KSA List'!$F$2:$F$10785)</f>
        <v>Verify minimum security requirements are in place for all applications.</v>
      </c>
      <c r="E27" s="53" t="s">
        <v>2391</v>
      </c>
    </row>
    <row r="28" spans="1:5" ht="16" x14ac:dyDescent="0.2">
      <c r="A28" s="24">
        <v>419</v>
      </c>
      <c r="B28" s="69" t="str">
        <f>T(_xlfn.XLOOKUP(A28,'Master Task &amp; KSA List'!$A$2:$A$10785,'Master Task &amp; KSA List'!$D$2:$D$10785,""))</f>
        <v>T0015</v>
      </c>
      <c r="C28" s="69" t="str">
        <f>_xlfn.XLOOKUP(A28,'Master Task &amp; KSA List'!$A$2:$A$10785,'Master Task &amp; KSA List'!$E$2:$E$10785)</f>
        <v>Task</v>
      </c>
      <c r="D28" s="37" t="str">
        <f>_xlfn.XLOOKUP(A28,'Master Task &amp; KSA List'!$A$2:$A$10785,'Master Task &amp; KSA List'!$F$2:$F$10785)</f>
        <v>Apply security policies to applications that interface with one another, such as Business-to-Business (B2B) applications.</v>
      </c>
      <c r="E28" s="53" t="s">
        <v>2384</v>
      </c>
    </row>
    <row r="29" spans="1:5" ht="32" x14ac:dyDescent="0.2">
      <c r="A29" s="28">
        <v>421</v>
      </c>
      <c r="B29" s="69" t="str">
        <f>T(_xlfn.XLOOKUP(A29,'Master Task &amp; KSA List'!$A$2:$A$10785,'Master Task &amp; KSA List'!$D$2:$D$10785,""))</f>
        <v>T0017</v>
      </c>
      <c r="C29" s="69" t="str">
        <f>_xlfn.XLOOKUP(A29,'Master Task &amp; KSA List'!$A$2:$A$10785,'Master Task &amp; KSA List'!$E$2:$E$10785)</f>
        <v>Task</v>
      </c>
      <c r="D29" s="37" t="str">
        <f>_xlfn.XLOOKUP(A29,'Master Task &amp; KSA List'!$A$2:$A$10785,'Master Task &amp; KSA List'!$F$2:$F$10785)</f>
        <v>Apply service oriented security architecture principles to meet organization's confidentiality, integrity, and availability requirements.</v>
      </c>
      <c r="E29" s="53" t="s">
        <v>2391</v>
      </c>
    </row>
    <row r="30" spans="1:5" ht="16" x14ac:dyDescent="0.2">
      <c r="A30" s="28" t="s">
        <v>2204</v>
      </c>
      <c r="B30" s="69" t="str">
        <f>T(_xlfn.XLOOKUP(A30,'Master Task &amp; KSA List'!$A$2:$A$10785,'Master Task &amp; KSA List'!$D$2:$D$10785,""))</f>
        <v>T0504</v>
      </c>
      <c r="C30" s="69" t="str">
        <f>_xlfn.XLOOKUP(A30,'Master Task &amp; KSA List'!$A$2:$A$10785,'Master Task &amp; KSA List'!$E$2:$E$10785)</f>
        <v>Task</v>
      </c>
      <c r="D30" s="37" t="str">
        <f>_xlfn.XLOOKUP(A30,'Master Task &amp; KSA List'!$A$2:$A$10785,'Master Task &amp; KSA List'!$F$2:$F$10785)</f>
        <v>Assess and monitor cybersecurity related to system implementation and testing practices.</v>
      </c>
      <c r="E30" s="53" t="s">
        <v>2391</v>
      </c>
    </row>
    <row r="31" spans="1:5" ht="32" x14ac:dyDescent="0.2">
      <c r="A31" s="28">
        <v>572</v>
      </c>
      <c r="B31" s="69" t="str">
        <f>T(_xlfn.XLOOKUP(A31,'Master Task &amp; KSA List'!$A$2:$A$10785,'Master Task &amp; KSA List'!$D$2:$D$10785,""))</f>
        <v>T0086</v>
      </c>
      <c r="C31" s="69" t="str">
        <f>_xlfn.XLOOKUP(A31,'Master Task &amp; KSA List'!$A$2:$A$10785,'Master Task &amp; KSA List'!$E$2:$E$10785)</f>
        <v>Task</v>
      </c>
      <c r="D31" s="37" t="str">
        <f>_xlfn.XLOOKUP(A31,'Master Task &amp; KSA List'!$A$2:$A$10785,'Master Task &amp; KSA List'!$F$2:$F$10785)</f>
        <v>Ensure application of security patches for commercial products integrated into system design meet the timelines dictated by the management authority for the intended operational environment.</v>
      </c>
      <c r="E31" s="53" t="s">
        <v>2391</v>
      </c>
    </row>
    <row r="32" spans="1:5" ht="16" x14ac:dyDescent="0.2">
      <c r="A32" s="28" t="s">
        <v>2164</v>
      </c>
      <c r="B32" s="69" t="str">
        <f>T(_xlfn.XLOOKUP(A32,'Master Task &amp; KSA List'!$A$2:$A$10785,'Master Task &amp; KSA List'!$D$2:$D$10785,""))</f>
        <v>T0492</v>
      </c>
      <c r="C32" s="69" t="str">
        <f>_xlfn.XLOOKUP(A32,'Master Task &amp; KSA List'!$A$2:$A$10785,'Master Task &amp; KSA List'!$E$2:$E$10785)</f>
        <v>Task</v>
      </c>
      <c r="D32" s="37" t="str">
        <f>_xlfn.XLOOKUP(A32,'Master Task &amp; KSA List'!$A$2:$A$10785,'Master Task &amp; KSA List'!$F$2:$F$10785)</f>
        <v xml:space="preserve">Ensure the integration and implementation of Cross-Domain Solutions (CDS) in a secure environment. </v>
      </c>
      <c r="E32" s="53" t="s">
        <v>2384</v>
      </c>
    </row>
    <row r="33" spans="1:5" ht="16" x14ac:dyDescent="0.2">
      <c r="A33" s="24">
        <v>660</v>
      </c>
      <c r="B33" s="69" t="str">
        <f>T(_xlfn.XLOOKUP(A33,'Master Task &amp; KSA List'!$A$2:$A$10785,'Master Task &amp; KSA List'!$D$2:$D$10785,""))</f>
        <v>T0123</v>
      </c>
      <c r="C33" s="69" t="str">
        <f>_xlfn.XLOOKUP(A33,'Master Task &amp; KSA List'!$A$2:$A$10785,'Master Task &amp; KSA List'!$E$2:$E$10785)</f>
        <v>Task</v>
      </c>
      <c r="D33" s="37" t="str">
        <f>_xlfn.XLOOKUP(A33,'Master Task &amp; KSA List'!$A$2:$A$10785,'Master Task &amp; KSA List'!$F$2:$F$10785)</f>
        <v>Implement specific cybersecurity countermeasures for systems and/or applications.</v>
      </c>
      <c r="E33" s="53" t="s">
        <v>2391</v>
      </c>
    </row>
    <row r="34" spans="1:5" ht="48" x14ac:dyDescent="0.2">
      <c r="A34" s="24">
        <v>671</v>
      </c>
      <c r="B34" s="69" t="str">
        <f>T(_xlfn.XLOOKUP(A34,'Master Task &amp; KSA List'!$A$2:$A$10785,'Master Task &amp; KSA List'!$D$2:$D$10785,""))</f>
        <v>T0128</v>
      </c>
      <c r="C34" s="69" t="str">
        <f>_xlfn.XLOOKUP(A34,'Master Task &amp; KSA List'!$A$2:$A$10785,'Master Task &amp; KSA List'!$E$2:$E$10785)</f>
        <v>Task</v>
      </c>
      <c r="D34" s="37" t="str">
        <f>_xlfn.XLOOKUP(A34,'Master Task &amp; KSA List'!$A$2:$A$10785,'Master Task &amp; KSA List'!$F$2:$F$10785)</f>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c r="E34" s="53" t="s">
        <v>2391</v>
      </c>
    </row>
    <row r="35" spans="1:5" ht="16" x14ac:dyDescent="0.2">
      <c r="A35" s="26">
        <v>754</v>
      </c>
      <c r="B35" s="69" t="str">
        <f>T(_xlfn.XLOOKUP(A35,'Master Task &amp; KSA List'!$A$2:$A$10785,'Master Task &amp; KSA List'!$D$2:$D$10785,""))</f>
        <v>T0169</v>
      </c>
      <c r="C35" s="69" t="str">
        <f>_xlfn.XLOOKUP(A35,'Master Task &amp; KSA List'!$A$2:$A$10785,'Master Task &amp; KSA List'!$E$2:$E$10785)</f>
        <v>Task</v>
      </c>
      <c r="D35" s="37" t="str">
        <f>_xlfn.XLOOKUP(A35,'Master Task &amp; KSA List'!$A$2:$A$10785,'Master Task &amp; KSA List'!$F$2:$F$10785)</f>
        <v>Perform cybersecurity testing of developed applications and/or systems.</v>
      </c>
      <c r="E35" s="53" t="s">
        <v>2391</v>
      </c>
    </row>
    <row r="36" spans="1:5" ht="16" x14ac:dyDescent="0.2">
      <c r="A36" s="24">
        <v>765</v>
      </c>
      <c r="B36" s="69" t="str">
        <f>T(_xlfn.XLOOKUP(A36,'Master Task &amp; KSA List'!$A$2:$A$10785,'Master Task &amp; KSA List'!$D$2:$D$10785,""))</f>
        <v>T0177</v>
      </c>
      <c r="C36" s="69" t="str">
        <f>_xlfn.XLOOKUP(A36,'Master Task &amp; KSA List'!$A$2:$A$10785,'Master Task &amp; KSA List'!$E$2:$E$10785)</f>
        <v>Task</v>
      </c>
      <c r="D36" s="37" t="str">
        <f>_xlfn.XLOOKUP(A36,'Master Task &amp; KSA List'!$A$2:$A$10785,'Master Task &amp; KSA List'!$F$2:$F$10785)</f>
        <v>Perform security reviews, identify gaps in security architecture, and develop a security risk management plan.</v>
      </c>
      <c r="E36" s="53" t="s">
        <v>2391</v>
      </c>
    </row>
    <row r="37" spans="1:5" ht="16" x14ac:dyDescent="0.2">
      <c r="A37" s="28" t="s">
        <v>2342</v>
      </c>
      <c r="B37" s="69" t="str">
        <f>T(_xlfn.XLOOKUP(A37,'Master Task &amp; KSA List'!$A$2:$A$10785,'Master Task &amp; KSA List'!$D$2:$D$10785,""))</f>
        <v>T0548</v>
      </c>
      <c r="C37" s="69" t="str">
        <f>_xlfn.XLOOKUP(A37,'Master Task &amp; KSA List'!$A$2:$A$10785,'Master Task &amp; KSA List'!$E$2:$E$10785)</f>
        <v>Task</v>
      </c>
      <c r="D37" s="37" t="str">
        <f>_xlfn.XLOOKUP(A37,'Master Task &amp; KSA List'!$A$2:$A$10785,'Master Task &amp; KSA List'!$F$2:$F$10785)</f>
        <v>Provide advice and input for Disaster Recovery, Contingency, and Continuity of Operations Plans.</v>
      </c>
      <c r="E37" s="53" t="s">
        <v>2391</v>
      </c>
    </row>
    <row r="38" spans="1:5" ht="32" x14ac:dyDescent="0.2">
      <c r="A38" s="28">
        <v>417</v>
      </c>
      <c r="B38" s="69" t="str">
        <f>T(_xlfn.XLOOKUP(A38,'Master Task &amp; KSA List'!$A$2:$A$10785,'Master Task &amp; KSA List'!$D$2:$D$10785,""))</f>
        <v>T0013</v>
      </c>
      <c r="C38" s="69" t="str">
        <f>_xlfn.XLOOKUP(A38,'Master Task &amp; KSA List'!$A$2:$A$10785,'Master Task &amp; KSA List'!$E$2:$E$10785)</f>
        <v>Task</v>
      </c>
      <c r="D38" s="37" t="str">
        <f>_xlfn.XLOOKUP(A38,'Master Task &amp; KSA List'!$A$2:$A$10785,'Master Task &amp; KSA List'!$F$2:$F$10785)</f>
        <v>Apply coding and testing standards, apply security testing tools including "fuzzing" static-analysis code scanning tools, and conduct code reviews.</v>
      </c>
      <c r="E38" s="53" t="s">
        <v>2384</v>
      </c>
    </row>
    <row r="39" spans="1:5" ht="32" x14ac:dyDescent="0.2">
      <c r="A39" s="28">
        <v>602</v>
      </c>
      <c r="B39" s="69" t="str">
        <f>T(_xlfn.XLOOKUP(A39,'Master Task &amp; KSA List'!$A$2:$A$10785,'Master Task &amp; KSA List'!$D$2:$D$10785,""))</f>
        <v>T0100</v>
      </c>
      <c r="C39" s="69" t="str">
        <f>_xlfn.XLOOKUP(A39,'Master Task &amp; KSA List'!$A$2:$A$10785,'Master Task &amp; KSA List'!$E$2:$E$10785)</f>
        <v>Task</v>
      </c>
      <c r="D39" s="37" t="str">
        <f>_xlfn.XLOOKUP(A39,'Master Task &amp; KSA List'!$A$2:$A$10785,'Master Task &amp; KSA List'!$F$2:$F$10785)</f>
        <v>Evaluate factors such as reporting formats required, cost constraints, and need for security restrictions to determine hardware configuration.</v>
      </c>
      <c r="E39" s="53" t="s">
        <v>2384</v>
      </c>
    </row>
    <row r="40" spans="1:5" ht="32" x14ac:dyDescent="0.2">
      <c r="A40" s="28">
        <v>710</v>
      </c>
      <c r="B40" s="69" t="str">
        <f>T(_xlfn.XLOOKUP(A40,'Master Task &amp; KSA List'!$A$2:$A$10785,'Master Task &amp; KSA List'!$D$2:$D$10785,""))</f>
        <v>T0150</v>
      </c>
      <c r="C40" s="69" t="str">
        <f>_xlfn.XLOOKUP(A40,'Master Task &amp; KSA List'!$A$2:$A$10785,'Master Task &amp; KSA List'!$E$2:$E$10785)</f>
        <v>Task</v>
      </c>
      <c r="D40" s="37" t="str">
        <f>_xlfn.XLOOKUP(A40,'Master Task &amp; KSA List'!$A$2:$A$10785,'Master Task &amp; KSA List'!$F$2:$F$10785)</f>
        <v>Monitor and evaluate a system's compliance with information technology (IT) security, resilience, and dependability requirements.</v>
      </c>
      <c r="E40" s="53" t="s">
        <v>2391</v>
      </c>
    </row>
    <row r="41" spans="1:5" ht="16" x14ac:dyDescent="0.2">
      <c r="A41" s="28">
        <v>1006</v>
      </c>
      <c r="B41" s="69" t="str">
        <f>T(_xlfn.XLOOKUP(A41,'Master Task &amp; KSA List'!$A$2:$A$10785,'Master Task &amp; KSA List'!$D$2:$D$10785,""))</f>
        <v>T0274</v>
      </c>
      <c r="C41" s="69" t="str">
        <f>_xlfn.XLOOKUP(A41,'Master Task &amp; KSA List'!$A$2:$A$10785,'Master Task &amp; KSA List'!$E$2:$E$10785)</f>
        <v>Task</v>
      </c>
      <c r="D41" s="37" t="str">
        <f>_xlfn.XLOOKUP(A41,'Master Task &amp; KSA List'!$A$2:$A$10785,'Master Task &amp; KSA List'!$F$2:$F$10785)</f>
        <v>Create auditable evidence of security measures.</v>
      </c>
      <c r="E41" s="53" t="s">
        <v>2391</v>
      </c>
    </row>
    <row r="42" spans="1:5" ht="16" x14ac:dyDescent="0.2">
      <c r="A42" s="24">
        <v>806</v>
      </c>
      <c r="B42" s="69" t="str">
        <f>T(_xlfn.XLOOKUP(A42,'Master Task &amp; KSA List'!$A$2:$A$10785,'Master Task &amp; KSA List'!$D$2:$D$10785,""))</f>
        <v>T0202</v>
      </c>
      <c r="C42" s="69" t="str">
        <f>_xlfn.XLOOKUP(A42,'Master Task &amp; KSA List'!$A$2:$A$10785,'Master Task &amp; KSA List'!$E$2:$E$10785)</f>
        <v>Task</v>
      </c>
      <c r="D42" s="37" t="str">
        <f>_xlfn.XLOOKUP(A42,'Master Task &amp; KSA List'!$A$2:$A$10785,'Master Task &amp; KSA List'!$F$2:$F$10785)</f>
        <v>Provide cybersecurity guidance to leadership.</v>
      </c>
      <c r="E42" s="53" t="s">
        <v>2391</v>
      </c>
    </row>
    <row r="43" spans="1:5" ht="16" x14ac:dyDescent="0.2">
      <c r="A43" s="24">
        <v>936</v>
      </c>
      <c r="B43" s="69" t="str">
        <f>T(_xlfn.XLOOKUP(A43,'Master Task &amp; KSA List'!$A$2:$A$10785,'Master Task &amp; KSA List'!$D$2:$D$10785,""))</f>
        <v>T0251</v>
      </c>
      <c r="C43" s="69" t="str">
        <f>_xlfn.XLOOKUP(A43,'Master Task &amp; KSA List'!$A$2:$A$10785,'Master Task &amp; KSA List'!$E$2:$E$10785)</f>
        <v>Task</v>
      </c>
      <c r="D43" s="37" t="str">
        <f>_xlfn.XLOOKUP(A43,'Master Task &amp; KSA List'!$A$2:$A$10785,'Master Task &amp; KSA List'!$F$2:$F$10785)</f>
        <v>Develop security compliance processes and/or audits for external services (e.g., cloud service providers, data centers).</v>
      </c>
      <c r="E43" s="53" t="s">
        <v>2391</v>
      </c>
    </row>
    <row r="44" spans="1:5" ht="32" x14ac:dyDescent="0.2">
      <c r="A44" s="24">
        <v>809</v>
      </c>
      <c r="B44" s="69" t="str">
        <f>T(_xlfn.XLOOKUP(A44,'Master Task &amp; KSA List'!$A$2:$A$10785,'Master Task &amp; KSA List'!$D$2:$D$10785,""))</f>
        <v>T0205</v>
      </c>
      <c r="C44" s="69" t="str">
        <f>_xlfn.XLOOKUP(A44,'Master Task &amp; KSA List'!$A$2:$A$10785,'Master Task &amp; KSA List'!$E$2:$E$10785)</f>
        <v>Task</v>
      </c>
      <c r="D44" s="37" t="str">
        <f>_xlfn.XLOOKUP(A44,'Master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44" s="53" t="s">
        <v>2391</v>
      </c>
    </row>
    <row r="45" spans="1:5" ht="16" x14ac:dyDescent="0.2">
      <c r="A45" s="27" t="s">
        <v>2333</v>
      </c>
      <c r="B45" s="69" t="str">
        <f>T(_xlfn.XLOOKUP(A45,'Master Task &amp; KSA List'!$A$2:$A$10785,'Master Task &amp; KSA List'!$D$2:$D$10785,""))</f>
        <v>T0545</v>
      </c>
      <c r="C45" s="69" t="str">
        <f>_xlfn.XLOOKUP(A45,'Master Task &amp; KSA List'!$A$2:$A$10785,'Master Task &amp; KSA List'!$E$2:$E$10785)</f>
        <v>Task</v>
      </c>
      <c r="D45" s="37" t="str">
        <f>_xlfn.XLOOKUP(A45,'Master Task &amp; KSA List'!$A$2:$A$10785,'Master Task &amp; KSA List'!$F$2:$F$10785)</f>
        <v>Work with stakeholders to resolve computer security incidents and vulnerability compliance.</v>
      </c>
      <c r="E45" s="53" t="s">
        <v>2391</v>
      </c>
    </row>
    <row r="46" spans="1:5" x14ac:dyDescent="0.2">
      <c r="A46" s="56"/>
      <c r="B46" s="96"/>
      <c r="C46" s="96"/>
      <c r="D46" s="93"/>
      <c r="E46" s="56"/>
    </row>
    <row r="47" spans="1:5" ht="32" x14ac:dyDescent="0.2">
      <c r="A47" s="103">
        <v>7079</v>
      </c>
      <c r="B47" s="69" t="str">
        <f>T(_xlfn.XLOOKUP(A47,'Master Task &amp; KSA List'!$A$2:$A$10785,'Master Task &amp; KSA List'!$D$2:$D$10785,""))</f>
        <v/>
      </c>
      <c r="C47" s="69" t="str">
        <f>_xlfn.XLOOKUP(A47,'Master Task &amp; KSA List'!$A$2:$A$10785,'Master Task &amp; KSA List'!$E$2:$E$10785)</f>
        <v>KSA</v>
      </c>
      <c r="D47" s="37" t="str">
        <f>_xlfn.XLOOKUP(A47,'Master Task &amp; KSA List'!$A$2:$A$10785,'Master Task &amp; KSA List'!$F$2:$F$10785)</f>
        <v>Knowledge of security systems including anti-virus applications, content filtering, firewalls, authentication systems, and intrusion detection and notification systems.</v>
      </c>
      <c r="E47" s="53" t="s">
        <v>2391</v>
      </c>
    </row>
    <row r="48" spans="1:5" ht="16" x14ac:dyDescent="0.2">
      <c r="A48" s="103">
        <v>7080</v>
      </c>
      <c r="B48" s="69" t="str">
        <f>T(_xlfn.XLOOKUP(A48,'Master Task &amp; KSA List'!$A$2:$A$10785,'Master Task &amp; KSA List'!$D$2:$D$10785,""))</f>
        <v/>
      </c>
      <c r="C48" s="69" t="str">
        <f>_xlfn.XLOOKUP(A48,'Master Task &amp; KSA List'!$A$2:$A$10785,'Master Task &amp; KSA List'!$E$2:$E$10785)</f>
        <v>KSA</v>
      </c>
      <c r="D48" s="37" t="str">
        <f>_xlfn.XLOOKUP(A48,'Master Task &amp; KSA List'!$A$2:$A$10785,'Master Task &amp; KSA List'!$F$2:$F$10785)</f>
        <v>Knowledge of database security.</v>
      </c>
      <c r="E48" s="53" t="s">
        <v>2391</v>
      </c>
    </row>
    <row r="49" spans="1:5" ht="16" x14ac:dyDescent="0.2">
      <c r="A49" s="103">
        <v>7081</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vulnerabilities of various encryption systems.</v>
      </c>
      <c r="E49" s="53" t="s">
        <v>2391</v>
      </c>
    </row>
    <row r="50" spans="1:5" ht="16" x14ac:dyDescent="0.2">
      <c r="A50" s="103">
        <v>7082</v>
      </c>
      <c r="B50" s="69"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Ability to implement Zero Trust security in DoD Systems/Software.</v>
      </c>
      <c r="E50" s="53" t="s">
        <v>2384</v>
      </c>
    </row>
    <row r="51" spans="1:5" ht="32" x14ac:dyDescent="0.2">
      <c r="A51" s="40">
        <v>6918</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Ability to apply cybersecurity strategy to cloud computing service and deployment models, identifying proper architecture for different operating environments.</v>
      </c>
      <c r="E51" s="53" t="s">
        <v>2384</v>
      </c>
    </row>
    <row r="52" spans="1:5" ht="48" x14ac:dyDescent="0.2">
      <c r="A52" s="40">
        <v>1135</v>
      </c>
      <c r="B52" s="69" t="str">
        <f>T(_xlfn.XLOOKUP(A52,'Master Task &amp; KSA List'!$A$2:$A$10785,'Master Task &amp; KSA List'!$D$2:$D$10785,""))</f>
        <v>K0202</v>
      </c>
      <c r="C52" s="69" t="str">
        <f>_xlfn.XLOOKUP(A52,'Master Task &amp; KSA List'!$A$2:$A$10785,'Master Task &amp; KSA List'!$E$2:$E$10785)</f>
        <v>KSA</v>
      </c>
      <c r="D52" s="37" t="str">
        <f>_xlfn.XLOOKUP(A52,'Master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52" s="53" t="s">
        <v>2391</v>
      </c>
    </row>
    <row r="53" spans="1:5" ht="32" x14ac:dyDescent="0.2">
      <c r="A53" s="40">
        <v>6140</v>
      </c>
      <c r="B53" s="69" t="str">
        <f>T(_xlfn.XLOOKUP(A53,'Master Task &amp; KSA List'!$A$2:$A$10785,'Master Task &amp; KSA List'!$D$2:$D$10785,""))</f>
        <v>A0037</v>
      </c>
      <c r="C53" s="69" t="str">
        <f>_xlfn.XLOOKUP(A53,'Master Task &amp; KSA List'!$A$2:$A$10785,'Master Task &amp; KSA List'!$E$2:$E$10785)</f>
        <v>KSA</v>
      </c>
      <c r="D53" s="37" t="str">
        <f>_xlfn.XLOOKUP(A53,'Master Task &amp; KSA List'!$A$2:$A$10785,'Master Task &amp; KSA List'!$F$2:$F$10785)</f>
        <v>Ability to leverage best practices and lessons learned of external organizations and academic institutions dealing with cyber issues.</v>
      </c>
      <c r="E53" s="53" t="s">
        <v>2391</v>
      </c>
    </row>
    <row r="54" spans="1:5" ht="16" x14ac:dyDescent="0.2">
      <c r="A54" s="40">
        <v>6210</v>
      </c>
      <c r="B54" s="69" t="str">
        <f>T(_xlfn.XLOOKUP(A54,'Master Task &amp; KSA List'!$A$2:$A$10785,'Master Task &amp; KSA List'!$D$2:$D$10785,""))</f>
        <v>K0230</v>
      </c>
      <c r="C54" s="69" t="str">
        <f>_xlfn.XLOOKUP(A54,'Master Task &amp; KSA List'!$A$2:$A$10785,'Master Task &amp; KSA List'!$E$2:$E$10785)</f>
        <v>KSA</v>
      </c>
      <c r="D54" s="37" t="str">
        <f>_xlfn.XLOOKUP(A54,'Master Task &amp; KSA List'!$A$2:$A$10785,'Master Task &amp; KSA List'!$F$2:$F$10785)</f>
        <v>Knowledge of cloud service models and possible limitations for an incident response.</v>
      </c>
      <c r="E54" s="53" t="s">
        <v>2391</v>
      </c>
    </row>
    <row r="55" spans="1:5" ht="16" x14ac:dyDescent="0.2">
      <c r="A55" s="36" t="s">
        <v>4446</v>
      </c>
      <c r="B55" s="69" t="str">
        <f>T(_xlfn.XLOOKUP(A55,'Master Task &amp; KSA List'!$A$2:$A$10785,'Master Task &amp; KSA List'!$D$2:$D$10785,""))</f>
        <v>K0287</v>
      </c>
      <c r="C55" s="69" t="str">
        <f>_xlfn.XLOOKUP(A55,'Master Task &amp; KSA List'!$A$2:$A$10785,'Master Task &amp; KSA List'!$E$2:$E$10785)</f>
        <v>KSA</v>
      </c>
      <c r="D55" s="37" t="str">
        <f>_xlfn.XLOOKUP(A55,'Master Task &amp; KSA List'!$A$2:$A$10785,'Master Task &amp; KSA List'!$F$2:$F$10785)</f>
        <v>Knowledge of an organization's information classification program and procedures for information compromise.</v>
      </c>
      <c r="E55" s="53" t="s">
        <v>2391</v>
      </c>
    </row>
    <row r="56" spans="1:5" ht="16" x14ac:dyDescent="0.2">
      <c r="A56" s="36" t="s">
        <v>4404</v>
      </c>
      <c r="B56" s="69" t="str">
        <f>T(_xlfn.XLOOKUP(A56,'Master Task &amp; KSA List'!$A$2:$A$10785,'Master Task &amp; KSA List'!$D$2:$D$10785,""))</f>
        <v>K0275</v>
      </c>
      <c r="C56" s="69" t="str">
        <f>_xlfn.XLOOKUP(A56,'Master Task &amp; KSA List'!$A$2:$A$10785,'Master Task &amp; KSA List'!$E$2:$E$10785)</f>
        <v>KSA</v>
      </c>
      <c r="D56" s="37" t="str">
        <f>_xlfn.XLOOKUP(A56,'Master Task &amp; KSA List'!$A$2:$A$10785,'Master Task &amp; KSA List'!$F$2:$F$10785)</f>
        <v>Knowledge of configuration management techniques.</v>
      </c>
      <c r="E56" s="53" t="s">
        <v>2391</v>
      </c>
    </row>
    <row r="57" spans="1:5" ht="16" x14ac:dyDescent="0.2">
      <c r="A57" s="26" t="s">
        <v>4514</v>
      </c>
      <c r="B57" s="69" t="str">
        <f>T(_xlfn.XLOOKUP(A57,'Master Task &amp; KSA List'!$A$2:$A$10785,'Master Task &amp; KSA List'!$D$2:$D$10785,""))</f>
        <v>K0298</v>
      </c>
      <c r="C57" s="69" t="str">
        <f>_xlfn.XLOOKUP(A57,'Master Task &amp; KSA List'!$A$2:$A$10785,'Master Task &amp; KSA List'!$E$2:$E$10785)</f>
        <v>KSA</v>
      </c>
      <c r="D57" s="37" t="str">
        <f>_xlfn.XLOOKUP(A57,'Master Task &amp; KSA List'!$A$2:$A$10785,'Master Task &amp; KSA List'!$F$2:$F$10785)</f>
        <v>Knowledge of countermeasures for identified security risks.</v>
      </c>
      <c r="E57" s="53" t="s">
        <v>2391</v>
      </c>
    </row>
    <row r="58" spans="1:5" ht="32" x14ac:dyDescent="0.2">
      <c r="A58" s="36">
        <v>63</v>
      </c>
      <c r="B58" s="69" t="str">
        <f>T(_xlfn.XLOOKUP(A58,'Master Task &amp; KSA List'!$A$2:$A$10785,'Master Task &amp; KSA List'!$D$2:$D$10785,""))</f>
        <v>K0044</v>
      </c>
      <c r="C58" s="69" t="str">
        <f>_xlfn.XLOOKUP(A58,'Master Task &amp; KSA List'!$A$2:$A$10785,'Master Task &amp; KSA List'!$E$2:$E$10785)</f>
        <v>KSA</v>
      </c>
      <c r="D58" s="37" t="str">
        <f>_xlfn.XLOOKUP(A58,'Master Task &amp; KSA List'!$A$2:$A$10785,'Master Task &amp; KSA List'!$F$2:$F$10785)</f>
        <v>Knowledge of cybersecurity principles and organizational requirements (relevant to confidentiality, integrity, availability, authentication, non-repudiation).</v>
      </c>
      <c r="E58" s="53" t="s">
        <v>2391</v>
      </c>
    </row>
    <row r="59" spans="1:5" ht="16" x14ac:dyDescent="0.2">
      <c r="A59" s="82" t="s">
        <v>4719</v>
      </c>
      <c r="B59" s="69" t="str">
        <f>T(_xlfn.XLOOKUP(A59,'Master Task &amp; KSA List'!$A$2:$A$10785,'Master Task &amp; KSA List'!$D$2:$D$10785,""))</f>
        <v>K0322</v>
      </c>
      <c r="C59" s="69" t="str">
        <f>_xlfn.XLOOKUP(A59,'Master Task &amp; KSA List'!$A$2:$A$10785,'Master Task &amp; KSA List'!$E$2:$E$10785)</f>
        <v>KSA</v>
      </c>
      <c r="D59" s="37" t="str">
        <f>_xlfn.XLOOKUP(A59,'Master Task &amp; KSA List'!$A$2:$A$10785,'Master Task &amp; KSA List'!$F$2:$F$10785)</f>
        <v>Knowledge of embedded systems.</v>
      </c>
      <c r="E59" s="53" t="s">
        <v>2384</v>
      </c>
    </row>
    <row r="60" spans="1:5" ht="48" x14ac:dyDescent="0.2">
      <c r="A60" s="36">
        <v>25</v>
      </c>
      <c r="B60" s="69" t="str">
        <f>T(_xlfn.XLOOKUP(A60,'Master Task &amp; KSA List'!$A$2:$A$10785,'Master Task &amp; KSA List'!$D$2:$D$10785,""))</f>
        <v>K0018</v>
      </c>
      <c r="C60" s="69" t="str">
        <f>_xlfn.XLOOKUP(A60,'Master Task &amp; KSA List'!$A$2:$A$10785,'Master Task &amp; KSA List'!$E$2:$E$10785)</f>
        <v>KSA</v>
      </c>
      <c r="D60" s="37" t="str">
        <f>_xlfn.XLOOKUP(A60,'Master Task &amp; KSA List'!$A$2:$A$10785,'Master Task &amp; KSA List'!$F$2:$F$10785)</f>
        <v>Knowledge of encryption algorithms (e.g., Internet Protocol Security [IPSEC], Advanced Encryption Standard [AES], Generic Routing Encapsulation [GRE], Internet Key Exchange [IKE], Message Digest Algorithm [MD5], Secure Hash Algorithm [SHA], Triple Data Encryption Standard [3DES]).</v>
      </c>
      <c r="E60" s="53" t="s">
        <v>2391</v>
      </c>
    </row>
    <row r="61" spans="1:5" ht="16" x14ac:dyDescent="0.2">
      <c r="A61" s="36">
        <v>51</v>
      </c>
      <c r="B61" s="69" t="str">
        <f>T(_xlfn.XLOOKUP(A61,'Master Task &amp; KSA List'!$A$2:$A$10785,'Master Task &amp; KSA List'!$D$2:$D$10785,""))</f>
        <v>K0035</v>
      </c>
      <c r="C61" s="69" t="str">
        <f>_xlfn.XLOOKUP(A61,'Master Task &amp; KSA List'!$A$2:$A$10785,'Master Task &amp; KSA List'!$E$2:$E$10785)</f>
        <v>KSA</v>
      </c>
      <c r="D61" s="37" t="str">
        <f>_xlfn.XLOOKUP(A61,'Master Task &amp; KSA List'!$A$2:$A$10785,'Master Task &amp; KSA List'!$F$2:$F$10785)</f>
        <v>Knowledge of how system components are installed, integrated, and optimized.</v>
      </c>
      <c r="E61" s="53" t="s">
        <v>2391</v>
      </c>
    </row>
    <row r="62" spans="1:5" ht="16" x14ac:dyDescent="0.2">
      <c r="A62" s="26" t="s">
        <v>4821</v>
      </c>
      <c r="B62" s="69" t="str">
        <f>T(_xlfn.XLOOKUP(A62,'Master Task &amp; KSA List'!$A$2:$A$10785,'Master Task &amp; KSA List'!$D$2:$D$10785,""))</f>
        <v>K0339</v>
      </c>
      <c r="C62" s="69" t="str">
        <f>_xlfn.XLOOKUP(A62,'Master Task &amp; KSA List'!$A$2:$A$10785,'Master Task &amp; KSA List'!$E$2:$E$10785)</f>
        <v>KSA</v>
      </c>
      <c r="D62" s="37" t="str">
        <f>_xlfn.XLOOKUP(A62,'Master Task &amp; KSA List'!$A$2:$A$10785,'Master Task &amp; KSA List'!$F$2:$F$10785)</f>
        <v>Knowledge of how to use network analysis tools to identify vulnerabilities.</v>
      </c>
      <c r="E62" s="53" t="s">
        <v>2391</v>
      </c>
    </row>
    <row r="63" spans="1:5" ht="32" x14ac:dyDescent="0.2">
      <c r="A63" s="36">
        <v>92</v>
      </c>
      <c r="B63" s="69" t="str">
        <f>T(_xlfn.XLOOKUP(A63,'Master Task &amp; KSA List'!$A$2:$A$10785,'Master Task &amp; KSA List'!$D$2:$D$10785,""))</f>
        <v>K0061</v>
      </c>
      <c r="C63" s="69" t="str">
        <f>_xlfn.XLOOKUP(A63,'Master Task &amp; KSA List'!$A$2:$A$10785,'Master Task &amp; KSA List'!$E$2:$E$10785)</f>
        <v>KSA</v>
      </c>
      <c r="D63" s="37" t="str">
        <f>_xlfn.XLOOKUP(A63,'Master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63" s="53" t="s">
        <v>2391</v>
      </c>
    </row>
    <row r="64" spans="1:5" ht="16" x14ac:dyDescent="0.2">
      <c r="A64" s="26" t="s">
        <v>4351</v>
      </c>
      <c r="B64" s="69" t="str">
        <f>T(_xlfn.XLOOKUP(A64,'Master Task &amp; KSA List'!$A$2:$A$10785,'Master Task &amp; KSA List'!$D$2:$D$10785,""))</f>
        <v>K0263</v>
      </c>
      <c r="C64" s="69" t="str">
        <f>_xlfn.XLOOKUP(A64,'Master Task &amp; KSA List'!$A$2:$A$10785,'Master Task &amp; KSA List'!$E$2:$E$10785)</f>
        <v>KSA</v>
      </c>
      <c r="D64" s="37" t="str">
        <f>_xlfn.XLOOKUP(A64,'Master Task &amp; KSA List'!$A$2:$A$10785,'Master Task &amp; KSA List'!$F$2:$F$10785)</f>
        <v>Knowledge of information technology (IT) risk management policies, requirements, and procedures.</v>
      </c>
      <c r="E64" s="53" t="s">
        <v>2391</v>
      </c>
    </row>
    <row r="65" spans="1:5" ht="16" x14ac:dyDescent="0.2">
      <c r="A65" s="82">
        <v>70</v>
      </c>
      <c r="B65" s="69" t="str">
        <f>T(_xlfn.XLOOKUP(A65,'Master Task &amp; KSA List'!$A$2:$A$10785,'Master Task &amp; KSA List'!$D$2:$D$10785,""))</f>
        <v>K0049</v>
      </c>
      <c r="C65" s="69" t="str">
        <f>_xlfn.XLOOKUP(A65,'Master Task &amp; KSA List'!$A$2:$A$10785,'Master Task &amp; KSA List'!$E$2:$E$10785)</f>
        <v>KSA</v>
      </c>
      <c r="D65" s="37" t="str">
        <f>_xlfn.XLOOKUP(A65,'Master Task &amp; KSA List'!$A$2:$A$10785,'Master Task &amp; KSA List'!$F$2:$F$10785)</f>
        <v xml:space="preserve">Knowledge of information technology (IT) security principles and methods (e.g., firewalls, demilitarized zones, encryption). </v>
      </c>
      <c r="E65" s="53" t="s">
        <v>2391</v>
      </c>
    </row>
    <row r="66" spans="1:5" ht="32" x14ac:dyDescent="0.2">
      <c r="A66" s="26">
        <v>133</v>
      </c>
      <c r="B66" s="69" t="str">
        <f>T(_xlfn.XLOOKUP(A66,'Master Task &amp; KSA List'!$A$2:$A$10785,'Master Task &amp; KSA List'!$D$2:$D$10785,""))</f>
        <v>K0093</v>
      </c>
      <c r="C66" s="69" t="str">
        <f>_xlfn.XLOOKUP(A66,'Master Task &amp; KSA List'!$A$2:$A$10785,'Master Task &amp; KSA List'!$E$2:$E$10785)</f>
        <v>KSA</v>
      </c>
      <c r="D66" s="37" t="str">
        <f>_xlfn.XLOOKUP(A66,'Master Task &amp; KSA List'!$A$2:$A$10785,'Master Task &amp; KSA List'!$F$2:$F$10785)</f>
        <v>Knowledge of key telecommunications concepts (e.g., Routing Algorithms, Fiber Optics Systems Link Budgeting, Add/Drop Multiplexers).</v>
      </c>
      <c r="E66" s="53" t="s">
        <v>2384</v>
      </c>
    </row>
    <row r="67" spans="1:5" ht="16" x14ac:dyDescent="0.2">
      <c r="A67" s="36">
        <v>79</v>
      </c>
      <c r="B67" s="69" t="str">
        <f>T(_xlfn.XLOOKUP(A67,'Master Task &amp; KSA List'!$A$2:$A$10785,'Master Task &amp; KSA List'!$D$2:$D$10785,""))</f>
        <v>K0056</v>
      </c>
      <c r="C67" s="69" t="str">
        <f>_xlfn.XLOOKUP(A67,'Master Task &amp; KSA List'!$A$2:$A$10785,'Master Task &amp; KSA List'!$E$2:$E$10785)</f>
        <v>KSA</v>
      </c>
      <c r="D67" s="37" t="str">
        <f>_xlfn.XLOOKUP(A67,'Master Task &amp; KSA List'!$A$2:$A$10785,'Master Task &amp; KSA List'!$F$2:$F$10785)</f>
        <v>Knowledge of network access, identity, and access management (e.g., public key infrastructure [PKI]).</v>
      </c>
      <c r="E67" s="53" t="s">
        <v>2391</v>
      </c>
    </row>
    <row r="68" spans="1:5" ht="32" x14ac:dyDescent="0.2">
      <c r="A68" s="36" t="s">
        <v>4789</v>
      </c>
      <c r="B68" s="69" t="str">
        <f>T(_xlfn.XLOOKUP(A68,'Master Task &amp; KSA List'!$A$2:$A$10785,'Master Task &amp; KSA List'!$D$2:$D$10785,""))</f>
        <v>K0333</v>
      </c>
      <c r="C68" s="69" t="str">
        <f>_xlfn.XLOOKUP(A68,'Master Task &amp; KSA List'!$A$2:$A$10785,'Master Task &amp; KSA List'!$E$2:$E$10785)</f>
        <v>KSA</v>
      </c>
      <c r="D68" s="37" t="str">
        <f>_xlfn.XLOOKUP(A68,'Master Task &amp; KSA List'!$A$2:$A$10785,'Master Task &amp; KSA List'!$F$2:$F$10785)</f>
        <v>Knowledge of network design processes, to include understanding of security objectives, operational objectives, and tradeoffs.</v>
      </c>
      <c r="E68" s="53" t="s">
        <v>2391</v>
      </c>
    </row>
    <row r="69" spans="1:5" ht="16" x14ac:dyDescent="0.2">
      <c r="A69" s="26">
        <v>90</v>
      </c>
      <c r="B69" s="69" t="str">
        <f>T(_xlfn.XLOOKUP(A69,'Master Task &amp; KSA List'!$A$2:$A$10785,'Master Task &amp; KSA List'!$D$2:$D$10785,""))</f>
        <v>K0060</v>
      </c>
      <c r="C69" s="69" t="str">
        <f>_xlfn.XLOOKUP(A69,'Master Task &amp; KSA List'!$A$2:$A$10785,'Master Task &amp; KSA List'!$E$2:$E$10785)</f>
        <v>KSA</v>
      </c>
      <c r="D69" s="37" t="str">
        <f>_xlfn.XLOOKUP(A69,'Master Task &amp; KSA List'!$A$2:$A$10785,'Master Task &amp; KSA List'!$F$2:$F$10785)</f>
        <v>Knowledge of operating systems.</v>
      </c>
      <c r="E69" s="53" t="s">
        <v>2391</v>
      </c>
    </row>
    <row r="70" spans="1:5" ht="16" x14ac:dyDescent="0.2">
      <c r="A70" s="36" t="s">
        <v>4348</v>
      </c>
      <c r="B70" s="69" t="str">
        <f>T(_xlfn.XLOOKUP(A70,'Master Task &amp; KSA List'!$A$2:$A$10785,'Master Task &amp; KSA List'!$D$2:$D$10785,""))</f>
        <v>K0262</v>
      </c>
      <c r="C70" s="69" t="str">
        <f>_xlfn.XLOOKUP(A70,'Master Task &amp; KSA List'!$A$2:$A$10785,'Master Task &amp; KSA List'!$E$2:$E$10785)</f>
        <v>KSA</v>
      </c>
      <c r="D70" s="37" t="str">
        <f>_xlfn.XLOOKUP(A70,'Master Task &amp; KSA List'!$A$2:$A$10785,'Master Task &amp; KSA List'!$F$2:$F$10785)</f>
        <v>Knowledge of Personal Health Information (PHI) data security standards.</v>
      </c>
      <c r="E70" s="53" t="s">
        <v>2384</v>
      </c>
    </row>
    <row r="71" spans="1:5" ht="16" x14ac:dyDescent="0.2">
      <c r="A71" s="36" t="s">
        <v>4342</v>
      </c>
      <c r="B71" s="69" t="str">
        <f>T(_xlfn.XLOOKUP(A71,'Master Task &amp; KSA List'!$A$2:$A$10785,'Master Task &amp; KSA List'!$D$2:$D$10785,""))</f>
        <v>K0260</v>
      </c>
      <c r="C71" s="69" t="str">
        <f>_xlfn.XLOOKUP(A71,'Master Task &amp; KSA List'!$A$2:$A$10785,'Master Task &amp; KSA List'!$E$2:$E$10785)</f>
        <v>KSA</v>
      </c>
      <c r="D71" s="37" t="str">
        <f>_xlfn.XLOOKUP(A71,'Master Task &amp; KSA List'!$A$2:$A$10785,'Master Task &amp; KSA List'!$F$2:$F$10785)</f>
        <v>Knowledge of Personally Identifiable Information (PII) data security standards.</v>
      </c>
      <c r="E71" s="53" t="s">
        <v>2391</v>
      </c>
    </row>
    <row r="72" spans="1:5" ht="16" x14ac:dyDescent="0.2">
      <c r="A72" s="36" t="s">
        <v>4368</v>
      </c>
      <c r="B72" s="69" t="str">
        <f>T(_xlfn.XLOOKUP(A72,'Master Task &amp; KSA List'!$A$2:$A$10785,'Master Task &amp; KSA List'!$D$2:$D$10785,""))</f>
        <v>K0267</v>
      </c>
      <c r="C72" s="69" t="str">
        <f>_xlfn.XLOOKUP(A72,'Master Task &amp; KSA List'!$A$2:$A$10785,'Master Task &amp; KSA List'!$E$2:$E$10785)</f>
        <v>KSA</v>
      </c>
      <c r="D72" s="37" t="str">
        <f>_xlfn.XLOOKUP(A72,'Master Task &amp; KSA List'!$A$2:$A$10785,'Master Task &amp; KSA List'!$F$2:$F$10785)</f>
        <v>Knowledge of relevant laws, policies, procedures, or governance related to critical infrastructure.</v>
      </c>
      <c r="E72" s="53" t="s">
        <v>2384</v>
      </c>
    </row>
    <row r="73" spans="1:5" ht="16" x14ac:dyDescent="0.2">
      <c r="A73" s="36" t="s">
        <v>4410</v>
      </c>
      <c r="B73" s="69" t="str">
        <f>T(_xlfn.XLOOKUP(A73,'Master Task &amp; KSA List'!$A$2:$A$10785,'Master Task &amp; KSA List'!$D$2:$D$10785,""))</f>
        <v>K0276</v>
      </c>
      <c r="C73" s="69" t="str">
        <f>_xlfn.XLOOKUP(A73,'Master Task &amp; KSA List'!$A$2:$A$10785,'Master Task &amp; KSA List'!$E$2:$E$10785)</f>
        <v>KSA</v>
      </c>
      <c r="D73" s="37" t="str">
        <f>_xlfn.XLOOKUP(A73,'Master Task &amp; KSA List'!$A$2:$A$10785,'Master Task &amp; KSA List'!$F$2:$F$10785)</f>
        <v>Knowledge of security management.</v>
      </c>
      <c r="E73" s="53" t="s">
        <v>2391</v>
      </c>
    </row>
    <row r="74" spans="1:5" ht="16" x14ac:dyDescent="0.2">
      <c r="A74" s="26">
        <v>111</v>
      </c>
      <c r="B74" s="69" t="str">
        <f>T(_xlfn.XLOOKUP(A74,'Master Task &amp; KSA List'!$A$2:$A$10785,'Master Task &amp; KSA List'!$D$2:$D$10785,""))</f>
        <v>K0075</v>
      </c>
      <c r="C74" s="69" t="str">
        <f>_xlfn.XLOOKUP(A74,'Master Task &amp; KSA List'!$A$2:$A$10785,'Master Task &amp; KSA List'!$E$2:$E$10785)</f>
        <v>KSA</v>
      </c>
      <c r="D74" s="37" t="str">
        <f>_xlfn.XLOOKUP(A74,'Master Task &amp; KSA List'!$A$2:$A$10785,'Master Task &amp; KSA List'!$F$2:$F$10785)</f>
        <v>Knowledge of security system design tools, methods, and techniques.</v>
      </c>
      <c r="E74" s="53" t="s">
        <v>2391</v>
      </c>
    </row>
    <row r="75" spans="1:5" ht="16" x14ac:dyDescent="0.2">
      <c r="A75" s="26">
        <v>119</v>
      </c>
      <c r="B75" s="69" t="str">
        <f>T(_xlfn.XLOOKUP(A75,'Master Task &amp; KSA List'!$A$2:$A$10785,'Master Task &amp; KSA List'!$D$2:$D$10785,""))</f>
        <v>K0082</v>
      </c>
      <c r="C75" s="69" t="str">
        <f>_xlfn.XLOOKUP(A75,'Master Task &amp; KSA List'!$A$2:$A$10785,'Master Task &amp; KSA List'!$E$2:$E$10785)</f>
        <v>KSA</v>
      </c>
      <c r="D75" s="37" t="str">
        <f>_xlfn.XLOOKUP(A75,'Master Task &amp; KSA List'!$A$2:$A$10785,'Master Task &amp; KSA List'!$F$2:$F$10785)</f>
        <v>Knowledge of software engineering.</v>
      </c>
      <c r="E75" s="53" t="s">
        <v>2384</v>
      </c>
    </row>
    <row r="76" spans="1:5" ht="16" x14ac:dyDescent="0.2">
      <c r="A76" s="26" t="s">
        <v>4463</v>
      </c>
      <c r="B76" s="69" t="str">
        <f>T(_xlfn.XLOOKUP(A76,'Master Task &amp; KSA List'!$A$2:$A$10785,'Master Task &amp; KSA List'!$D$2:$D$10785,""))</f>
        <v>K0290</v>
      </c>
      <c r="C76" s="69" t="str">
        <f>_xlfn.XLOOKUP(A76,'Master Task &amp; KSA List'!$A$2:$A$10785,'Master Task &amp; KSA List'!$E$2:$E$10785)</f>
        <v>KSA</v>
      </c>
      <c r="D76" s="37" t="str">
        <f>_xlfn.XLOOKUP(A76,'Master Task &amp; KSA List'!$A$2:$A$10785,'Master Task &amp; KSA List'!$F$2:$F$10785)</f>
        <v>Knowledge of systems security testing and evaluation methods.</v>
      </c>
      <c r="E76" s="53" t="s">
        <v>2391</v>
      </c>
    </row>
    <row r="77" spans="1:5" ht="16" x14ac:dyDescent="0.2">
      <c r="A77" s="26">
        <v>3642</v>
      </c>
      <c r="B77" s="69" t="str">
        <f>T(_xlfn.XLOOKUP(A77,'Master Task &amp; KSA List'!$A$2:$A$10785,'Master Task &amp; KSA List'!$D$2:$D$10785,""))</f>
        <v>K0227</v>
      </c>
      <c r="C77" s="69" t="str">
        <f>_xlfn.XLOOKUP(A77,'Master Task &amp; KSA List'!$A$2:$A$10785,'Master Task &amp; KSA List'!$E$2:$E$10785)</f>
        <v>KSA</v>
      </c>
      <c r="D77" s="37" t="str">
        <f>_xlfn.XLOOKUP(A77,'Master Task &amp; KSA List'!$A$2:$A$10785,'Master Task &amp; KSA List'!$F$2:$F$10785)</f>
        <v>Knowledge of various types of computer architectures.</v>
      </c>
      <c r="E77" s="53" t="s">
        <v>2391</v>
      </c>
    </row>
    <row r="78" spans="1:5" ht="16" x14ac:dyDescent="0.2">
      <c r="A78" s="26" t="s">
        <v>4517</v>
      </c>
      <c r="B78" s="69" t="str">
        <f>T(_xlfn.XLOOKUP(A78,'Master Task &amp; KSA List'!$A$2:$A$10785,'Master Task &amp; KSA List'!$D$2:$D$10785,""))</f>
        <v>S0147</v>
      </c>
      <c r="C78" s="69" t="str">
        <f>_xlfn.XLOOKUP(A78,'Master Task &amp; KSA List'!$A$2:$A$10785,'Master Task &amp; KSA List'!$E$2:$E$10785)</f>
        <v>KSA</v>
      </c>
      <c r="D78" s="37" t="str">
        <f>_xlfn.XLOOKUP(A78,'Master Task &amp; KSA List'!$A$2:$A$10785,'Master Task &amp; KSA List'!$F$2:$F$10785)</f>
        <v>Skill in assessing security controls based on cybersecurity principles and tenets.</v>
      </c>
      <c r="E78" s="53" t="s">
        <v>2391</v>
      </c>
    </row>
    <row r="79" spans="1:5" ht="16" x14ac:dyDescent="0.2">
      <c r="A79" s="26" t="s">
        <v>4493</v>
      </c>
      <c r="B79" s="69" t="str">
        <f>T(_xlfn.XLOOKUP(A79,'Master Task &amp; KSA List'!$A$2:$A$10785,'Master Task &amp; KSA List'!$D$2:$D$10785,""))</f>
        <v>S0141</v>
      </c>
      <c r="C79" s="69" t="str">
        <f>_xlfn.XLOOKUP(A79,'Master Task &amp; KSA List'!$A$2:$A$10785,'Master Task &amp; KSA List'!$E$2:$E$10785)</f>
        <v>KSA</v>
      </c>
      <c r="D79" s="37" t="str">
        <f>_xlfn.XLOOKUP(A79,'Master Task &amp; KSA List'!$A$2:$A$10785,'Master Task &amp; KSA List'!$F$2:$F$10785)</f>
        <v>Skill in assessing security systems designs.</v>
      </c>
      <c r="E79" s="53" t="s">
        <v>2384</v>
      </c>
    </row>
    <row r="80" spans="1:5" ht="16" x14ac:dyDescent="0.2">
      <c r="A80" s="36">
        <v>180</v>
      </c>
      <c r="B80" s="69" t="str">
        <f>T(_xlfn.XLOOKUP(A80,'Master Task &amp; KSA List'!$A$2:$A$10785,'Master Task &amp; KSA List'!$D$2:$D$10785,""))</f>
        <v>S0024</v>
      </c>
      <c r="C80" s="69" t="str">
        <f>_xlfn.XLOOKUP(A80,'Master Task &amp; KSA List'!$A$2:$A$10785,'Master Task &amp; KSA List'!$E$2:$E$10785)</f>
        <v>KSA</v>
      </c>
      <c r="D80" s="37" t="str">
        <f>_xlfn.XLOOKUP(A80,'Master Task &amp; KSA List'!$A$2:$A$10785,'Master Task &amp; KSA List'!$F$2:$F$10785)</f>
        <v>Skill in designing the integration of hardware and software solutions.</v>
      </c>
      <c r="E80" s="53" t="s">
        <v>2384</v>
      </c>
    </row>
    <row r="81" spans="1:5" ht="32" x14ac:dyDescent="0.2">
      <c r="A81" s="36">
        <v>183</v>
      </c>
      <c r="B81" s="69" t="str">
        <f>T(_xlfn.XLOOKUP(A81,'Master Task &amp; KSA List'!$A$2:$A$10785,'Master Task &amp; KSA List'!$D$2:$D$10785,""))</f>
        <v>S0027</v>
      </c>
      <c r="C81" s="69" t="str">
        <f>_xlfn.XLOOKUP(A81,'Master Task &amp; KSA List'!$A$2:$A$10785,'Master Task &amp; KSA List'!$E$2:$E$10785)</f>
        <v>KSA</v>
      </c>
      <c r="D81" s="37" t="str">
        <f>_xlfn.XLOOKUP(A81,'Master Task &amp; KSA List'!$A$2:$A$10785,'Master Task &amp; KSA List'!$F$2:$F$10785)</f>
        <v>Skill in determining how a security system should work (including its resilience and dependability capabilities) and how changes in conditions, operations, or the environment will affect these outcomes.</v>
      </c>
      <c r="E81" s="53" t="s">
        <v>2391</v>
      </c>
    </row>
    <row r="82" spans="1:5" ht="16" x14ac:dyDescent="0.2">
      <c r="A82" s="26">
        <v>191</v>
      </c>
      <c r="B82" s="69" t="str">
        <f>T(_xlfn.XLOOKUP(A82,'Master Task &amp; KSA List'!$A$2:$A$10785,'Master Task &amp; KSA List'!$D$2:$D$10785,""))</f>
        <v>S0031</v>
      </c>
      <c r="C82" s="69" t="str">
        <f>_xlfn.XLOOKUP(A82,'Master Task &amp; KSA List'!$A$2:$A$10785,'Master Task &amp; KSA List'!$E$2:$E$10785)</f>
        <v>KSA</v>
      </c>
      <c r="D82" s="37" t="str">
        <f>_xlfn.XLOOKUP(A82,'Master Task &amp; KSA List'!$A$2:$A$10785,'Master Task &amp; KSA List'!$F$2:$F$10785)</f>
        <v>Skill in developing and applying security system access controls.</v>
      </c>
      <c r="E82" s="53" t="s">
        <v>2391</v>
      </c>
    </row>
    <row r="83" spans="1:5" ht="16" x14ac:dyDescent="0.2">
      <c r="A83" s="36">
        <v>199</v>
      </c>
      <c r="B83" s="69" t="str">
        <f>T(_xlfn.XLOOKUP(A83,'Master Task &amp; KSA List'!$A$2:$A$10785,'Master Task &amp; KSA List'!$D$2:$D$10785,""))</f>
        <v>S0036</v>
      </c>
      <c r="C83" s="69" t="str">
        <f>_xlfn.XLOOKUP(A83,'Master Task &amp; KSA List'!$A$2:$A$10785,'Master Task &amp; KSA List'!$E$2:$E$10785)</f>
        <v>KSA</v>
      </c>
      <c r="D83" s="37" t="str">
        <f>_xlfn.XLOOKUP(A83,'Master Task &amp; KSA List'!$A$2:$A$10785,'Master Task &amp; KSA List'!$F$2:$F$10785)</f>
        <v>Skill in evaluating the adequacy of security designs.</v>
      </c>
      <c r="E83" s="53" t="s">
        <v>2391</v>
      </c>
    </row>
    <row r="84" spans="1:5" ht="16" x14ac:dyDescent="0.2">
      <c r="A84" s="26" t="s">
        <v>4707</v>
      </c>
      <c r="B84" s="69" t="str">
        <f>T(_xlfn.XLOOKUP(A84,'Master Task &amp; KSA List'!$A$2:$A$10785,'Master Task &amp; KSA List'!$D$2:$D$10785,""))</f>
        <v/>
      </c>
      <c r="C84" s="69" t="str">
        <f>_xlfn.XLOOKUP(A84,'Master Task &amp; KSA List'!$A$2:$A$10785,'Master Task &amp; KSA List'!$E$2:$E$10785)</f>
        <v>KSA</v>
      </c>
      <c r="D84" s="37" t="str">
        <f>_xlfn.XLOOKUP(A84,'Master Task &amp; KSA List'!$A$2:$A$10785,'Master Task &amp; KSA List'!$F$2:$F$10785)</f>
        <v>Skill in recognizing vulnerabilities in information and/or data systems.</v>
      </c>
      <c r="E84" s="53" t="s">
        <v>2391</v>
      </c>
    </row>
    <row r="85" spans="1:5" ht="16" x14ac:dyDescent="0.2">
      <c r="A85" s="36">
        <v>21</v>
      </c>
      <c r="B85" s="69" t="str">
        <f>T(_xlfn.XLOOKUP(A85,'Master Task &amp; KSA List'!$A$2:$A$10785,'Master Task &amp; KSA List'!$D$2:$D$10785,""))</f>
        <v>K0015</v>
      </c>
      <c r="C85" s="69" t="str">
        <f>_xlfn.XLOOKUP(A85,'Master Task &amp; KSA List'!$A$2:$A$10785,'Master Task &amp; KSA List'!$E$2:$E$10785)</f>
        <v>KSA</v>
      </c>
      <c r="D85" s="37" t="str">
        <f>_xlfn.XLOOKUP(A85,'Master Task &amp; KSA List'!$A$2:$A$10785,'Master Task &amp; KSA List'!$F$2:$F$10785)</f>
        <v>Knowledge of computer algorithms.</v>
      </c>
      <c r="E85" s="53" t="s">
        <v>2384</v>
      </c>
    </row>
    <row r="86" spans="1:5" ht="16" x14ac:dyDescent="0.2">
      <c r="A86" s="36">
        <v>6240</v>
      </c>
      <c r="B86" s="69" t="str">
        <f>T(_xlfn.XLOOKUP(A86,'Master Task &amp; KSA List'!$A$2:$A$10785,'Master Task &amp; KSA List'!$D$2:$D$10785,""))</f>
        <v>K0232</v>
      </c>
      <c r="C86" s="69" t="str">
        <f>_xlfn.XLOOKUP(A86,'Master Task &amp; KSA List'!$A$2:$A$10785,'Master Task &amp; KSA List'!$E$2:$E$10785)</f>
        <v>KSA</v>
      </c>
      <c r="D86" s="37" t="str">
        <f>_xlfn.XLOOKUP(A86,'Master Task &amp; KSA List'!$A$2:$A$10785,'Master Task &amp; KSA List'!$F$2:$F$10785)</f>
        <v>Knowledge of critical protocols (e.g., IPSEC, AES, GRE, IKE).</v>
      </c>
      <c r="E86" s="53" t="s">
        <v>2391</v>
      </c>
    </row>
    <row r="87" spans="1:5" ht="16" x14ac:dyDescent="0.2">
      <c r="A87" s="36" t="s">
        <v>4613</v>
      </c>
      <c r="B87" s="69" t="str">
        <f>T(_xlfn.XLOOKUP(A87,'Master Task &amp; KSA List'!$A$2:$A$10785,'Master Task &amp; KSA List'!$D$2:$D$10785,""))</f>
        <v>K0308</v>
      </c>
      <c r="C87" s="69" t="str">
        <f>_xlfn.XLOOKUP(A87,'Master Task &amp; KSA List'!$A$2:$A$10785,'Master Task &amp; KSA List'!$E$2:$E$10785)</f>
        <v>KSA</v>
      </c>
      <c r="D87" s="37" t="str">
        <f>_xlfn.XLOOKUP(A87,'Master Task &amp; KSA List'!$A$2:$A$10785,'Master Task &amp; KSA List'!$F$2:$F$10785)</f>
        <v>Knowledge of cryptology.</v>
      </c>
      <c r="E87" s="53" t="s">
        <v>2391</v>
      </c>
    </row>
    <row r="88" spans="1:5" ht="16" x14ac:dyDescent="0.2">
      <c r="A88" s="36">
        <v>34</v>
      </c>
      <c r="B88" s="69" t="str">
        <f>T(_xlfn.XLOOKUP(A88,'Master Task &amp; KSA List'!$A$2:$A$10785,'Master Task &amp; KSA List'!$D$2:$D$10785,""))</f>
        <v>K0024</v>
      </c>
      <c r="C88" s="69" t="str">
        <f>_xlfn.XLOOKUP(A88,'Master Task &amp; KSA List'!$A$2:$A$10785,'Master Task &amp; KSA List'!$E$2:$E$10785)</f>
        <v>KSA</v>
      </c>
      <c r="D88" s="37" t="str">
        <f>_xlfn.XLOOKUP(A88,'Master Task &amp; KSA List'!$A$2:$A$10785,'Master Task &amp; KSA List'!$F$2:$F$10785)</f>
        <v>Knowledge of database systems.</v>
      </c>
      <c r="E88" s="53" t="s">
        <v>2391</v>
      </c>
    </row>
    <row r="89" spans="1:5" ht="16" x14ac:dyDescent="0.2">
      <c r="A89" s="26" t="s">
        <v>4434</v>
      </c>
      <c r="B89" s="69" t="str">
        <f>T(_xlfn.XLOOKUP(A89,'Master Task &amp; KSA List'!$A$2:$A$10785,'Master Task &amp; KSA List'!$D$2:$D$10785,""))</f>
        <v>K0284</v>
      </c>
      <c r="C89" s="69" t="str">
        <f>_xlfn.XLOOKUP(A89,'Master Task &amp; KSA List'!$A$2:$A$10785,'Master Task &amp; KSA List'!$E$2:$E$10785)</f>
        <v>KSA</v>
      </c>
      <c r="D89" s="37" t="str">
        <f>_xlfn.XLOOKUP(A89,'Master Task &amp; KSA List'!$A$2:$A$10785,'Master Task &amp; KSA List'!$F$2:$F$10785)</f>
        <v>Knowledge of developing and applying user credential management system.</v>
      </c>
      <c r="E89" s="53" t="s">
        <v>2391</v>
      </c>
    </row>
    <row r="90" spans="1:5" ht="16" x14ac:dyDescent="0.2">
      <c r="A90" s="26" t="s">
        <v>4365</v>
      </c>
      <c r="B90" s="69" t="str">
        <f>T(_xlfn.XLOOKUP(A90,'Master Task &amp; KSA List'!$A$2:$A$10785,'Master Task &amp; KSA List'!$D$2:$D$10785,""))</f>
        <v>K0266</v>
      </c>
      <c r="C90" s="69" t="str">
        <f>_xlfn.XLOOKUP(A90,'Master Task &amp; KSA List'!$A$2:$A$10785,'Master Task &amp; KSA List'!$E$2:$E$10785)</f>
        <v>KSA</v>
      </c>
      <c r="D90" s="37" t="str">
        <f>_xlfn.XLOOKUP(A90,'Master Task &amp; KSA List'!$A$2:$A$10785,'Master Task &amp; KSA List'!$F$2:$F$10785)</f>
        <v>Knowledge of how to evaluate the trustworthiness of the supplier and/or product.</v>
      </c>
      <c r="E90" s="53" t="s">
        <v>2391</v>
      </c>
    </row>
    <row r="91" spans="1:5" ht="16" x14ac:dyDescent="0.2">
      <c r="A91" s="36">
        <v>52</v>
      </c>
      <c r="B91" s="69" t="str">
        <f>T(_xlfn.XLOOKUP(A91,'Master Task &amp; KSA List'!$A$2:$A$10785,'Master Task &amp; KSA List'!$D$2:$D$10785,""))</f>
        <v>K0036</v>
      </c>
      <c r="C91" s="69" t="str">
        <f>_xlfn.XLOOKUP(A91,'Master Task &amp; KSA List'!$A$2:$A$10785,'Master Task &amp; KSA List'!$E$2:$E$10785)</f>
        <v>KSA</v>
      </c>
      <c r="D91" s="37" t="str">
        <f>_xlfn.XLOOKUP(A91,'Master Task &amp; KSA List'!$A$2:$A$10785,'Master Task &amp; KSA List'!$F$2:$F$10785)</f>
        <v>Knowledge of human-computer interaction principles.</v>
      </c>
      <c r="E91" s="53" t="s">
        <v>2384</v>
      </c>
    </row>
    <row r="92" spans="1:5" ht="16" x14ac:dyDescent="0.2">
      <c r="A92" s="26" t="s">
        <v>4437</v>
      </c>
      <c r="B92" s="69" t="str">
        <f>T(_xlfn.XLOOKUP(A92,'Master Task &amp; KSA List'!$A$2:$A$10785,'Master Task &amp; KSA List'!$D$2:$D$10785,""))</f>
        <v>K0285</v>
      </c>
      <c r="C92" s="69" t="str">
        <f>_xlfn.XLOOKUP(A92,'Master Task &amp; KSA List'!$A$2:$A$10785,'Master Task &amp; KSA List'!$E$2:$E$10785)</f>
        <v>KSA</v>
      </c>
      <c r="D92" s="37" t="str">
        <f>_xlfn.XLOOKUP(A92,'Master Task &amp; KSA List'!$A$2:$A$10785,'Master Task &amp; KSA List'!$F$2:$F$10785)</f>
        <v>Knowledge of implementing enterprise key escrow systems to support data-at-rest encryption.</v>
      </c>
      <c r="E92" s="53" t="s">
        <v>2384</v>
      </c>
    </row>
    <row r="93" spans="1:5" ht="16" x14ac:dyDescent="0.2">
      <c r="A93" s="26" t="s">
        <v>4428</v>
      </c>
      <c r="B93" s="69" t="str">
        <f>T(_xlfn.XLOOKUP(A93,'Master Task &amp; KSA List'!$A$2:$A$10785,'Master Task &amp; KSA List'!$D$2:$D$10785,""))</f>
        <v>K0281</v>
      </c>
      <c r="C93" s="69" t="str">
        <f>_xlfn.XLOOKUP(A93,'Master Task &amp; KSA List'!$A$2:$A$10785,'Master Task &amp; KSA List'!$E$2:$E$10785)</f>
        <v>KSA</v>
      </c>
      <c r="D93" s="37" t="str">
        <f>_xlfn.XLOOKUP(A93,'Master Task &amp; KSA List'!$A$2:$A$10785,'Master Task &amp; KSA List'!$F$2:$F$10785)</f>
        <v>Knowledge of information technology (IT) service catalogues.</v>
      </c>
      <c r="E93" s="53" t="s">
        <v>2384</v>
      </c>
    </row>
    <row r="94" spans="1:5" ht="16" x14ac:dyDescent="0.2">
      <c r="A94" s="36">
        <v>58</v>
      </c>
      <c r="B94" s="69" t="str">
        <f>T(_xlfn.XLOOKUP(A94,'Master Task &amp; KSA List'!$A$2:$A$10785,'Master Task &amp; KSA List'!$D$2:$D$10785,""))</f>
        <v>K0040</v>
      </c>
      <c r="C94" s="69" t="str">
        <f>_xlfn.XLOOKUP(A94,'Master Task &amp; KSA List'!$A$2:$A$10785,'Master Task &amp; KSA List'!$E$2:$E$10785)</f>
        <v>KSA</v>
      </c>
      <c r="D94" s="37" t="str">
        <f>_xlfn.XLOOKUP(A94,'Master Task &amp; KSA List'!$A$2:$A$10785,'Master Task &amp; KSA List'!$F$2:$F$10785)</f>
        <v>Knowledge of known vulnerabilities from alerts, advisories, errata, and bulletins.</v>
      </c>
      <c r="E94" s="53" t="s">
        <v>2391</v>
      </c>
    </row>
    <row r="95" spans="1:5" ht="32" x14ac:dyDescent="0.2">
      <c r="A95" s="36">
        <v>1072</v>
      </c>
      <c r="B95" s="69" t="str">
        <f>T(_xlfn.XLOOKUP(A95,'Master Task &amp; KSA List'!$A$2:$A$10785,'Master Task &amp; KSA List'!$D$2:$D$10785,""))</f>
        <v>K0179</v>
      </c>
      <c r="C95" s="69" t="str">
        <f>_xlfn.XLOOKUP(A95,'Master Task &amp; KSA List'!$A$2:$A$10785,'Master Task &amp; KSA List'!$E$2:$E$10785)</f>
        <v>KSA</v>
      </c>
      <c r="D95" s="37" t="str">
        <f>_xlfn.XLOOKUP(A95,'Master Task &amp; KSA List'!$A$2:$A$10785,'Master Task &amp; KSA List'!$F$2:$F$10785)</f>
        <v>Knowledge of network security architecture concepts including topology, protocols, components, and principles (e.g., application of defense-in-depth, Zero Trust).</v>
      </c>
      <c r="E95" s="53" t="s">
        <v>2391</v>
      </c>
    </row>
    <row r="96" spans="1:5" ht="32" x14ac:dyDescent="0.2">
      <c r="A96" s="36">
        <v>1073</v>
      </c>
      <c r="B96" s="69" t="str">
        <f>T(_xlfn.XLOOKUP(A96,'Master Task &amp; KSA List'!$A$2:$A$10785,'Master Task &amp; KSA List'!$D$2:$D$10785,""))</f>
        <v>K0180</v>
      </c>
      <c r="C96" s="69" t="str">
        <f>_xlfn.XLOOKUP(A96,'Master Task &amp; KSA List'!$A$2:$A$10785,'Master Task &amp; KSA List'!$E$2:$E$10785)</f>
        <v>KSA</v>
      </c>
      <c r="D96" s="37" t="str">
        <f>_xlfn.XLOOKUP(A96,'Master Task &amp; KSA List'!$A$2:$A$10785,'Master Task &amp; KSA List'!$F$2:$F$10785)</f>
        <v>Knowledge of network systems management principles, models, methods (e.g., end-to-end systems performance monitoring), and tools.</v>
      </c>
      <c r="E96" s="53" t="s">
        <v>2391</v>
      </c>
    </row>
    <row r="97" spans="1:5" ht="16" x14ac:dyDescent="0.2">
      <c r="A97" s="36">
        <v>94</v>
      </c>
      <c r="B97" s="69" t="str">
        <f>T(_xlfn.XLOOKUP(A97,'Master Task &amp; KSA List'!$A$2:$A$10785,'Master Task &amp; KSA List'!$D$2:$D$10785,""))</f>
        <v>K0063</v>
      </c>
      <c r="C97" s="69" t="str">
        <f>_xlfn.XLOOKUP(A97,'Master Task &amp; KSA List'!$A$2:$A$10785,'Master Task &amp; KSA List'!$E$2:$E$10785)</f>
        <v>KSA</v>
      </c>
      <c r="D97" s="37" t="str">
        <f>_xlfn.XLOOKUP(A97,'Master Task &amp; KSA List'!$A$2:$A$10785,'Master Task &amp; KSA List'!$F$2:$F$10785)</f>
        <v>Knowledge of parallel and distributed computing concepts.</v>
      </c>
      <c r="E97" s="53" t="s">
        <v>2384</v>
      </c>
    </row>
    <row r="98" spans="1:5" ht="16" x14ac:dyDescent="0.2">
      <c r="A98" s="36" t="s">
        <v>4345</v>
      </c>
      <c r="B98" s="69" t="str">
        <f>T(_xlfn.XLOOKUP(A98,'Master Task &amp; KSA List'!$A$2:$A$10785,'Master Task &amp; KSA List'!$D$2:$D$10785,""))</f>
        <v>K0261</v>
      </c>
      <c r="C98" s="69" t="str">
        <f>_xlfn.XLOOKUP(A98,'Master Task &amp; KSA List'!$A$2:$A$10785,'Master Task &amp; KSA List'!$E$2:$E$10785)</f>
        <v>KSA</v>
      </c>
      <c r="D98" s="37" t="str">
        <f>_xlfn.XLOOKUP(A98,'Master Task &amp; KSA List'!$A$2:$A$10785,'Master Task &amp; KSA List'!$F$2:$F$10785)</f>
        <v>Knowledge of Payment Card Industry (PCI) data security standards.</v>
      </c>
      <c r="E98" s="53" t="s">
        <v>2384</v>
      </c>
    </row>
    <row r="99" spans="1:5" ht="16" x14ac:dyDescent="0.2">
      <c r="A99" s="36">
        <v>1142</v>
      </c>
      <c r="B99" s="69" t="str">
        <f>T(_xlfn.XLOOKUP(A99,'Master Task &amp; KSA List'!$A$2:$A$10785,'Master Task &amp; KSA List'!$D$2:$D$10785,""))</f>
        <v>K0203</v>
      </c>
      <c r="C99" s="69" t="str">
        <f>_xlfn.XLOOKUP(A99,'Master Task &amp; KSA List'!$A$2:$A$10785,'Master Task &amp; KSA List'!$E$2:$E$10785)</f>
        <v>KSA</v>
      </c>
      <c r="D99" s="37" t="str">
        <f>_xlfn.XLOOKUP(A99,'Master Task &amp; KSA List'!$A$2:$A$10785,'Master Task &amp; KSA List'!$F$2:$F$10785)</f>
        <v>Knowledge of security models (e.g., Bell-LaPadula model, Biba integrity model, Clark-Wilson integrity model).</v>
      </c>
      <c r="E99" s="53" t="s">
        <v>2384</v>
      </c>
    </row>
    <row r="100" spans="1:5" ht="32" x14ac:dyDescent="0.2">
      <c r="A100" s="36">
        <v>1133</v>
      </c>
      <c r="B100" s="69" t="str">
        <f>T(_xlfn.XLOOKUP(A100,'Master Task &amp; KSA List'!$A$2:$A$10785,'Master Task &amp; KSA List'!$D$2:$D$10785,""))</f>
        <v>K0200</v>
      </c>
      <c r="C100" s="69" t="str">
        <f>_xlfn.XLOOKUP(A100,'Master Task &amp; KSA List'!$A$2:$A$10785,'Master Task &amp; KSA List'!$E$2:$E$10785)</f>
        <v>KSA</v>
      </c>
      <c r="D100" s="37" t="str">
        <f>_xlfn.XLOOKUP(A100,'Master Task &amp; KSA List'!$A$2:$A$10785,'Master Task &amp; KSA List'!$F$2:$F$10785)</f>
        <v>Knowledge of service management concepts for networks and related standards (e.g., Information Technology Infrastructure Library, current version [ITIL]).</v>
      </c>
      <c r="E100" s="53" t="s">
        <v>2384</v>
      </c>
    </row>
    <row r="101" spans="1:5" ht="16" x14ac:dyDescent="0.2">
      <c r="A101" s="26" t="s">
        <v>4774</v>
      </c>
      <c r="B101" s="69" t="str">
        <f>T(_xlfn.XLOOKUP(A101,'Master Task &amp; KSA List'!$A$2:$A$10785,'Master Task &amp; KSA List'!$D$2:$D$10785,""))</f>
        <v>K0329</v>
      </c>
      <c r="C101" s="69" t="str">
        <f>_xlfn.XLOOKUP(A101,'Master Task &amp; KSA List'!$A$2:$A$10785,'Master Task &amp; KSA List'!$E$2:$E$10785)</f>
        <v>KSA</v>
      </c>
      <c r="D101" s="37" t="str">
        <f>_xlfn.XLOOKUP(A101,'Master Task &amp; KSA List'!$A$2:$A$10785,'Master Task &amp; KSA List'!$F$2:$F$10785)</f>
        <v>Knowledge of statistics.</v>
      </c>
      <c r="E101" s="53" t="s">
        <v>2384</v>
      </c>
    </row>
    <row r="102" spans="1:5" ht="16" x14ac:dyDescent="0.2">
      <c r="A102" s="36">
        <v>144</v>
      </c>
      <c r="B102" s="69" t="str">
        <f>T(_xlfn.XLOOKUP(A102,'Master Task &amp; KSA List'!$A$2:$A$10785,'Master Task &amp; KSA List'!$D$2:$D$10785,""))</f>
        <v>K0102</v>
      </c>
      <c r="C102" s="69" t="str">
        <f>_xlfn.XLOOKUP(A102,'Master Task &amp; KSA List'!$A$2:$A$10785,'Master Task &amp; KSA List'!$E$2:$E$10785)</f>
        <v>KSA</v>
      </c>
      <c r="D102" s="37" t="str">
        <f>_xlfn.XLOOKUP(A102,'Master Task &amp; KSA List'!$A$2:$A$10785,'Master Task &amp; KSA List'!$F$2:$F$10785)</f>
        <v>Knowledge of the systems engineering process.</v>
      </c>
      <c r="E102" s="53" t="s">
        <v>2391</v>
      </c>
    </row>
    <row r="103" spans="1:5" ht="16" x14ac:dyDescent="0.2">
      <c r="A103" s="26" t="s">
        <v>4590</v>
      </c>
      <c r="B103" s="69" t="str">
        <f>T(_xlfn.XLOOKUP(A103,'Master Task &amp; KSA List'!$A$2:$A$10785,'Master Task &amp; KSA List'!$D$2:$D$10785,""))</f>
        <v>S0163</v>
      </c>
      <c r="C103" s="69" t="str">
        <f>_xlfn.XLOOKUP(A103,'Master Task &amp; KSA List'!$A$2:$A$10785,'Master Task &amp; KSA List'!$E$2:$E$10785)</f>
        <v>KSA</v>
      </c>
      <c r="D103" s="37" t="str">
        <f>_xlfn.XLOOKUP(A103,'Master Task &amp; KSA List'!$A$2:$A$10785,'Master Task &amp; KSA List'!$F$2:$F$10785)</f>
        <v>Skill in writing code in a currently supported programming language (e.g., Java, C++).</v>
      </c>
      <c r="E103" s="53" t="s">
        <v>2384</v>
      </c>
    </row>
    <row r="104" spans="1:5" ht="16" x14ac:dyDescent="0.2">
      <c r="A104" s="40">
        <v>22</v>
      </c>
      <c r="B104" s="69" t="str">
        <f>T(_xlfn.XLOOKUP(A104,'Master Task &amp; KSA List'!$A$2:$A$10785,'Master Task &amp; KSA List'!$D$2:$D$10785,""))</f>
        <v>K0001</v>
      </c>
      <c r="C104" s="69" t="str">
        <f>_xlfn.XLOOKUP(A104,'Master Task &amp; KSA List'!$A$2:$A$10785,'Master Task &amp; KSA List'!$E$2:$E$10785)</f>
        <v>KSA</v>
      </c>
      <c r="D104" s="37" t="str">
        <f>_xlfn.XLOOKUP(A104,'Master Task &amp; KSA List'!$A$2:$A$10785,'Master Task &amp; KSA List'!$F$2:$F$10785)</f>
        <v xml:space="preserve">* Knowledge of computer networking concepts and protocols, and network security methodologies. </v>
      </c>
      <c r="E104" s="53" t="s">
        <v>2391</v>
      </c>
    </row>
    <row r="105" spans="1:5" ht="16" x14ac:dyDescent="0.2">
      <c r="A105" s="40">
        <v>1159</v>
      </c>
      <c r="B105" s="69" t="str">
        <f>T(_xlfn.XLOOKUP(A105,'Master Task &amp; KSA List'!$A$2:$A$10785,'Master Task &amp; KSA List'!$D$2:$D$10785,""))</f>
        <v>K0005</v>
      </c>
      <c r="C105" s="69" t="str">
        <f>_xlfn.XLOOKUP(A105,'Master Task &amp; KSA List'!$A$2:$A$10785,'Master Task &amp; KSA List'!$E$2:$E$10785)</f>
        <v>KSA</v>
      </c>
      <c r="D105" s="37" t="str">
        <f>_xlfn.XLOOKUP(A105,'Master Task &amp; KSA List'!$A$2:$A$10785,'Master Task &amp; KSA List'!$F$2:$F$10785)</f>
        <v xml:space="preserve">* Knowledge of cyber threats and vulnerabilities. </v>
      </c>
      <c r="E105" s="53" t="s">
        <v>2391</v>
      </c>
    </row>
    <row r="106" spans="1:5" ht="16" x14ac:dyDescent="0.2">
      <c r="A106" s="40">
        <v>1158</v>
      </c>
      <c r="B106" s="69" t="str">
        <f>T(_xlfn.XLOOKUP(A106,'Master Task &amp; KSA List'!$A$2:$A$10785,'Master Task &amp; KSA List'!$D$2:$D$10785,""))</f>
        <v>K0004</v>
      </c>
      <c r="C106" s="69" t="str">
        <f>_xlfn.XLOOKUP(A106,'Master Task &amp; KSA List'!$A$2:$A$10785,'Master Task &amp; KSA List'!$E$2:$E$10785)</f>
        <v>KSA</v>
      </c>
      <c r="D106" s="37" t="str">
        <f>_xlfn.XLOOKUP(A106,'Master Task &amp; KSA List'!$A$2:$A$10785,'Master Task &amp; KSA List'!$F$2:$F$10785)</f>
        <v>* Knowledge of cybersecurity principles.</v>
      </c>
      <c r="E106" s="53" t="s">
        <v>2391</v>
      </c>
    </row>
    <row r="107" spans="1:5" ht="16" x14ac:dyDescent="0.2">
      <c r="A107" s="40">
        <v>1157</v>
      </c>
      <c r="B107" s="69" t="str">
        <f>T(_xlfn.XLOOKUP(A107,'Master Task &amp; KSA List'!$A$2:$A$10785,'Master Task &amp; KSA List'!$D$2:$D$10785,""))</f>
        <v>K0003</v>
      </c>
      <c r="C107" s="69" t="str">
        <f>_xlfn.XLOOKUP(A107,'Master Task &amp; KSA List'!$A$2:$A$10785,'Master Task &amp; KSA List'!$E$2:$E$10785)</f>
        <v>KSA</v>
      </c>
      <c r="D107" s="37" t="str">
        <f>_xlfn.XLOOKUP(A107,'Master Task &amp; KSA List'!$A$2:$A$10785,'Master Task &amp; KSA List'!$F$2:$F$10785)</f>
        <v xml:space="preserve">* Knowledge of national and international laws, regulations, policies, and ethics as they relate to cybersecurity. </v>
      </c>
      <c r="E107" s="53" t="s">
        <v>2391</v>
      </c>
    </row>
    <row r="108" spans="1:5" ht="16" x14ac:dyDescent="0.2">
      <c r="A108" s="40">
        <v>108</v>
      </c>
      <c r="B108" s="69" t="str">
        <f>T(_xlfn.XLOOKUP(A108,'Master Task &amp; KSA List'!$A$2:$A$10785,'Master Task &amp; KSA List'!$D$2:$D$10785,""))</f>
        <v>K0002</v>
      </c>
      <c r="C108" s="69" t="str">
        <f>_xlfn.XLOOKUP(A108,'Master Task &amp; KSA List'!$A$2:$A$10785,'Master Task &amp; KSA List'!$E$2:$E$10785)</f>
        <v>KSA</v>
      </c>
      <c r="D108" s="37" t="str">
        <f>_xlfn.XLOOKUP(A108,'Master Task &amp; KSA List'!$A$2:$A$10785,'Master Task &amp; KSA List'!$F$2:$F$10785)</f>
        <v>* Knowledge of risk management processes (e.g., methods for assessing and mitigating risk).</v>
      </c>
      <c r="E108" s="53" t="s">
        <v>2391</v>
      </c>
    </row>
    <row r="109" spans="1:5" ht="16" x14ac:dyDescent="0.2">
      <c r="A109" s="40">
        <v>6900</v>
      </c>
      <c r="B109" s="69" t="str">
        <f>T(_xlfn.XLOOKUP(A109,'Master Task &amp; KSA List'!$A$2:$A$10785,'Master Task &amp; KSA List'!$D$2:$D$10785,""))</f>
        <v>K0006</v>
      </c>
      <c r="C109" s="69" t="str">
        <f>_xlfn.XLOOKUP(A109,'Master Task &amp; KSA List'!$A$2:$A$10785,'Master Task &amp; KSA List'!$E$2:$E$10785)</f>
        <v>KSA</v>
      </c>
      <c r="D109" s="37" t="str">
        <f>_xlfn.XLOOKUP(A109,'Master Task &amp; KSA List'!$A$2:$A$10785,'Master Task &amp; KSA List'!$F$2:$F$10785)</f>
        <v>* Knowledge of specific operational impacts of cybersecurity lapses.</v>
      </c>
      <c r="E109" s="53" t="s">
        <v>2391</v>
      </c>
    </row>
    <row r="110" spans="1:5" ht="32" x14ac:dyDescent="0.2">
      <c r="A110" s="40">
        <v>6935</v>
      </c>
      <c r="B110" s="69"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 Knowledge of cloud computing service models Software as Service (SaaS), Infrastructure as a Service (IaaS), and Platform as a Service (PaaS).  </v>
      </c>
      <c r="E110" s="53" t="s">
        <v>2391</v>
      </c>
    </row>
    <row r="111" spans="1:5" ht="32" x14ac:dyDescent="0.2">
      <c r="A111" s="40">
        <v>6938</v>
      </c>
      <c r="B111" s="69" t="str">
        <f>T(_xlfn.XLOOKUP(A111,'Master Task &amp; KSA List'!$A$2:$A$10785,'Master Task &amp; KSA List'!$D$2:$D$10785,""))</f>
        <v/>
      </c>
      <c r="C111" s="69" t="str">
        <f>_xlfn.XLOOKUP(A111,'Master Task &amp; KSA List'!$A$2:$A$10785,'Master Task &amp; KSA List'!$E$2:$E$10785)</f>
        <v>KSA</v>
      </c>
      <c r="D111" s="37" t="str">
        <f>_xlfn.XLOOKUP(A111,'Master Task &amp; KSA List'!$A$2:$A$10785,'Master Task &amp; KSA List'!$F$2:$F$10785)</f>
        <v>* Knowledge of cloud computing deployment models in private, public, and hybrid environment and the difference between on-premises and off-premises environments. </v>
      </c>
      <c r="E111" s="53" t="s">
        <v>2391</v>
      </c>
    </row>
  </sheetData>
  <mergeCells count="4">
    <mergeCell ref="A2:C2"/>
    <mergeCell ref="A3:C3"/>
    <mergeCell ref="A4:C4"/>
    <mergeCell ref="A5:C5"/>
  </mergeCells>
  <conditionalFormatting sqref="A7:A11">
    <cfRule type="duplicateValues" dxfId="474" priority="1"/>
    <cfRule type="duplicateValues" dxfId="473" priority="2"/>
  </conditionalFormatting>
  <conditionalFormatting sqref="A12">
    <cfRule type="duplicateValues" dxfId="472" priority="158"/>
    <cfRule type="duplicateValues" dxfId="471" priority="157"/>
  </conditionalFormatting>
  <conditionalFormatting sqref="A13">
    <cfRule type="duplicateValues" dxfId="470" priority="156"/>
    <cfRule type="duplicateValues" dxfId="469" priority="155"/>
  </conditionalFormatting>
  <conditionalFormatting sqref="A14">
    <cfRule type="duplicateValues" dxfId="468" priority="153"/>
    <cfRule type="duplicateValues" dxfId="467" priority="154"/>
  </conditionalFormatting>
  <conditionalFormatting sqref="A15">
    <cfRule type="duplicateValues" dxfId="466" priority="152"/>
    <cfRule type="duplicateValues" dxfId="465" priority="151"/>
  </conditionalFormatting>
  <conditionalFormatting sqref="A16">
    <cfRule type="duplicateValues" dxfId="464" priority="150"/>
    <cfRule type="duplicateValues" dxfId="463" priority="149"/>
  </conditionalFormatting>
  <conditionalFormatting sqref="A17">
    <cfRule type="duplicateValues" dxfId="462" priority="148"/>
    <cfRule type="duplicateValues" dxfId="461" priority="147"/>
  </conditionalFormatting>
  <conditionalFormatting sqref="A18">
    <cfRule type="duplicateValues" dxfId="460" priority="146"/>
    <cfRule type="duplicateValues" dxfId="459" priority="145"/>
  </conditionalFormatting>
  <conditionalFormatting sqref="A19">
    <cfRule type="duplicateValues" dxfId="458" priority="143"/>
    <cfRule type="duplicateValues" dxfId="457" priority="144"/>
  </conditionalFormatting>
  <conditionalFormatting sqref="A20">
    <cfRule type="duplicateValues" dxfId="456" priority="141"/>
    <cfRule type="duplicateValues" dxfId="455" priority="142"/>
  </conditionalFormatting>
  <conditionalFormatting sqref="A21">
    <cfRule type="duplicateValues" dxfId="454" priority="140"/>
    <cfRule type="duplicateValues" dxfId="453" priority="139"/>
  </conditionalFormatting>
  <conditionalFormatting sqref="A22">
    <cfRule type="duplicateValues" dxfId="452" priority="138"/>
    <cfRule type="duplicateValues" dxfId="451" priority="137"/>
  </conditionalFormatting>
  <conditionalFormatting sqref="A23">
    <cfRule type="duplicateValues" dxfId="450" priority="136"/>
    <cfRule type="duplicateValues" dxfId="449" priority="135"/>
  </conditionalFormatting>
  <conditionalFormatting sqref="A24">
    <cfRule type="duplicateValues" dxfId="448" priority="134"/>
    <cfRule type="duplicateValues" dxfId="447" priority="133"/>
  </conditionalFormatting>
  <conditionalFormatting sqref="A25">
    <cfRule type="duplicateValues" dxfId="446" priority="132"/>
    <cfRule type="duplicateValues" dxfId="445" priority="131"/>
  </conditionalFormatting>
  <conditionalFormatting sqref="A26">
    <cfRule type="duplicateValues" dxfId="444" priority="129"/>
    <cfRule type="duplicateValues" dxfId="443" priority="130"/>
  </conditionalFormatting>
  <conditionalFormatting sqref="A27">
    <cfRule type="duplicateValues" dxfId="442" priority="127"/>
    <cfRule type="duplicateValues" dxfId="441" priority="128"/>
  </conditionalFormatting>
  <conditionalFormatting sqref="A28">
    <cfRule type="duplicateValues" dxfId="440" priority="126"/>
    <cfRule type="duplicateValues" dxfId="439" priority="125"/>
  </conditionalFormatting>
  <conditionalFormatting sqref="A29">
    <cfRule type="duplicateValues" dxfId="438" priority="124"/>
    <cfRule type="duplicateValues" dxfId="437" priority="123"/>
  </conditionalFormatting>
  <conditionalFormatting sqref="A30">
    <cfRule type="duplicateValues" dxfId="436" priority="122"/>
    <cfRule type="duplicateValues" dxfId="435" priority="121"/>
  </conditionalFormatting>
  <conditionalFormatting sqref="A31">
    <cfRule type="duplicateValues" dxfId="434" priority="120"/>
    <cfRule type="duplicateValues" dxfId="433" priority="119"/>
  </conditionalFormatting>
  <conditionalFormatting sqref="A32">
    <cfRule type="duplicateValues" dxfId="432" priority="118"/>
    <cfRule type="duplicateValues" dxfId="431" priority="117"/>
  </conditionalFormatting>
  <conditionalFormatting sqref="A33:A37">
    <cfRule type="duplicateValues" dxfId="430" priority="116"/>
    <cfRule type="duplicateValues" dxfId="429" priority="115"/>
  </conditionalFormatting>
  <conditionalFormatting sqref="A38:A39">
    <cfRule type="duplicateValues" dxfId="428" priority="114"/>
  </conditionalFormatting>
  <conditionalFormatting sqref="A40">
    <cfRule type="duplicateValues" dxfId="427" priority="113"/>
  </conditionalFormatting>
  <conditionalFormatting sqref="A41:A45">
    <cfRule type="duplicateValues" dxfId="426" priority="112"/>
  </conditionalFormatting>
  <conditionalFormatting sqref="A47">
    <cfRule type="duplicateValues" dxfId="425" priority="111"/>
    <cfRule type="duplicateValues" dxfId="424" priority="110"/>
  </conditionalFormatting>
  <conditionalFormatting sqref="A48">
    <cfRule type="duplicateValues" dxfId="423" priority="109"/>
    <cfRule type="duplicateValues" dxfId="422" priority="108"/>
  </conditionalFormatting>
  <conditionalFormatting sqref="A49">
    <cfRule type="duplicateValues" dxfId="421" priority="107"/>
    <cfRule type="duplicateValues" dxfId="420" priority="106"/>
  </conditionalFormatting>
  <conditionalFormatting sqref="A50">
    <cfRule type="duplicateValues" dxfId="419" priority="105"/>
    <cfRule type="duplicateValues" dxfId="418" priority="104"/>
  </conditionalFormatting>
  <conditionalFormatting sqref="A51">
    <cfRule type="duplicateValues" dxfId="417" priority="103"/>
    <cfRule type="duplicateValues" dxfId="416" priority="102"/>
  </conditionalFormatting>
  <conditionalFormatting sqref="A52 A55:A57">
    <cfRule type="duplicateValues" dxfId="415" priority="100"/>
  </conditionalFormatting>
  <conditionalFormatting sqref="A52">
    <cfRule type="duplicateValues" dxfId="414" priority="101"/>
  </conditionalFormatting>
  <conditionalFormatting sqref="A53:A54">
    <cfRule type="duplicateValues" dxfId="413" priority="3"/>
    <cfRule type="duplicateValues" dxfId="412" priority="4"/>
  </conditionalFormatting>
  <conditionalFormatting sqref="A58">
    <cfRule type="duplicateValues" dxfId="411" priority="99"/>
    <cfRule type="duplicateValues" dxfId="410" priority="98"/>
  </conditionalFormatting>
  <conditionalFormatting sqref="A59">
    <cfRule type="duplicateValues" dxfId="409" priority="97"/>
    <cfRule type="duplicateValues" dxfId="408" priority="96"/>
  </conditionalFormatting>
  <conditionalFormatting sqref="A60">
    <cfRule type="duplicateValues" dxfId="407" priority="95"/>
    <cfRule type="duplicateValues" dxfId="406" priority="94"/>
  </conditionalFormatting>
  <conditionalFormatting sqref="A61">
    <cfRule type="duplicateValues" dxfId="405" priority="93"/>
    <cfRule type="duplicateValues" dxfId="404" priority="92"/>
  </conditionalFormatting>
  <conditionalFormatting sqref="A62">
    <cfRule type="duplicateValues" dxfId="403" priority="91"/>
    <cfRule type="duplicateValues" dxfId="402" priority="90"/>
  </conditionalFormatting>
  <conditionalFormatting sqref="A63">
    <cfRule type="duplicateValues" dxfId="401" priority="88"/>
    <cfRule type="duplicateValues" dxfId="400" priority="89"/>
  </conditionalFormatting>
  <conditionalFormatting sqref="A64">
    <cfRule type="duplicateValues" dxfId="399" priority="86"/>
    <cfRule type="duplicateValues" dxfId="398" priority="87"/>
  </conditionalFormatting>
  <conditionalFormatting sqref="A65">
    <cfRule type="duplicateValues" dxfId="397" priority="84"/>
    <cfRule type="duplicateValues" dxfId="396" priority="85"/>
  </conditionalFormatting>
  <conditionalFormatting sqref="A66">
    <cfRule type="duplicateValues" dxfId="395" priority="82"/>
    <cfRule type="duplicateValues" dxfId="394" priority="83"/>
  </conditionalFormatting>
  <conditionalFormatting sqref="A67">
    <cfRule type="duplicateValues" dxfId="393" priority="81"/>
    <cfRule type="duplicateValues" dxfId="392" priority="80"/>
  </conditionalFormatting>
  <conditionalFormatting sqref="A68">
    <cfRule type="duplicateValues" dxfId="391" priority="78"/>
    <cfRule type="duplicateValues" dxfId="390" priority="79"/>
  </conditionalFormatting>
  <conditionalFormatting sqref="A69">
    <cfRule type="duplicateValues" dxfId="389" priority="76"/>
    <cfRule type="duplicateValues" dxfId="388" priority="77"/>
  </conditionalFormatting>
  <conditionalFormatting sqref="A70">
    <cfRule type="duplicateValues" dxfId="387" priority="75"/>
    <cfRule type="duplicateValues" dxfId="386" priority="74"/>
  </conditionalFormatting>
  <conditionalFormatting sqref="A71">
    <cfRule type="duplicateValues" dxfId="385" priority="73"/>
    <cfRule type="duplicateValues" dxfId="384" priority="72"/>
  </conditionalFormatting>
  <conditionalFormatting sqref="A72">
    <cfRule type="duplicateValues" dxfId="383" priority="71"/>
    <cfRule type="duplicateValues" dxfId="382" priority="70"/>
  </conditionalFormatting>
  <conditionalFormatting sqref="A73">
    <cfRule type="duplicateValues" dxfId="381" priority="69"/>
    <cfRule type="duplicateValues" dxfId="380" priority="68"/>
  </conditionalFormatting>
  <conditionalFormatting sqref="A74">
    <cfRule type="duplicateValues" dxfId="379" priority="67"/>
    <cfRule type="duplicateValues" dxfId="378" priority="66"/>
  </conditionalFormatting>
  <conditionalFormatting sqref="A75">
    <cfRule type="duplicateValues" dxfId="377" priority="65"/>
    <cfRule type="duplicateValues" dxfId="376" priority="64"/>
  </conditionalFormatting>
  <conditionalFormatting sqref="A76">
    <cfRule type="duplicateValues" dxfId="375" priority="63"/>
    <cfRule type="duplicateValues" dxfId="374" priority="62"/>
  </conditionalFormatting>
  <conditionalFormatting sqref="A77">
    <cfRule type="duplicateValues" dxfId="373" priority="60"/>
    <cfRule type="duplicateValues" dxfId="372" priority="61"/>
  </conditionalFormatting>
  <conditionalFormatting sqref="A78">
    <cfRule type="duplicateValues" dxfId="371" priority="58"/>
    <cfRule type="duplicateValues" dxfId="370" priority="59"/>
  </conditionalFormatting>
  <conditionalFormatting sqref="A79">
    <cfRule type="duplicateValues" dxfId="369" priority="57"/>
    <cfRule type="duplicateValues" dxfId="368" priority="56"/>
  </conditionalFormatting>
  <conditionalFormatting sqref="A80">
    <cfRule type="duplicateValues" dxfId="367" priority="55"/>
    <cfRule type="duplicateValues" dxfId="366" priority="54"/>
  </conditionalFormatting>
  <conditionalFormatting sqref="A81">
    <cfRule type="duplicateValues" dxfId="365" priority="53"/>
    <cfRule type="duplicateValues" dxfId="364" priority="52"/>
  </conditionalFormatting>
  <conditionalFormatting sqref="A82">
    <cfRule type="duplicateValues" dxfId="363" priority="51"/>
    <cfRule type="duplicateValues" dxfId="362" priority="50"/>
  </conditionalFormatting>
  <conditionalFormatting sqref="A83">
    <cfRule type="duplicateValues" dxfId="361" priority="49"/>
    <cfRule type="duplicateValues" dxfId="360" priority="48"/>
  </conditionalFormatting>
  <conditionalFormatting sqref="A84">
    <cfRule type="duplicateValues" dxfId="359" priority="47"/>
    <cfRule type="duplicateValues" dxfId="358" priority="46"/>
  </conditionalFormatting>
  <conditionalFormatting sqref="A85">
    <cfRule type="duplicateValues" dxfId="357" priority="45"/>
    <cfRule type="duplicateValues" dxfId="356" priority="44"/>
  </conditionalFormatting>
  <conditionalFormatting sqref="A86">
    <cfRule type="duplicateValues" dxfId="355" priority="43"/>
    <cfRule type="duplicateValues" dxfId="354" priority="42"/>
  </conditionalFormatting>
  <conditionalFormatting sqref="A87">
    <cfRule type="duplicateValues" dxfId="353" priority="41"/>
    <cfRule type="duplicateValues" dxfId="352" priority="40"/>
  </conditionalFormatting>
  <conditionalFormatting sqref="A88">
    <cfRule type="duplicateValues" dxfId="351" priority="39"/>
    <cfRule type="duplicateValues" dxfId="350" priority="38"/>
  </conditionalFormatting>
  <conditionalFormatting sqref="A89">
    <cfRule type="duplicateValues" dxfId="349" priority="37"/>
    <cfRule type="duplicateValues" dxfId="348" priority="36"/>
  </conditionalFormatting>
  <conditionalFormatting sqref="A90">
    <cfRule type="duplicateValues" dxfId="347" priority="35"/>
    <cfRule type="duplicateValues" dxfId="346" priority="34"/>
  </conditionalFormatting>
  <conditionalFormatting sqref="A91">
    <cfRule type="duplicateValues" dxfId="345" priority="32"/>
    <cfRule type="duplicateValues" dxfId="344" priority="33"/>
  </conditionalFormatting>
  <conditionalFormatting sqref="A92">
    <cfRule type="duplicateValues" dxfId="343" priority="31"/>
    <cfRule type="duplicateValues" dxfId="342" priority="30"/>
  </conditionalFormatting>
  <conditionalFormatting sqref="A93">
    <cfRule type="duplicateValues" dxfId="341" priority="29"/>
    <cfRule type="duplicateValues" dxfId="340" priority="28"/>
  </conditionalFormatting>
  <conditionalFormatting sqref="A94">
    <cfRule type="duplicateValues" dxfId="339" priority="27"/>
    <cfRule type="duplicateValues" dxfId="338" priority="26"/>
  </conditionalFormatting>
  <conditionalFormatting sqref="A95">
    <cfRule type="duplicateValues" dxfId="337" priority="25"/>
    <cfRule type="duplicateValues" dxfId="336" priority="24"/>
  </conditionalFormatting>
  <conditionalFormatting sqref="A96">
    <cfRule type="duplicateValues" dxfId="335" priority="23"/>
    <cfRule type="duplicateValues" dxfId="334" priority="22"/>
  </conditionalFormatting>
  <conditionalFormatting sqref="A97">
    <cfRule type="duplicateValues" dxfId="333" priority="20"/>
    <cfRule type="duplicateValues" dxfId="332" priority="21"/>
  </conditionalFormatting>
  <conditionalFormatting sqref="A98">
    <cfRule type="duplicateValues" dxfId="331" priority="19"/>
    <cfRule type="duplicateValues" dxfId="330" priority="18"/>
  </conditionalFormatting>
  <conditionalFormatting sqref="A99">
    <cfRule type="duplicateValues" dxfId="329" priority="17"/>
    <cfRule type="duplicateValues" dxfId="328" priority="16"/>
  </conditionalFormatting>
  <conditionalFormatting sqref="A100">
    <cfRule type="duplicateValues" dxfId="327" priority="15"/>
    <cfRule type="duplicateValues" dxfId="326" priority="14"/>
  </conditionalFormatting>
  <conditionalFormatting sqref="A101">
    <cfRule type="duplicateValues" dxfId="325" priority="13"/>
    <cfRule type="duplicateValues" dxfId="324" priority="12"/>
  </conditionalFormatting>
  <conditionalFormatting sqref="A102">
    <cfRule type="duplicateValues" dxfId="323" priority="11"/>
    <cfRule type="duplicateValues" dxfId="322" priority="10"/>
  </conditionalFormatting>
  <conditionalFormatting sqref="A103">
    <cfRule type="duplicateValues" dxfId="321" priority="9"/>
    <cfRule type="duplicateValues" dxfId="320" priority="8"/>
  </conditionalFormatting>
  <conditionalFormatting sqref="A104">
    <cfRule type="duplicateValues" dxfId="319" priority="7"/>
    <cfRule type="duplicateValues" dxfId="318" priority="6"/>
  </conditionalFormatting>
  <conditionalFormatting sqref="A105">
    <cfRule type="duplicateValues" dxfId="317" priority="5"/>
  </conditionalFormatting>
  <conditionalFormatting sqref="A106:A111">
    <cfRule type="duplicateValues" dxfId="316" priority="159"/>
  </conditionalFormatting>
  <hyperlinks>
    <hyperlink ref="A1" location="'DCWF Roles'!A1" display="DCWF Roles" xr:uid="{5BE2DA23-6061-459F-99B5-E03B35E31979}"/>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7F1E-142F-412B-B3C2-1C7B60393523}">
  <dimension ref="A1:E79"/>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Roles'!C6," (",'DCWF Roles'!D6,")")</f>
        <v>Network Operations Specialist (441)</v>
      </c>
      <c r="E3" s="62" t="s">
        <v>2389</v>
      </c>
    </row>
    <row r="4" spans="1:5" x14ac:dyDescent="0.2">
      <c r="A4" s="171"/>
      <c r="B4" s="172"/>
      <c r="C4" s="173"/>
      <c r="D4" s="57" t="str">
        <f>'DCWF Roles'!F6</f>
        <v>Plans, implements, and operates network services/systems, to include hardware and virtual environments.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462</v>
      </c>
      <c r="B7" s="36" t="str">
        <f>T(_xlfn.XLOOKUP(A7,'Master Task &amp; KSA List'!$A$2:$A$10785,'Master Task &amp; KSA List'!$D$2:$D$10785,""))</f>
        <v>T0035</v>
      </c>
      <c r="C7" s="36" t="str">
        <f>_xlfn.XLOOKUP(A7,'Master Task &amp; KSA List'!$A$2:$A$10785,'Master Task &amp; KSA List'!$E$2:$E$10785)</f>
        <v>Task</v>
      </c>
      <c r="D7" s="37" t="str">
        <f>_xlfn.XLOOKUP(A7,'Master Task &amp; KSA List'!$A$2:$A$10785,'Master Task &amp; KSA List'!$F$2:$F$10785)</f>
        <v>Configure and optimize network hubs, routers, and switches (e.g., higher-level protocols, tunneling).</v>
      </c>
      <c r="E7" s="53" t="s">
        <v>2391</v>
      </c>
    </row>
    <row r="8" spans="1:5" ht="16" x14ac:dyDescent="0.2">
      <c r="A8" s="28">
        <v>522</v>
      </c>
      <c r="B8" s="36" t="str">
        <f>T(_xlfn.XLOOKUP(A8,'Master Task &amp; KSA List'!$A$2:$A$10785,'Master Task &amp; KSA List'!$D$2:$D$10785,""))</f>
        <v>T0065</v>
      </c>
      <c r="C8" s="36" t="str">
        <f>_xlfn.XLOOKUP(A8,'Master Task &amp; KSA List'!$A$2:$A$10785,'Master Task &amp; KSA List'!$E$2:$E$10785)</f>
        <v>Task</v>
      </c>
      <c r="D8" s="37" t="str">
        <f>_xlfn.XLOOKUP(A8,'Master Task &amp; KSA List'!$A$2:$A$10785,'Master Task &amp; KSA List'!$F$2:$F$10785)</f>
        <v>Develop and implement network backup and recovery procedures.</v>
      </c>
      <c r="E8" s="53" t="s">
        <v>2391</v>
      </c>
    </row>
    <row r="9" spans="1:5" ht="16" x14ac:dyDescent="0.2">
      <c r="A9" s="28">
        <v>555</v>
      </c>
      <c r="B9" s="36" t="str">
        <f>T(_xlfn.XLOOKUP(A9,'Master Task &amp; KSA List'!$A$2:$A$10785,'Master Task &amp; KSA List'!$D$2:$D$10785,""))</f>
        <v>T0081</v>
      </c>
      <c r="C9" s="36" t="str">
        <f>_xlfn.XLOOKUP(A9,'Master Task &amp; KSA List'!$A$2:$A$10785,'Master Task &amp; KSA List'!$E$2:$E$10785)</f>
        <v>Task</v>
      </c>
      <c r="D9" s="37" t="str">
        <f>_xlfn.XLOOKUP(A9,'Master Task &amp; KSA List'!$A$2:$A$10785,'Master Task &amp; KSA List'!$F$2:$F$10785)</f>
        <v>Diagnose network connectivity problem.</v>
      </c>
      <c r="E9" s="53" t="s">
        <v>2391</v>
      </c>
    </row>
    <row r="10" spans="1:5" ht="16" x14ac:dyDescent="0.2">
      <c r="A10" s="28">
        <v>666</v>
      </c>
      <c r="B10" s="36" t="str">
        <f>T(_xlfn.XLOOKUP(A10,'Master Task &amp; KSA List'!$A$2:$A$10785,'Master Task &amp; KSA List'!$D$2:$D$10785,""))</f>
        <v>T0125</v>
      </c>
      <c r="C10" s="36" t="str">
        <f>_xlfn.XLOOKUP(A10,'Master Task &amp; KSA List'!$A$2:$A$10785,'Master Task &amp; KSA List'!$E$2:$E$10785)</f>
        <v>Task</v>
      </c>
      <c r="D10" s="37" t="str">
        <f>_xlfn.XLOOKUP(A10,'Master Task &amp; KSA List'!$A$2:$A$10785,'Master Task &amp; KSA List'!$F$2:$F$10785)</f>
        <v>Install and maintain network infrastructure device operating system software (e.g., IOS, firmware).</v>
      </c>
      <c r="E10" s="53" t="s">
        <v>2391</v>
      </c>
    </row>
    <row r="11" spans="1:5" ht="16" x14ac:dyDescent="0.2">
      <c r="A11" s="28">
        <v>667</v>
      </c>
      <c r="B11" s="36" t="str">
        <f>T(_xlfn.XLOOKUP(A11,'Master Task &amp; KSA List'!$A$2:$A$10785,'Master Task &amp; KSA List'!$D$2:$D$10785,""))</f>
        <v>T0126</v>
      </c>
      <c r="C11" s="36" t="str">
        <f>_xlfn.XLOOKUP(A11,'Master Task &amp; KSA List'!$A$2:$A$10785,'Master Task &amp; KSA List'!$E$2:$E$10785)</f>
        <v>Task</v>
      </c>
      <c r="D11" s="37" t="str">
        <f>_xlfn.XLOOKUP(A11,'Master Task &amp; KSA List'!$A$2:$A$10785,'Master Task &amp; KSA List'!$F$2:$F$10785)</f>
        <v>Install or replace network hubs, routers, and switches.</v>
      </c>
      <c r="E11" s="53" t="s">
        <v>2391</v>
      </c>
    </row>
    <row r="12" spans="1:5" ht="16" x14ac:dyDescent="0.2">
      <c r="A12" s="24">
        <v>718</v>
      </c>
      <c r="B12" s="36" t="str">
        <f>T(_xlfn.XLOOKUP(A12,'Master Task &amp; KSA List'!$A$2:$A$10785,'Master Task &amp; KSA List'!$D$2:$D$10785,""))</f>
        <v>T0153</v>
      </c>
      <c r="C12" s="36" t="str">
        <f>_xlfn.XLOOKUP(A12,'Master Task &amp; KSA List'!$A$2:$A$10785,'Master Task &amp; KSA List'!$E$2:$E$10785)</f>
        <v>Task</v>
      </c>
      <c r="D12" s="37" t="str">
        <f>_xlfn.XLOOKUP(A12,'Master Task &amp; KSA List'!$A$2:$A$10785,'Master Task &amp; KSA List'!$F$2:$F$10785)</f>
        <v>Monitor network capacity and performance.</v>
      </c>
      <c r="E12" s="53" t="s">
        <v>2391</v>
      </c>
    </row>
    <row r="13" spans="1:5" ht="16" x14ac:dyDescent="0.2">
      <c r="A13" s="28">
        <v>736</v>
      </c>
      <c r="B13" s="36" t="str">
        <f>T(_xlfn.XLOOKUP(A13,'Master Task &amp; KSA List'!$A$2:$A$10785,'Master Task &amp; KSA List'!$D$2:$D$10785,""))</f>
        <v>T0160</v>
      </c>
      <c r="C13" s="36" t="str">
        <f>_xlfn.XLOOKUP(A13,'Master Task &amp; KSA List'!$A$2:$A$10785,'Master Task &amp; KSA List'!$E$2:$E$10785)</f>
        <v>Task</v>
      </c>
      <c r="D13" s="37" t="str">
        <f>_xlfn.XLOOKUP(A13,'Master Task &amp; KSA List'!$A$2:$A$10785,'Master Task &amp; KSA List'!$F$2:$F$10785)</f>
        <v>Patch network vulnerabilities to ensure information is safeguarded against outside parties.</v>
      </c>
      <c r="E13" s="53" t="s">
        <v>2391</v>
      </c>
    </row>
    <row r="14" spans="1:5" ht="16" x14ac:dyDescent="0.2">
      <c r="A14" s="24">
        <v>857</v>
      </c>
      <c r="B14" s="36" t="str">
        <f>T(_xlfn.XLOOKUP(A14,'Master Task &amp; KSA List'!$A$2:$A$10785,'Master Task &amp; KSA List'!$D$2:$D$10785,""))</f>
        <v>T0232</v>
      </c>
      <c r="C14" s="36" t="str">
        <f>_xlfn.XLOOKUP(A14,'Master Task &amp; KSA List'!$A$2:$A$10785,'Master Task &amp; KSA List'!$E$2:$E$10785)</f>
        <v>Task</v>
      </c>
      <c r="D14" s="37" t="str">
        <f>_xlfn.XLOOKUP(A14,'Master Task &amp; KSA List'!$A$2:$A$10785,'Master Task &amp; KSA List'!$F$2:$F$10785)</f>
        <v>Test and maintain network infrastructure including software and hardware devices.</v>
      </c>
      <c r="E14" s="53" t="s">
        <v>2391</v>
      </c>
    </row>
    <row r="15" spans="1:5" ht="16" x14ac:dyDescent="0.2">
      <c r="A15" s="27">
        <v>656</v>
      </c>
      <c r="B15" s="36" t="str">
        <f>T(_xlfn.XLOOKUP(A15,'Master Task &amp; KSA List'!$A$2:$A$10785,'Master Task &amp; KSA List'!$D$2:$D$10785,""))</f>
        <v>T0121</v>
      </c>
      <c r="C15" s="36" t="str">
        <f>_xlfn.XLOOKUP(A15,'Master Task &amp; KSA List'!$A$2:$A$10785,'Master Task &amp; KSA List'!$E$2:$E$10785)</f>
        <v>Task</v>
      </c>
      <c r="D15" s="37" t="str">
        <f>_xlfn.XLOOKUP(A15,'Master Task &amp; KSA List'!$A$2:$A$10785,'Master Task &amp; KSA List'!$F$2:$F$10785)</f>
        <v>Implement new system design procedures, test procedures, and quality standards.</v>
      </c>
      <c r="E15" s="53" t="s">
        <v>2384</v>
      </c>
    </row>
    <row r="16" spans="1:5" ht="32" x14ac:dyDescent="0.2">
      <c r="A16" s="27">
        <v>572</v>
      </c>
      <c r="B16" s="36" t="str">
        <f>T(_xlfn.XLOOKUP(A16,'Master Task &amp; KSA List'!$A$2:$A$10785,'Master Task &amp; KSA List'!$D$2:$D$10785,""))</f>
        <v>T0086</v>
      </c>
      <c r="C16" s="36" t="str">
        <f>_xlfn.XLOOKUP(A16,'Master Task &amp; KSA List'!$A$2:$A$10785,'Master Task &amp; KSA List'!$E$2:$E$10785)</f>
        <v>Task</v>
      </c>
      <c r="D16" s="37" t="str">
        <f>_xlfn.XLOOKUP(A16,'Master Task &amp; KSA List'!$A$2:$A$10785,'Master Task &amp; KSA List'!$F$2:$F$10785)</f>
        <v>Ensure application of security patches for commercial products integrated into system design meet the timelines dictated by the management authority for the intended operational environment.</v>
      </c>
      <c r="E16" s="36" t="s">
        <v>2384</v>
      </c>
    </row>
    <row r="17" spans="1:5" ht="16" x14ac:dyDescent="0.2">
      <c r="A17" s="28">
        <v>673</v>
      </c>
      <c r="B17" s="36" t="str">
        <f>T(_xlfn.XLOOKUP(A17,'Master Task &amp; KSA List'!$A$2:$A$10785,'Master Task &amp; KSA List'!$D$2:$D$10785,""))</f>
        <v>T0129</v>
      </c>
      <c r="C17" s="36" t="str">
        <f>_xlfn.XLOOKUP(A17,'Master Task &amp; KSA List'!$A$2:$A$10785,'Master Task &amp; KSA List'!$E$2:$E$10785)</f>
        <v>Task</v>
      </c>
      <c r="D17" s="37" t="str">
        <f>_xlfn.XLOOKUP(A17,'Master Task &amp; KSA List'!$A$2:$A$10785,'Master Task &amp; KSA List'!$F$2:$F$10785)</f>
        <v>Integrate new systems into existing network architecture.</v>
      </c>
      <c r="E17" s="53" t="s">
        <v>2384</v>
      </c>
    </row>
    <row r="18" spans="1:5" ht="16" x14ac:dyDescent="0.2">
      <c r="A18" s="28">
        <v>802</v>
      </c>
      <c r="B18" s="36" t="str">
        <f>T(_xlfn.XLOOKUP(A18,'Master Task &amp; KSA List'!$A$2:$A$10785,'Master Task &amp; KSA List'!$D$2:$D$10785,""))</f>
        <v>T0200</v>
      </c>
      <c r="C18" s="36" t="str">
        <f>_xlfn.XLOOKUP(A18,'Master Task &amp; KSA List'!$A$2:$A$10785,'Master Task &amp; KSA List'!$E$2:$E$10785)</f>
        <v>Task</v>
      </c>
      <c r="D18" s="37" t="str">
        <f>_xlfn.XLOOKUP(A18,'Master Task &amp; KSA List'!$A$2:$A$10785,'Master Task &amp; KSA List'!$F$2:$F$10785)</f>
        <v>Provide feedback on network requirements, including network architecture and infrastructure.</v>
      </c>
      <c r="E18" s="53" t="s">
        <v>2384</v>
      </c>
    </row>
    <row r="19" spans="1:5" x14ac:dyDescent="0.2">
      <c r="A19" s="86"/>
      <c r="B19" s="92"/>
      <c r="C19" s="92"/>
      <c r="D19" s="93"/>
      <c r="E19" s="86"/>
    </row>
    <row r="20" spans="1:5" ht="16" x14ac:dyDescent="0.2">
      <c r="A20" s="40">
        <v>22</v>
      </c>
      <c r="B20" s="36" t="str">
        <f>T(_xlfn.XLOOKUP(A20,'Master Task &amp; KSA List'!$A$2:$A$10785,'Master Task &amp; KSA List'!$D$2:$D$10785,""))</f>
        <v>K0001</v>
      </c>
      <c r="C20" s="36" t="str">
        <f>_xlfn.XLOOKUP(A20,'Master Task &amp; KSA List'!$A$2:$A$10785,'Master Task &amp; KSA List'!$E$2:$E$10785)</f>
        <v>KSA</v>
      </c>
      <c r="D20" s="37" t="str">
        <f>_xlfn.XLOOKUP(A20,'Master Task &amp; KSA List'!$A$2:$A$10785,'Master Task &amp; KSA List'!$F$2:$F$10785)</f>
        <v xml:space="preserve">* Knowledge of computer networking concepts and protocols, and network security methodologies. </v>
      </c>
      <c r="E20" s="53" t="s">
        <v>2391</v>
      </c>
    </row>
    <row r="21" spans="1:5" ht="16" x14ac:dyDescent="0.2">
      <c r="A21" s="40">
        <v>1159</v>
      </c>
      <c r="B21" s="36" t="str">
        <f>T(_xlfn.XLOOKUP(A21,'Master Task &amp; KSA List'!$A$2:$A$10785,'Master Task &amp; KSA List'!$D$2:$D$10785,""))</f>
        <v>K0005</v>
      </c>
      <c r="C21" s="36" t="str">
        <f>_xlfn.XLOOKUP(A21,'Master Task &amp; KSA List'!$A$2:$A$10785,'Master Task &amp; KSA List'!$E$2:$E$10785)</f>
        <v>KSA</v>
      </c>
      <c r="D21" s="37" t="str">
        <f>_xlfn.XLOOKUP(A21,'Master Task &amp; KSA List'!$A$2:$A$10785,'Master Task &amp; KSA List'!$F$2:$F$10785)</f>
        <v xml:space="preserve">* Knowledge of cyber threats and vulnerabilities. </v>
      </c>
      <c r="E21" s="53" t="s">
        <v>2391</v>
      </c>
    </row>
    <row r="22" spans="1:5" ht="16" x14ac:dyDescent="0.2">
      <c r="A22" s="40">
        <v>1158</v>
      </c>
      <c r="B22" s="36" t="str">
        <f>T(_xlfn.XLOOKUP(A22,'Master Task &amp; KSA List'!$A$2:$A$10785,'Master Task &amp; KSA List'!$D$2:$D$10785,""))</f>
        <v>K0004</v>
      </c>
      <c r="C22" s="36" t="str">
        <f>_xlfn.XLOOKUP(A22,'Master Task &amp; KSA List'!$A$2:$A$10785,'Master Task &amp; KSA List'!$E$2:$E$10785)</f>
        <v>KSA</v>
      </c>
      <c r="D22" s="37" t="str">
        <f>_xlfn.XLOOKUP(A22,'Master Task &amp; KSA List'!$A$2:$A$10785,'Master Task &amp; KSA List'!$F$2:$F$10785)</f>
        <v>* Knowledge of cybersecurity principles.</v>
      </c>
      <c r="E22" s="53" t="s">
        <v>2391</v>
      </c>
    </row>
    <row r="23" spans="1:5" ht="16" x14ac:dyDescent="0.2">
      <c r="A23" s="40">
        <v>1157</v>
      </c>
      <c r="B23" s="36" t="str">
        <f>T(_xlfn.XLOOKUP(A23,'Master Task &amp; KSA List'!$A$2:$A$10785,'Master Task &amp; KSA List'!$D$2:$D$10785,""))</f>
        <v>K0003</v>
      </c>
      <c r="C23" s="36" t="str">
        <f>_xlfn.XLOOKUP(A23,'Master Task &amp; KSA List'!$A$2:$A$10785,'Master Task &amp; KSA List'!$E$2:$E$10785)</f>
        <v>KSA</v>
      </c>
      <c r="D23" s="37" t="str">
        <f>_xlfn.XLOOKUP(A23,'Master Task &amp; KSA List'!$A$2:$A$10785,'Master Task &amp; KSA List'!$F$2:$F$10785)</f>
        <v xml:space="preserve">* Knowledge of national and international laws, regulations, policies, and ethics as they relate to cybersecurity. </v>
      </c>
      <c r="E23" s="53" t="s">
        <v>2391</v>
      </c>
    </row>
    <row r="24" spans="1:5" ht="16" x14ac:dyDescent="0.2">
      <c r="A24" s="40">
        <v>108</v>
      </c>
      <c r="B24" s="36" t="str">
        <f>T(_xlfn.XLOOKUP(A24,'Master Task &amp; KSA List'!$A$2:$A$10785,'Master Task &amp; KSA List'!$D$2:$D$10785,""))</f>
        <v>K0002</v>
      </c>
      <c r="C24" s="36" t="str">
        <f>_xlfn.XLOOKUP(A24,'Master Task &amp; KSA List'!$A$2:$A$10785,'Master Task &amp; KSA List'!$E$2:$E$10785)</f>
        <v>KSA</v>
      </c>
      <c r="D24" s="37" t="str">
        <f>_xlfn.XLOOKUP(A24,'Master Task &amp; KSA List'!$A$2:$A$10785,'Master Task &amp; KSA List'!$F$2:$F$10785)</f>
        <v>* Knowledge of risk management processes (e.g., methods for assessing and mitigating risk).</v>
      </c>
      <c r="E24" s="53" t="s">
        <v>2391</v>
      </c>
    </row>
    <row r="25" spans="1:5" ht="16" x14ac:dyDescent="0.2">
      <c r="A25" s="40">
        <v>6900</v>
      </c>
      <c r="B25" s="36" t="str">
        <f>T(_xlfn.XLOOKUP(A25,'Master Task &amp; KSA List'!$A$2:$A$10785,'Master Task &amp; KSA List'!$D$2:$D$10785,""))</f>
        <v>K0006</v>
      </c>
      <c r="C25" s="36" t="str">
        <f>_xlfn.XLOOKUP(A25,'Master Task &amp; KSA List'!$A$2:$A$10785,'Master Task &amp; KSA List'!$E$2:$E$10785)</f>
        <v>KSA</v>
      </c>
      <c r="D25" s="37" t="str">
        <f>_xlfn.XLOOKUP(A25,'Master Task &amp; KSA List'!$A$2:$A$10785,'Master Task &amp; KSA List'!$F$2:$F$10785)</f>
        <v>* Knowledge of specific operational impacts of cybersecurity lapses.</v>
      </c>
      <c r="E25" s="53" t="s">
        <v>2391</v>
      </c>
    </row>
    <row r="26" spans="1:5" ht="32" x14ac:dyDescent="0.2">
      <c r="A26" s="40">
        <v>6935</v>
      </c>
      <c r="B26" s="36" t="str">
        <f>T(_xlfn.XLOOKUP(A26,'Master Task &amp; KSA List'!$A$2:$A$10785,'Master Task &amp; KSA List'!$D$2:$D$10785,""))</f>
        <v/>
      </c>
      <c r="C26" s="36" t="str">
        <f>_xlfn.XLOOKUP(A26,'Master Task &amp; KSA List'!$A$2:$A$10785,'Master Task &amp; KSA List'!$E$2:$E$10785)</f>
        <v>KSA</v>
      </c>
      <c r="D26" s="37" t="str">
        <f>_xlfn.XLOOKUP(A26,'Master Task &amp; KSA List'!$A$2:$A$10785,'Master Task &amp; KSA List'!$F$2:$F$10785)</f>
        <v>* Knowledge of cloud computing service models Software as Service (SaaS), Infrastructure as a Service (IaaS), and Platform as a Service (PaaS).  </v>
      </c>
      <c r="E26" s="53" t="s">
        <v>2391</v>
      </c>
    </row>
    <row r="27" spans="1:5" ht="32" x14ac:dyDescent="0.2">
      <c r="A27" s="40">
        <v>6938</v>
      </c>
      <c r="B27" s="36" t="str">
        <f>T(_xlfn.XLOOKUP(A27,'Master Task &amp; KSA List'!$A$2:$A$10785,'Master Task &amp; KSA List'!$D$2:$D$10785,""))</f>
        <v/>
      </c>
      <c r="C27" s="36" t="str">
        <f>_xlfn.XLOOKUP(A27,'Master Task &amp; KSA List'!$A$2:$A$10785,'Master Task &amp; KSA List'!$E$2:$E$10785)</f>
        <v>KSA</v>
      </c>
      <c r="D27" s="37" t="str">
        <f>_xlfn.XLOOKUP(A27,'Master Task &amp; KSA List'!$A$2:$A$10785,'Master Task &amp; KSA List'!$F$2:$F$10785)</f>
        <v>* Knowledge of cloud computing deployment models in private, public, and hybrid environment and the difference between on-premises and off-premises environments. </v>
      </c>
      <c r="E27" s="53" t="s">
        <v>2391</v>
      </c>
    </row>
    <row r="28" spans="1:5" ht="32" x14ac:dyDescent="0.2">
      <c r="A28" s="40">
        <v>6918</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Ability to apply cybersecurity strategy to cloud computing service and deployment models, identifying proper architecture for different operating environments.</v>
      </c>
      <c r="E28" s="36" t="s">
        <v>2384</v>
      </c>
    </row>
    <row r="29" spans="1:5" ht="16" x14ac:dyDescent="0.2">
      <c r="A29" s="40">
        <v>6919</v>
      </c>
      <c r="B29" s="36" t="str">
        <f>T(_xlfn.XLOOKUP(A29,'Master Task &amp; KSA List'!$A$2:$A$10785,'Master Task &amp; KSA List'!$D$2:$D$10785,""))</f>
        <v/>
      </c>
      <c r="C29" s="36" t="str">
        <f>_xlfn.XLOOKUP(A29,'Master Task &amp; KSA List'!$A$2:$A$10785,'Master Task &amp; KSA List'!$E$2:$E$10785)</f>
        <v>KSA</v>
      </c>
      <c r="D29" s="37" t="str">
        <f>_xlfn.XLOOKUP(A29,'Master Task &amp; KSA List'!$A$2:$A$10785,'Master Task &amp; KSA List'!$F$2:$F$10785)</f>
        <v>Ability to determine the best cloud deployment model for the appropriate operating environment. </v>
      </c>
      <c r="E29" s="36" t="s">
        <v>2384</v>
      </c>
    </row>
    <row r="30" spans="1:5" ht="16" x14ac:dyDescent="0.2">
      <c r="A30" s="26" t="s">
        <v>4670</v>
      </c>
      <c r="B30" s="36" t="str">
        <f>T(_xlfn.XLOOKUP(A30,'Master Task &amp; KSA List'!$A$2:$A$10785,'Master Task &amp; KSA List'!$D$2:$D$10785,""))</f>
        <v>A0058</v>
      </c>
      <c r="C30" s="36" t="str">
        <f>_xlfn.XLOOKUP(A30,'Master Task &amp; KSA List'!$A$2:$A$10785,'Master Task &amp; KSA List'!$E$2:$E$10785)</f>
        <v>KSA</v>
      </c>
      <c r="D30" s="37" t="str">
        <f>_xlfn.XLOOKUP(A30,'Master Task &amp; KSA List'!$A$2:$A$10785,'Master Task &amp; KSA List'!$F$2:$F$10785)</f>
        <v>Ability to execute OS command line (e.g., ipconfig, netstat, dir, nbtstat).</v>
      </c>
      <c r="E30" s="53" t="s">
        <v>2391</v>
      </c>
    </row>
    <row r="31" spans="1:5" ht="16" x14ac:dyDescent="0.2">
      <c r="A31" s="26" t="s">
        <v>4610</v>
      </c>
      <c r="B31" s="36" t="str">
        <f>T(_xlfn.XLOOKUP(A31,'Master Task &amp; KSA List'!$A$2:$A$10785,'Master Task &amp; KSA List'!$D$2:$D$10785,""))</f>
        <v>A0055</v>
      </c>
      <c r="C31" s="36" t="str">
        <f>_xlfn.XLOOKUP(A31,'Master Task &amp; KSA List'!$A$2:$A$10785,'Master Task &amp; KSA List'!$E$2:$E$10785)</f>
        <v>KSA</v>
      </c>
      <c r="D31" s="37" t="str">
        <f>_xlfn.XLOOKUP(A31,'Master Task &amp; KSA List'!$A$2:$A$10785,'Master Task &amp; KSA List'!$F$2:$F$10785)</f>
        <v>Ability to operate common network tools (e.g., ping, traceroute, nslookup).</v>
      </c>
      <c r="E31" s="53" t="s">
        <v>2391</v>
      </c>
    </row>
    <row r="32" spans="1:5" ht="32" x14ac:dyDescent="0.2">
      <c r="A32" s="26" t="s">
        <v>4807</v>
      </c>
      <c r="B32" s="36" t="str">
        <f>T(_xlfn.XLOOKUP(A32,'Master Task &amp; KSA List'!$A$2:$A$10785,'Master Task &amp; KSA List'!$D$2:$D$10785,""))</f>
        <v>A0063</v>
      </c>
      <c r="C32" s="36" t="str">
        <f>_xlfn.XLOOKUP(A32,'Master Task &amp; KSA List'!$A$2:$A$10785,'Master Task &amp; KSA List'!$E$2:$E$10785)</f>
        <v>KSA</v>
      </c>
      <c r="D32" s="37" t="str">
        <f>_xlfn.XLOOKUP(A32,'Master Task &amp; KSA List'!$A$2:$A$10785,'Master Task &amp; KSA List'!$F$2:$F$10785)</f>
        <v>Ability to operate different electronic communication systems and methods (e.g., e-mail, VOIP, IM, web forums, Direct Video Broadcasts).</v>
      </c>
      <c r="E32" s="53" t="s">
        <v>2391</v>
      </c>
    </row>
    <row r="33" spans="1:5" ht="32" x14ac:dyDescent="0.2">
      <c r="A33" s="26" t="s">
        <v>4490</v>
      </c>
      <c r="B33" s="36" t="str">
        <f>T(_xlfn.XLOOKUP(A33,'Master Task &amp; KSA List'!$A$2:$A$10785,'Master Task &amp; KSA List'!$D$2:$D$10785,""))</f>
        <v>A0052</v>
      </c>
      <c r="C33" s="36" t="str">
        <f>_xlfn.XLOOKUP(A33,'Master Task &amp; KSA List'!$A$2:$A$10785,'Master Task &amp; KSA List'!$E$2:$E$10785)</f>
        <v>KSA</v>
      </c>
      <c r="D33" s="37" t="str">
        <f>_xlfn.XLOOKUP(A33,'Master Task &amp; KSA List'!$A$2:$A$10785,'Master Task &amp; KSA List'!$F$2:$F$10785)</f>
        <v>Ability to operate network equipment including hubs, routers, switches, bridges, servers, transmission media, and related hardware.</v>
      </c>
      <c r="E33" s="53" t="s">
        <v>2391</v>
      </c>
    </row>
    <row r="34" spans="1:5" ht="32" x14ac:dyDescent="0.2">
      <c r="A34" s="36">
        <v>261</v>
      </c>
      <c r="B34" s="36" t="str">
        <f>T(_xlfn.XLOOKUP(A34,'Master Task &amp; KSA List'!$A$2:$A$10785,'Master Task &amp; KSA List'!$D$2:$D$10785,""))</f>
        <v>K0108</v>
      </c>
      <c r="C34" s="36" t="str">
        <f>_xlfn.XLOOKUP(A34,'Master Task &amp; KSA List'!$A$2:$A$10785,'Master Task &amp; KSA List'!$E$2:$E$10785)</f>
        <v>KSA</v>
      </c>
      <c r="D34" s="37" t="str">
        <f>_xlfn.XLOOKUP(A34,'Master Task &amp; KSA List'!$A$2:$A$10785,'Master Task &amp; KSA List'!$F$2:$F$10785)</f>
        <v>Knowledge of basic concepts, terminology, and operations of a wide range of communications media (computer and telephone networks, satellite, fiber, wireless).</v>
      </c>
      <c r="E34" s="53" t="s">
        <v>2391</v>
      </c>
    </row>
    <row r="35" spans="1:5" ht="32" x14ac:dyDescent="0.2">
      <c r="A35" s="26">
        <v>15</v>
      </c>
      <c r="B35" s="36" t="str">
        <f>T(_xlfn.XLOOKUP(A35,'Master Task &amp; KSA List'!$A$2:$A$10785,'Master Task &amp; KSA List'!$D$2:$D$10785,""))</f>
        <v>K0011</v>
      </c>
      <c r="C35" s="36" t="str">
        <f>_xlfn.XLOOKUP(A35,'Master Task &amp; KSA List'!$A$2:$A$10785,'Master Task &amp; KSA List'!$E$2:$E$10785)</f>
        <v>KSA</v>
      </c>
      <c r="D35" s="37" t="str">
        <f>_xlfn.XLOOKUP(A35,'Master Task &amp; KSA List'!$A$2:$A$10785,'Master Task &amp; KSA List'!$F$2:$F$10785)</f>
        <v>Knowledge of capabilities and applications of network equipment including hubs, routers, switches, bridges, servers, transmission media, and related hardware.</v>
      </c>
      <c r="E35" s="53" t="s">
        <v>2391</v>
      </c>
    </row>
    <row r="36" spans="1:5" ht="16" x14ac:dyDescent="0.2">
      <c r="A36" s="36">
        <v>271</v>
      </c>
      <c r="B36" s="36" t="str">
        <f>T(_xlfn.XLOOKUP(A36,'Master Task &amp; KSA List'!$A$2:$A$10785,'Master Task &amp; KSA List'!$D$2:$D$10785,""))</f>
        <v>K0111</v>
      </c>
      <c r="C36" s="36" t="str">
        <f>_xlfn.XLOOKUP(A36,'Master Task &amp; KSA List'!$A$2:$A$10785,'Master Task &amp; KSA List'!$E$2:$E$10785)</f>
        <v>KSA</v>
      </c>
      <c r="D36" s="37" t="str">
        <f>_xlfn.XLOOKUP(A36,'Master Task &amp; KSA List'!$A$2:$A$10785,'Master Task &amp; KSA List'!$F$2:$F$10785)</f>
        <v>Knowledge of common network tools (e.g., ping, traceroute, nslookup).</v>
      </c>
      <c r="E36" s="53" t="s">
        <v>2391</v>
      </c>
    </row>
    <row r="37" spans="1:5" ht="32" x14ac:dyDescent="0.2">
      <c r="A37" s="36">
        <v>12</v>
      </c>
      <c r="B37" s="36" t="str">
        <f>T(_xlfn.XLOOKUP(A37,'Master Task &amp; KSA List'!$A$2:$A$10785,'Master Task &amp; KSA List'!$D$2:$D$10785,""))</f>
        <v>K0010</v>
      </c>
      <c r="C37" s="36" t="str">
        <f>_xlfn.XLOOKUP(A37,'Master Task &amp; KSA List'!$A$2:$A$10785,'Master Task &amp; KSA List'!$E$2:$E$10785)</f>
        <v>KSA</v>
      </c>
      <c r="D37" s="37" t="str">
        <f>_xlfn.XLOOKUP(A37,'Master Task &amp; KSA List'!$A$2:$A$10785,'Master Task &amp; KSA List'!$F$2:$F$10785)</f>
        <v>Knowledge of communication methods, principles, and concepts (e.g., crypto, dual hubs, time multiplexers) that support the network infrastructure.</v>
      </c>
      <c r="E37" s="53" t="s">
        <v>2391</v>
      </c>
    </row>
    <row r="38" spans="1:5" ht="32" x14ac:dyDescent="0.2">
      <c r="A38" s="82">
        <v>55</v>
      </c>
      <c r="B38" s="36" t="str">
        <f>T(_xlfn.XLOOKUP(A38,'Master Task &amp; KSA List'!$A$2:$A$10785,'Master Task &amp; KSA List'!$D$2:$D$10785,""))</f>
        <v>K0038</v>
      </c>
      <c r="C38" s="36" t="str">
        <f>_xlfn.XLOOKUP(A38,'Master Task &amp; KSA List'!$A$2:$A$10785,'Master Task &amp; KSA List'!$E$2:$E$10785)</f>
        <v>KSA</v>
      </c>
      <c r="D38" s="37" t="str">
        <f>_xlfn.XLOOKUP(A38,'Master Task &amp; KSA List'!$A$2:$A$10785,'Master Task &amp; KSA List'!$F$2:$F$10785)</f>
        <v>Knowledge of cybersecurity principles used to manage risks related to the use, processing, storage, and transmission of information or data.</v>
      </c>
      <c r="E38" s="53" t="s">
        <v>2391</v>
      </c>
    </row>
    <row r="39" spans="1:5" ht="16" x14ac:dyDescent="0.2">
      <c r="A39" s="36">
        <v>278</v>
      </c>
      <c r="B39" s="36" t="str">
        <f>T(_xlfn.XLOOKUP(A39,'Master Task &amp; KSA List'!$A$2:$A$10785,'Master Task &amp; KSA List'!$D$2:$D$10785,""))</f>
        <v>K0113</v>
      </c>
      <c r="C39" s="36" t="str">
        <f>_xlfn.XLOOKUP(A39,'Master Task &amp; KSA List'!$A$2:$A$10785,'Master Task &amp; KSA List'!$E$2:$E$10785)</f>
        <v>KSA</v>
      </c>
      <c r="D39" s="37" t="str">
        <f>_xlfn.XLOOKUP(A39,'Master Task &amp; KSA List'!$A$2:$A$10785,'Master Task &amp; KSA List'!$F$2:$F$10785)</f>
        <v>Knowledge of different types of network communication (e.g., LAN, WAN, MAN, WLAN, WWAN).</v>
      </c>
      <c r="E39" s="53" t="s">
        <v>2391</v>
      </c>
    </row>
    <row r="40" spans="1:5" ht="32" x14ac:dyDescent="0.2">
      <c r="A40" s="36">
        <v>92</v>
      </c>
      <c r="B40" s="36" t="str">
        <f>T(_xlfn.XLOOKUP(A40,'Master Task &amp; KSA List'!$A$2:$A$10785,'Master Task &amp; KSA List'!$D$2:$D$10785,""))</f>
        <v>K0061</v>
      </c>
      <c r="C40" s="36" t="str">
        <f>_xlfn.XLOOKUP(A40,'Master Task &amp; KSA List'!$A$2:$A$10785,'Master Task &amp; KSA List'!$E$2:$E$10785)</f>
        <v>KSA</v>
      </c>
      <c r="D40" s="37" t="str">
        <f>_xlfn.XLOOKUP(A40,'Master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40" s="53" t="s">
        <v>2391</v>
      </c>
    </row>
    <row r="41" spans="1:5" ht="16" x14ac:dyDescent="0.2">
      <c r="A41" s="82">
        <v>70</v>
      </c>
      <c r="B41" s="36" t="str">
        <f>T(_xlfn.XLOOKUP(A41,'Master Task &amp; KSA List'!$A$2:$A$10785,'Master Task &amp; KSA List'!$D$2:$D$10785,""))</f>
        <v>K0049</v>
      </c>
      <c r="C41" s="36" t="str">
        <f>_xlfn.XLOOKUP(A41,'Master Task &amp; KSA List'!$A$2:$A$10785,'Master Task &amp; KSA List'!$E$2:$E$10785)</f>
        <v>KSA</v>
      </c>
      <c r="D41" s="37" t="str">
        <f>_xlfn.XLOOKUP(A41,'Master Task &amp; KSA List'!$A$2:$A$10785,'Master Task &amp; KSA List'!$F$2:$F$10785)</f>
        <v xml:space="preserve">Knowledge of information technology (IT) security principles and methods (e.g., firewalls, demilitarized zones, encryption). </v>
      </c>
      <c r="E41" s="53" t="s">
        <v>2391</v>
      </c>
    </row>
    <row r="42" spans="1:5" ht="32" x14ac:dyDescent="0.2">
      <c r="A42" s="26">
        <v>133</v>
      </c>
      <c r="B42" s="36" t="str">
        <f>T(_xlfn.XLOOKUP(A42,'Master Task &amp; KSA List'!$A$2:$A$10785,'Master Task &amp; KSA List'!$D$2:$D$10785,""))</f>
        <v>K0093</v>
      </c>
      <c r="C42" s="36" t="str">
        <f>_xlfn.XLOOKUP(A42,'Master Task &amp; KSA List'!$A$2:$A$10785,'Master Task &amp; KSA List'!$E$2:$E$10785)</f>
        <v>KSA</v>
      </c>
      <c r="D42" s="37" t="str">
        <f>_xlfn.XLOOKUP(A42,'Master Task &amp; KSA List'!$A$2:$A$10785,'Master Task &amp; KSA List'!$F$2:$F$10785)</f>
        <v>Knowledge of key telecommunications concepts (e.g., Routing Algorithms, Fiber Optics Systems Link Budgeting, Add/Drop Multiplexers).</v>
      </c>
      <c r="E42" s="53" t="s">
        <v>2391</v>
      </c>
    </row>
    <row r="43" spans="1:5" ht="16" x14ac:dyDescent="0.2">
      <c r="A43" s="36">
        <v>72</v>
      </c>
      <c r="B43" s="36" t="str">
        <f>T(_xlfn.XLOOKUP(A43,'Master Task &amp; KSA List'!$A$2:$A$10785,'Master Task &amp; KSA List'!$D$2:$D$10785,""))</f>
        <v>K0050</v>
      </c>
      <c r="C43" s="36" t="str">
        <f>_xlfn.XLOOKUP(A43,'Master Task &amp; KSA List'!$A$2:$A$10785,'Master Task &amp; KSA List'!$E$2:$E$10785)</f>
        <v>KSA</v>
      </c>
      <c r="D43" s="37" t="str">
        <f>_xlfn.XLOOKUP(A43,'Master Task &amp; KSA List'!$A$2:$A$10785,'Master Task &amp; KSA List'!$F$2:$F$10785)</f>
        <v>Knowledge of local area and wide area networking principles and concepts including bandwidth management.</v>
      </c>
      <c r="E43" s="53" t="s">
        <v>2391</v>
      </c>
    </row>
    <row r="44" spans="1:5" ht="16" x14ac:dyDescent="0.2">
      <c r="A44" s="82">
        <v>76</v>
      </c>
      <c r="B44" s="36" t="str">
        <f>T(_xlfn.XLOOKUP(A44,'Master Task &amp; KSA List'!$A$2:$A$10785,'Master Task &amp; KSA List'!$D$2:$D$10785,""))</f>
        <v>K0053</v>
      </c>
      <c r="C44" s="36" t="str">
        <f>_xlfn.XLOOKUP(A44,'Master Task &amp; KSA List'!$A$2:$A$10785,'Master Task &amp; KSA List'!$E$2:$E$10785)</f>
        <v>KSA</v>
      </c>
      <c r="D44" s="37" t="str">
        <f>_xlfn.XLOOKUP(A44,'Master Task &amp; KSA List'!$A$2:$A$10785,'Master Task &amp; KSA List'!$F$2:$F$10785)</f>
        <v>Knowledge of measures or indicators of system performance and availability.</v>
      </c>
      <c r="E44" s="53" t="s">
        <v>2391</v>
      </c>
    </row>
    <row r="45" spans="1:5" ht="32" x14ac:dyDescent="0.2">
      <c r="A45" s="26" t="s">
        <v>4786</v>
      </c>
      <c r="B45" s="36" t="str">
        <f>T(_xlfn.XLOOKUP(A45,'Master Task &amp; KSA List'!$A$2:$A$10785,'Master Task &amp; KSA List'!$D$2:$D$10785,""))</f>
        <v>K0332</v>
      </c>
      <c r="C45" s="36" t="str">
        <f>_xlfn.XLOOKUP(A45,'Master Task &amp; KSA List'!$A$2:$A$10785,'Master Task &amp; KSA List'!$E$2:$E$10785)</f>
        <v>KSA</v>
      </c>
      <c r="D45" s="37" t="str">
        <f>_xlfn.XLOOKUP(A45,'Master Task &amp; KSA List'!$A$2:$A$10785,'Master Task &amp; KSA List'!$F$2:$F$10785)</f>
        <v>Knowledge of network protocols such as TCP/IP, Dynamic Host Configuration, Domain Name System (DNS), and directory services.</v>
      </c>
      <c r="E45" s="53" t="s">
        <v>2391</v>
      </c>
    </row>
    <row r="46" spans="1:5" ht="32" x14ac:dyDescent="0.2">
      <c r="A46" s="36">
        <v>1072</v>
      </c>
      <c r="B46" s="36" t="str">
        <f>T(_xlfn.XLOOKUP(A46,'Master Task &amp; KSA List'!$A$2:$A$10785,'Master Task &amp; KSA List'!$D$2:$D$10785,""))</f>
        <v>K0179</v>
      </c>
      <c r="C46" s="36" t="str">
        <f>_xlfn.XLOOKUP(A46,'Master Task &amp; KSA List'!$A$2:$A$10785,'Master Task &amp; KSA List'!$E$2:$E$10785)</f>
        <v>KSA</v>
      </c>
      <c r="D46" s="37" t="str">
        <f>_xlfn.XLOOKUP(A46,'Master Task &amp; KSA List'!$A$2:$A$10785,'Master Task &amp; KSA List'!$F$2:$F$10785)</f>
        <v>Knowledge of network security architecture concepts including topology, protocols, components, and principles (e.g., application of defense-in-depth, Zero Trust).</v>
      </c>
      <c r="E46" s="53" t="s">
        <v>2391</v>
      </c>
    </row>
    <row r="47" spans="1:5" ht="32" x14ac:dyDescent="0.2">
      <c r="A47" s="36">
        <v>1073</v>
      </c>
      <c r="B47" s="36" t="str">
        <f>T(_xlfn.XLOOKUP(A47,'Master Task &amp; KSA List'!$A$2:$A$10785,'Master Task &amp; KSA List'!$D$2:$D$10785,""))</f>
        <v>K0180</v>
      </c>
      <c r="C47" s="36" t="str">
        <f>_xlfn.XLOOKUP(A47,'Master Task &amp; KSA List'!$A$2:$A$10785,'Master Task &amp; KSA List'!$E$2:$E$10785)</f>
        <v>KSA</v>
      </c>
      <c r="D47" s="37" t="str">
        <f>_xlfn.XLOOKUP(A47,'Master Task &amp; KSA List'!$A$2:$A$10785,'Master Task &amp; KSA List'!$F$2:$F$10785)</f>
        <v>Knowledge of network systems management principles, models, methods (e.g., end-to-end systems performance monitoring), and tools.</v>
      </c>
      <c r="E47" s="53" t="s">
        <v>2391</v>
      </c>
    </row>
    <row r="48" spans="1:5" ht="16" x14ac:dyDescent="0.2">
      <c r="A48" s="26">
        <v>41</v>
      </c>
      <c r="B48" s="36" t="str">
        <f>T(_xlfn.XLOOKUP(A48,'Master Task &amp; KSA List'!$A$2:$A$10785,'Master Task &amp; KSA List'!$D$2:$D$10785,""))</f>
        <v>K0029</v>
      </c>
      <c r="C48" s="36" t="str">
        <f>_xlfn.XLOOKUP(A48,'Master Task &amp; KSA List'!$A$2:$A$10785,'Master Task &amp; KSA List'!$E$2:$E$10785)</f>
        <v>KSA</v>
      </c>
      <c r="D48" s="37" t="str">
        <f>_xlfn.XLOOKUP(A48,'Master Task &amp; KSA List'!$A$2:$A$10785,'Master Task &amp; KSA List'!$F$2:$F$10785)</f>
        <v>Knowledge of organization's LAN/WAN pathways.</v>
      </c>
      <c r="E48" s="53" t="s">
        <v>2391</v>
      </c>
    </row>
    <row r="49" spans="1:5" ht="16" x14ac:dyDescent="0.2">
      <c r="A49" s="36">
        <v>106</v>
      </c>
      <c r="B49" s="36" t="str">
        <f>T(_xlfn.XLOOKUP(A49,'Master Task &amp; KSA List'!$A$2:$A$10785,'Master Task &amp; KSA List'!$D$2:$D$10785,""))</f>
        <v>K0071</v>
      </c>
      <c r="C49" s="36" t="str">
        <f>_xlfn.XLOOKUP(A49,'Master Task &amp; KSA List'!$A$2:$A$10785,'Master Task &amp; KSA List'!$E$2:$E$10785)</f>
        <v>KSA</v>
      </c>
      <c r="D49" s="37" t="str">
        <f>_xlfn.XLOOKUP(A49,'Master Task &amp; KSA List'!$A$2:$A$10785,'Master Task &amp; KSA List'!$F$2:$F$10785)</f>
        <v>Knowledge of remote access technology concepts.</v>
      </c>
      <c r="E49" s="53" t="s">
        <v>2391</v>
      </c>
    </row>
    <row r="50" spans="1:5" ht="16" x14ac:dyDescent="0.2">
      <c r="A50" s="26">
        <v>112</v>
      </c>
      <c r="B50" s="36" t="str">
        <f>T(_xlfn.XLOOKUP(A50,'Master Task &amp; KSA List'!$A$2:$A$10785,'Master Task &amp; KSA List'!$D$2:$D$10785,""))</f>
        <v>K0076</v>
      </c>
      <c r="C50" s="36" t="str">
        <f>_xlfn.XLOOKUP(A50,'Master Task &amp; KSA List'!$A$2:$A$10785,'Master Task &amp; KSA List'!$E$2:$E$10785)</f>
        <v>KSA</v>
      </c>
      <c r="D50" s="37" t="str">
        <f>_xlfn.XLOOKUP(A50,'Master Task &amp; KSA List'!$A$2:$A$10785,'Master Task &amp; KSA List'!$F$2:$F$10785)</f>
        <v>Knowledge of server administration and systems engineering theories, concepts, and methods.</v>
      </c>
      <c r="E50" s="53" t="s">
        <v>2391</v>
      </c>
    </row>
    <row r="51" spans="1:5" ht="32" x14ac:dyDescent="0.2">
      <c r="A51" s="36">
        <v>901</v>
      </c>
      <c r="B51" s="36" t="str">
        <f>T(_xlfn.XLOOKUP(A51,'Master Task &amp; KSA List'!$A$2:$A$10785,'Master Task &amp; KSA List'!$D$2:$D$10785,""))</f>
        <v>K0136</v>
      </c>
      <c r="C51" s="36" t="str">
        <f>_xlfn.XLOOKUP(A51,'Master Task &amp; KSA List'!$A$2:$A$10785,'Master Task &amp; KSA List'!$E$2:$E$10785)</f>
        <v>KSA</v>
      </c>
      <c r="D51" s="37" t="str">
        <f>_xlfn.XLOOKUP(A51,'Master Task &amp; KSA List'!$A$2:$A$10785,'Master Task &amp; KSA List'!$F$2:$F$10785)</f>
        <v>Knowledge of the capabilities of different electronic communication systems and methods (e.g., e-mail, VOIP, IM, web forums, Direct Video Broadcasts).</v>
      </c>
      <c r="E51" s="53" t="s">
        <v>2391</v>
      </c>
    </row>
    <row r="52" spans="1:5" ht="16" x14ac:dyDescent="0.2">
      <c r="A52" s="36">
        <v>902</v>
      </c>
      <c r="B52" s="36" t="str">
        <f>T(_xlfn.XLOOKUP(A52,'Master Task &amp; KSA List'!$A$2:$A$10785,'Master Task &amp; KSA List'!$D$2:$D$10785,""))</f>
        <v>K0137</v>
      </c>
      <c r="C52" s="36" t="str">
        <f>_xlfn.XLOOKUP(A52,'Master Task &amp; KSA List'!$A$2:$A$10785,'Master Task &amp; KSA List'!$E$2:$E$10785)</f>
        <v>KSA</v>
      </c>
      <c r="D52" s="37" t="str">
        <f>_xlfn.XLOOKUP(A52,'Master Task &amp; KSA List'!$A$2:$A$10785,'Master Task &amp; KSA List'!$F$2:$F$10785)</f>
        <v>Knowledge of the range of existing networks (e.g., PBX, LANs, WANs, WIFI, SCADA).</v>
      </c>
      <c r="E52" s="53" t="s">
        <v>2391</v>
      </c>
    </row>
    <row r="53" spans="1:5" ht="16" x14ac:dyDescent="0.2">
      <c r="A53" s="82">
        <v>148</v>
      </c>
      <c r="B53" s="36" t="str">
        <f>T(_xlfn.XLOOKUP(A53,'Master Task &amp; KSA List'!$A$2:$A$10785,'Master Task &amp; KSA List'!$D$2:$D$10785,""))</f>
        <v>K0104</v>
      </c>
      <c r="C53" s="36" t="str">
        <f>_xlfn.XLOOKUP(A53,'Master Task &amp; KSA List'!$A$2:$A$10785,'Master Task &amp; KSA List'!$E$2:$E$10785)</f>
        <v>KSA</v>
      </c>
      <c r="D53" s="37" t="str">
        <f>_xlfn.XLOOKUP(A53,'Master Task &amp; KSA List'!$A$2:$A$10785,'Master Task &amp; KSA List'!$F$2:$F$10785)</f>
        <v>Knowledge of Virtual Private Network (VPN) security.</v>
      </c>
      <c r="E53" s="53" t="s">
        <v>2391</v>
      </c>
    </row>
    <row r="54" spans="1:5" ht="16" x14ac:dyDescent="0.2">
      <c r="A54" s="36">
        <v>900</v>
      </c>
      <c r="B54" s="36" t="str">
        <f>T(_xlfn.XLOOKUP(A54,'Master Task &amp; KSA List'!$A$2:$A$10785,'Master Task &amp; KSA List'!$D$2:$D$10785,""))</f>
        <v>K0135</v>
      </c>
      <c r="C54" s="36" t="str">
        <f>_xlfn.XLOOKUP(A54,'Master Task &amp; KSA List'!$A$2:$A$10785,'Master Task &amp; KSA List'!$E$2:$E$10785)</f>
        <v>KSA</v>
      </c>
      <c r="D54" s="37" t="str">
        <f>_xlfn.XLOOKUP(A54,'Master Task &amp; KSA List'!$A$2:$A$10785,'Master Task &amp; KSA List'!$F$2:$F$10785)</f>
        <v>Knowledge of web filtering technologies.</v>
      </c>
      <c r="E54" s="53" t="s">
        <v>2391</v>
      </c>
    </row>
    <row r="55" spans="1:5" ht="16" x14ac:dyDescent="0.2">
      <c r="A55" s="36">
        <v>154</v>
      </c>
      <c r="B55" s="36" t="str">
        <f>T(_xlfn.XLOOKUP(A55,'Master Task &amp; KSA List'!$A$2:$A$10785,'Master Task &amp; KSA List'!$D$2:$D$10785,""))</f>
        <v>S0004</v>
      </c>
      <c r="C55" s="36" t="str">
        <f>_xlfn.XLOOKUP(A55,'Master Task &amp; KSA List'!$A$2:$A$10785,'Master Task &amp; KSA List'!$E$2:$E$10785)</f>
        <v>KSA</v>
      </c>
      <c r="D55" s="37" t="str">
        <f>_xlfn.XLOOKUP(A55,'Master Task &amp; KSA List'!$A$2:$A$10785,'Master Task &amp; KSA List'!$F$2:$F$10785)</f>
        <v>Skill in analyzing network traffic capacity and performance characteristics.</v>
      </c>
      <c r="E55" s="53" t="s">
        <v>2391</v>
      </c>
    </row>
    <row r="56" spans="1:5" ht="32" x14ac:dyDescent="0.2">
      <c r="A56" s="26" t="s">
        <v>4798</v>
      </c>
      <c r="B56" s="36" t="str">
        <f>T(_xlfn.XLOOKUP(A56,'Master Task &amp; KSA List'!$A$2:$A$10785,'Master Task &amp; KSA List'!$D$2:$D$10785,""))</f>
        <v>S0170</v>
      </c>
      <c r="C56" s="36" t="str">
        <f>_xlfn.XLOOKUP(A56,'Master Task &amp; KSA List'!$A$2:$A$10785,'Master Task &amp; KSA List'!$E$2:$E$10785)</f>
        <v>KSA</v>
      </c>
      <c r="D56" s="37" t="str">
        <f>_xlfn.XLOOKUP(A56,'Master Task &amp; KSA List'!$A$2:$A$10785,'Master Task &amp; KSA List'!$F$2:$F$10785)</f>
        <v>Skill in configuring and utilizing computer protection components (e.g., hardware firewalls, servers, routers, as appropriate).</v>
      </c>
      <c r="E56" s="53" t="s">
        <v>2391</v>
      </c>
    </row>
    <row r="57" spans="1:5" ht="32" x14ac:dyDescent="0.2">
      <c r="A57" s="36">
        <v>985</v>
      </c>
      <c r="B57" s="36" t="str">
        <f>T(_xlfn.XLOOKUP(A57,'Master Task &amp; KSA List'!$A$2:$A$10785,'Master Task &amp; KSA List'!$D$2:$D$10785,""))</f>
        <v>S0084</v>
      </c>
      <c r="C57" s="36" t="str">
        <f>_xlfn.XLOOKUP(A57,'Master Task &amp; KSA List'!$A$2:$A$10785,'Master Task &amp; KSA List'!$E$2:$E$10785)</f>
        <v>KSA</v>
      </c>
      <c r="D57" s="37" t="str">
        <f>_xlfn.XLOOKUP(A57,'Master Task &amp; KSA List'!$A$2:$A$10785,'Master Task &amp; KSA List'!$F$2:$F$10785)</f>
        <v>Skill in configuring and utilizing network protection components (e.g., Firewalls, VPNs, network intrusion detection systems).</v>
      </c>
      <c r="E57" s="53" t="s">
        <v>2391</v>
      </c>
    </row>
    <row r="58" spans="1:5" ht="16" x14ac:dyDescent="0.2">
      <c r="A58" s="36">
        <v>198</v>
      </c>
      <c r="B58" s="36" t="str">
        <f>T(_xlfn.XLOOKUP(A58,'Master Task &amp; KSA List'!$A$2:$A$10785,'Master Task &amp; KSA List'!$D$2:$D$10785,""))</f>
        <v>S0035</v>
      </c>
      <c r="C58" s="36" t="str">
        <f>_xlfn.XLOOKUP(A58,'Master Task &amp; KSA List'!$A$2:$A$10785,'Master Task &amp; KSA List'!$E$2:$E$10785)</f>
        <v>KSA</v>
      </c>
      <c r="D58" s="37" t="str">
        <f>_xlfn.XLOOKUP(A58,'Master Task &amp; KSA List'!$A$2:$A$10785,'Master Task &amp; KSA List'!$F$2:$F$10785)</f>
        <v>Skill in establishing a routing schema.</v>
      </c>
      <c r="E58" s="53" t="s">
        <v>2391</v>
      </c>
    </row>
    <row r="59" spans="1:5" ht="16" x14ac:dyDescent="0.2">
      <c r="A59" s="26" t="s">
        <v>4536</v>
      </c>
      <c r="B59" s="36" t="str">
        <f>T(_xlfn.XLOOKUP(A59,'Master Task &amp; KSA List'!$A$2:$A$10785,'Master Task &amp; KSA List'!$D$2:$D$10785,""))</f>
        <v>S0150</v>
      </c>
      <c r="C59" s="36" t="str">
        <f>_xlfn.XLOOKUP(A59,'Master Task &amp; KSA List'!$A$2:$A$10785,'Master Task &amp; KSA List'!$E$2:$E$10785)</f>
        <v>KSA</v>
      </c>
      <c r="D59" s="37" t="str">
        <f>_xlfn.XLOOKUP(A59,'Master Task &amp; KSA List'!$A$2:$A$10785,'Master Task &amp; KSA List'!$F$2:$F$10785)</f>
        <v>Skill in implementing and testing network infrastructure contingency and recovery plans.</v>
      </c>
      <c r="E59" s="53" t="s">
        <v>2391</v>
      </c>
    </row>
    <row r="60" spans="1:5" ht="16" x14ac:dyDescent="0.2">
      <c r="A60" s="26">
        <v>205</v>
      </c>
      <c r="B60" s="36" t="str">
        <f>T(_xlfn.XLOOKUP(A60,'Master Task &amp; KSA List'!$A$2:$A$10785,'Master Task &amp; KSA List'!$D$2:$D$10785,""))</f>
        <v>S0040</v>
      </c>
      <c r="C60" s="36" t="str">
        <f>_xlfn.XLOOKUP(A60,'Master Task &amp; KSA List'!$A$2:$A$10785,'Master Task &amp; KSA List'!$E$2:$E$10785)</f>
        <v>KSA</v>
      </c>
      <c r="D60" s="37" t="str">
        <f>_xlfn.XLOOKUP(A60,'Master Task &amp; KSA List'!$A$2:$A$10785,'Master Task &amp; KSA List'!$F$2:$F$10785)</f>
        <v>Skill in implementing, maintaining, and improving established network security practices.</v>
      </c>
      <c r="E60" s="53" t="s">
        <v>2391</v>
      </c>
    </row>
    <row r="61" spans="1:5" ht="16" x14ac:dyDescent="0.2">
      <c r="A61" s="36">
        <v>207</v>
      </c>
      <c r="B61" s="36" t="str">
        <f>T(_xlfn.XLOOKUP(A61,'Master Task &amp; KSA List'!$A$2:$A$10785,'Master Task &amp; KSA List'!$D$2:$D$10785,""))</f>
        <v>S0041</v>
      </c>
      <c r="C61" s="36" t="str">
        <f>_xlfn.XLOOKUP(A61,'Master Task &amp; KSA List'!$A$2:$A$10785,'Master Task &amp; KSA List'!$E$2:$E$10785)</f>
        <v>KSA</v>
      </c>
      <c r="D61" s="37" t="str">
        <f>_xlfn.XLOOKUP(A61,'Master Task &amp; KSA List'!$A$2:$A$10785,'Master Task &amp; KSA List'!$F$2:$F$10785)</f>
        <v>Skill in installing, configuring, and troubleshooting LAN and WAN components such as routers, hubs, and switches.</v>
      </c>
      <c r="E61" s="53" t="s">
        <v>2391</v>
      </c>
    </row>
    <row r="62" spans="1:5" ht="16" x14ac:dyDescent="0.2">
      <c r="A62" s="36">
        <v>896</v>
      </c>
      <c r="B62" s="36" t="str">
        <f>T(_xlfn.XLOOKUP(A62,'Master Task &amp; KSA List'!$A$2:$A$10785,'Master Task &amp; KSA List'!$D$2:$D$10785,""))</f>
        <v>S0079</v>
      </c>
      <c r="C62" s="36" t="str">
        <f>_xlfn.XLOOKUP(A62,'Master Task &amp; KSA List'!$A$2:$A$10785,'Master Task &amp; KSA List'!$E$2:$E$10785)</f>
        <v>KSA</v>
      </c>
      <c r="D62" s="37" t="str">
        <f>_xlfn.XLOOKUP(A62,'Master Task &amp; KSA List'!$A$2:$A$10785,'Master Task &amp; KSA List'!$F$2:$F$10785)</f>
        <v>Skill in protecting a network against malware.</v>
      </c>
      <c r="E62" s="53" t="s">
        <v>2391</v>
      </c>
    </row>
    <row r="63" spans="1:5" ht="16" x14ac:dyDescent="0.2">
      <c r="A63" s="36">
        <v>893</v>
      </c>
      <c r="B63" s="36" t="str">
        <f>T(_xlfn.XLOOKUP(A63,'Master Task &amp; KSA List'!$A$2:$A$10785,'Master Task &amp; KSA List'!$D$2:$D$10785,""))</f>
        <v>S0077</v>
      </c>
      <c r="C63" s="36" t="str">
        <f>_xlfn.XLOOKUP(A63,'Master Task &amp; KSA List'!$A$2:$A$10785,'Master Task &amp; KSA List'!$E$2:$E$10785)</f>
        <v>KSA</v>
      </c>
      <c r="D63" s="37" t="str">
        <f>_xlfn.XLOOKUP(A63,'Master Task &amp; KSA List'!$A$2:$A$10785,'Master Task &amp; KSA List'!$F$2:$F$10785)</f>
        <v>Skill in securing network communications.</v>
      </c>
      <c r="E63" s="53" t="s">
        <v>2391</v>
      </c>
    </row>
    <row r="64" spans="1:5" ht="16" x14ac:dyDescent="0.2">
      <c r="A64" s="26" t="s">
        <v>4584</v>
      </c>
      <c r="B64" s="36" t="str">
        <f>T(_xlfn.XLOOKUP(A64,'Master Task &amp; KSA List'!$A$2:$A$10785,'Master Task &amp; KSA List'!$D$2:$D$10785,""))</f>
        <v>S0162</v>
      </c>
      <c r="C64" s="36" t="str">
        <f>_xlfn.XLOOKUP(A64,'Master Task &amp; KSA List'!$A$2:$A$10785,'Master Task &amp; KSA List'!$E$2:$E$10785)</f>
        <v>KSA</v>
      </c>
      <c r="D64" s="37" t="str">
        <f>_xlfn.XLOOKUP(A64,'Master Task &amp; KSA List'!$A$2:$A$10785,'Master Task &amp; KSA List'!$F$2:$F$10785)</f>
        <v>Skill in sub-netting.</v>
      </c>
      <c r="E64" s="53" t="s">
        <v>2391</v>
      </c>
    </row>
    <row r="65" spans="1:5" ht="32" x14ac:dyDescent="0.2">
      <c r="A65" s="26" t="s">
        <v>4863</v>
      </c>
      <c r="B65" s="36" t="str">
        <f>T(_xlfn.XLOOKUP(A65,'Master Task &amp; KSA List'!$A$2:$A$10785,'Master Task &amp; KSA List'!$D$2:$D$10785,""))</f>
        <v>S0056</v>
      </c>
      <c r="C65" s="36" t="str">
        <f>_xlfn.XLOOKUP(A65,'Master Task &amp; KSA List'!$A$2:$A$10785,'Master Task &amp; KSA List'!$E$2:$E$10785)</f>
        <v>KSA</v>
      </c>
      <c r="D65" s="37" t="str">
        <f>_xlfn.XLOOKUP(A65,'Master Task &amp; KSA List'!$A$2:$A$10785,'Master Task &amp; KSA List'!$F$2:$F$10785)</f>
        <v>Skill in using network management tools (e.g., simple network management protocol (SNMP), (GrassMarlin) to analyze network traffic patterns (e.g., including control system network analysis).</v>
      </c>
      <c r="E65" s="53" t="s">
        <v>2391</v>
      </c>
    </row>
    <row r="66" spans="1:5" ht="16" x14ac:dyDescent="0.2">
      <c r="A66" s="26" t="s">
        <v>4780</v>
      </c>
      <c r="B66" s="36" t="str">
        <f>T(_xlfn.XLOOKUP(A66,'Master Task &amp; KSA List'!$A$2:$A$10785,'Master Task &amp; KSA List'!$D$2:$D$10785,""))</f>
        <v>A0062</v>
      </c>
      <c r="C66" s="36" t="str">
        <f>_xlfn.XLOOKUP(A66,'Master Task &amp; KSA List'!$A$2:$A$10785,'Master Task &amp; KSA List'!$E$2:$E$10785)</f>
        <v>KSA</v>
      </c>
      <c r="D66" s="37" t="str">
        <f>_xlfn.XLOOKUP(A66,'Master Task &amp; KSA List'!$A$2:$A$10785,'Master Task &amp; KSA List'!$F$2:$F$10785)</f>
        <v>Ability to monitor measures or indicators of system performance and availability.</v>
      </c>
      <c r="E66" s="53" t="s">
        <v>2384</v>
      </c>
    </row>
    <row r="67" spans="1:5" ht="16" x14ac:dyDescent="0.2">
      <c r="A67" s="26" t="s">
        <v>4827</v>
      </c>
      <c r="B67" s="36" t="str">
        <f>T(_xlfn.XLOOKUP(A67,'Master Task &amp; KSA List'!$A$2:$A$10785,'Master Task &amp; KSA List'!$D$2:$D$10785,""))</f>
        <v>A0065</v>
      </c>
      <c r="C67" s="36" t="str">
        <f>_xlfn.XLOOKUP(A67,'Master Task &amp; KSA List'!$A$2:$A$10785,'Master Task &amp; KSA List'!$E$2:$E$10785)</f>
        <v>KSA</v>
      </c>
      <c r="D67" s="37" t="str">
        <f>_xlfn.XLOOKUP(A67,'Master Task &amp; KSA List'!$A$2:$A$10785,'Master Task &amp; KSA List'!$F$2:$F$10785)</f>
        <v>Ability to monitor traffic flows across the network.</v>
      </c>
      <c r="E67" s="53" t="s">
        <v>2384</v>
      </c>
    </row>
    <row r="68" spans="1:5" ht="16" x14ac:dyDescent="0.2">
      <c r="A68" s="26" t="s">
        <v>4713</v>
      </c>
      <c r="B68" s="36" t="str">
        <f>T(_xlfn.XLOOKUP(A68,'Master Task &amp; KSA List'!$A$2:$A$10785,'Master Task &amp; KSA List'!$D$2:$D$10785,""))</f>
        <v>A0059</v>
      </c>
      <c r="C68" s="36" t="str">
        <f>_xlfn.XLOOKUP(A68,'Master Task &amp; KSA List'!$A$2:$A$10785,'Master Task &amp; KSA List'!$E$2:$E$10785)</f>
        <v>KSA</v>
      </c>
      <c r="D68" s="37" t="str">
        <f>_xlfn.XLOOKUP(A68,'Master Task &amp; KSA List'!$A$2:$A$10785,'Master Task &amp; KSA List'!$F$2:$F$10785)</f>
        <v>Ability to operate the organization's LAN/WAN pathways.</v>
      </c>
      <c r="E68" s="53" t="s">
        <v>2384</v>
      </c>
    </row>
    <row r="69" spans="1:5" ht="16" x14ac:dyDescent="0.2">
      <c r="A69" s="36" t="s">
        <v>4446</v>
      </c>
      <c r="B69" s="36" t="str">
        <f>T(_xlfn.XLOOKUP(A69,'Master Task &amp; KSA List'!$A$2:$A$10785,'Master Task &amp; KSA List'!$D$2:$D$10785,""))</f>
        <v>K0287</v>
      </c>
      <c r="C69" s="36" t="str">
        <f>_xlfn.XLOOKUP(A69,'Master Task &amp; KSA List'!$A$2:$A$10785,'Master Task &amp; KSA List'!$E$2:$E$10785)</f>
        <v>KSA</v>
      </c>
      <c r="D69" s="37" t="str">
        <f>_xlfn.XLOOKUP(A69,'Master Task &amp; KSA List'!$A$2:$A$10785,'Master Task &amp; KSA List'!$F$2:$F$10785)</f>
        <v>Knowledge of an organization's information classification program and procedures for information compromise.</v>
      </c>
      <c r="E69" s="53" t="s">
        <v>2384</v>
      </c>
    </row>
    <row r="70" spans="1:5" ht="16" x14ac:dyDescent="0.2">
      <c r="A70" s="36" t="s">
        <v>4345</v>
      </c>
      <c r="B70" s="36" t="str">
        <f>T(_xlfn.XLOOKUP(A70,'Master Task &amp; KSA List'!$A$2:$A$10785,'Master Task &amp; KSA List'!$D$2:$D$10785,""))</f>
        <v>K0261</v>
      </c>
      <c r="C70" s="36" t="str">
        <f>_xlfn.XLOOKUP(A70,'Master Task &amp; KSA List'!$A$2:$A$10785,'Master Task &amp; KSA List'!$E$2:$E$10785)</f>
        <v>KSA</v>
      </c>
      <c r="D70" s="37" t="str">
        <f>_xlfn.XLOOKUP(A70,'Master Task &amp; KSA List'!$A$2:$A$10785,'Master Task &amp; KSA List'!$F$2:$F$10785)</f>
        <v>Knowledge of Payment Card Industry (PCI) data security standards.</v>
      </c>
      <c r="E70" s="53" t="s">
        <v>2384</v>
      </c>
    </row>
    <row r="71" spans="1:5" ht="16" x14ac:dyDescent="0.2">
      <c r="A71" s="36" t="s">
        <v>4348</v>
      </c>
      <c r="B71" s="36" t="str">
        <f>T(_xlfn.XLOOKUP(A71,'Master Task &amp; KSA List'!$A$2:$A$10785,'Master Task &amp; KSA List'!$D$2:$D$10785,""))</f>
        <v>K0262</v>
      </c>
      <c r="C71" s="36" t="str">
        <f>_xlfn.XLOOKUP(A71,'Master Task &amp; KSA List'!$A$2:$A$10785,'Master Task &amp; KSA List'!$E$2:$E$10785)</f>
        <v>KSA</v>
      </c>
      <c r="D71" s="37" t="str">
        <f>_xlfn.XLOOKUP(A71,'Master Task &amp; KSA List'!$A$2:$A$10785,'Master Task &amp; KSA List'!$F$2:$F$10785)</f>
        <v>Knowledge of Personal Health Information (PHI) data security standards.</v>
      </c>
      <c r="E71" s="53" t="s">
        <v>2384</v>
      </c>
    </row>
    <row r="72" spans="1:5" ht="16" x14ac:dyDescent="0.2">
      <c r="A72" s="36" t="s">
        <v>4342</v>
      </c>
      <c r="B72" s="36" t="str">
        <f>T(_xlfn.XLOOKUP(A72,'Master Task &amp; KSA List'!$A$2:$A$10785,'Master Task &amp; KSA List'!$D$2:$D$10785,""))</f>
        <v>K0260</v>
      </c>
      <c r="C72" s="36" t="str">
        <f>_xlfn.XLOOKUP(A72,'Master Task &amp; KSA List'!$A$2:$A$10785,'Master Task &amp; KSA List'!$E$2:$E$10785)</f>
        <v>KSA</v>
      </c>
      <c r="D72" s="37" t="str">
        <f>_xlfn.XLOOKUP(A72,'Master Task &amp; KSA List'!$A$2:$A$10785,'Master Task &amp; KSA List'!$F$2:$F$10785)</f>
        <v>Knowledge of Personally Identifiable Information (PII) data security standards.</v>
      </c>
      <c r="E72" s="53" t="s">
        <v>2384</v>
      </c>
    </row>
    <row r="73" spans="1:5" ht="16" x14ac:dyDescent="0.2">
      <c r="A73" s="36">
        <v>1142</v>
      </c>
      <c r="B73" s="36" t="str">
        <f>T(_xlfn.XLOOKUP(A73,'Master Task &amp; KSA List'!$A$2:$A$10785,'Master Task &amp; KSA List'!$D$2:$D$10785,""))</f>
        <v>K0203</v>
      </c>
      <c r="C73" s="36" t="str">
        <f>_xlfn.XLOOKUP(A73,'Master Task &amp; KSA List'!$A$2:$A$10785,'Master Task &amp; KSA List'!$E$2:$E$10785)</f>
        <v>KSA</v>
      </c>
      <c r="D73" s="37" t="str">
        <f>_xlfn.XLOOKUP(A73,'Master Task &amp; KSA List'!$A$2:$A$10785,'Master Task &amp; KSA List'!$F$2:$F$10785)</f>
        <v>Knowledge of security models (e.g., Bell-LaPadula model, Biba integrity model, Clark-Wilson integrity model).</v>
      </c>
      <c r="E73" s="53" t="s">
        <v>2384</v>
      </c>
    </row>
    <row r="74" spans="1:5" ht="32" x14ac:dyDescent="0.2">
      <c r="A74" s="36">
        <v>1133</v>
      </c>
      <c r="B74" s="36" t="str">
        <f>T(_xlfn.XLOOKUP(A74,'Master Task &amp; KSA List'!$A$2:$A$10785,'Master Task &amp; KSA List'!$D$2:$D$10785,""))</f>
        <v>K0200</v>
      </c>
      <c r="C74" s="36" t="str">
        <f>_xlfn.XLOOKUP(A74,'Master Task &amp; KSA List'!$A$2:$A$10785,'Master Task &amp; KSA List'!$E$2:$E$10785)</f>
        <v>KSA</v>
      </c>
      <c r="D74" s="37" t="str">
        <f>_xlfn.XLOOKUP(A74,'Master Task &amp; KSA List'!$A$2:$A$10785,'Master Task &amp; KSA List'!$F$2:$F$10785)</f>
        <v>Knowledge of service management concepts for networks and related standards (e.g., Information Technology Infrastructure Library, current version [ITIL]).</v>
      </c>
      <c r="E74" s="53" t="s">
        <v>2384</v>
      </c>
    </row>
    <row r="75" spans="1:5" ht="16" x14ac:dyDescent="0.2">
      <c r="A75" s="36">
        <v>1134</v>
      </c>
      <c r="B75" s="36" t="str">
        <f>T(_xlfn.XLOOKUP(A75,'Master Task &amp; KSA List'!$A$2:$A$10785,'Master Task &amp; KSA List'!$D$2:$D$10785,""))</f>
        <v>K0201</v>
      </c>
      <c r="C75" s="36" t="str">
        <f>_xlfn.XLOOKUP(A75,'Master Task &amp; KSA List'!$A$2:$A$10785,'Master Task &amp; KSA List'!$E$2:$E$10785)</f>
        <v>KSA</v>
      </c>
      <c r="D75" s="37" t="str">
        <f>_xlfn.XLOOKUP(A75,'Master Task &amp; KSA List'!$A$2:$A$10785,'Master Task &amp; KSA List'!$F$2:$F$10785)</f>
        <v>Knowledge of symmetric key rotation techniques and concepts.</v>
      </c>
      <c r="E75" s="53" t="s">
        <v>2384</v>
      </c>
    </row>
    <row r="76" spans="1:5" ht="16" x14ac:dyDescent="0.2">
      <c r="A76" s="36">
        <v>990</v>
      </c>
      <c r="B76" s="36" t="str">
        <f>T(_xlfn.XLOOKUP(A76,'Master Task &amp; KSA List'!$A$2:$A$10785,'Master Task &amp; KSA List'!$D$2:$D$10785,""))</f>
        <v>K0160</v>
      </c>
      <c r="C76" s="36" t="str">
        <f>_xlfn.XLOOKUP(A76,'Master Task &amp; KSA List'!$A$2:$A$10785,'Master Task &amp; KSA List'!$E$2:$E$10785)</f>
        <v>KSA</v>
      </c>
      <c r="D76" s="37" t="str">
        <f>_xlfn.XLOOKUP(A76,'Master Task &amp; KSA List'!$A$2:$A$10785,'Master Task &amp; KSA List'!$F$2:$F$10785)</f>
        <v>Knowledge of the common attack vectors on the network layer.</v>
      </c>
      <c r="E76" s="53" t="s">
        <v>2384</v>
      </c>
    </row>
    <row r="77" spans="1:5" ht="48" x14ac:dyDescent="0.2">
      <c r="A77" s="26" t="s">
        <v>4401</v>
      </c>
      <c r="B77" s="36" t="str">
        <f>T(_xlfn.XLOOKUP(A77,'Master Task &amp; KSA List'!$A$2:$A$10785,'Master Task &amp; KSA List'!$D$2:$D$10785,""))</f>
        <v>K0274</v>
      </c>
      <c r="C77" s="36" t="str">
        <f>_xlfn.XLOOKUP(A77,'Master Task &amp; KSA List'!$A$2:$A$10785,'Master Task &amp; KSA List'!$E$2:$E$10785)</f>
        <v>KSA</v>
      </c>
      <c r="D77" s="37" t="str">
        <f>_xlfn.XLOOKUP(A77,'Master Task &amp; KSA List'!$A$2:$A$10785,'Master Task &amp; KSA List'!$F$2:$F$10785)</f>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c r="E77" s="53" t="s">
        <v>2384</v>
      </c>
    </row>
    <row r="78" spans="1:5" ht="16" x14ac:dyDescent="0.2">
      <c r="A78" s="36">
        <v>989</v>
      </c>
      <c r="B78" s="36" t="str">
        <f>T(_xlfn.XLOOKUP(A78,'Master Task &amp; KSA List'!$A$2:$A$10785,'Master Task &amp; KSA List'!$D$2:$D$10785,""))</f>
        <v>K0159</v>
      </c>
      <c r="C78" s="36" t="str">
        <f>_xlfn.XLOOKUP(A78,'Master Task &amp; KSA List'!$A$2:$A$10785,'Master Task &amp; KSA List'!$E$2:$E$10785)</f>
        <v>KSA</v>
      </c>
      <c r="D78" s="37" t="str">
        <f>_xlfn.XLOOKUP(A78,'Master Task &amp; KSA List'!$A$2:$A$10785,'Master Task &amp; KSA List'!$F$2:$F$10785)</f>
        <v>Knowledge of Voice over IP (VoIP).</v>
      </c>
      <c r="E78" s="53" t="s">
        <v>2384</v>
      </c>
    </row>
    <row r="79" spans="1:5" ht="16" x14ac:dyDescent="0.2">
      <c r="A79" s="36">
        <v>903</v>
      </c>
      <c r="B79" s="36" t="str">
        <f>T(_xlfn.XLOOKUP(A79,'Master Task &amp; KSA List'!$A$2:$A$10785,'Master Task &amp; KSA List'!$D$2:$D$10785,""))</f>
        <v>K0138</v>
      </c>
      <c r="C79" s="36" t="str">
        <f>_xlfn.XLOOKUP(A79,'Master Task &amp; KSA List'!$A$2:$A$10785,'Master Task &amp; KSA List'!$E$2:$E$10785)</f>
        <v>KSA</v>
      </c>
      <c r="D79" s="37" t="str">
        <f>_xlfn.XLOOKUP(A79,'Master Task &amp; KSA List'!$A$2:$A$10785,'Master Task &amp; KSA List'!$F$2:$F$10785)</f>
        <v>Knowledge of Wi-Fi.</v>
      </c>
      <c r="E79" s="53" t="s">
        <v>2384</v>
      </c>
    </row>
  </sheetData>
  <mergeCells count="4">
    <mergeCell ref="A2:C2"/>
    <mergeCell ref="A3:C3"/>
    <mergeCell ref="A4:C4"/>
    <mergeCell ref="A5:C5"/>
  </mergeCells>
  <conditionalFormatting sqref="A7">
    <cfRule type="duplicateValues" dxfId="6610" priority="128"/>
    <cfRule type="duplicateValues" dxfId="6609" priority="127"/>
  </conditionalFormatting>
  <conditionalFormatting sqref="A8">
    <cfRule type="duplicateValues" dxfId="6608" priority="126"/>
    <cfRule type="duplicateValues" dxfId="6607" priority="125"/>
  </conditionalFormatting>
  <conditionalFormatting sqref="A9">
    <cfRule type="duplicateValues" dxfId="6606" priority="124"/>
    <cfRule type="duplicateValues" dxfId="6605" priority="123"/>
  </conditionalFormatting>
  <conditionalFormatting sqref="A10">
    <cfRule type="duplicateValues" dxfId="6604" priority="122"/>
    <cfRule type="duplicateValues" dxfId="6603" priority="121"/>
  </conditionalFormatting>
  <conditionalFormatting sqref="A11">
    <cfRule type="duplicateValues" dxfId="6602" priority="120"/>
    <cfRule type="duplicateValues" dxfId="6601" priority="119"/>
  </conditionalFormatting>
  <conditionalFormatting sqref="A12">
    <cfRule type="duplicateValues" dxfId="6600" priority="118"/>
    <cfRule type="duplicateValues" dxfId="6599" priority="117"/>
  </conditionalFormatting>
  <conditionalFormatting sqref="A13">
    <cfRule type="duplicateValues" dxfId="6598" priority="116"/>
    <cfRule type="duplicateValues" dxfId="6597" priority="115"/>
  </conditionalFormatting>
  <conditionalFormatting sqref="A14">
    <cfRule type="duplicateValues" dxfId="6596" priority="114"/>
    <cfRule type="duplicateValues" dxfId="6595" priority="113"/>
  </conditionalFormatting>
  <conditionalFormatting sqref="A15:A16">
    <cfRule type="duplicateValues" dxfId="6594" priority="112"/>
    <cfRule type="duplicateValues" dxfId="6593" priority="111"/>
  </conditionalFormatting>
  <conditionalFormatting sqref="A17">
    <cfRule type="duplicateValues" dxfId="6592" priority="110"/>
    <cfRule type="duplicateValues" dxfId="6591" priority="109"/>
  </conditionalFormatting>
  <conditionalFormatting sqref="A18">
    <cfRule type="duplicateValues" dxfId="6590" priority="108"/>
  </conditionalFormatting>
  <conditionalFormatting sqref="A20">
    <cfRule type="duplicateValues" dxfId="6589" priority="107"/>
    <cfRule type="duplicateValues" dxfId="6588" priority="106"/>
  </conditionalFormatting>
  <conditionalFormatting sqref="A21">
    <cfRule type="duplicateValues" dxfId="6587" priority="105"/>
    <cfRule type="duplicateValues" dxfId="6586" priority="104"/>
  </conditionalFormatting>
  <conditionalFormatting sqref="A22">
    <cfRule type="duplicateValues" dxfId="6585" priority="103"/>
    <cfRule type="duplicateValues" dxfId="6584" priority="102"/>
  </conditionalFormatting>
  <conditionalFormatting sqref="A23">
    <cfRule type="duplicateValues" dxfId="6583" priority="101"/>
    <cfRule type="duplicateValues" dxfId="6582" priority="100"/>
  </conditionalFormatting>
  <conditionalFormatting sqref="A24">
    <cfRule type="duplicateValues" dxfId="6581" priority="99"/>
    <cfRule type="duplicateValues" dxfId="6580" priority="98"/>
  </conditionalFormatting>
  <conditionalFormatting sqref="A25 A28:A29">
    <cfRule type="duplicateValues" dxfId="6579" priority="97"/>
    <cfRule type="duplicateValues" dxfId="6578" priority="96"/>
  </conditionalFormatting>
  <conditionalFormatting sqref="A26:A27">
    <cfRule type="duplicateValues" dxfId="6577" priority="1"/>
    <cfRule type="duplicateValues" dxfId="6576" priority="2"/>
  </conditionalFormatting>
  <conditionalFormatting sqref="A30">
    <cfRule type="duplicateValues" dxfId="6575" priority="95"/>
    <cfRule type="duplicateValues" dxfId="6574" priority="94"/>
  </conditionalFormatting>
  <conditionalFormatting sqref="A31">
    <cfRule type="duplicateValues" dxfId="6573" priority="93"/>
    <cfRule type="duplicateValues" dxfId="6572" priority="92"/>
  </conditionalFormatting>
  <conditionalFormatting sqref="A32">
    <cfRule type="duplicateValues" dxfId="6571" priority="91"/>
    <cfRule type="duplicateValues" dxfId="6570" priority="90"/>
  </conditionalFormatting>
  <conditionalFormatting sqref="A33">
    <cfRule type="duplicateValues" dxfId="6569" priority="89"/>
    <cfRule type="duplicateValues" dxfId="6568" priority="88"/>
  </conditionalFormatting>
  <conditionalFormatting sqref="A34">
    <cfRule type="duplicateValues" dxfId="6567" priority="87"/>
    <cfRule type="duplicateValues" dxfId="6566" priority="86"/>
  </conditionalFormatting>
  <conditionalFormatting sqref="A35">
    <cfRule type="duplicateValues" dxfId="6565" priority="84"/>
    <cfRule type="duplicateValues" dxfId="6564" priority="85"/>
  </conditionalFormatting>
  <conditionalFormatting sqref="A36">
    <cfRule type="duplicateValues" dxfId="6563" priority="83"/>
    <cfRule type="duplicateValues" dxfId="6562" priority="82"/>
  </conditionalFormatting>
  <conditionalFormatting sqref="A37">
    <cfRule type="duplicateValues" dxfId="6561" priority="81"/>
    <cfRule type="duplicateValues" dxfId="6560" priority="80"/>
  </conditionalFormatting>
  <conditionalFormatting sqref="A38">
    <cfRule type="duplicateValues" dxfId="6559" priority="79"/>
    <cfRule type="duplicateValues" dxfId="6558" priority="78"/>
  </conditionalFormatting>
  <conditionalFormatting sqref="A39">
    <cfRule type="duplicateValues" dxfId="6557" priority="77"/>
    <cfRule type="duplicateValues" dxfId="6556" priority="76"/>
  </conditionalFormatting>
  <conditionalFormatting sqref="A40">
    <cfRule type="duplicateValues" dxfId="6555" priority="75"/>
    <cfRule type="duplicateValues" dxfId="6554" priority="74"/>
  </conditionalFormatting>
  <conditionalFormatting sqref="A41">
    <cfRule type="duplicateValues" dxfId="6553" priority="73"/>
    <cfRule type="duplicateValues" dxfId="6552" priority="72"/>
  </conditionalFormatting>
  <conditionalFormatting sqref="A42">
    <cfRule type="duplicateValues" dxfId="6551" priority="71"/>
    <cfRule type="duplicateValues" dxfId="6550" priority="70"/>
  </conditionalFormatting>
  <conditionalFormatting sqref="A43">
    <cfRule type="duplicateValues" dxfId="6549" priority="68"/>
    <cfRule type="duplicateValues" dxfId="6548" priority="69"/>
  </conditionalFormatting>
  <conditionalFormatting sqref="A44">
    <cfRule type="duplicateValues" dxfId="6547" priority="66"/>
    <cfRule type="duplicateValues" dxfId="6546" priority="67"/>
  </conditionalFormatting>
  <conditionalFormatting sqref="A45">
    <cfRule type="duplicateValues" dxfId="6545" priority="65"/>
    <cfRule type="duplicateValues" dxfId="6544" priority="64"/>
  </conditionalFormatting>
  <conditionalFormatting sqref="A46">
    <cfRule type="duplicateValues" dxfId="6543" priority="63"/>
    <cfRule type="duplicateValues" dxfId="6542" priority="62"/>
  </conditionalFormatting>
  <conditionalFormatting sqref="A47">
    <cfRule type="duplicateValues" dxfId="6541" priority="61"/>
    <cfRule type="duplicateValues" dxfId="6540" priority="60"/>
  </conditionalFormatting>
  <conditionalFormatting sqref="A48">
    <cfRule type="duplicateValues" dxfId="6539" priority="59"/>
    <cfRule type="duplicateValues" dxfId="6538" priority="58"/>
  </conditionalFormatting>
  <conditionalFormatting sqref="A49">
    <cfRule type="duplicateValues" dxfId="6537" priority="57"/>
    <cfRule type="duplicateValues" dxfId="6536" priority="56"/>
  </conditionalFormatting>
  <conditionalFormatting sqref="A50">
    <cfRule type="duplicateValues" dxfId="6535" priority="54"/>
    <cfRule type="duplicateValues" dxfId="6534" priority="55"/>
  </conditionalFormatting>
  <conditionalFormatting sqref="A51">
    <cfRule type="duplicateValues" dxfId="6533" priority="52"/>
    <cfRule type="duplicateValues" dxfId="6532" priority="53"/>
  </conditionalFormatting>
  <conditionalFormatting sqref="A52">
    <cfRule type="duplicateValues" dxfId="6531" priority="51"/>
    <cfRule type="duplicateValues" dxfId="6530" priority="50"/>
  </conditionalFormatting>
  <conditionalFormatting sqref="A53">
    <cfRule type="duplicateValues" dxfId="6529" priority="49"/>
    <cfRule type="duplicateValues" dxfId="6528" priority="48"/>
  </conditionalFormatting>
  <conditionalFormatting sqref="A54">
    <cfRule type="duplicateValues" dxfId="6527" priority="47"/>
    <cfRule type="duplicateValues" dxfId="6526" priority="46"/>
  </conditionalFormatting>
  <conditionalFormatting sqref="A55">
    <cfRule type="duplicateValues" dxfId="6525" priority="45"/>
    <cfRule type="duplicateValues" dxfId="6524" priority="44"/>
  </conditionalFormatting>
  <conditionalFormatting sqref="A56">
    <cfRule type="duplicateValues" dxfId="6523" priority="43"/>
    <cfRule type="duplicateValues" dxfId="6522" priority="42"/>
  </conditionalFormatting>
  <conditionalFormatting sqref="A57">
    <cfRule type="duplicateValues" dxfId="6521" priority="41"/>
    <cfRule type="duplicateValues" dxfId="6520" priority="40"/>
  </conditionalFormatting>
  <conditionalFormatting sqref="A58">
    <cfRule type="duplicateValues" dxfId="6519" priority="38"/>
    <cfRule type="duplicateValues" dxfId="6518" priority="39"/>
  </conditionalFormatting>
  <conditionalFormatting sqref="A59">
    <cfRule type="duplicateValues" dxfId="6517" priority="36"/>
    <cfRule type="duplicateValues" dxfId="6516" priority="37"/>
  </conditionalFormatting>
  <conditionalFormatting sqref="A60">
    <cfRule type="duplicateValues" dxfId="6515" priority="35"/>
    <cfRule type="duplicateValues" dxfId="6514" priority="34"/>
  </conditionalFormatting>
  <conditionalFormatting sqref="A61">
    <cfRule type="duplicateValues" dxfId="6513" priority="32"/>
    <cfRule type="duplicateValues" dxfId="6512" priority="33"/>
  </conditionalFormatting>
  <conditionalFormatting sqref="A62">
    <cfRule type="duplicateValues" dxfId="6511" priority="31"/>
    <cfRule type="duplicateValues" dxfId="6510" priority="30"/>
  </conditionalFormatting>
  <conditionalFormatting sqref="A63">
    <cfRule type="duplicateValues" dxfId="6509" priority="28"/>
    <cfRule type="duplicateValues" dxfId="6508" priority="29"/>
  </conditionalFormatting>
  <conditionalFormatting sqref="A64">
    <cfRule type="duplicateValues" dxfId="6507" priority="27"/>
    <cfRule type="duplicateValues" dxfId="6506" priority="26"/>
  </conditionalFormatting>
  <conditionalFormatting sqref="A65">
    <cfRule type="duplicateValues" dxfId="6505" priority="25"/>
    <cfRule type="duplicateValues" dxfId="6504" priority="24"/>
  </conditionalFormatting>
  <conditionalFormatting sqref="A66">
    <cfRule type="duplicateValues" dxfId="6503" priority="23"/>
    <cfRule type="duplicateValues" dxfId="6502" priority="22"/>
  </conditionalFormatting>
  <conditionalFormatting sqref="A67">
    <cfRule type="duplicateValues" dxfId="6501" priority="21"/>
    <cfRule type="duplicateValues" dxfId="6500" priority="20"/>
  </conditionalFormatting>
  <conditionalFormatting sqref="A68">
    <cfRule type="duplicateValues" dxfId="6499" priority="19"/>
    <cfRule type="duplicateValues" dxfId="6498" priority="18"/>
  </conditionalFormatting>
  <conditionalFormatting sqref="A69">
    <cfRule type="duplicateValues" dxfId="6497" priority="16"/>
    <cfRule type="duplicateValues" dxfId="6496" priority="17"/>
  </conditionalFormatting>
  <conditionalFormatting sqref="A70">
    <cfRule type="duplicateValues" dxfId="6495" priority="15"/>
    <cfRule type="duplicateValues" dxfId="6494" priority="14"/>
  </conditionalFormatting>
  <conditionalFormatting sqref="A71">
    <cfRule type="duplicateValues" dxfId="6493" priority="13"/>
    <cfRule type="duplicateValues" dxfId="6492" priority="12"/>
  </conditionalFormatting>
  <conditionalFormatting sqref="A72">
    <cfRule type="duplicateValues" dxfId="6491" priority="11"/>
    <cfRule type="duplicateValues" dxfId="6490" priority="10"/>
  </conditionalFormatting>
  <conditionalFormatting sqref="A73">
    <cfRule type="duplicateValues" dxfId="6489" priority="9"/>
  </conditionalFormatting>
  <conditionalFormatting sqref="A74">
    <cfRule type="duplicateValues" dxfId="6488" priority="8"/>
  </conditionalFormatting>
  <conditionalFormatting sqref="A75">
    <cfRule type="duplicateValues" dxfId="6487" priority="7"/>
  </conditionalFormatting>
  <conditionalFormatting sqref="A76">
    <cfRule type="duplicateValues" dxfId="6486" priority="6"/>
  </conditionalFormatting>
  <conditionalFormatting sqref="A77">
    <cfRule type="duplicateValues" dxfId="6485" priority="5"/>
  </conditionalFormatting>
  <conditionalFormatting sqref="A78">
    <cfRule type="duplicateValues" dxfId="6484" priority="4"/>
  </conditionalFormatting>
  <conditionalFormatting sqref="A79">
    <cfRule type="duplicateValues" dxfId="6483" priority="3"/>
  </conditionalFormatting>
  <hyperlinks>
    <hyperlink ref="A1" location="'DCWF Roles'!A1" display="DCWF Roles" xr:uid="{B0085665-A8D4-4219-8380-5CF35B44790A}"/>
  </hyperlinks>
  <pageMargins left="0.7" right="0.7" top="0.75" bottom="0.75" header="0.3" footer="0.3"/>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F55B4-0AB0-4799-B492-0E5ADEFEB401}">
  <dimension ref="A1:E110"/>
  <sheetViews>
    <sheetView tabSelected="1" topLeftCell="A8" zoomScale="205" zoomScaleNormal="205" workbookViewId="0">
      <selection activeCell="D19" sqref="D19"/>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Roles'!C69," (",'DCWF Roles'!D69,")")</f>
        <v>Software Developer  (621)</v>
      </c>
      <c r="E3" s="62" t="s">
        <v>4913</v>
      </c>
    </row>
    <row r="4" spans="1:5" ht="48" x14ac:dyDescent="0.2">
      <c r="A4" s="171"/>
      <c r="B4" s="172"/>
      <c r="C4" s="173"/>
      <c r="D4" s="97" t="str">
        <f>'DCWF Roles'!F69</f>
        <v xml:space="preserve">Executes software planning, requirements, risk management, design, development, architecture, modeling, estimation, configuration management, quality, security, and tests using software development methodologies, architectural structures, viewpoints, styles, design decisions, and frameworks across all lifecycle phases. </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107">
        <v>408</v>
      </c>
      <c r="B7" s="69" t="str">
        <f>T(_xlfn.XLOOKUP(A7,'Master Task &amp; KSA List'!$A$2:$A$10785,'Master Task &amp; KSA List'!$D$2:$D$10785,""))</f>
        <v>T0009</v>
      </c>
      <c r="C7" s="69" t="str">
        <f>_xlfn.XLOOKUP(A7,'Master Task &amp; KSA List'!$A$2:$A$10785,'Master Task &amp; KSA List'!$E$2:$E$10785)</f>
        <v>Task</v>
      </c>
      <c r="D7" s="37" t="str">
        <f>_xlfn.XLOOKUP(A7,'Master Task &amp; KSA List'!$A$2:$A$10785,'Master Task &amp; KSA List'!$F$2:$F$10785)</f>
        <v>Analyze information to determine, recommend, and plan the development of a new application or modification of an existing application.</v>
      </c>
      <c r="E7" s="53" t="s">
        <v>2391</v>
      </c>
    </row>
    <row r="8" spans="1:5" ht="16" x14ac:dyDescent="0.2">
      <c r="A8" s="107">
        <v>414</v>
      </c>
      <c r="B8" s="69" t="str">
        <f>T(_xlfn.XLOOKUP(A8,'Master Task &amp; KSA List'!$A$2:$A$10785,'Master Task &amp; KSA List'!$D$2:$D$10785,""))</f>
        <v>T0011</v>
      </c>
      <c r="C8" s="69" t="str">
        <f>_xlfn.XLOOKUP(A8,'Master Task &amp; KSA List'!$A$2:$A$10785,'Master Task &amp; KSA List'!$E$2:$E$10785)</f>
        <v>Task</v>
      </c>
      <c r="D8" s="37" t="str">
        <f>_xlfn.XLOOKUP(A8,'Master Task &amp; KSA List'!$A$2:$A$10785,'Master Task &amp; KSA List'!$F$2:$F$10785)</f>
        <v>Analyze user needs and software requirements to determine feasibility of design within time and cost constraints.</v>
      </c>
      <c r="E8" s="53" t="s">
        <v>2391</v>
      </c>
    </row>
    <row r="9" spans="1:5" ht="32" x14ac:dyDescent="0.2">
      <c r="A9" s="107">
        <v>417</v>
      </c>
      <c r="B9" s="69" t="str">
        <f>T(_xlfn.XLOOKUP(A9,'Master Task &amp; KSA List'!$A$2:$A$10785,'Master Task &amp; KSA List'!$D$2:$D$10785,""))</f>
        <v>T0013</v>
      </c>
      <c r="C9" s="69" t="str">
        <f>_xlfn.XLOOKUP(A9,'Master Task &amp; KSA List'!$A$2:$A$10785,'Master Task &amp; KSA List'!$E$2:$E$10785)</f>
        <v>Task</v>
      </c>
      <c r="D9" s="37" t="str">
        <f>_xlfn.XLOOKUP(A9,'Master Task &amp; KSA List'!$A$2:$A$10785,'Master Task &amp; KSA List'!$F$2:$F$10785)</f>
        <v>Apply coding and testing standards, apply security testing tools including "fuzzing" static-analysis code scanning tools, and conduct code reviews.</v>
      </c>
      <c r="E9" s="53" t="s">
        <v>2391</v>
      </c>
    </row>
    <row r="10" spans="1:5" ht="16" x14ac:dyDescent="0.2">
      <c r="A10" s="108">
        <v>418</v>
      </c>
      <c r="B10" s="69" t="str">
        <f>T(_xlfn.XLOOKUP(A10,'Master Task &amp; KSA List'!$A$2:$A$10785,'Master Task &amp; KSA List'!$D$2:$D$10785,""))</f>
        <v>T0014</v>
      </c>
      <c r="C10" s="69" t="str">
        <f>_xlfn.XLOOKUP(A10,'Master Task &amp; KSA List'!$A$2:$A$10785,'Master Task &amp; KSA List'!$E$2:$E$10785)</f>
        <v>Task</v>
      </c>
      <c r="D10" s="37" t="str">
        <f>_xlfn.XLOOKUP(A10,'Master Task &amp; KSA List'!$A$2:$A$10785,'Master Task &amp; KSA List'!$F$2:$F$10785)</f>
        <v>Apply secure code documentation.</v>
      </c>
      <c r="E10" s="53" t="s">
        <v>2391</v>
      </c>
    </row>
    <row r="11" spans="1:5" ht="32" x14ac:dyDescent="0.2">
      <c r="A11" s="107">
        <v>432</v>
      </c>
      <c r="B11" s="69" t="str">
        <f>T(_xlfn.XLOOKUP(A11,'Master Task &amp; KSA List'!$A$2:$A$10785,'Master Task &amp; KSA List'!$D$2:$D$10785,""))</f>
        <v>T0022</v>
      </c>
      <c r="C11" s="69" t="str">
        <f>_xlfn.XLOOKUP(A11,'Master Task &amp; KSA List'!$A$2:$A$10785,'Master Task &amp; KSA List'!$E$2:$E$10785)</f>
        <v>Task</v>
      </c>
      <c r="D11" s="37" t="str">
        <f>_xlfn.XLOOKUP(A11,'Master Task &amp; KSA List'!$A$2:$A$10785,'Master Task &amp; KSA List'!$F$2:$F$10785)</f>
        <v>Capture security controls used during the requirements phase to integrate security within the process, to identify key security objectives, and to maximize software security while minimizing disruption to plans and schedules.</v>
      </c>
      <c r="E11" s="53" t="s">
        <v>2391</v>
      </c>
    </row>
    <row r="12" spans="1:5" ht="32" x14ac:dyDescent="0.2">
      <c r="A12" s="107">
        <v>446</v>
      </c>
      <c r="B12" s="69" t="str">
        <f>T(_xlfn.XLOOKUP(A12,'Master Task &amp; KSA List'!$A$2:$A$10785,'Master Task &amp; KSA List'!$D$2:$D$10785,""))</f>
        <v>T0026</v>
      </c>
      <c r="C12" s="69" t="str">
        <f>_xlfn.XLOOKUP(A12,'Master Task &amp; KSA List'!$A$2:$A$10785,'Master Task &amp; KSA List'!$E$2:$E$10785)</f>
        <v>Task</v>
      </c>
      <c r="D12" s="37" t="str">
        <f>_xlfn.XLOOKUP(A12,'Master Task &amp; KSA List'!$A$2:$A$10785,'Master Task &amp; KSA List'!$F$2:$F$10785)</f>
        <v>Compile and write documentation of program development and subsequent revisions, inserting comments in the coded instructions so others can understand the program.</v>
      </c>
      <c r="E12" s="53" t="s">
        <v>2391</v>
      </c>
    </row>
    <row r="13" spans="1:5" ht="32" x14ac:dyDescent="0.2">
      <c r="A13" s="107" t="s">
        <v>1971</v>
      </c>
      <c r="B13" s="69" t="str">
        <f>T(_xlfn.XLOOKUP(A13,'Master Task &amp; KSA List'!$A$2:$A$10785,'Master Task &amp; KSA List'!$D$2:$D$10785,""))</f>
        <v>T0436</v>
      </c>
      <c r="C13" s="69" t="str">
        <f>_xlfn.XLOOKUP(A13,'Master Task &amp; KSA List'!$A$2:$A$10785,'Master Task &amp; KSA List'!$E$2:$E$10785)</f>
        <v>Task</v>
      </c>
      <c r="D13" s="37" t="str">
        <f>_xlfn.XLOOKUP(A13,'Master Task &amp; KSA List'!$A$2:$A$10785,'Master Task &amp; KSA List'!$F$2:$F$10785)</f>
        <v>Conduct trial runs of programs and software applications to ensure the desired information is produced and instructions and security levels are correct.</v>
      </c>
      <c r="E13" s="53" t="s">
        <v>2391</v>
      </c>
    </row>
    <row r="14" spans="1:5" ht="32" x14ac:dyDescent="0.2">
      <c r="A14" s="107">
        <v>461</v>
      </c>
      <c r="B14" s="69" t="str">
        <f>T(_xlfn.XLOOKUP(A14,'Master Task &amp; KSA List'!$A$2:$A$10785,'Master Task &amp; KSA List'!$D$2:$D$10785,""))</f>
        <v>T0034</v>
      </c>
      <c r="C14" s="69" t="str">
        <f>_xlfn.XLOOKUP(A14,'Master Task &amp; KSA List'!$A$2:$A$10785,'Master Task &amp; KSA List'!$E$2:$E$10785)</f>
        <v>Task</v>
      </c>
      <c r="D14" s="37" t="str">
        <f>_xlfn.XLOOKUP(A14,'Master Task &amp; KSA List'!$A$2:$A$10785,'Master Task &amp; KSA List'!$F$2:$F$10785)</f>
        <v>Confer with systems analysts, engineers, programmers, and others to design application and to obtain information on project limitations and capabilities, performance requirements, and interfaces.</v>
      </c>
      <c r="E14" s="53" t="s">
        <v>2391</v>
      </c>
    </row>
    <row r="15" spans="1:5" ht="16" x14ac:dyDescent="0.2">
      <c r="A15" s="107">
        <v>467</v>
      </c>
      <c r="B15" s="69" t="str">
        <f>T(_xlfn.XLOOKUP(A15,'Master Task &amp; KSA List'!$A$2:$A$10785,'Master Task &amp; KSA List'!$D$2:$D$10785,""))</f>
        <v>T0040</v>
      </c>
      <c r="C15" s="69" t="str">
        <f>_xlfn.XLOOKUP(A15,'Master Task &amp; KSA List'!$A$2:$A$10785,'Master Task &amp; KSA List'!$E$2:$E$10785)</f>
        <v>Task</v>
      </c>
      <c r="D15" s="37" t="str">
        <f>_xlfn.XLOOKUP(A15,'Master Task &amp; KSA List'!$A$2:$A$10785,'Master Task &amp; KSA List'!$F$2:$F$10785)</f>
        <v>Consult with engineering staff to evaluate interface between hardware and software.</v>
      </c>
      <c r="E15" s="53" t="s">
        <v>2391</v>
      </c>
    </row>
    <row r="16" spans="1:5" ht="16" x14ac:dyDescent="0.2">
      <c r="A16" s="107">
        <v>477</v>
      </c>
      <c r="B16" s="69" t="str">
        <f>T(_xlfn.XLOOKUP(A16,'Master Task &amp; KSA List'!$A$2:$A$10785,'Master Task &amp; KSA List'!$D$2:$D$10785,""))</f>
        <v>T0046</v>
      </c>
      <c r="C16" s="69" t="str">
        <f>_xlfn.XLOOKUP(A16,'Master Task &amp; KSA List'!$A$2:$A$10785,'Master Task &amp; KSA List'!$E$2:$E$10785)</f>
        <v>Task</v>
      </c>
      <c r="D16" s="37" t="str">
        <f>_xlfn.XLOOKUP(A16,'Master Task &amp; KSA List'!$A$2:$A$10785,'Master Task &amp; KSA List'!$F$2:$F$10785)</f>
        <v>Correct errors by making appropriate changes and rechecking the program to ensure desired results are produced.</v>
      </c>
      <c r="E16" s="53" t="s">
        <v>2391</v>
      </c>
    </row>
    <row r="17" spans="1:5" ht="32" x14ac:dyDescent="0.2">
      <c r="A17" s="107">
        <v>506</v>
      </c>
      <c r="B17" s="69" t="str">
        <f>T(_xlfn.XLOOKUP(A17,'Master Task &amp; KSA List'!$A$2:$A$10785,'Master Task &amp; KSA List'!$D$2:$D$10785,""))</f>
        <v>T0057</v>
      </c>
      <c r="C17" s="69" t="str">
        <f>_xlfn.XLOOKUP(A17,'Master Task &amp; KSA List'!$A$2:$A$10785,'Master Task &amp; KSA List'!$E$2:$E$10785)</f>
        <v>Task</v>
      </c>
      <c r="D17" s="37" t="str">
        <f>_xlfn.XLOOKUP(A17,'Master Task &amp; KSA List'!$A$2:$A$10785,'Master Task &amp; KSA List'!$F$2:$F$10785)</f>
        <v>Design, develop, and modify software systems, using scientific analysis and mathematical models to predict and measure outcome and consequences of design.</v>
      </c>
      <c r="E17" s="53" t="s">
        <v>2391</v>
      </c>
    </row>
    <row r="18" spans="1:5" ht="16" x14ac:dyDescent="0.2">
      <c r="A18" s="107" t="s">
        <v>2032</v>
      </c>
      <c r="B18" s="69" t="str">
        <f>T(_xlfn.XLOOKUP(A18,'Master Task &amp; KSA List'!$A$2:$A$10785,'Master Task &amp; KSA List'!$D$2:$D$10785,""))</f>
        <v>T0455</v>
      </c>
      <c r="C18" s="69" t="str">
        <f>_xlfn.XLOOKUP(A18,'Master Task &amp; KSA List'!$A$2:$A$10785,'Master Task &amp; KSA List'!$E$2:$E$10785)</f>
        <v>Task</v>
      </c>
      <c r="D18" s="37" t="str">
        <f>_xlfn.XLOOKUP(A18,'Master Task &amp; KSA List'!$A$2:$A$10785,'Master Task &amp; KSA List'!$F$2:$F$10785)</f>
        <v>Develop software system testing and validation procedures, programming, and documentation.</v>
      </c>
      <c r="E18" s="53" t="s">
        <v>2391</v>
      </c>
    </row>
    <row r="19" spans="1:5" ht="16" x14ac:dyDescent="0.2">
      <c r="A19" s="107">
        <v>543</v>
      </c>
      <c r="B19" s="69" t="str">
        <f>T(_xlfn.XLOOKUP(A19,'Master Task &amp; KSA List'!$A$2:$A$10785,'Master Task &amp; KSA List'!$D$2:$D$10785,""))</f>
        <v>T0077</v>
      </c>
      <c r="C19" s="69" t="str">
        <f>_xlfn.XLOOKUP(A19,'Master Task &amp; KSA List'!$A$2:$A$10785,'Master Task &amp; KSA List'!$E$2:$E$10785)</f>
        <v>Task</v>
      </c>
      <c r="D19" s="37" t="str">
        <f>_xlfn.XLOOKUP(A19,'Master Task &amp; KSA List'!$A$2:$A$10785,'Master Task &amp; KSA List'!$F$2:$F$10785)</f>
        <v>Develop secure code and error handling.</v>
      </c>
      <c r="E19" s="53" t="s">
        <v>2391</v>
      </c>
    </row>
    <row r="20" spans="1:5" ht="32" x14ac:dyDescent="0.2">
      <c r="A20" s="107">
        <v>602</v>
      </c>
      <c r="B20" s="69" t="str">
        <f>T(_xlfn.XLOOKUP(A20,'Master Task &amp; KSA List'!$A$2:$A$10785,'Master Task &amp; KSA List'!$D$2:$D$10785,""))</f>
        <v>T0100</v>
      </c>
      <c r="C20" s="69" t="str">
        <f>_xlfn.XLOOKUP(A20,'Master Task &amp; KSA List'!$A$2:$A$10785,'Master Task &amp; KSA List'!$E$2:$E$10785)</f>
        <v>Task</v>
      </c>
      <c r="D20" s="37" t="str">
        <f>_xlfn.XLOOKUP(A20,'Master Task &amp; KSA List'!$A$2:$A$10785,'Master Task &amp; KSA List'!$F$2:$F$10785)</f>
        <v>Evaluate factors such as reporting formats required, cost constraints, and need for security restrictions to determine hardware configuration.</v>
      </c>
      <c r="E20" s="53" t="s">
        <v>2384</v>
      </c>
    </row>
    <row r="21" spans="1:5" ht="16" x14ac:dyDescent="0.2">
      <c r="A21" s="107">
        <v>634</v>
      </c>
      <c r="B21" s="69" t="str">
        <f>T(_xlfn.XLOOKUP(A21,'Master Task &amp; KSA List'!$A$2:$A$10785,'Master Task &amp; KSA List'!$D$2:$D$10785,""))</f>
        <v>T0111</v>
      </c>
      <c r="C21" s="69" t="str">
        <f>_xlfn.XLOOKUP(A21,'Master Task &amp; KSA List'!$A$2:$A$10785,'Master Task &amp; KSA List'!$E$2:$E$10785)</f>
        <v>Task</v>
      </c>
      <c r="D21" s="37" t="str">
        <f>_xlfn.XLOOKUP(A21,'Master Task &amp; KSA List'!$A$2:$A$10785,'Master Task &amp; KSA List'!$F$2:$F$10785)</f>
        <v>Identify basic common coding flaws at a high level.</v>
      </c>
      <c r="E21" s="53" t="s">
        <v>2391</v>
      </c>
    </row>
    <row r="22" spans="1:5" ht="32" x14ac:dyDescent="0.2">
      <c r="A22" s="107">
        <v>644</v>
      </c>
      <c r="B22" s="69" t="str">
        <f>T(_xlfn.XLOOKUP(A22,'Master Task &amp; KSA List'!$A$2:$A$10785,'Master Task &amp; KSA List'!$D$2:$D$10785,""))</f>
        <v>T0117</v>
      </c>
      <c r="C22" s="69" t="str">
        <f>_xlfn.XLOOKUP(A22,'Master Task &amp; KSA List'!$A$2:$A$10785,'Master Task &amp; KSA List'!$E$2:$E$10785)</f>
        <v>Task</v>
      </c>
      <c r="D22" s="37" t="str">
        <f>_xlfn.XLOOKUP(A22,'Master Task &amp; KSA List'!$A$2:$A$10785,'Master Task &amp; KSA List'!$F$2:$F$10785)</f>
        <v>Identify security implications and apply methodologies within centralized and decentralized environments across the enterprises computer systems in software development.</v>
      </c>
      <c r="E22" s="53" t="s">
        <v>2384</v>
      </c>
    </row>
    <row r="23" spans="1:5" ht="32" x14ac:dyDescent="0.2">
      <c r="A23" s="107">
        <v>645</v>
      </c>
      <c r="B23" s="69" t="str">
        <f>T(_xlfn.XLOOKUP(A23,'Master Task &amp; KSA List'!$A$2:$A$10785,'Master Task &amp; KSA List'!$D$2:$D$10785,""))</f>
        <v>T0118</v>
      </c>
      <c r="C23" s="69" t="str">
        <f>_xlfn.XLOOKUP(A23,'Master Task &amp; KSA List'!$A$2:$A$10785,'Master Task &amp; KSA List'!$E$2:$E$10785)</f>
        <v>Task</v>
      </c>
      <c r="D23" s="37" t="str">
        <f>_xlfn.XLOOKUP(A23,'Master Task &amp; KSA List'!$A$2:$A$10785,'Master Task &amp; KSA List'!$F$2:$F$10785)</f>
        <v>Identify security issues around steady state operation and management of software and incorporate security measures that must be taken when a product reaches its end of life.</v>
      </c>
      <c r="E23" s="53" t="s">
        <v>2384</v>
      </c>
    </row>
    <row r="24" spans="1:5" ht="32" x14ac:dyDescent="0.2">
      <c r="A24" s="107" t="s">
        <v>2192</v>
      </c>
      <c r="B24" s="69" t="str">
        <f>T(_xlfn.XLOOKUP(A24,'Master Task &amp; KSA List'!$A$2:$A$10785,'Master Task &amp; KSA List'!$D$2:$D$10785,""))</f>
        <v>T0500</v>
      </c>
      <c r="C24" s="69" t="str">
        <f>_xlfn.XLOOKUP(A24,'Master Task &amp; KSA List'!$A$2:$A$10785,'Master Task &amp; KSA List'!$E$2:$E$10785)</f>
        <v>Task</v>
      </c>
      <c r="D24" s="37" t="str">
        <f>_xlfn.XLOOKUP(A24,'Master Task &amp; KSA List'!$A$2:$A$10785,'Master Task &amp; KSA List'!$F$2:$F$10785)</f>
        <v>Modify and maintain existing software to correct errors, to adapt it to new hardware, or to upgrade interfaces and improve performance.</v>
      </c>
      <c r="E24" s="53" t="s">
        <v>2391</v>
      </c>
    </row>
    <row r="25" spans="1:5" ht="16" x14ac:dyDescent="0.2">
      <c r="A25" s="107">
        <v>756</v>
      </c>
      <c r="B25" s="69" t="str">
        <f>T(_xlfn.XLOOKUP(A25,'Master Task &amp; KSA List'!$A$2:$A$10785,'Master Task &amp; KSA List'!$D$2:$D$10785,""))</f>
        <v>T0171</v>
      </c>
      <c r="C25" s="69" t="str">
        <f>_xlfn.XLOOKUP(A25,'Master Task &amp; KSA List'!$A$2:$A$10785,'Master Task &amp; KSA List'!$E$2:$E$10785)</f>
        <v>Task</v>
      </c>
      <c r="D25" s="37" t="str">
        <f>_xlfn.XLOOKUP(A25,'Master Task &amp; KSA List'!$A$2:$A$10785,'Master Task &amp; KSA List'!$F$2:$F$10785)</f>
        <v>Perform integrated quality assurance testing for security functionality and resiliency attack.</v>
      </c>
      <c r="E25" s="53" t="s">
        <v>2384</v>
      </c>
    </row>
    <row r="26" spans="1:5" ht="16" x14ac:dyDescent="0.2">
      <c r="A26" s="107">
        <v>764</v>
      </c>
      <c r="B26" s="69" t="str">
        <f>T(_xlfn.XLOOKUP(A26,'Master Task &amp; KSA List'!$A$2:$A$10785,'Master Task &amp; KSA List'!$D$2:$D$10785,""))</f>
        <v>T0176</v>
      </c>
      <c r="C26" s="69" t="str">
        <f>_xlfn.XLOOKUP(A26,'Master Task &amp; KSA List'!$A$2:$A$10785,'Master Task &amp; KSA List'!$E$2:$E$10785)</f>
        <v>Task</v>
      </c>
      <c r="D26" s="37" t="str">
        <f>_xlfn.XLOOKUP(A26,'Master Task &amp; KSA List'!$A$2:$A$10785,'Master Task &amp; KSA List'!$F$2:$F$10785)</f>
        <v>Perform secure programming and identify potential flaws in codes to mitigate vulnerabilities.</v>
      </c>
      <c r="E26" s="53" t="s">
        <v>2391</v>
      </c>
    </row>
    <row r="27" spans="1:5" ht="32" x14ac:dyDescent="0.2">
      <c r="A27" s="107">
        <v>770</v>
      </c>
      <c r="B27" s="69" t="str">
        <f>T(_xlfn.XLOOKUP(A27,'Master Task &amp; KSA List'!$A$2:$A$10785,'Master Task &amp; KSA List'!$D$2:$D$10785,""))</f>
        <v>T0181</v>
      </c>
      <c r="C27" s="69" t="str">
        <f>_xlfn.XLOOKUP(A27,'Master Task &amp; KSA List'!$A$2:$A$10785,'Master Task &amp; KSA List'!$E$2:$E$10785)</f>
        <v>Task</v>
      </c>
      <c r="D27" s="37" t="str">
        <f>_xlfn.XLOOKUP(A27,'Master Task &amp; KSA List'!$A$2:$A$10785,'Master Task &amp; KSA List'!$F$2:$F$10785)</f>
        <v>Perform risk analysis (e.g., threat, vulnerability, and probability of occurrence) whenever an application or system undergoes a major change.</v>
      </c>
      <c r="E27" s="53" t="s">
        <v>2384</v>
      </c>
    </row>
    <row r="28" spans="1:5" ht="16" x14ac:dyDescent="0.2">
      <c r="A28" s="107">
        <v>850</v>
      </c>
      <c r="B28" s="69" t="str">
        <f>T(_xlfn.XLOOKUP(A28,'Master Task &amp; KSA List'!$A$2:$A$10785,'Master Task &amp; KSA List'!$D$2:$D$10785,""))</f>
        <v>T0228</v>
      </c>
      <c r="C28" s="69" t="str">
        <f>_xlfn.XLOOKUP(A28,'Master Task &amp; KSA List'!$A$2:$A$10785,'Master Task &amp; KSA List'!$E$2:$E$10785)</f>
        <v>Task</v>
      </c>
      <c r="D28" s="37" t="str">
        <f>_xlfn.XLOOKUP(A28,'Master Task &amp; KSA List'!$A$2:$A$10785,'Master Task &amp; KSA List'!$F$2:$F$10785)</f>
        <v>Store, retrieve, and manipulate data for analysis of system capabilities and requirements.</v>
      </c>
      <c r="E28" s="53" t="s">
        <v>2384</v>
      </c>
    </row>
    <row r="29" spans="1:5" ht="32" x14ac:dyDescent="0.2">
      <c r="A29" s="107">
        <v>865</v>
      </c>
      <c r="B29" s="69" t="str">
        <f>T(_xlfn.XLOOKUP(A29,'Master Task &amp; KSA List'!$A$2:$A$10785,'Master Task &amp; KSA List'!$D$2:$D$10785,""))</f>
        <v>T0236</v>
      </c>
      <c r="C29" s="69" t="str">
        <f>_xlfn.XLOOKUP(A29,'Master Task &amp; KSA List'!$A$2:$A$10785,'Master Task &amp; KSA List'!$E$2:$E$10785)</f>
        <v>Task</v>
      </c>
      <c r="D29" s="37" t="str">
        <f>_xlfn.XLOOKUP(A29,'Master Task &amp; KSA List'!$A$2:$A$10785,'Master Task &amp; KSA List'!$F$2:$F$10785)</f>
        <v>Translate security requirements into application design elements including documenting the elements of the software attack surfaces, conducting threat modeling, and defining any specific security criteria.</v>
      </c>
      <c r="E29" s="53" t="s">
        <v>2391</v>
      </c>
    </row>
    <row r="30" spans="1:5" ht="32" x14ac:dyDescent="0.2">
      <c r="A30" s="107" t="s">
        <v>2359</v>
      </c>
      <c r="B30" s="69" t="str">
        <f>T(_xlfn.XLOOKUP(A30,'Master Task &amp; KSA List'!$A$2:$A$10785,'Master Task &amp; KSA List'!$D$2:$D$10785,""))</f>
        <v>T0553</v>
      </c>
      <c r="C30" s="69" t="str">
        <f>_xlfn.XLOOKUP(A30,'Master Task &amp; KSA List'!$A$2:$A$10785,'Master Task &amp; KSA List'!$E$2:$E$10785)</f>
        <v>Task</v>
      </c>
      <c r="D30" s="37" t="str">
        <f>_xlfn.XLOOKUP(A30,'Master Task &amp; KSA List'!$A$2:$A$10785,'Master Task &amp; KSA List'!$F$2:$F$10785)</f>
        <v>Apply cybersecurity functions (e.g., encryption, access control, and identity management) to reduce exploitation opportunities.</v>
      </c>
      <c r="E30" s="53" t="s">
        <v>2391</v>
      </c>
    </row>
    <row r="31" spans="1:5" ht="16" x14ac:dyDescent="0.2">
      <c r="A31" s="107" t="s">
        <v>2362</v>
      </c>
      <c r="B31" s="69" t="str">
        <f>T(_xlfn.XLOOKUP(A31,'Master Task &amp; KSA List'!$A$2:$A$10785,'Master Task &amp; KSA List'!$D$2:$D$10785,""))</f>
        <v>T0554</v>
      </c>
      <c r="C31" s="69" t="str">
        <f>_xlfn.XLOOKUP(A31,'Master Task &amp; KSA List'!$A$2:$A$10785,'Master Task &amp; KSA List'!$E$2:$E$10785)</f>
        <v>Task</v>
      </c>
      <c r="D31" s="37" t="str">
        <f>_xlfn.XLOOKUP(A31,'Master Task &amp; KSA List'!$A$2:$A$10785,'Master Task &amp; KSA List'!$F$2:$F$10785)</f>
        <v>Determine and document software patches or the extent of releases that would leave software vulnerable.</v>
      </c>
      <c r="E31" s="53" t="s">
        <v>2384</v>
      </c>
    </row>
    <row r="32" spans="1:5" ht="32" x14ac:dyDescent="0.2">
      <c r="A32" s="107" t="s">
        <v>1874</v>
      </c>
      <c r="B32" s="69" t="str">
        <f>T(_xlfn.XLOOKUP(A32,'Master Task &amp; KSA List'!$A$2:$A$10785,'Master Task &amp; KSA List'!$D$2:$D$10785,""))</f>
        <v>T0416</v>
      </c>
      <c r="C32" s="69" t="str">
        <f>_xlfn.XLOOKUP(A32,'Master Task &amp; KSA List'!$A$2:$A$10785,'Master Task &amp; KSA List'!$E$2:$E$10785)</f>
        <v>Task</v>
      </c>
      <c r="D32" s="37" t="str">
        <f>_xlfn.XLOOKUP(A32,'Master Task &amp; KSA List'!$A$2:$A$10785,'Master Task &amp; KSA List'!$F$2:$F$10785)</f>
        <v>Enable applications with public keying by leveraging existing public key infrastructure (PKI) libraries and incorporating certificate management and encryption functionalities when appropriate.</v>
      </c>
      <c r="E32" s="53" t="s">
        <v>2384</v>
      </c>
    </row>
    <row r="33" spans="1:5" ht="32" x14ac:dyDescent="0.2">
      <c r="A33" s="107" t="s">
        <v>1877</v>
      </c>
      <c r="B33" s="69" t="str">
        <f>T(_xlfn.XLOOKUP(A33,'Master Task &amp; KSA List'!$A$2:$A$10785,'Master Task &amp; KSA List'!$D$2:$D$10785,""))</f>
        <v>T0417</v>
      </c>
      <c r="C33" s="69" t="str">
        <f>_xlfn.XLOOKUP(A33,'Master Task &amp; KSA List'!$A$2:$A$10785,'Master Task &amp; KSA List'!$E$2:$E$10785)</f>
        <v>Task</v>
      </c>
      <c r="D33" s="37" t="str">
        <f>_xlfn.XLOOKUP(A33,'Master Task &amp; KSA List'!$A$2:$A$10785,'Master Task &amp; KSA List'!$F$2:$F$10785)</f>
        <v>Identify and leverage the enterprise-wide security services while designing and developing secure applications (e.g., Enterprise PKI, Federated Identity server, Enterprise AV solution) when appropriate.</v>
      </c>
      <c r="E33" s="53" t="s">
        <v>2384</v>
      </c>
    </row>
    <row r="34" spans="1:5" ht="32" x14ac:dyDescent="0.2">
      <c r="A34" s="109">
        <v>785</v>
      </c>
      <c r="B34" s="69" t="str">
        <f>T(_xlfn.XLOOKUP(A34,'Master Task &amp; KSA List'!$A$2:$A$10785,'Master Task &amp; KSA List'!$D$2:$D$10785,""))</f>
        <v>T0189</v>
      </c>
      <c r="C34" s="69" t="str">
        <f>_xlfn.XLOOKUP(A34,'Master Task &amp; KSA List'!$A$2:$A$10785,'Master Task &amp; KSA List'!$E$2:$E$10785)</f>
        <v>Task</v>
      </c>
      <c r="D34" s="37" t="str">
        <f>_xlfn.XLOOKUP(A34,'Master Task &amp; KSA List'!$A$2:$A$10785,'Master Task &amp; KSA List'!$F$2:$F$10785)</f>
        <v>Prepare detailed workflow charts and diagrams that describe input, output, and logical operation, and convert them into a series of instructions coded in a computer language.</v>
      </c>
      <c r="E34" s="53" t="s">
        <v>2391</v>
      </c>
    </row>
    <row r="35" spans="1:5" ht="32" x14ac:dyDescent="0.2">
      <c r="A35" s="103">
        <v>826</v>
      </c>
      <c r="B35" s="69" t="str">
        <f>T(_xlfn.XLOOKUP(A35,'Master Task &amp; KSA List'!$A$2:$A$10785,'Master Task &amp; KSA List'!$D$2:$D$10785,""))</f>
        <v>T0217</v>
      </c>
      <c r="C35" s="69" t="str">
        <f>_xlfn.XLOOKUP(A35,'Master Task &amp; KSA List'!$A$2:$A$10785,'Master Task &amp; KSA List'!$E$2:$E$10785)</f>
        <v>Task</v>
      </c>
      <c r="D35" s="37" t="str">
        <f>_xlfn.XLOOKUP(A35,'Master Task &amp; KSA List'!$A$2:$A$10785,'Master Task &amp; KSA List'!$F$2:$F$10785)</f>
        <v>Address security implications in the software acceptance phase including completion criteria, risk acceptance and documentation, common criteria, and methods of independent testing.</v>
      </c>
      <c r="E35" s="53" t="s">
        <v>2384</v>
      </c>
    </row>
    <row r="36" spans="1:5" ht="32" x14ac:dyDescent="0.2">
      <c r="A36" s="103">
        <v>971</v>
      </c>
      <c r="B36" s="69" t="str">
        <f>T(_xlfn.XLOOKUP(A36,'Master Task &amp; KSA List'!$A$2:$A$10785,'Master Task &amp; KSA List'!$D$2:$D$10785,""))</f>
        <v>T0267</v>
      </c>
      <c r="C36" s="69" t="str">
        <f>_xlfn.XLOOKUP(A36,'Master Task &amp; KSA List'!$A$2:$A$10785,'Master Task &amp; KSA List'!$E$2:$E$10785)</f>
        <v>Task</v>
      </c>
      <c r="D36" s="37" t="str">
        <f>_xlfn.XLOOKUP(A36,'Master Task &amp; KSA List'!$A$2:$A$10785,'Master Task &amp; KSA List'!$F$2:$F$10785)</f>
        <v>Design countermeasures and mitigations against potential exploitations of programming language weaknesses and vulnerabilities in system and elements.</v>
      </c>
      <c r="E36" s="53" t="s">
        <v>2384</v>
      </c>
    </row>
    <row r="37" spans="1:5" ht="16" x14ac:dyDescent="0.2">
      <c r="A37" s="103">
        <v>1151</v>
      </c>
      <c r="B37" s="69" t="str">
        <f>T(_xlfn.XLOOKUP(A37,'Master Task &amp; KSA List'!$A$2:$A$10785,'Master Task &amp; KSA List'!$D$2:$D$10785,""))</f>
        <v>T0303</v>
      </c>
      <c r="C37" s="69" t="str">
        <f>_xlfn.XLOOKUP(A37,'Master Task &amp; KSA List'!$A$2:$A$10785,'Master Task &amp; KSA List'!$E$2:$E$10785)</f>
        <v>Task</v>
      </c>
      <c r="D37" s="37" t="str">
        <f>_xlfn.XLOOKUP(A37,'Master Task &amp; KSA List'!$A$2:$A$10785,'Master Task &amp; KSA List'!$F$2:$F$10785)</f>
        <v>Identify and leverage the enterprise-wide version control system while designing and developing secure applications.</v>
      </c>
      <c r="E37" s="53" t="s">
        <v>2391</v>
      </c>
    </row>
    <row r="38" spans="1:5" ht="16" x14ac:dyDescent="0.2">
      <c r="A38" s="103">
        <v>2156</v>
      </c>
      <c r="B38" s="69" t="str">
        <f>T(_xlfn.XLOOKUP(A38,'Master Task &amp; KSA List'!$A$2:$A$10785,'Master Task &amp; KSA List'!$D$2:$D$10785,""))</f>
        <v>T0311</v>
      </c>
      <c r="C38" s="69" t="str">
        <f>_xlfn.XLOOKUP(A38,'Master Task &amp; KSA List'!$A$2:$A$10785,'Master Task &amp; KSA List'!$E$2:$E$10785)</f>
        <v>Task</v>
      </c>
      <c r="D38" s="37" t="str">
        <f>_xlfn.XLOOKUP(A38,'Master Task &amp; KSA List'!$A$2:$A$10785,'Master Task &amp; KSA List'!$F$2:$F$10785)</f>
        <v>Consult with customers about software system design and maintenance.</v>
      </c>
      <c r="E38" s="53" t="s">
        <v>2384</v>
      </c>
    </row>
    <row r="39" spans="1:5" ht="16" x14ac:dyDescent="0.2">
      <c r="A39" s="103">
        <v>2335</v>
      </c>
      <c r="B39" s="69" t="str">
        <f>T(_xlfn.XLOOKUP(A39,'Master Task &amp; KSA List'!$A$2:$A$10785,'Master Task &amp; KSA List'!$D$2:$D$10785,""))</f>
        <v>T0324</v>
      </c>
      <c r="C39" s="69" t="str">
        <f>_xlfn.XLOOKUP(A39,'Master Task &amp; KSA List'!$A$2:$A$10785,'Master Task &amp; KSA List'!$E$2:$E$10785)</f>
        <v>Task</v>
      </c>
      <c r="D39" s="37" t="str">
        <f>_xlfn.XLOOKUP(A39,'Master Task &amp; KSA List'!$A$2:$A$10785,'Master Task &amp; KSA List'!$F$2:$F$10785)</f>
        <v>Direct software programming and development of documentation.</v>
      </c>
      <c r="E39" s="53" t="s">
        <v>2391</v>
      </c>
    </row>
    <row r="40" spans="1:5" ht="32" x14ac:dyDescent="0.2">
      <c r="A40" s="110">
        <v>2839</v>
      </c>
      <c r="B40" s="69" t="str">
        <f>T(_xlfn.XLOOKUP(A40,'Master Task &amp; KSA List'!$A$2:$A$10785,'Master Task &amp; KSA List'!$D$2:$D$10785,""))</f>
        <v>T0337</v>
      </c>
      <c r="C40" s="69" t="str">
        <f>_xlfn.XLOOKUP(A40,'Master Task &amp; KSA List'!$A$2:$A$10785,'Master Task &amp; KSA List'!$E$2:$E$10785)</f>
        <v>Task</v>
      </c>
      <c r="D40" s="37" t="str">
        <f>_xlfn.XLOOKUP(A40,'Master Task &amp; KSA List'!$A$2:$A$10785,'Master Task &amp; KSA List'!$F$2:$F$10785)</f>
        <v>Supervise and assign work to programmers, designers, technologists and technicians, and other engineering and scientific personnel. </v>
      </c>
      <c r="E40" s="53" t="s">
        <v>2384</v>
      </c>
    </row>
    <row r="41" spans="1:5" ht="32" x14ac:dyDescent="0.2">
      <c r="A41" s="111">
        <v>5200</v>
      </c>
      <c r="B41" s="69" t="str">
        <f>T(_xlfn.XLOOKUP(A41,'Master Task &amp; KSA List'!$A$2:$A$10785,'Master Task &amp; KSA List'!$D$2:$D$10785,""))</f>
        <v>T0359</v>
      </c>
      <c r="C41" s="69" t="str">
        <f>_xlfn.XLOOKUP(A41,'Master Task &amp; KSA List'!$A$2:$A$10785,'Master Task &amp; KSA List'!$E$2:$E$10785)</f>
        <v>Task</v>
      </c>
      <c r="D41" s="37" t="str">
        <f>_xlfn.XLOOKUP(A41,'Master Task &amp; KSA List'!$A$2:$A$10785,'Master Task &amp; KSA List'!$F$2:$F$10785)</f>
        <v>Design, implement, test, and evaluate secure interfaces between information systems, physical systems, and/or embedded technologies.</v>
      </c>
      <c r="E41" s="53" t="s">
        <v>2391</v>
      </c>
    </row>
    <row r="42" spans="1:5" ht="16" x14ac:dyDescent="0.2">
      <c r="A42" s="112">
        <v>726</v>
      </c>
      <c r="B42" s="69" t="str">
        <f>T(_xlfn.XLOOKUP(A42,'Master Task &amp; KSA List'!$A$2:$A$10785,'Master Task &amp; KSA List'!$D$2:$D$10785,""))</f>
        <v>T0156</v>
      </c>
      <c r="C42" s="69" t="str">
        <f>_xlfn.XLOOKUP(A42,'Master Task &amp; KSA List'!$A$2:$A$10785,'Master Task &amp; KSA List'!$E$2:$E$10785)</f>
        <v>Task</v>
      </c>
      <c r="D42" s="37" t="str">
        <f>_xlfn.XLOOKUP(A42,'Master Task &amp; KSA List'!$A$2:$A$10785,'Master Task &amp; KSA List'!$F$2:$F$10785)</f>
        <v>Oversee and make recommendations regarding configuration management.</v>
      </c>
      <c r="E42" s="53" t="s">
        <v>2384</v>
      </c>
    </row>
    <row r="43" spans="1:5" x14ac:dyDescent="0.2">
      <c r="A43" s="56"/>
      <c r="B43" s="96"/>
      <c r="C43" s="96"/>
      <c r="D43" s="93"/>
      <c r="E43" s="56"/>
    </row>
    <row r="44" spans="1:5" ht="32" x14ac:dyDescent="0.2">
      <c r="A44" s="113">
        <v>7097</v>
      </c>
      <c r="B44" s="69" t="str">
        <f>T(_xlfn.XLOOKUP(A44,'Master Task &amp; KSA List'!$A$2:$A$10785,'Master Task &amp; KSA List'!$D$2:$D$10785,""))</f>
        <v/>
      </c>
      <c r="C44" s="69" t="str">
        <f>_xlfn.XLOOKUP(A44,'Master Task &amp; KSA List'!$A$2:$A$10785,'Master Task &amp; KSA List'!$E$2:$E$10785)</f>
        <v>KSA</v>
      </c>
      <c r="D44" s="37" t="str">
        <f>_xlfn.XLOOKUP(A44,'Master Task &amp; KSA List'!$A$2:$A$10785,'Master Task &amp; KSA List'!$F$2:$F$10785)</f>
        <v>Knowledge of planning for long-term maintainability using architectural structures, viewpoints, styles, design decisions and frameworks, and the underlying data structures.</v>
      </c>
      <c r="E44" s="53" t="s">
        <v>2384</v>
      </c>
    </row>
    <row r="45" spans="1:5" ht="16" x14ac:dyDescent="0.2">
      <c r="A45" s="109">
        <v>23</v>
      </c>
      <c r="B45" s="69" t="str">
        <f>T(_xlfn.XLOOKUP(A45,'Master Task &amp; KSA List'!$A$2:$A$10785,'Master Task &amp; KSA List'!$D$2:$D$10785,""))</f>
        <v>K0016</v>
      </c>
      <c r="C45" s="69" t="str">
        <f>_xlfn.XLOOKUP(A45,'Master Task &amp; KSA List'!$A$2:$A$10785,'Master Task &amp; KSA List'!$E$2:$E$10785)</f>
        <v>KSA</v>
      </c>
      <c r="D45" s="37" t="str">
        <f>_xlfn.XLOOKUP(A45,'Master Task &amp; KSA List'!$A$2:$A$10785,'Master Task &amp; KSA List'!$F$2:$F$10785)</f>
        <v>Knowledge of computer programming principles such as object-oriented design.</v>
      </c>
      <c r="E45" s="53" t="s">
        <v>2391</v>
      </c>
    </row>
    <row r="46" spans="1:5" ht="16" x14ac:dyDescent="0.2">
      <c r="A46" s="103">
        <v>40</v>
      </c>
      <c r="B46" s="69" t="str">
        <f>T(_xlfn.XLOOKUP(A46,'Master Task &amp; KSA List'!$A$2:$A$10785,'Master Task &amp; KSA List'!$D$2:$D$10785,""))</f>
        <v>K0028</v>
      </c>
      <c r="C46" s="69" t="str">
        <f>_xlfn.XLOOKUP(A46,'Master Task &amp; KSA List'!$A$2:$A$10785,'Master Task &amp; KSA List'!$E$2:$E$10785)</f>
        <v>KSA</v>
      </c>
      <c r="D46" s="37" t="str">
        <f>_xlfn.XLOOKUP(A46,'Master Task &amp; KSA List'!$A$2:$A$10785,'Master Task &amp; KSA List'!$F$2:$F$10785)</f>
        <v>Knowledge of organization's evaluation and validation requirements.</v>
      </c>
      <c r="E46" s="53" t="s">
        <v>2384</v>
      </c>
    </row>
    <row r="47" spans="1:5" ht="16" x14ac:dyDescent="0.2">
      <c r="A47" s="103">
        <v>56</v>
      </c>
      <c r="B47" s="69" t="str">
        <f>T(_xlfn.XLOOKUP(A47,'Master Task &amp; KSA List'!$A$2:$A$10785,'Master Task &amp; KSA List'!$D$2:$D$10785,""))</f>
        <v>K0039</v>
      </c>
      <c r="C47" s="69" t="str">
        <f>_xlfn.XLOOKUP(A47,'Master Task &amp; KSA List'!$A$2:$A$10785,'Master Task &amp; KSA List'!$E$2:$E$10785)</f>
        <v>KSA</v>
      </c>
      <c r="D47" s="37" t="str">
        <f>_xlfn.XLOOKUP(A47,'Master Task &amp; KSA List'!$A$2:$A$10785,'Master Task &amp; KSA List'!$F$2:$F$10785)</f>
        <v>Knowledge of cybersecurity principles and methods that apply to software development.</v>
      </c>
      <c r="E47" s="53" t="s">
        <v>2391</v>
      </c>
    </row>
    <row r="48" spans="1:5" ht="32" x14ac:dyDescent="0.2">
      <c r="A48" s="103">
        <v>63</v>
      </c>
      <c r="B48" s="69" t="str">
        <f>T(_xlfn.XLOOKUP(A48,'Master Task &amp; KSA List'!$A$2:$A$10785,'Master Task &amp; KSA List'!$D$2:$D$10785,""))</f>
        <v>K0044</v>
      </c>
      <c r="C48" s="69" t="str">
        <f>_xlfn.XLOOKUP(A48,'Master Task &amp; KSA List'!$A$2:$A$10785,'Master Task &amp; KSA List'!$E$2:$E$10785)</f>
        <v>KSA</v>
      </c>
      <c r="D48" s="37" t="str">
        <f>_xlfn.XLOOKUP(A48,'Master Task &amp; KSA List'!$A$2:$A$10785,'Master Task &amp; KSA List'!$F$2:$F$10785)</f>
        <v>Knowledge of cybersecurity principles and organizational requirements (relevant to confidentiality, integrity, availability, authentication, non-repudiation).</v>
      </c>
      <c r="E48" s="53" t="s">
        <v>2384</v>
      </c>
    </row>
    <row r="49" spans="1:5" ht="16" x14ac:dyDescent="0.2">
      <c r="A49" s="103">
        <v>74</v>
      </c>
      <c r="B49" s="69" t="str">
        <f>T(_xlfn.XLOOKUP(A49,'Master Task &amp; KSA List'!$A$2:$A$10785,'Master Task &amp; KSA List'!$D$2:$D$10785,""))</f>
        <v>K0051</v>
      </c>
      <c r="C49" s="69" t="str">
        <f>_xlfn.XLOOKUP(A49,'Master Task &amp; KSA List'!$A$2:$A$10785,'Master Task &amp; KSA List'!$E$2:$E$10785)</f>
        <v>KSA</v>
      </c>
      <c r="D49" s="37" t="str">
        <f>_xlfn.XLOOKUP(A49,'Master Task &amp; KSA List'!$A$2:$A$10785,'Master Task &amp; KSA List'!$F$2:$F$10785)</f>
        <v>Knowledge of low-level computer languages (e.g., assembly languages).</v>
      </c>
      <c r="E49" s="53" t="s">
        <v>2384</v>
      </c>
    </row>
    <row r="50" spans="1:5" ht="16" x14ac:dyDescent="0.2">
      <c r="A50" s="103">
        <v>102</v>
      </c>
      <c r="B50" s="69" t="str">
        <f>T(_xlfn.XLOOKUP(A50,'Master Task &amp; KSA List'!$A$2:$A$10785,'Master Task &amp; KSA List'!$D$2:$D$10785,""))</f>
        <v>K0068</v>
      </c>
      <c r="C50" s="69" t="str">
        <f>_xlfn.XLOOKUP(A50,'Master Task &amp; KSA List'!$A$2:$A$10785,'Master Task &amp; KSA List'!$E$2:$E$10785)</f>
        <v>KSA</v>
      </c>
      <c r="D50" s="37" t="str">
        <f>_xlfn.XLOOKUP(A50,'Master Task &amp; KSA List'!$A$2:$A$10785,'Master Task &amp; KSA List'!$F$2:$F$10785)</f>
        <v>Knowledge of programming language structures and logic.</v>
      </c>
      <c r="E50" s="53" t="s">
        <v>2391</v>
      </c>
    </row>
    <row r="51" spans="1:5" ht="48" x14ac:dyDescent="0.2">
      <c r="A51" s="103">
        <v>105</v>
      </c>
      <c r="B51" s="69" t="str">
        <f>T(_xlfn.XLOOKUP(A51,'Master Task &amp; KSA List'!$A$2:$A$10785,'Master Task &amp; KSA List'!$D$2:$D$10785,""))</f>
        <v>K0070</v>
      </c>
      <c r="C51" s="69" t="str">
        <f>_xlfn.XLOOKUP(A51,'Master Task &amp; KSA List'!$A$2:$A$10785,'Master Task &amp; KSA List'!$E$2:$E$10785)</f>
        <v>KSA</v>
      </c>
      <c r="D51" s="37" t="str">
        <f>_xlfn.XLOOKUP(A51,'Master Task &amp; KSA List'!$A$2:$A$10785,'Master Task &amp; KSA List'!$F$2:$F$10785)</f>
        <v>Knowledge of system and application security threats and vulnerabilities (e.g., buffer overflow, mobile code, cross-site scripting, Procedural Language/Structured Query Language [PL/SQL] and injections, race conditions, covert channel, replay, return-oriented attacks, malicious code).</v>
      </c>
      <c r="E51" s="53" t="s">
        <v>2391</v>
      </c>
    </row>
    <row r="52" spans="1:5" ht="16" x14ac:dyDescent="0.2">
      <c r="A52" s="103">
        <v>109</v>
      </c>
      <c r="B52" s="69" t="str">
        <f>T(_xlfn.XLOOKUP(A52,'Master Task &amp; KSA List'!$A$2:$A$10785,'Master Task &amp; KSA List'!$D$2:$D$10785,""))</f>
        <v>K0073</v>
      </c>
      <c r="C52" s="69" t="str">
        <f>_xlfn.XLOOKUP(A52,'Master Task &amp; KSA List'!$A$2:$A$10785,'Master Task &amp; KSA List'!$E$2:$E$10785)</f>
        <v>KSA</v>
      </c>
      <c r="D52" s="37" t="str">
        <f>_xlfn.XLOOKUP(A52,'Master Task &amp; KSA List'!$A$2:$A$10785,'Master Task &amp; KSA List'!$F$2:$F$10785)</f>
        <v>Knowledge of secure configuration management techniques.</v>
      </c>
      <c r="E52" s="53" t="str">
        <f>IF(VLOOKUP(A52,'[1]Software Developer'!$A$41:$BM$99,65)="Core","C","A")</f>
        <v>A</v>
      </c>
    </row>
    <row r="53" spans="1:5" ht="16" x14ac:dyDescent="0.2">
      <c r="A53" s="103">
        <v>116</v>
      </c>
      <c r="B53" s="69" t="str">
        <f>T(_xlfn.XLOOKUP(A53,'Master Task &amp; KSA List'!$A$2:$A$10785,'Master Task &amp; KSA List'!$D$2:$D$10785,""))</f>
        <v>K0079</v>
      </c>
      <c r="C53" s="69" t="str">
        <f>_xlfn.XLOOKUP(A53,'Master Task &amp; KSA List'!$A$2:$A$10785,'Master Task &amp; KSA List'!$E$2:$E$10785)</f>
        <v>KSA</v>
      </c>
      <c r="D53" s="37" t="str">
        <f>_xlfn.XLOOKUP(A53,'Master Task &amp; KSA List'!$A$2:$A$10785,'Master Task &amp; KSA List'!$F$2:$F$10785)</f>
        <v>Knowledge of software debugging principles.</v>
      </c>
      <c r="E53" s="53" t="s">
        <v>2391</v>
      </c>
    </row>
    <row r="54" spans="1:5" ht="16" x14ac:dyDescent="0.2">
      <c r="A54" s="103">
        <v>117</v>
      </c>
      <c r="B54" s="69" t="str">
        <f>T(_xlfn.XLOOKUP(A54,'Master Task &amp; KSA List'!$A$2:$A$10785,'Master Task &amp; KSA List'!$D$2:$D$10785,""))</f>
        <v>K0080</v>
      </c>
      <c r="C54" s="69" t="str">
        <f>_xlfn.XLOOKUP(A54,'Master Task &amp; KSA List'!$A$2:$A$10785,'Master Task &amp; KSA List'!$E$2:$E$10785)</f>
        <v>KSA</v>
      </c>
      <c r="D54" s="37" t="str">
        <f>_xlfn.XLOOKUP(A54,'Master Task &amp; KSA List'!$A$2:$A$10785,'Master Task &amp; KSA List'!$F$2:$F$10785)</f>
        <v>Knowledge of software design tools, methods, and techniques.</v>
      </c>
      <c r="E54" s="53" t="s">
        <v>2391</v>
      </c>
    </row>
    <row r="55" spans="1:5" ht="16" x14ac:dyDescent="0.2">
      <c r="A55" s="103" t="s">
        <v>4457</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software development models, methodologies, and practices (Waterfall Model, Spiral, Agile, DevSecOps).</v>
      </c>
      <c r="E55" s="53" t="s">
        <v>2391</v>
      </c>
    </row>
    <row r="56" spans="1:5" ht="16" x14ac:dyDescent="0.2">
      <c r="A56" s="103">
        <v>119</v>
      </c>
      <c r="B56" s="69" t="str">
        <f>T(_xlfn.XLOOKUP(A56,'Master Task &amp; KSA List'!$A$2:$A$10785,'Master Task &amp; KSA List'!$D$2:$D$10785,""))</f>
        <v>K0082</v>
      </c>
      <c r="C56" s="69" t="str">
        <f>_xlfn.XLOOKUP(A56,'Master Task &amp; KSA List'!$A$2:$A$10785,'Master Task &amp; KSA List'!$E$2:$E$10785)</f>
        <v>KSA</v>
      </c>
      <c r="D56" s="37" t="str">
        <f>_xlfn.XLOOKUP(A56,'Master Task &amp; KSA List'!$A$2:$A$10785,'Master Task &amp; KSA List'!$F$2:$F$10785)</f>
        <v>Knowledge of software engineering.</v>
      </c>
      <c r="E56" s="53" t="s">
        <v>2391</v>
      </c>
    </row>
    <row r="57" spans="1:5" ht="16" x14ac:dyDescent="0.2">
      <c r="A57" s="103">
        <v>121</v>
      </c>
      <c r="B57" s="69" t="str">
        <f>T(_xlfn.XLOOKUP(A57,'Master Task &amp; KSA List'!$A$2:$A$10785,'Master Task &amp; KSA List'!$D$2:$D$10785,""))</f>
        <v>K0084</v>
      </c>
      <c r="C57" s="69" t="str">
        <f>_xlfn.XLOOKUP(A57,'Master Task &amp; KSA List'!$A$2:$A$10785,'Master Task &amp; KSA List'!$E$2:$E$10785)</f>
        <v>KSA</v>
      </c>
      <c r="D57" s="37" t="str">
        <f>_xlfn.XLOOKUP(A57,'Master Task &amp; KSA List'!$A$2:$A$10785,'Master Task &amp; KSA List'!$F$2:$F$10785)</f>
        <v>Knowledge of structured analysis principles and methods.</v>
      </c>
      <c r="E57" s="53" t="s">
        <v>2391</v>
      </c>
    </row>
    <row r="58" spans="1:5" ht="16" x14ac:dyDescent="0.2">
      <c r="A58" s="103">
        <v>124</v>
      </c>
      <c r="B58" s="69" t="str">
        <f>T(_xlfn.XLOOKUP(A58,'Master Task &amp; KSA List'!$A$2:$A$10785,'Master Task &amp; KSA List'!$D$2:$D$10785,""))</f>
        <v>K0086</v>
      </c>
      <c r="C58" s="69" t="str">
        <f>_xlfn.XLOOKUP(A58,'Master Task &amp; KSA List'!$A$2:$A$10785,'Master Task &amp; KSA List'!$E$2:$E$10785)</f>
        <v>KSA</v>
      </c>
      <c r="D58" s="37" t="str">
        <f>_xlfn.XLOOKUP(A58,'Master Task &amp; KSA List'!$A$2:$A$10785,'Master Task &amp; KSA List'!$F$2:$F$10785)</f>
        <v>Knowledge of system design tools, methods, and techniques, including automated systems analysis and design tools.</v>
      </c>
      <c r="E58" s="53" t="s">
        <v>2391</v>
      </c>
    </row>
    <row r="59" spans="1:5" ht="32" x14ac:dyDescent="0.2">
      <c r="A59" s="103">
        <v>149</v>
      </c>
      <c r="B59" s="69" t="str">
        <f>T(_xlfn.XLOOKUP(A59,'Master Task &amp; KSA List'!$A$2:$A$10785,'Master Task &amp; KSA List'!$D$2:$D$10785,""))</f>
        <v>K0105</v>
      </c>
      <c r="C59" s="69" t="str">
        <f>_xlfn.XLOOKUP(A59,'Master Task &amp; KSA List'!$A$2:$A$10785,'Master Task &amp; KSA List'!$E$2:$E$10785)</f>
        <v>KSA</v>
      </c>
      <c r="D59" s="37" t="str">
        <f>_xlfn.XLOOKUP(A59,'Master Task &amp; KSA List'!$A$2:$A$10785,'Master Task &amp; KSA List'!$F$2:$F$10785)</f>
        <v>Knowledge of web services, including service-oriented architecture, Simple Object Access Protocol, and web service description language.</v>
      </c>
      <c r="E59" s="53" t="s">
        <v>2391</v>
      </c>
    </row>
    <row r="60" spans="1:5" ht="16" x14ac:dyDescent="0.2">
      <c r="A60" s="103" t="s">
        <v>4809</v>
      </c>
      <c r="B60" s="69" t="str">
        <f>T(_xlfn.XLOOKUP(A60,'Master Task &amp; KSA List'!$A$2:$A$10785,'Master Task &amp; KSA List'!$D$2:$D$10785,""))</f>
        <v/>
      </c>
      <c r="C60" s="69" t="str">
        <f>_xlfn.XLOOKUP(A60,'Master Task &amp; KSA List'!$A$2:$A$10785,'Master Task &amp; KSA List'!$E$2:$E$10785)</f>
        <v>KSA</v>
      </c>
      <c r="D60" s="37" t="str">
        <f>_xlfn.XLOOKUP(A60,'Master Task &amp; KSA List'!$A$2:$A$10785,'Master Task &amp; KSA List'!$F$2:$F$10785)</f>
        <v>Knowledge of interpreted and compiled computer languages.</v>
      </c>
      <c r="E60" s="53" t="s">
        <v>2391</v>
      </c>
    </row>
    <row r="61" spans="1:5" ht="16" x14ac:dyDescent="0.2">
      <c r="A61" s="103">
        <v>905</v>
      </c>
      <c r="B61" s="69" t="str">
        <f>T(_xlfn.XLOOKUP(A61,'Master Task &amp; KSA List'!$A$2:$A$10785,'Master Task &amp; KSA List'!$D$2:$D$10785,""))</f>
        <v>K0140</v>
      </c>
      <c r="C61" s="69" t="str">
        <f>_xlfn.XLOOKUP(A61,'Master Task &amp; KSA List'!$A$2:$A$10785,'Master Task &amp; KSA List'!$E$2:$E$10785)</f>
        <v>KSA</v>
      </c>
      <c r="D61" s="37" t="str">
        <f>_xlfn.XLOOKUP(A61,'Master Task &amp; KSA List'!$A$2:$A$10785,'Master Task &amp; KSA List'!$F$2:$F$10785)</f>
        <v>Knowledge of secure coding techniques.</v>
      </c>
      <c r="E61" s="53" t="s">
        <v>2391</v>
      </c>
    </row>
    <row r="62" spans="1:5" ht="32" x14ac:dyDescent="0.2">
      <c r="A62" s="103">
        <v>968</v>
      </c>
      <c r="B62" s="69" t="str">
        <f>T(_xlfn.XLOOKUP(A62,'Master Task &amp; KSA List'!$A$2:$A$10785,'Master Task &amp; KSA List'!$D$2:$D$10785,""))</f>
        <v>K0152</v>
      </c>
      <c r="C62" s="69" t="str">
        <f>_xlfn.XLOOKUP(A62,'Master Task &amp; KSA List'!$A$2:$A$10785,'Master Task &amp; KSA List'!$E$2:$E$10785)</f>
        <v>KSA</v>
      </c>
      <c r="D62" s="37" t="str">
        <f>_xlfn.XLOOKUP(A62,'Master Task &amp; KSA List'!$A$2:$A$10785,'Master Task &amp; KSA List'!$F$2:$F$10785)</f>
        <v>Knowledge of software related information technology (IT) security principles and methods (e.g., modularization, layering, abstraction, data hiding, simplicity/minimization).</v>
      </c>
      <c r="E62" s="53" t="s">
        <v>2391</v>
      </c>
    </row>
    <row r="63" spans="1:5" ht="16" x14ac:dyDescent="0.2">
      <c r="A63" s="103">
        <v>976</v>
      </c>
      <c r="B63" s="69" t="str">
        <f>T(_xlfn.XLOOKUP(A63,'Master Task &amp; KSA List'!$A$2:$A$10785,'Master Task &amp; KSA List'!$D$2:$D$10785,""))</f>
        <v>K0153</v>
      </c>
      <c r="C63" s="69" t="str">
        <f>_xlfn.XLOOKUP(A63,'Master Task &amp; KSA List'!$A$2:$A$10785,'Master Task &amp; KSA List'!$E$2:$E$10785)</f>
        <v>KSA</v>
      </c>
      <c r="D63" s="37" t="str">
        <f>_xlfn.XLOOKUP(A63,'Master Task &amp; KSA List'!$A$2:$A$10785,'Master Task &amp; KSA List'!$F$2:$F$10785)</f>
        <v>Knowledge of software quality assurance process.</v>
      </c>
      <c r="E63" s="53" t="str">
        <f>IF(VLOOKUP(A63,'[1]Software Developer'!$A$41:$BM$99,65)="Core","C","A")</f>
        <v>A</v>
      </c>
    </row>
    <row r="64" spans="1:5" ht="16" x14ac:dyDescent="0.2">
      <c r="A64" s="103" t="s">
        <v>4844</v>
      </c>
      <c r="B64" s="69" t="str">
        <f>T(_xlfn.XLOOKUP(A64,'Master Task &amp; KSA List'!$A$2:$A$10785,'Master Task &amp; KSA List'!$D$2:$D$10785,""))</f>
        <v>K0343</v>
      </c>
      <c r="C64" s="69" t="str">
        <f>_xlfn.XLOOKUP(A64,'Master Task &amp; KSA List'!$A$2:$A$10785,'Master Task &amp; KSA List'!$E$2:$E$10785)</f>
        <v>KSA</v>
      </c>
      <c r="D64" s="37" t="str">
        <f>_xlfn.XLOOKUP(A64,'Master Task &amp; KSA List'!$A$2:$A$10785,'Master Task &amp; KSA List'!$F$2:$F$10785)</f>
        <v>Knowledge of root cause analysis techniques.</v>
      </c>
      <c r="E64" s="53" t="s">
        <v>2384</v>
      </c>
    </row>
    <row r="65" spans="1:5" ht="16" x14ac:dyDescent="0.2">
      <c r="A65" s="103" t="s">
        <v>4342</v>
      </c>
      <c r="B65" s="69" t="str">
        <f>T(_xlfn.XLOOKUP(A65,'Master Task &amp; KSA List'!$A$2:$A$10785,'Master Task &amp; KSA List'!$D$2:$D$10785,""))</f>
        <v>K0260</v>
      </c>
      <c r="C65" s="69" t="str">
        <f>_xlfn.XLOOKUP(A65,'Master Task &amp; KSA List'!$A$2:$A$10785,'Master Task &amp; KSA List'!$E$2:$E$10785)</f>
        <v>KSA</v>
      </c>
      <c r="D65" s="37" t="str">
        <f>_xlfn.XLOOKUP(A65,'Master Task &amp; KSA List'!$A$2:$A$10785,'Master Task &amp; KSA List'!$F$2:$F$10785)</f>
        <v>Knowledge of Personally Identifiable Information (PII) data security standards.</v>
      </c>
      <c r="E65" s="53" t="s">
        <v>2384</v>
      </c>
    </row>
    <row r="66" spans="1:5" ht="16" x14ac:dyDescent="0.2">
      <c r="A66" s="103" t="s">
        <v>4351</v>
      </c>
      <c r="B66" s="69" t="str">
        <f>T(_xlfn.XLOOKUP(A66,'Master Task &amp; KSA List'!$A$2:$A$10785,'Master Task &amp; KSA List'!$D$2:$D$10785,""))</f>
        <v>K0263</v>
      </c>
      <c r="C66" s="69" t="str">
        <f>_xlfn.XLOOKUP(A66,'Master Task &amp; KSA List'!$A$2:$A$10785,'Master Task &amp; KSA List'!$E$2:$E$10785)</f>
        <v>KSA</v>
      </c>
      <c r="D66" s="37" t="str">
        <f>_xlfn.XLOOKUP(A66,'Master Task &amp; KSA List'!$A$2:$A$10785,'Master Task &amp; KSA List'!$F$2:$F$10785)</f>
        <v>Knowledge of information technology (IT) risk management policies, requirements, and procedures.</v>
      </c>
      <c r="E66" s="53" t="s">
        <v>2384</v>
      </c>
    </row>
    <row r="67" spans="1:5" ht="32" x14ac:dyDescent="0.2">
      <c r="A67" s="103">
        <v>1072</v>
      </c>
      <c r="B67" s="69" t="str">
        <f>T(_xlfn.XLOOKUP(A67,'Master Task &amp; KSA List'!$A$2:$A$10785,'Master Task &amp; KSA List'!$D$2:$D$10785,""))</f>
        <v>K0179</v>
      </c>
      <c r="C67" s="69" t="str">
        <f>_xlfn.XLOOKUP(A67,'Master Task &amp; KSA List'!$A$2:$A$10785,'Master Task &amp; KSA List'!$E$2:$E$10785)</f>
        <v>KSA</v>
      </c>
      <c r="D67" s="37" t="str">
        <f>_xlfn.XLOOKUP(A67,'Master Task &amp; KSA List'!$A$2:$A$10785,'Master Task &amp; KSA List'!$F$2:$F$10785)</f>
        <v>Knowledge of network security architecture concepts including topology, protocols, components, and principles (e.g., application of defense-in-depth, Zero Trust).</v>
      </c>
      <c r="E67" s="53" t="s">
        <v>2384</v>
      </c>
    </row>
    <row r="68" spans="1:5" ht="16" x14ac:dyDescent="0.2">
      <c r="A68" s="107">
        <v>20</v>
      </c>
      <c r="B68" s="69" t="str">
        <f>T(_xlfn.XLOOKUP(A68,'Master Task &amp; KSA List'!$A$2:$A$10785,'Master Task &amp; KSA List'!$D$2:$D$10785,""))</f>
        <v>K0014</v>
      </c>
      <c r="C68" s="69" t="str">
        <f>_xlfn.XLOOKUP(A68,'Master Task &amp; KSA List'!$A$2:$A$10785,'Master Task &amp; KSA List'!$E$2:$E$10785)</f>
        <v>KSA</v>
      </c>
      <c r="D68" s="37" t="str">
        <f>_xlfn.XLOOKUP(A68,'Master Task &amp; KSA List'!$A$2:$A$10785,'Master Task &amp; KSA List'!$F$2:$F$10785)</f>
        <v>Knowledge of complex data structures.</v>
      </c>
      <c r="E68" s="53" t="s">
        <v>2391</v>
      </c>
    </row>
    <row r="69" spans="1:5" ht="16" x14ac:dyDescent="0.2">
      <c r="A69" s="107">
        <v>38</v>
      </c>
      <c r="B69" s="69" t="str">
        <f>T(_xlfn.XLOOKUP(A69,'Master Task &amp; KSA List'!$A$2:$A$10785,'Master Task &amp; KSA List'!$D$2:$D$10785,""))</f>
        <v>K0027</v>
      </c>
      <c r="C69" s="69" t="str">
        <f>_xlfn.XLOOKUP(A69,'Master Task &amp; KSA List'!$A$2:$A$10785,'Master Task &amp; KSA List'!$E$2:$E$10785)</f>
        <v>KSA</v>
      </c>
      <c r="D69" s="37" t="str">
        <f>_xlfn.XLOOKUP(A69,'Master Task &amp; KSA List'!$A$2:$A$10785,'Master Task &amp; KSA List'!$F$2:$F$10785)</f>
        <v>Knowledge of organization's enterprise information security architecture system.</v>
      </c>
      <c r="E69" s="53" t="s">
        <v>2384</v>
      </c>
    </row>
    <row r="70" spans="1:5" ht="16" x14ac:dyDescent="0.2">
      <c r="A70" s="107" t="s">
        <v>4719</v>
      </c>
      <c r="B70" s="69" t="str">
        <f>T(_xlfn.XLOOKUP(A70,'Master Task &amp; KSA List'!$A$2:$A$10785,'Master Task &amp; KSA List'!$D$2:$D$10785,""))</f>
        <v>K0322</v>
      </c>
      <c r="C70" s="69" t="str">
        <f>_xlfn.XLOOKUP(A70,'Master Task &amp; KSA List'!$A$2:$A$10785,'Master Task &amp; KSA List'!$E$2:$E$10785)</f>
        <v>KSA</v>
      </c>
      <c r="D70" s="37" t="str">
        <f>_xlfn.XLOOKUP(A70,'Master Task &amp; KSA List'!$A$2:$A$10785,'Master Task &amp; KSA List'!$F$2:$F$10785)</f>
        <v>Knowledge of embedded systems.</v>
      </c>
      <c r="E70" s="53" t="s">
        <v>2384</v>
      </c>
    </row>
    <row r="71" spans="1:5" ht="16" x14ac:dyDescent="0.2">
      <c r="A71" s="107">
        <v>72</v>
      </c>
      <c r="B71" s="69" t="str">
        <f>T(_xlfn.XLOOKUP(A71,'Master Task &amp; KSA List'!$A$2:$A$10785,'Master Task &amp; KSA List'!$D$2:$D$10785,""))</f>
        <v>K0050</v>
      </c>
      <c r="C71" s="69" t="str">
        <f>_xlfn.XLOOKUP(A71,'Master Task &amp; KSA List'!$A$2:$A$10785,'Master Task &amp; KSA List'!$E$2:$E$10785)</f>
        <v>KSA</v>
      </c>
      <c r="D71" s="37" t="str">
        <f>_xlfn.XLOOKUP(A71,'Master Task &amp; KSA List'!$A$2:$A$10785,'Master Task &amp; KSA List'!$F$2:$F$10785)</f>
        <v>Knowledge of local area and wide area networking principles and concepts including bandwidth management.</v>
      </c>
      <c r="E71" s="53" t="s">
        <v>2384</v>
      </c>
    </row>
    <row r="72" spans="1:5" ht="32" x14ac:dyDescent="0.2">
      <c r="A72" s="108" t="s">
        <v>4786</v>
      </c>
      <c r="B72" s="69" t="str">
        <f>T(_xlfn.XLOOKUP(A72,'Master Task &amp; KSA List'!$A$2:$A$10785,'Master Task &amp; KSA List'!$D$2:$D$10785,""))</f>
        <v>K0332</v>
      </c>
      <c r="C72" s="69" t="str">
        <f>_xlfn.XLOOKUP(A72,'Master Task &amp; KSA List'!$A$2:$A$10785,'Master Task &amp; KSA List'!$E$2:$E$10785)</f>
        <v>KSA</v>
      </c>
      <c r="D72" s="37" t="str">
        <f>_xlfn.XLOOKUP(A72,'Master Task &amp; KSA List'!$A$2:$A$10785,'Master Task &amp; KSA List'!$F$2:$F$10785)</f>
        <v>Knowledge of network protocols such as TCP/IP, Dynamic Host Configuration, Domain Name System (DNS), and directory services.</v>
      </c>
      <c r="E72" s="53" t="s">
        <v>2384</v>
      </c>
    </row>
    <row r="73" spans="1:5" ht="16" x14ac:dyDescent="0.2">
      <c r="A73" s="108">
        <v>90</v>
      </c>
      <c r="B73" s="69" t="str">
        <f>T(_xlfn.XLOOKUP(A73,'Master Task &amp; KSA List'!$A$2:$A$10785,'Master Task &amp; KSA List'!$D$2:$D$10785,""))</f>
        <v>K0060</v>
      </c>
      <c r="C73" s="69" t="str">
        <f>_xlfn.XLOOKUP(A73,'Master Task &amp; KSA List'!$A$2:$A$10785,'Master Task &amp; KSA List'!$E$2:$E$10785)</f>
        <v>KSA</v>
      </c>
      <c r="D73" s="37" t="str">
        <f>_xlfn.XLOOKUP(A73,'Master Task &amp; KSA List'!$A$2:$A$10785,'Master Task &amp; KSA List'!$F$2:$F$10785)</f>
        <v>Knowledge of operating systems.</v>
      </c>
      <c r="E73" s="53" t="s">
        <v>2391</v>
      </c>
    </row>
    <row r="74" spans="1:5" ht="32" x14ac:dyDescent="0.2">
      <c r="A74" s="107" t="s">
        <v>4838</v>
      </c>
      <c r="B74" s="69"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Knowledge of penetration testing principles, tools, and techniques, including specialized tools for non-traditional systems and networks (e.g., control systems).</v>
      </c>
      <c r="E74" s="53" t="s">
        <v>2384</v>
      </c>
    </row>
    <row r="75" spans="1:5" ht="16" x14ac:dyDescent="0.2">
      <c r="A75" s="108">
        <v>100</v>
      </c>
      <c r="B75" s="69" t="str">
        <f>T(_xlfn.XLOOKUP(A75,'Master Task &amp; KSA List'!$A$2:$A$10785,'Master Task &amp; KSA List'!$D$2:$D$10785,""))</f>
        <v>K0066</v>
      </c>
      <c r="C75" s="69" t="str">
        <f>_xlfn.XLOOKUP(A75,'Master Task &amp; KSA List'!$A$2:$A$10785,'Master Task &amp; KSA List'!$E$2:$E$10785)</f>
        <v>KSA</v>
      </c>
      <c r="D75" s="37" t="str">
        <f>_xlfn.XLOOKUP(A75,'Master Task &amp; KSA List'!$A$2:$A$10785,'Master Task &amp; KSA List'!$F$2:$F$10785)</f>
        <v>Knowledge of Privacy Impact Assessments.</v>
      </c>
      <c r="E75" s="53" t="s">
        <v>2384</v>
      </c>
    </row>
    <row r="76" spans="1:5" ht="16" x14ac:dyDescent="0.2">
      <c r="A76" s="107">
        <v>979</v>
      </c>
      <c r="B76" s="69" t="str">
        <f>T(_xlfn.XLOOKUP(A76,'Master Task &amp; KSA List'!$A$2:$A$10785,'Master Task &amp; KSA List'!$D$2:$D$10785,""))</f>
        <v>K0154</v>
      </c>
      <c r="C76" s="69" t="str">
        <f>_xlfn.XLOOKUP(A76,'Master Task &amp; KSA List'!$A$2:$A$10785,'Master Task &amp; KSA List'!$E$2:$E$10785)</f>
        <v>KSA</v>
      </c>
      <c r="D76" s="37" t="str">
        <f>_xlfn.XLOOKUP(A76,'Master Task &amp; KSA List'!$A$2:$A$10785,'Master Task &amp; KSA List'!$F$2:$F$10785)</f>
        <v>Knowledge of supply chain risk management standards, processes, and practices.</v>
      </c>
      <c r="E76" s="53" t="s">
        <v>2384</v>
      </c>
    </row>
    <row r="77" spans="1:5" ht="16" x14ac:dyDescent="0.2">
      <c r="A77" s="107" t="s">
        <v>4345</v>
      </c>
      <c r="B77" s="69" t="str">
        <f>T(_xlfn.XLOOKUP(A77,'Master Task &amp; KSA List'!$A$2:$A$10785,'Master Task &amp; KSA List'!$D$2:$D$10785,""))</f>
        <v>K0261</v>
      </c>
      <c r="C77" s="69" t="str">
        <f>_xlfn.XLOOKUP(A77,'Master Task &amp; KSA List'!$A$2:$A$10785,'Master Task &amp; KSA List'!$E$2:$E$10785)</f>
        <v>KSA</v>
      </c>
      <c r="D77" s="37" t="str">
        <f>_xlfn.XLOOKUP(A77,'Master Task &amp; KSA List'!$A$2:$A$10785,'Master Task &amp; KSA List'!$F$2:$F$10785)</f>
        <v>Knowledge of Payment Card Industry (PCI) data security standards.</v>
      </c>
      <c r="E77" s="53" t="s">
        <v>2384</v>
      </c>
    </row>
    <row r="78" spans="1:5" ht="16" x14ac:dyDescent="0.2">
      <c r="A78" s="107" t="s">
        <v>4348</v>
      </c>
      <c r="B78" s="69" t="str">
        <f>T(_xlfn.XLOOKUP(A78,'Master Task &amp; KSA List'!$A$2:$A$10785,'Master Task &amp; KSA List'!$D$2:$D$10785,""))</f>
        <v>K0262</v>
      </c>
      <c r="C78" s="69" t="str">
        <f>_xlfn.XLOOKUP(A78,'Master Task &amp; KSA List'!$A$2:$A$10785,'Master Task &amp; KSA List'!$E$2:$E$10785)</f>
        <v>KSA</v>
      </c>
      <c r="D78" s="37" t="str">
        <f>_xlfn.XLOOKUP(A78,'Master Task &amp; KSA List'!$A$2:$A$10785,'Master Task &amp; KSA List'!$F$2:$F$10785)</f>
        <v>Knowledge of Personal Health Information (PHI) data security standards.</v>
      </c>
      <c r="E78" s="53" t="s">
        <v>2384</v>
      </c>
    </row>
    <row r="79" spans="1:5" ht="32" x14ac:dyDescent="0.2">
      <c r="A79" s="107" t="s">
        <v>4359</v>
      </c>
      <c r="B79" s="69"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Knowledge of local specialized system requirements (e.g., critical infrastructure/control systems that may not use standard information technology [IT]) for safety, performance, and reliability).</v>
      </c>
      <c r="E79" s="53" t="s">
        <v>2384</v>
      </c>
    </row>
    <row r="80" spans="1:5" ht="32" x14ac:dyDescent="0.2">
      <c r="A80" s="114">
        <v>1131</v>
      </c>
      <c r="B80" s="69" t="str">
        <f>T(_xlfn.XLOOKUP(A80,'Master Task &amp; KSA List'!$A$2:$A$10785,'Master Task &amp; KSA List'!$D$2:$D$10785,""))</f>
        <v>K0199</v>
      </c>
      <c r="C80" s="69" t="str">
        <f>_xlfn.XLOOKUP(A80,'Master Task &amp; KSA List'!$A$2:$A$10785,'Master Task &amp; KSA List'!$E$2:$E$10785)</f>
        <v>KSA</v>
      </c>
      <c r="D80" s="37" t="str">
        <f>_xlfn.XLOOKUP(A80,'Master Task &amp; KSA List'!$A$2:$A$10785,'Master Task &amp; KSA List'!$F$2:$F$10785)</f>
        <v>Knowledge of security architecture concepts and enterprise architecture reference models (e.g., Zackman, Federal Enterprise Architecture [FEA]).</v>
      </c>
      <c r="E80" s="53" t="s">
        <v>2384</v>
      </c>
    </row>
    <row r="81" spans="1:5" ht="48" x14ac:dyDescent="0.2">
      <c r="A81" s="114">
        <v>1135</v>
      </c>
      <c r="B81" s="69" t="str">
        <f>T(_xlfn.XLOOKUP(A81,'Master Task &amp; KSA List'!$A$2:$A$10785,'Master Task &amp; KSA List'!$D$2:$D$10785,""))</f>
        <v>K0202</v>
      </c>
      <c r="C81" s="69" t="str">
        <f>_xlfn.XLOOKUP(A81,'Master Task &amp; KSA List'!$A$2:$A$10785,'Master Task &amp; KSA List'!$E$2:$E$10785)</f>
        <v>KSA</v>
      </c>
      <c r="D81" s="37" t="str">
        <f>_xlfn.XLOOKUP(A81,'Master Task &amp; KSA List'!$A$2:$A$10785,'Master Task &amp; KSA List'!$F$2:$F$10785)</f>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c r="E81" s="53" t="s">
        <v>2384</v>
      </c>
    </row>
    <row r="82" spans="1:5" ht="16" x14ac:dyDescent="0.2">
      <c r="A82" s="114">
        <v>168</v>
      </c>
      <c r="B82" s="69" t="str">
        <f>T(_xlfn.XLOOKUP(A82,'Master Task &amp; KSA List'!$A$2:$A$10785,'Master Task &amp; KSA List'!$D$2:$D$10785,""))</f>
        <v>S0014</v>
      </c>
      <c r="C82" s="69" t="str">
        <f>_xlfn.XLOOKUP(A82,'Master Task &amp; KSA List'!$A$2:$A$10785,'Master Task &amp; KSA List'!$E$2:$E$10785)</f>
        <v>KSA</v>
      </c>
      <c r="D82" s="37" t="str">
        <f>_xlfn.XLOOKUP(A82,'Master Task &amp; KSA List'!$A$2:$A$10785,'Master Task &amp; KSA List'!$F$2:$F$10785)</f>
        <v>Skill in conducting software debugging.</v>
      </c>
      <c r="E82" s="53" t="s">
        <v>2391</v>
      </c>
    </row>
    <row r="83" spans="1:5" ht="32" x14ac:dyDescent="0.2">
      <c r="A83" s="114">
        <v>174</v>
      </c>
      <c r="B83" s="69" t="str">
        <f>T(_xlfn.XLOOKUP(A83,'Master Task &amp; KSA List'!$A$2:$A$10785,'Master Task &amp; KSA List'!$D$2:$D$10785,""))</f>
        <v>S0019</v>
      </c>
      <c r="C83" s="69" t="str">
        <f>_xlfn.XLOOKUP(A83,'Master Task &amp; KSA List'!$A$2:$A$10785,'Master Task &amp; KSA List'!$E$2:$E$10785)</f>
        <v>KSA</v>
      </c>
      <c r="D83" s="37" t="str">
        <f>_xlfn.XLOOKUP(A83,'Master Task &amp; KSA List'!$A$2:$A$10785,'Master Task &amp; KSA List'!$F$2:$F$10785)</f>
        <v>Skill in creating programs that validate and process multiple inputs including command line arguments, environmental variables, and input streams.</v>
      </c>
      <c r="E83" s="53" t="s">
        <v>2391</v>
      </c>
    </row>
    <row r="84" spans="1:5" ht="16" x14ac:dyDescent="0.2">
      <c r="A84" s="114">
        <v>177</v>
      </c>
      <c r="B84" s="69" t="str">
        <f>T(_xlfn.XLOOKUP(A84,'Master Task &amp; KSA List'!$A$2:$A$10785,'Master Task &amp; KSA List'!$D$2:$D$10785,""))</f>
        <v>S0022</v>
      </c>
      <c r="C84" s="69" t="str">
        <f>_xlfn.XLOOKUP(A84,'Master Task &amp; KSA List'!$A$2:$A$10785,'Master Task &amp; KSA List'!$E$2:$E$10785)</f>
        <v>KSA</v>
      </c>
      <c r="D84" s="37" t="str">
        <f>_xlfn.XLOOKUP(A84,'Master Task &amp; KSA List'!$A$2:$A$10785,'Master Task &amp; KSA List'!$F$2:$F$10785)</f>
        <v>Skill in designing countermeasures to identified security risks.</v>
      </c>
      <c r="E84" s="53" t="s">
        <v>2384</v>
      </c>
    </row>
    <row r="85" spans="1:5" ht="16" x14ac:dyDescent="0.2">
      <c r="A85" s="115" t="s">
        <v>4531</v>
      </c>
      <c r="B85" s="69" t="str">
        <f>T(_xlfn.XLOOKUP(A85,'Master Task &amp; KSA List'!$A$2:$A$10785,'Master Task &amp; KSA List'!$D$2:$D$10785,""))</f>
        <v>S0149</v>
      </c>
      <c r="C85" s="69" t="str">
        <f>_xlfn.XLOOKUP(A85,'Master Task &amp; KSA List'!$A$2:$A$10785,'Master Task &amp; KSA List'!$E$2:$E$10785)</f>
        <v>KSA</v>
      </c>
      <c r="D85" s="37" t="str">
        <f>_xlfn.XLOOKUP(A85,'Master Task &amp; KSA List'!$A$2:$A$10785,'Master Task &amp; KSA List'!$F$2:$F$10785)</f>
        <v>Skill in developing applications that can log and handle errors, exceptions, and application faults and logging.</v>
      </c>
      <c r="E85" s="53" t="s">
        <v>2391</v>
      </c>
    </row>
    <row r="86" spans="1:5" ht="16" x14ac:dyDescent="0.2">
      <c r="A86" s="107" t="s">
        <v>4533</v>
      </c>
      <c r="B86" s="69" t="str">
        <f>T(_xlfn.XLOOKUP(A86,'Master Task &amp; KSA List'!$A$2:$A$10785,'Master Task &amp; KSA List'!$D$2:$D$10785,""))</f>
        <v/>
      </c>
      <c r="C86" s="69" t="str">
        <f>_xlfn.XLOOKUP(A86,'Master Task &amp; KSA List'!$A$2:$A$10785,'Master Task &amp; KSA List'!$E$2:$E$10785)</f>
        <v>KSA</v>
      </c>
      <c r="D86" s="37" t="str">
        <f>_xlfn.XLOOKUP(A86,'Master Task &amp; KSA List'!$A$2:$A$10785,'Master Task &amp; KSA List'!$F$2:$F$10785)</f>
        <v>Knowledge of development and application of security system access controls.</v>
      </c>
      <c r="E86" s="53" t="s">
        <v>2391</v>
      </c>
    </row>
    <row r="87" spans="1:5" ht="16" x14ac:dyDescent="0.2">
      <c r="A87" s="107" t="s">
        <v>4590</v>
      </c>
      <c r="B87" s="69" t="str">
        <f>T(_xlfn.XLOOKUP(A87,'Master Task &amp; KSA List'!$A$2:$A$10785,'Master Task &amp; KSA List'!$D$2:$D$10785,""))</f>
        <v>S0163</v>
      </c>
      <c r="C87" s="69" t="str">
        <f>_xlfn.XLOOKUP(A87,'Master Task &amp; KSA List'!$A$2:$A$10785,'Master Task &amp; KSA List'!$E$2:$E$10785)</f>
        <v>KSA</v>
      </c>
      <c r="D87" s="37" t="str">
        <f>_xlfn.XLOOKUP(A87,'Master Task &amp; KSA List'!$A$2:$A$10785,'Master Task &amp; KSA List'!$F$2:$F$10785)</f>
        <v>Skill in writing code in a currently supported programming language (e.g., Java, C++).</v>
      </c>
      <c r="E87" s="53" t="s">
        <v>2391</v>
      </c>
    </row>
    <row r="88" spans="1:5" ht="16" x14ac:dyDescent="0.2">
      <c r="A88" s="107" t="s">
        <v>4705</v>
      </c>
      <c r="B88" s="69" t="str">
        <f>T(_xlfn.XLOOKUP(A88,'Master Task &amp; KSA List'!$A$2:$A$10785,'Master Task &amp; KSA List'!$D$2:$D$10785,""))</f>
        <v/>
      </c>
      <c r="C88" s="69" t="str">
        <f>_xlfn.XLOOKUP(A88,'Master Task &amp; KSA List'!$A$2:$A$10785,'Master Task &amp; KSA List'!$E$2:$E$10785)</f>
        <v>KSA</v>
      </c>
      <c r="D88" s="37" t="str">
        <f>_xlfn.XLOOKUP(A88,'Master Task &amp; KSA List'!$A$2:$A$10785,'Master Task &amp; KSA List'!$F$2:$F$10785)</f>
        <v>Skill in conducting vulnerability scans and recognizing vulnerabilities in information systems and networks.</v>
      </c>
      <c r="E88" s="53" t="s">
        <v>2384</v>
      </c>
    </row>
    <row r="89" spans="1:5" ht="16" x14ac:dyDescent="0.2">
      <c r="A89" s="107">
        <v>172</v>
      </c>
      <c r="B89" s="69" t="str">
        <f>T(_xlfn.XLOOKUP(A89,'Master Task &amp; KSA List'!$A$2:$A$10785,'Master Task &amp; KSA List'!$D$2:$D$10785,""))</f>
        <v>S0017</v>
      </c>
      <c r="C89" s="69" t="str">
        <f>_xlfn.XLOOKUP(A89,'Master Task &amp; KSA List'!$A$2:$A$10785,'Master Task &amp; KSA List'!$E$2:$E$10785)</f>
        <v>KSA</v>
      </c>
      <c r="D89" s="37" t="str">
        <f>_xlfn.XLOOKUP(A89,'Master Task &amp; KSA List'!$A$2:$A$10785,'Master Task &amp; KSA List'!$F$2:$F$10785)</f>
        <v>Skill in creating and utilizing mathematical or statistical models.</v>
      </c>
      <c r="E89" s="53" t="s">
        <v>2384</v>
      </c>
    </row>
    <row r="90" spans="1:5" ht="16" x14ac:dyDescent="0.2">
      <c r="A90" s="107">
        <v>197</v>
      </c>
      <c r="B90" s="69" t="str">
        <f>T(_xlfn.XLOOKUP(A90,'Master Task &amp; KSA List'!$A$2:$A$10785,'Master Task &amp; KSA List'!$D$2:$D$10785,""))</f>
        <v>S0034</v>
      </c>
      <c r="C90" s="69" t="str">
        <f>_xlfn.XLOOKUP(A90,'Master Task &amp; KSA List'!$A$2:$A$10785,'Master Task &amp; KSA List'!$E$2:$E$10785)</f>
        <v>KSA</v>
      </c>
      <c r="D90" s="37" t="str">
        <f>_xlfn.XLOOKUP(A90,'Master Task &amp; KSA List'!$A$2:$A$10785,'Master Task &amp; KSA List'!$F$2:$F$10785)</f>
        <v>Skill in discerning the protection needs (i.e., security controls) of information systems and networks.</v>
      </c>
      <c r="E90" s="53" t="s">
        <v>2384</v>
      </c>
    </row>
    <row r="91" spans="1:5" ht="16" x14ac:dyDescent="0.2">
      <c r="A91" s="107" t="s">
        <v>4841</v>
      </c>
      <c r="B91" s="69" t="str">
        <f>T(_xlfn.XLOOKUP(A91,'Master Task &amp; KSA List'!$A$2:$A$10785,'Master Task &amp; KSA List'!$D$2:$D$10785,""))</f>
        <v>S0174</v>
      </c>
      <c r="C91" s="69" t="str">
        <f>_xlfn.XLOOKUP(A91,'Master Task &amp; KSA List'!$A$2:$A$10785,'Master Task &amp; KSA List'!$E$2:$E$10785)</f>
        <v>KSA</v>
      </c>
      <c r="D91" s="37" t="str">
        <f>_xlfn.XLOOKUP(A91,'Master Task &amp; KSA List'!$A$2:$A$10785,'Master Task &amp; KSA List'!$F$2:$F$10785)</f>
        <v>Skill in using code analysis tools.</v>
      </c>
      <c r="E91" s="53" t="s">
        <v>2391</v>
      </c>
    </row>
    <row r="92" spans="1:5" ht="16" x14ac:dyDescent="0.2">
      <c r="A92" s="103" t="s">
        <v>4847</v>
      </c>
      <c r="B92" s="69" t="str">
        <f>T(_xlfn.XLOOKUP(A92,'Master Task &amp; KSA List'!$A$2:$A$10785,'Master Task &amp; KSA List'!$D$2:$D$10785,""))</f>
        <v>S0175</v>
      </c>
      <c r="C92" s="69" t="str">
        <f>_xlfn.XLOOKUP(A92,'Master Task &amp; KSA List'!$A$2:$A$10785,'Master Task &amp; KSA List'!$E$2:$E$10785)</f>
        <v>KSA</v>
      </c>
      <c r="D92" s="37" t="str">
        <f>_xlfn.XLOOKUP(A92,'Master Task &amp; KSA List'!$A$2:$A$10785,'Master Task &amp; KSA List'!$F$2:$F$10785)</f>
        <v>Skill in performing root cause analysis.</v>
      </c>
      <c r="E92" s="53" t="s">
        <v>2384</v>
      </c>
    </row>
    <row r="93" spans="1:5" ht="16" x14ac:dyDescent="0.2">
      <c r="A93" s="103" t="s">
        <v>4333</v>
      </c>
      <c r="B93" s="69" t="str">
        <f>T(_xlfn.XLOOKUP(A93,'Master Task &amp; KSA List'!$A$2:$A$10785,'Master Task &amp; KSA List'!$D$2:$D$10785,""))</f>
        <v>S0135</v>
      </c>
      <c r="C93" s="69" t="str">
        <f>_xlfn.XLOOKUP(A93,'Master Task &amp; KSA List'!$A$2:$A$10785,'Master Task &amp; KSA List'!$E$2:$E$10785)</f>
        <v>KSA</v>
      </c>
      <c r="D93" s="37" t="str">
        <f>_xlfn.XLOOKUP(A93,'Master Task &amp; KSA List'!$A$2:$A$10785,'Master Task &amp; KSA List'!$F$2:$F$10785)</f>
        <v>Skill in secure test plan design (e. g. unit, integration, system, acceptance).</v>
      </c>
      <c r="E93" s="53" t="s">
        <v>2384</v>
      </c>
    </row>
    <row r="94" spans="1:5" ht="32" x14ac:dyDescent="0.2">
      <c r="A94" s="103" t="s">
        <v>4443</v>
      </c>
      <c r="B94" s="69" t="str">
        <f>T(_xlfn.XLOOKUP(A94,'Master Task &amp; KSA List'!$A$2:$A$10785,'Master Task &amp; KSA List'!$D$2:$D$10785,""))</f>
        <v>S0138</v>
      </c>
      <c r="C94" s="69" t="str">
        <f>_xlfn.XLOOKUP(A94,'Master Task &amp; KSA List'!$A$2:$A$10785,'Master Task &amp; KSA List'!$E$2:$E$10785)</f>
        <v>KSA</v>
      </c>
      <c r="D94" s="37" t="str">
        <f>_xlfn.XLOOKUP(A94,'Master Task &amp; KSA List'!$A$2:$A$10785,'Master Task &amp; KSA List'!$F$2:$F$10785)</f>
        <v>Skill in using Public-Key Infrastructure (PKI) encryption and digital signature capabilities into applications (e.g., S/MIME email, SSL traffic).</v>
      </c>
      <c r="E94" s="53" t="s">
        <v>2384</v>
      </c>
    </row>
    <row r="95" spans="1:5" ht="16" x14ac:dyDescent="0.2">
      <c r="A95" s="103" t="s">
        <v>4392</v>
      </c>
      <c r="B95" s="69" t="str">
        <f>T(_xlfn.XLOOKUP(A95,'Master Task &amp; KSA List'!$A$2:$A$10785,'Master Task &amp; KSA List'!$D$2:$D$10785,""))</f>
        <v>A0047</v>
      </c>
      <c r="C95" s="69" t="str">
        <f>_xlfn.XLOOKUP(A95,'Master Task &amp; KSA List'!$A$2:$A$10785,'Master Task &amp; KSA List'!$E$2:$E$10785)</f>
        <v>KSA</v>
      </c>
      <c r="D95" s="37" t="str">
        <f>_xlfn.XLOOKUP(A95,'Master Task &amp; KSA List'!$A$2:$A$10785,'Master Task &amp; KSA List'!$F$2:$F$10785)</f>
        <v>Ability to develop secure software according to secure software deployment methodologies, tools, and practices.</v>
      </c>
      <c r="E95" s="53" t="s">
        <v>2391</v>
      </c>
    </row>
    <row r="96" spans="1:5" ht="16" x14ac:dyDescent="0.2">
      <c r="A96" s="103">
        <v>3080</v>
      </c>
      <c r="B96" s="69" t="str">
        <f>T(_xlfn.XLOOKUP(A96,'Master Task &amp; KSA List'!$A$2:$A$10785,'Master Task &amp; KSA List'!$D$2:$D$10785,""))</f>
        <v>A0021</v>
      </c>
      <c r="C96" s="69" t="str">
        <f>_xlfn.XLOOKUP(A96,'Master Task &amp; KSA List'!$A$2:$A$10785,'Master Task &amp; KSA List'!$E$2:$E$10785)</f>
        <v>KSA</v>
      </c>
      <c r="D96" s="37" t="str">
        <f>_xlfn.XLOOKUP(A96,'Master Task &amp; KSA List'!$A$2:$A$10785,'Master Task &amp; KSA List'!$F$2:$F$10785)</f>
        <v>Ability to use and understand complex mathematical concepts (e.g., discrete math).</v>
      </c>
      <c r="E96" s="53" t="s">
        <v>2384</v>
      </c>
    </row>
    <row r="97" spans="1:5" ht="32" x14ac:dyDescent="0.2">
      <c r="A97" s="116" t="s">
        <v>4690</v>
      </c>
      <c r="B97" s="69" t="str">
        <f>T(_xlfn.XLOOKUP(A97,'Master Task &amp; KSA List'!$A$2:$A$10785,'Master Task &amp; KSA List'!$D$2:$D$10785,""))</f>
        <v/>
      </c>
      <c r="C97" s="69" t="str">
        <f>_xlfn.XLOOKUP(A97,'Master Task &amp; KSA List'!$A$2:$A$10785,'Master Task &amp; KSA List'!$E$2:$E$10785)</f>
        <v>KSA</v>
      </c>
      <c r="D97" s="37" t="str">
        <f>_xlfn.XLOOKUP(A97,'Master Task &amp; KSA List'!$A$2:$A$10785,'Master Task &amp; KSA List'!$F$2:$F$10785)</f>
        <v>Skill in managing user relationships, including determining user needs/requirements, managing user expectations, and demonstrating commitment to delivering quality results.</v>
      </c>
      <c r="E97" s="53" t="s">
        <v>2384</v>
      </c>
    </row>
    <row r="98" spans="1:5" ht="16" x14ac:dyDescent="0.2">
      <c r="A98" s="112" t="s">
        <v>4812</v>
      </c>
      <c r="B98" s="69" t="str">
        <f>T(_xlfn.XLOOKUP(A98,'Master Task &amp; KSA List'!$A$2:$A$10785,'Master Task &amp; KSA List'!$D$2:$D$10785,""))</f>
        <v>S0172</v>
      </c>
      <c r="C98" s="69" t="str">
        <f>_xlfn.XLOOKUP(A98,'Master Task &amp; KSA List'!$A$2:$A$10785,'Master Task &amp; KSA List'!$E$2:$E$10785)</f>
        <v>KSA</v>
      </c>
      <c r="D98" s="37" t="str">
        <f>_xlfn.XLOOKUP(A98,'Master Task &amp; KSA List'!$A$2:$A$10785,'Master Task &amp; KSA List'!$F$2:$F$10785)</f>
        <v xml:space="preserve">Skill in applying secure coding techniques. </v>
      </c>
      <c r="E98" s="53" t="s">
        <v>2391</v>
      </c>
    </row>
    <row r="99" spans="1:5" ht="16" x14ac:dyDescent="0.2">
      <c r="A99" s="40">
        <v>6945</v>
      </c>
      <c r="B99" s="69" t="str">
        <f>T(_xlfn.XLOOKUP(A99,'Master Task &amp; KSA List'!$A$2:$A$10785,'Master Task &amp; KSA List'!$D$2:$D$10785,""))</f>
        <v/>
      </c>
      <c r="C99" s="69" t="str">
        <f>_xlfn.XLOOKUP(A99,'Master Task &amp; KSA List'!$A$2:$A$10785,'Master Task &amp; KSA List'!$E$2:$E$10785)</f>
        <v>KSA</v>
      </c>
      <c r="D99" s="37" t="str">
        <f>_xlfn.XLOOKUP(A99,'Master Task &amp; KSA List'!$A$2:$A$10785,'Master Task &amp; KSA List'!$F$2:$F$10785)</f>
        <v>Skill in migrating workloads to, from, and among the different cloud computing service models.  </v>
      </c>
      <c r="E99" s="53" t="s">
        <v>2384</v>
      </c>
    </row>
    <row r="100" spans="1:5" ht="16" x14ac:dyDescent="0.2">
      <c r="A100" s="40">
        <v>6942</v>
      </c>
      <c r="B100" s="69" t="str">
        <f>T(_xlfn.XLOOKUP(A100,'Master Task &amp; KSA List'!$A$2:$A$10785,'Master Task &amp; KSA List'!$D$2:$D$10785,""))</f>
        <v/>
      </c>
      <c r="C100" s="69" t="str">
        <f>_xlfn.XLOOKUP(A100,'Master Task &amp; KSA List'!$A$2:$A$10785,'Master Task &amp; KSA List'!$E$2:$E$10785)</f>
        <v>KSA</v>
      </c>
      <c r="D100" s="37" t="str">
        <f>_xlfn.XLOOKUP(A100,'Master Task &amp; KSA List'!$A$2:$A$10785,'Master Task &amp; KSA List'!$F$2:$F$10785)</f>
        <v>Skill in designing or implementing cloud computing deployment models.  </v>
      </c>
      <c r="E100" s="53" t="s">
        <v>2384</v>
      </c>
    </row>
    <row r="101" spans="1:5" ht="32" x14ac:dyDescent="0.2">
      <c r="A101" s="40">
        <v>6918</v>
      </c>
      <c r="B101" s="69" t="str">
        <f>T(_xlfn.XLOOKUP(A101,'Master Task &amp; KSA List'!$A$2:$A$10785,'Master Task &amp; KSA List'!$D$2:$D$10785,""))</f>
        <v/>
      </c>
      <c r="C101" s="69" t="str">
        <f>_xlfn.XLOOKUP(A101,'Master Task &amp; KSA List'!$A$2:$A$10785,'Master Task &amp; KSA List'!$E$2:$E$10785)</f>
        <v>KSA</v>
      </c>
      <c r="D101" s="37" t="str">
        <f>_xlfn.XLOOKUP(A101,'Master Task &amp; KSA List'!$A$2:$A$10785,'Master Task &amp; KSA List'!$F$2:$F$10785)</f>
        <v>Ability to apply cybersecurity strategy to cloud computing service and deployment models, identifying proper architecture for different operating environments.</v>
      </c>
      <c r="E101" s="53" t="s">
        <v>2384</v>
      </c>
    </row>
    <row r="102" spans="1:5" ht="16" x14ac:dyDescent="0.2">
      <c r="A102" s="40">
        <v>6919</v>
      </c>
      <c r="B102" s="69" t="str">
        <f>T(_xlfn.XLOOKUP(A102,'Master Task &amp; KSA List'!$A$2:$A$10785,'Master Task &amp; KSA List'!$D$2:$D$10785,""))</f>
        <v/>
      </c>
      <c r="C102" s="69" t="str">
        <f>_xlfn.XLOOKUP(A102,'Master Task &amp; KSA List'!$A$2:$A$10785,'Master Task &amp; KSA List'!$E$2:$E$10785)</f>
        <v>KSA</v>
      </c>
      <c r="D102" s="37" t="str">
        <f>_xlfn.XLOOKUP(A102,'Master Task &amp; KSA List'!$A$2:$A$10785,'Master Task &amp; KSA List'!$F$2:$F$10785)</f>
        <v>Ability to determine the best cloud deployment model for the appropriate operating environment. </v>
      </c>
      <c r="E102" s="53" t="s">
        <v>2384</v>
      </c>
    </row>
    <row r="103" spans="1:5" ht="16" x14ac:dyDescent="0.2">
      <c r="A103" s="67">
        <v>22</v>
      </c>
      <c r="B103" s="69" t="str">
        <f>T(_xlfn.XLOOKUP(A103,'Master Task &amp; KSA List'!$A$2:$A$10785,'Master Task &amp; KSA List'!$D$2:$D$10785,""))</f>
        <v>K0001</v>
      </c>
      <c r="C103" s="69" t="str">
        <f>_xlfn.XLOOKUP(A103,'Master Task &amp; KSA List'!$A$2:$A$10785,'Master Task &amp; KSA List'!$E$2:$E$10785)</f>
        <v>KSA</v>
      </c>
      <c r="D103" s="37" t="str">
        <f>_xlfn.XLOOKUP(A103,'Master Task &amp; KSA List'!$A$2:$A$10785,'Master Task &amp; KSA List'!$F$2:$F$10785)</f>
        <v xml:space="preserve">* Knowledge of computer networking concepts and protocols, and network security methodologies. </v>
      </c>
      <c r="E103" s="53" t="s">
        <v>2391</v>
      </c>
    </row>
    <row r="104" spans="1:5" ht="16" x14ac:dyDescent="0.2">
      <c r="A104" s="36">
        <v>1159</v>
      </c>
      <c r="B104" s="69" t="str">
        <f>T(_xlfn.XLOOKUP(A104,'Master Task &amp; KSA List'!$A$2:$A$10785,'Master Task &amp; KSA List'!$D$2:$D$10785,""))</f>
        <v>K0005</v>
      </c>
      <c r="C104" s="69" t="str">
        <f>_xlfn.XLOOKUP(A104,'Master Task &amp; KSA List'!$A$2:$A$10785,'Master Task &amp; KSA List'!$E$2:$E$10785)</f>
        <v>KSA</v>
      </c>
      <c r="D104" s="37" t="str">
        <f>_xlfn.XLOOKUP(A104,'Master Task &amp; KSA List'!$A$2:$A$10785,'Master Task &amp; KSA List'!$F$2:$F$10785)</f>
        <v xml:space="preserve">* Knowledge of cyber threats and vulnerabilities. </v>
      </c>
      <c r="E104" s="53" t="s">
        <v>2391</v>
      </c>
    </row>
    <row r="105" spans="1:5" ht="16" x14ac:dyDescent="0.2">
      <c r="A105" s="67">
        <v>1158</v>
      </c>
      <c r="B105" s="69" t="str">
        <f>T(_xlfn.XLOOKUP(A105,'Master Task &amp; KSA List'!$A$2:$A$10785,'Master Task &amp; KSA List'!$D$2:$D$10785,""))</f>
        <v>K0004</v>
      </c>
      <c r="C105" s="69" t="str">
        <f>_xlfn.XLOOKUP(A105,'Master Task &amp; KSA List'!$A$2:$A$10785,'Master Task &amp; KSA List'!$E$2:$E$10785)</f>
        <v>KSA</v>
      </c>
      <c r="D105" s="37" t="str">
        <f>_xlfn.XLOOKUP(A105,'Master Task &amp; KSA List'!$A$2:$A$10785,'Master Task &amp; KSA List'!$F$2:$F$10785)</f>
        <v>* Knowledge of cybersecurity principles.</v>
      </c>
      <c r="E105" s="53" t="s">
        <v>2391</v>
      </c>
    </row>
    <row r="106" spans="1:5" ht="16" x14ac:dyDescent="0.2">
      <c r="A106" s="67">
        <v>1157</v>
      </c>
      <c r="B106" s="69" t="str">
        <f>T(_xlfn.XLOOKUP(A106,'Master Task &amp; KSA List'!$A$2:$A$10785,'Master Task &amp; KSA List'!$D$2:$D$10785,""))</f>
        <v>K0003</v>
      </c>
      <c r="C106" s="69" t="str">
        <f>_xlfn.XLOOKUP(A106,'Master Task &amp; KSA List'!$A$2:$A$10785,'Master Task &amp; KSA List'!$E$2:$E$10785)</f>
        <v>KSA</v>
      </c>
      <c r="D106" s="37" t="str">
        <f>_xlfn.XLOOKUP(A106,'Master Task &amp; KSA List'!$A$2:$A$10785,'Master Task &amp; KSA List'!$F$2:$F$10785)</f>
        <v xml:space="preserve">* Knowledge of national and international laws, regulations, policies, and ethics as they relate to cybersecurity. </v>
      </c>
      <c r="E106" s="53" t="s">
        <v>2391</v>
      </c>
    </row>
    <row r="107" spans="1:5" ht="16" x14ac:dyDescent="0.2">
      <c r="A107" s="36">
        <v>108</v>
      </c>
      <c r="B107" s="69" t="str">
        <f>T(_xlfn.XLOOKUP(A107,'Master Task &amp; KSA List'!$A$2:$A$10785,'Master Task &amp; KSA List'!$D$2:$D$10785,""))</f>
        <v>K0002</v>
      </c>
      <c r="C107" s="69" t="str">
        <f>_xlfn.XLOOKUP(A107,'Master Task &amp; KSA List'!$A$2:$A$10785,'Master Task &amp; KSA List'!$E$2:$E$10785)</f>
        <v>KSA</v>
      </c>
      <c r="D107" s="37" t="str">
        <f>_xlfn.XLOOKUP(A107,'Master Task &amp; KSA List'!$A$2:$A$10785,'Master Task &amp; KSA List'!$F$2:$F$10785)</f>
        <v>* Knowledge of risk management processes (e.g., methods for assessing and mitigating risk).</v>
      </c>
      <c r="E107" s="53" t="s">
        <v>2391</v>
      </c>
    </row>
    <row r="108" spans="1:5" ht="16" x14ac:dyDescent="0.2">
      <c r="A108" s="67">
        <v>6900</v>
      </c>
      <c r="B108" s="69" t="str">
        <f>T(_xlfn.XLOOKUP(A108,'Master Task &amp; KSA List'!$A$2:$A$10785,'Master Task &amp; KSA List'!$D$2:$D$10785,""))</f>
        <v>K0006</v>
      </c>
      <c r="C108" s="69" t="str">
        <f>_xlfn.XLOOKUP(A108,'Master Task &amp; KSA List'!$A$2:$A$10785,'Master Task &amp; KSA List'!$E$2:$E$10785)</f>
        <v>KSA</v>
      </c>
      <c r="D108" s="37" t="str">
        <f>_xlfn.XLOOKUP(A108,'Master Task &amp; KSA List'!$A$2:$A$10785,'Master Task &amp; KSA List'!$F$2:$F$10785)</f>
        <v>* Knowledge of specific operational impacts of cybersecurity lapses.</v>
      </c>
      <c r="E108" s="53" t="s">
        <v>2391</v>
      </c>
    </row>
    <row r="109" spans="1:5" ht="32" x14ac:dyDescent="0.2">
      <c r="A109" s="40">
        <v>6935</v>
      </c>
      <c r="B109" s="69" t="str">
        <f>T(_xlfn.XLOOKUP(A109,'Master Task &amp; KSA List'!$A$2:$A$10785,'Master Task &amp; KSA List'!$D$2:$D$10785,""))</f>
        <v/>
      </c>
      <c r="C109" s="69" t="str">
        <f>_xlfn.XLOOKUP(A109,'Master Task &amp; KSA List'!$A$2:$A$10785,'Master Task &amp; KSA List'!$E$2:$E$10785)</f>
        <v>KSA</v>
      </c>
      <c r="D109" s="37" t="str">
        <f>_xlfn.XLOOKUP(A109,'Master Task &amp; KSA List'!$A$2:$A$10785,'Master Task &amp; KSA List'!$F$2:$F$10785)</f>
        <v>* Knowledge of cloud computing service models Software as Service (SaaS), Infrastructure as a Service (IaaS), and Platform as a Service (PaaS).  </v>
      </c>
      <c r="E109" s="53" t="s">
        <v>2391</v>
      </c>
    </row>
    <row r="110" spans="1:5" ht="32" x14ac:dyDescent="0.2">
      <c r="A110" s="40">
        <v>6938</v>
      </c>
      <c r="B110" s="69" t="str">
        <f>T(_xlfn.XLOOKUP(A110,'Master Task &amp; KSA List'!$A$2:$A$10785,'Master Task &amp; KSA List'!$D$2:$D$10785,""))</f>
        <v/>
      </c>
      <c r="C110" s="69" t="str">
        <f>_xlfn.XLOOKUP(A110,'Master Task &amp; KSA List'!$A$2:$A$10785,'Master Task &amp; KSA List'!$E$2:$E$10785)</f>
        <v>KSA</v>
      </c>
      <c r="D110" s="37" t="str">
        <f>_xlfn.XLOOKUP(A110,'Master Task &amp; KSA List'!$A$2:$A$10785,'Master Task &amp; KSA List'!$F$2:$F$10785)</f>
        <v>* Knowledge of cloud computing deployment models in private, public, and hybrid environment and the difference between on-premises and off-premises environments. </v>
      </c>
      <c r="E110" s="53" t="s">
        <v>2391</v>
      </c>
    </row>
  </sheetData>
  <mergeCells count="4">
    <mergeCell ref="A2:C2"/>
    <mergeCell ref="A3:C3"/>
    <mergeCell ref="A4:C4"/>
    <mergeCell ref="A5:C5"/>
  </mergeCells>
  <conditionalFormatting sqref="A7">
    <cfRule type="duplicateValues" dxfId="315" priority="181"/>
    <cfRule type="duplicateValues" dxfId="314" priority="180"/>
  </conditionalFormatting>
  <conditionalFormatting sqref="A8">
    <cfRule type="duplicateValues" dxfId="313" priority="179"/>
    <cfRule type="duplicateValues" dxfId="312" priority="178"/>
  </conditionalFormatting>
  <conditionalFormatting sqref="A9">
    <cfRule type="duplicateValues" dxfId="311" priority="177"/>
    <cfRule type="duplicateValues" dxfId="310" priority="176"/>
  </conditionalFormatting>
  <conditionalFormatting sqref="A10">
    <cfRule type="duplicateValues" dxfId="309" priority="175"/>
    <cfRule type="duplicateValues" dxfId="308" priority="174"/>
  </conditionalFormatting>
  <conditionalFormatting sqref="A11">
    <cfRule type="duplicateValues" dxfId="307" priority="173"/>
    <cfRule type="duplicateValues" dxfId="306" priority="172"/>
  </conditionalFormatting>
  <conditionalFormatting sqref="A12">
    <cfRule type="duplicateValues" dxfId="305" priority="171"/>
    <cfRule type="duplicateValues" dxfId="304" priority="170"/>
  </conditionalFormatting>
  <conditionalFormatting sqref="A13">
    <cfRule type="duplicateValues" dxfId="303" priority="169"/>
    <cfRule type="duplicateValues" dxfId="302" priority="168"/>
  </conditionalFormatting>
  <conditionalFormatting sqref="A14">
    <cfRule type="duplicateValues" dxfId="301" priority="166"/>
    <cfRule type="duplicateValues" dxfId="300" priority="167"/>
  </conditionalFormatting>
  <conditionalFormatting sqref="A15">
    <cfRule type="duplicateValues" dxfId="299" priority="164"/>
    <cfRule type="duplicateValues" dxfId="298" priority="165"/>
  </conditionalFormatting>
  <conditionalFormatting sqref="A16">
    <cfRule type="duplicateValues" dxfId="297" priority="163"/>
    <cfRule type="duplicateValues" dxfId="296" priority="162"/>
  </conditionalFormatting>
  <conditionalFormatting sqref="A17">
    <cfRule type="duplicateValues" dxfId="295" priority="161"/>
    <cfRule type="duplicateValues" dxfId="294" priority="160"/>
  </conditionalFormatting>
  <conditionalFormatting sqref="A18">
    <cfRule type="duplicateValues" dxfId="293" priority="159"/>
    <cfRule type="duplicateValues" dxfId="292" priority="158"/>
  </conditionalFormatting>
  <conditionalFormatting sqref="A19">
    <cfRule type="duplicateValues" dxfId="291" priority="157"/>
    <cfRule type="duplicateValues" dxfId="290" priority="156"/>
  </conditionalFormatting>
  <conditionalFormatting sqref="A20">
    <cfRule type="duplicateValues" dxfId="289" priority="155"/>
    <cfRule type="duplicateValues" dxfId="288" priority="154"/>
  </conditionalFormatting>
  <conditionalFormatting sqref="A21">
    <cfRule type="duplicateValues" dxfId="287" priority="153"/>
    <cfRule type="duplicateValues" dxfId="286" priority="152"/>
  </conditionalFormatting>
  <conditionalFormatting sqref="A22">
    <cfRule type="duplicateValues" dxfId="285" priority="151"/>
    <cfRule type="duplicateValues" dxfId="284" priority="150"/>
  </conditionalFormatting>
  <conditionalFormatting sqref="A23">
    <cfRule type="duplicateValues" dxfId="283" priority="149"/>
    <cfRule type="duplicateValues" dxfId="282" priority="148"/>
  </conditionalFormatting>
  <conditionalFormatting sqref="A24">
    <cfRule type="duplicateValues" dxfId="281" priority="146"/>
    <cfRule type="duplicateValues" dxfId="280" priority="147"/>
  </conditionalFormatting>
  <conditionalFormatting sqref="A25">
    <cfRule type="duplicateValues" dxfId="279" priority="144"/>
    <cfRule type="duplicateValues" dxfId="278" priority="145"/>
  </conditionalFormatting>
  <conditionalFormatting sqref="A26">
    <cfRule type="duplicateValues" dxfId="277" priority="143"/>
    <cfRule type="duplicateValues" dxfId="276" priority="142"/>
  </conditionalFormatting>
  <conditionalFormatting sqref="A27">
    <cfRule type="duplicateValues" dxfId="275" priority="141"/>
    <cfRule type="duplicateValues" dxfId="274" priority="140"/>
  </conditionalFormatting>
  <conditionalFormatting sqref="A28">
    <cfRule type="duplicateValues" dxfId="273" priority="139"/>
    <cfRule type="duplicateValues" dxfId="272" priority="138"/>
  </conditionalFormatting>
  <conditionalFormatting sqref="A29">
    <cfRule type="duplicateValues" dxfId="271" priority="137"/>
    <cfRule type="duplicateValues" dxfId="270" priority="136"/>
  </conditionalFormatting>
  <conditionalFormatting sqref="A30">
    <cfRule type="duplicateValues" dxfId="269" priority="135"/>
    <cfRule type="duplicateValues" dxfId="268" priority="134"/>
  </conditionalFormatting>
  <conditionalFormatting sqref="A31">
    <cfRule type="duplicateValues" dxfId="267" priority="133"/>
    <cfRule type="duplicateValues" dxfId="266" priority="132"/>
  </conditionalFormatting>
  <conditionalFormatting sqref="A32">
    <cfRule type="duplicateValues" dxfId="265" priority="131"/>
    <cfRule type="duplicateValues" dxfId="264" priority="130"/>
  </conditionalFormatting>
  <conditionalFormatting sqref="A33">
    <cfRule type="duplicateValues" dxfId="263" priority="129"/>
    <cfRule type="duplicateValues" dxfId="262" priority="128"/>
  </conditionalFormatting>
  <conditionalFormatting sqref="A34">
    <cfRule type="duplicateValues" dxfId="261" priority="126"/>
    <cfRule type="duplicateValues" dxfId="260" priority="127"/>
  </conditionalFormatting>
  <conditionalFormatting sqref="A35">
    <cfRule type="duplicateValues" dxfId="259" priority="124"/>
    <cfRule type="duplicateValues" dxfId="258" priority="125"/>
  </conditionalFormatting>
  <conditionalFormatting sqref="A36">
    <cfRule type="duplicateValues" dxfId="257" priority="123"/>
    <cfRule type="duplicateValues" dxfId="256" priority="122"/>
  </conditionalFormatting>
  <conditionalFormatting sqref="A37">
    <cfRule type="duplicateValues" dxfId="255" priority="121"/>
    <cfRule type="duplicateValues" dxfId="254" priority="120"/>
  </conditionalFormatting>
  <conditionalFormatting sqref="A38">
    <cfRule type="duplicateValues" dxfId="253" priority="119"/>
    <cfRule type="duplicateValues" dxfId="252" priority="118"/>
  </conditionalFormatting>
  <conditionalFormatting sqref="A39">
    <cfRule type="duplicateValues" dxfId="251" priority="117"/>
    <cfRule type="duplicateValues" dxfId="250" priority="116"/>
  </conditionalFormatting>
  <conditionalFormatting sqref="A40:A42">
    <cfRule type="duplicateValues" dxfId="249" priority="115"/>
  </conditionalFormatting>
  <conditionalFormatting sqref="A44">
    <cfRule type="duplicateValues" dxfId="248" priority="114"/>
    <cfRule type="duplicateValues" dxfId="247" priority="113"/>
  </conditionalFormatting>
  <conditionalFormatting sqref="A45">
    <cfRule type="duplicateValues" dxfId="246" priority="112"/>
    <cfRule type="duplicateValues" dxfId="245" priority="111"/>
  </conditionalFormatting>
  <conditionalFormatting sqref="A46">
    <cfRule type="duplicateValues" dxfId="244" priority="110"/>
    <cfRule type="duplicateValues" dxfId="243" priority="109"/>
  </conditionalFormatting>
  <conditionalFormatting sqref="A47">
    <cfRule type="duplicateValues" dxfId="242" priority="108"/>
    <cfRule type="duplicateValues" dxfId="241" priority="107"/>
  </conditionalFormatting>
  <conditionalFormatting sqref="A48">
    <cfRule type="duplicateValues" dxfId="240" priority="105"/>
    <cfRule type="duplicateValues" dxfId="239" priority="106"/>
  </conditionalFormatting>
  <conditionalFormatting sqref="A49 A52:A56">
    <cfRule type="duplicateValues" dxfId="238" priority="103"/>
  </conditionalFormatting>
  <conditionalFormatting sqref="A49">
    <cfRule type="duplicateValues" dxfId="237" priority="104"/>
  </conditionalFormatting>
  <conditionalFormatting sqref="A50:A51">
    <cfRule type="duplicateValues" dxfId="236" priority="2"/>
    <cfRule type="duplicateValues" dxfId="235" priority="1"/>
  </conditionalFormatting>
  <conditionalFormatting sqref="A57">
    <cfRule type="duplicateValues" dxfId="234" priority="102"/>
    <cfRule type="duplicateValues" dxfId="233" priority="101"/>
  </conditionalFormatting>
  <conditionalFormatting sqref="A58">
    <cfRule type="duplicateValues" dxfId="232" priority="100"/>
    <cfRule type="duplicateValues" dxfId="231" priority="99"/>
  </conditionalFormatting>
  <conditionalFormatting sqref="A59">
    <cfRule type="duplicateValues" dxfId="230" priority="98"/>
    <cfRule type="duplicateValues" dxfId="229" priority="97"/>
  </conditionalFormatting>
  <conditionalFormatting sqref="A60">
    <cfRule type="duplicateValues" dxfId="228" priority="96"/>
    <cfRule type="duplicateValues" dxfId="227" priority="95"/>
  </conditionalFormatting>
  <conditionalFormatting sqref="A61">
    <cfRule type="duplicateValues" dxfId="226" priority="93"/>
    <cfRule type="duplicateValues" dxfId="225" priority="94"/>
  </conditionalFormatting>
  <conditionalFormatting sqref="A62">
    <cfRule type="duplicateValues" dxfId="224" priority="91"/>
    <cfRule type="duplicateValues" dxfId="223" priority="92"/>
  </conditionalFormatting>
  <conditionalFormatting sqref="A63">
    <cfRule type="duplicateValues" dxfId="222" priority="90"/>
    <cfRule type="duplicateValues" dxfId="221" priority="89"/>
  </conditionalFormatting>
  <conditionalFormatting sqref="A64">
    <cfRule type="duplicateValues" dxfId="220" priority="87"/>
    <cfRule type="duplicateValues" dxfId="219" priority="88"/>
  </conditionalFormatting>
  <conditionalFormatting sqref="A65">
    <cfRule type="duplicateValues" dxfId="218" priority="86"/>
    <cfRule type="duplicateValues" dxfId="217" priority="85"/>
  </conditionalFormatting>
  <conditionalFormatting sqref="A66">
    <cfRule type="duplicateValues" dxfId="216" priority="84"/>
    <cfRule type="duplicateValues" dxfId="215" priority="83"/>
  </conditionalFormatting>
  <conditionalFormatting sqref="A67">
    <cfRule type="duplicateValues" dxfId="214" priority="82"/>
    <cfRule type="duplicateValues" dxfId="213" priority="81"/>
  </conditionalFormatting>
  <conditionalFormatting sqref="A68">
    <cfRule type="duplicateValues" dxfId="212" priority="80"/>
    <cfRule type="duplicateValues" dxfId="211" priority="79"/>
  </conditionalFormatting>
  <conditionalFormatting sqref="A69">
    <cfRule type="duplicateValues" dxfId="210" priority="78"/>
    <cfRule type="duplicateValues" dxfId="209" priority="77"/>
  </conditionalFormatting>
  <conditionalFormatting sqref="A70">
    <cfRule type="duplicateValues" dxfId="208" priority="76"/>
    <cfRule type="duplicateValues" dxfId="207" priority="75"/>
  </conditionalFormatting>
  <conditionalFormatting sqref="A71">
    <cfRule type="duplicateValues" dxfId="206" priority="74"/>
    <cfRule type="duplicateValues" dxfId="205" priority="73"/>
  </conditionalFormatting>
  <conditionalFormatting sqref="A72">
    <cfRule type="duplicateValues" dxfId="204" priority="72"/>
    <cfRule type="duplicateValues" dxfId="203" priority="71"/>
  </conditionalFormatting>
  <conditionalFormatting sqref="A73">
    <cfRule type="duplicateValues" dxfId="202" priority="69"/>
    <cfRule type="duplicateValues" dxfId="201" priority="70"/>
  </conditionalFormatting>
  <conditionalFormatting sqref="A74">
    <cfRule type="duplicateValues" dxfId="200" priority="68"/>
    <cfRule type="duplicateValues" dxfId="199" priority="67"/>
  </conditionalFormatting>
  <conditionalFormatting sqref="A75">
    <cfRule type="duplicateValues" dxfId="198" priority="66"/>
    <cfRule type="duplicateValues" dxfId="197" priority="65"/>
  </conditionalFormatting>
  <conditionalFormatting sqref="A76">
    <cfRule type="duplicateValues" dxfId="196" priority="64"/>
    <cfRule type="duplicateValues" dxfId="195" priority="63"/>
  </conditionalFormatting>
  <conditionalFormatting sqref="A77">
    <cfRule type="duplicateValues" dxfId="194" priority="62"/>
    <cfRule type="duplicateValues" dxfId="193" priority="61"/>
  </conditionalFormatting>
  <conditionalFormatting sqref="A78">
    <cfRule type="duplicateValues" dxfId="192" priority="60"/>
    <cfRule type="duplicateValues" dxfId="191" priority="59"/>
  </conditionalFormatting>
  <conditionalFormatting sqref="A79">
    <cfRule type="duplicateValues" dxfId="190" priority="58"/>
    <cfRule type="duplicateValues" dxfId="189" priority="57"/>
  </conditionalFormatting>
  <conditionalFormatting sqref="A80">
    <cfRule type="duplicateValues" dxfId="188" priority="56"/>
    <cfRule type="duplicateValues" dxfId="187" priority="55"/>
  </conditionalFormatting>
  <conditionalFormatting sqref="A81">
    <cfRule type="duplicateValues" dxfId="186" priority="54"/>
    <cfRule type="duplicateValues" dxfId="185" priority="53"/>
  </conditionalFormatting>
  <conditionalFormatting sqref="A82">
    <cfRule type="duplicateValues" dxfId="184" priority="52"/>
    <cfRule type="duplicateValues" dxfId="183" priority="51"/>
  </conditionalFormatting>
  <conditionalFormatting sqref="A83">
    <cfRule type="duplicateValues" dxfId="182" priority="50"/>
    <cfRule type="duplicateValues" dxfId="181" priority="49"/>
  </conditionalFormatting>
  <conditionalFormatting sqref="A84">
    <cfRule type="duplicateValues" dxfId="180" priority="48"/>
    <cfRule type="duplicateValues" dxfId="179" priority="47"/>
  </conditionalFormatting>
  <conditionalFormatting sqref="A85">
    <cfRule type="duplicateValues" dxfId="178" priority="46"/>
    <cfRule type="duplicateValues" dxfId="177" priority="45"/>
  </conditionalFormatting>
  <conditionalFormatting sqref="A86">
    <cfRule type="duplicateValues" dxfId="176" priority="43"/>
    <cfRule type="duplicateValues" dxfId="175" priority="44"/>
  </conditionalFormatting>
  <conditionalFormatting sqref="A87">
    <cfRule type="duplicateValues" dxfId="174" priority="42"/>
    <cfRule type="duplicateValues" dxfId="173" priority="41"/>
  </conditionalFormatting>
  <conditionalFormatting sqref="A88">
    <cfRule type="duplicateValues" dxfId="172" priority="40"/>
    <cfRule type="duplicateValues" dxfId="171" priority="39"/>
  </conditionalFormatting>
  <conditionalFormatting sqref="A89">
    <cfRule type="duplicateValues" dxfId="170" priority="38"/>
    <cfRule type="duplicateValues" dxfId="169" priority="37"/>
  </conditionalFormatting>
  <conditionalFormatting sqref="A90">
    <cfRule type="duplicateValues" dxfId="168" priority="36"/>
    <cfRule type="duplicateValues" dxfId="167" priority="35"/>
  </conditionalFormatting>
  <conditionalFormatting sqref="A91">
    <cfRule type="duplicateValues" dxfId="166" priority="34"/>
    <cfRule type="duplicateValues" dxfId="165" priority="33"/>
  </conditionalFormatting>
  <conditionalFormatting sqref="A92">
    <cfRule type="duplicateValues" dxfId="164" priority="32"/>
    <cfRule type="duplicateValues" dxfId="163" priority="31"/>
  </conditionalFormatting>
  <conditionalFormatting sqref="A93">
    <cfRule type="duplicateValues" dxfId="162" priority="30"/>
    <cfRule type="duplicateValues" dxfId="161" priority="29"/>
  </conditionalFormatting>
  <conditionalFormatting sqref="A94:A96">
    <cfRule type="duplicateValues" dxfId="160" priority="28"/>
    <cfRule type="duplicateValues" dxfId="159" priority="27"/>
  </conditionalFormatting>
  <conditionalFormatting sqref="A95">
    <cfRule type="duplicateValues" dxfId="158" priority="26"/>
    <cfRule type="duplicateValues" dxfId="157" priority="25"/>
  </conditionalFormatting>
  <conditionalFormatting sqref="A96">
    <cfRule type="duplicateValues" dxfId="156" priority="24"/>
    <cfRule type="duplicateValues" dxfId="155" priority="23"/>
  </conditionalFormatting>
  <conditionalFormatting sqref="A97">
    <cfRule type="duplicateValues" dxfId="154" priority="22"/>
    <cfRule type="duplicateValues" dxfId="153" priority="21"/>
  </conditionalFormatting>
  <conditionalFormatting sqref="A98">
    <cfRule type="duplicateValues" dxfId="152" priority="20"/>
    <cfRule type="duplicateValues" dxfId="151" priority="19"/>
  </conditionalFormatting>
  <conditionalFormatting sqref="A99">
    <cfRule type="duplicateValues" dxfId="150" priority="18"/>
    <cfRule type="duplicateValues" dxfId="149" priority="17"/>
  </conditionalFormatting>
  <conditionalFormatting sqref="A100">
    <cfRule type="duplicateValues" dxfId="148" priority="16"/>
    <cfRule type="duplicateValues" dxfId="147" priority="15"/>
  </conditionalFormatting>
  <conditionalFormatting sqref="A101">
    <cfRule type="duplicateValues" dxfId="146" priority="14"/>
    <cfRule type="duplicateValues" dxfId="145" priority="13"/>
  </conditionalFormatting>
  <conditionalFormatting sqref="A102">
    <cfRule type="duplicateValues" dxfId="144" priority="12"/>
    <cfRule type="duplicateValues" dxfId="143" priority="11"/>
  </conditionalFormatting>
  <conditionalFormatting sqref="A103">
    <cfRule type="duplicateValues" dxfId="142" priority="10"/>
    <cfRule type="duplicateValues" dxfId="141" priority="9"/>
  </conditionalFormatting>
  <conditionalFormatting sqref="A104">
    <cfRule type="duplicateValues" dxfId="140" priority="8"/>
    <cfRule type="duplicateValues" dxfId="139" priority="7"/>
  </conditionalFormatting>
  <conditionalFormatting sqref="A105">
    <cfRule type="duplicateValues" dxfId="138" priority="6"/>
  </conditionalFormatting>
  <conditionalFormatting sqref="A106">
    <cfRule type="duplicateValues" dxfId="137" priority="5"/>
  </conditionalFormatting>
  <conditionalFormatting sqref="A107">
    <cfRule type="duplicateValues" dxfId="136" priority="4"/>
  </conditionalFormatting>
  <conditionalFormatting sqref="A108">
    <cfRule type="duplicateValues" dxfId="135" priority="3"/>
  </conditionalFormatting>
  <conditionalFormatting sqref="A109:A110">
    <cfRule type="duplicateValues" dxfId="134" priority="182"/>
  </conditionalFormatting>
  <hyperlinks>
    <hyperlink ref="A1" location="'DCWF Roles'!A1" display="DCWF Roles" xr:uid="{5747439C-A2B8-40FD-8D9B-2DBF437D41B3}"/>
  </hyperlinks>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F8009-7C72-4BD1-8EDD-18A4D4D49891}">
  <dimension ref="A1:E36"/>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Roles'!C70," (",'DCWF Roles'!D70,")")</f>
        <v>Product Designer User Interface (UI) (625)</v>
      </c>
      <c r="E3" s="62" t="s">
        <v>4913</v>
      </c>
    </row>
    <row r="4" spans="1:5" x14ac:dyDescent="0.2">
      <c r="A4" s="171"/>
      <c r="B4" s="172"/>
      <c r="C4" s="173"/>
      <c r="D4" s="57" t="str">
        <f>'DCWF Roles'!F70</f>
        <v>Manages the user interface design portion of the design process of a product.</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5965</v>
      </c>
      <c r="B7" s="36" t="str">
        <f>T(_xlfn.XLOOKUP(A7,'Master Task &amp; KSA List'!$A$2:$A$10785,'Master Task &amp; KSA List'!$D$2:$D$10785,""))</f>
        <v/>
      </c>
      <c r="C7" s="36" t="str">
        <f>_xlfn.XLOOKUP(A7,'Master Task &amp; KSA List'!$A$2:$A$10785,'Master Task &amp; KSA List'!$E$2:$E$10785)</f>
        <v>Task</v>
      </c>
      <c r="D7" s="37" t="str">
        <f>_xlfn.XLOOKUP(A7,'Master Task &amp; KSA List'!$A$2:$A$10785,'Master Task &amp; KSA List'!$F$2:$F$10785)</f>
        <v>Design and prototype user interfaces.</v>
      </c>
      <c r="E7" s="26" t="s">
        <v>2391</v>
      </c>
    </row>
    <row r="8" spans="1:5" ht="16" x14ac:dyDescent="0.2">
      <c r="A8" s="103">
        <v>5966</v>
      </c>
      <c r="B8" s="36" t="str">
        <f>T(_xlfn.XLOOKUP(A8,'Master Task &amp; KSA List'!$A$2:$A$10785,'Master Task &amp; KSA List'!$D$2:$D$10785,""))</f>
        <v/>
      </c>
      <c r="C8" s="36" t="str">
        <f>_xlfn.XLOOKUP(A8,'Master Task &amp; KSA List'!$A$2:$A$10785,'Master Task &amp; KSA List'!$E$2:$E$10785)</f>
        <v>Task</v>
      </c>
      <c r="D8" s="37" t="str">
        <f>_xlfn.XLOOKUP(A8,'Master Task &amp; KSA List'!$A$2:$A$10785,'Master Task &amp; KSA List'!$F$2:$F$10785)</f>
        <v>Create prototypes, wireframes, and storyboards based on customer requirements.</v>
      </c>
      <c r="E8" s="26" t="s">
        <v>2391</v>
      </c>
    </row>
    <row r="9" spans="1:5" ht="16" x14ac:dyDescent="0.2">
      <c r="A9" s="103">
        <v>5967</v>
      </c>
      <c r="B9" s="36" t="str">
        <f>T(_xlfn.XLOOKUP(A9,'Master Task &amp; KSA List'!$A$2:$A$10785,'Master Task &amp; KSA List'!$D$2:$D$10785,""))</f>
        <v/>
      </c>
      <c r="C9" s="36" t="str">
        <f>_xlfn.XLOOKUP(A9,'Master Task &amp; KSA List'!$A$2:$A$10785,'Master Task &amp; KSA List'!$E$2:$E$10785)</f>
        <v>Task</v>
      </c>
      <c r="D9" s="37" t="str">
        <f>_xlfn.XLOOKUP(A9,'Master Task &amp; KSA List'!$A$2:$A$10785,'Master Task &amp; KSA List'!$F$2:$F$10785)</f>
        <v>Ensure proper integration of the user interface with back-end functionality.</v>
      </c>
      <c r="E9" s="26" t="s">
        <v>2391</v>
      </c>
    </row>
    <row r="10" spans="1:5" ht="16" x14ac:dyDescent="0.2">
      <c r="A10" s="103">
        <v>5968</v>
      </c>
      <c r="B10" s="36" t="str">
        <f>T(_xlfn.XLOOKUP(A10,'Master Task &amp; KSA List'!$A$2:$A$10785,'Master Task &amp; KSA List'!$D$2:$D$10785,""))</f>
        <v/>
      </c>
      <c r="C10" s="36" t="str">
        <f>_xlfn.XLOOKUP(A10,'Master Task &amp; KSA List'!$A$2:$A$10785,'Master Task &amp; KSA List'!$E$2:$E$10785)</f>
        <v>Task</v>
      </c>
      <c r="D10" s="37" t="str">
        <f>_xlfn.XLOOKUP(A10,'Master Task &amp; KSA List'!$A$2:$A$10785,'Master Task &amp; KSA List'!$F$2:$F$10785)</f>
        <v>Lead integrated design team to achieve a finished product.</v>
      </c>
      <c r="E10" s="26" t="s">
        <v>2384</v>
      </c>
    </row>
    <row r="11" spans="1:5" ht="16" x14ac:dyDescent="0.2">
      <c r="A11" s="103">
        <v>5969</v>
      </c>
      <c r="B11" s="36" t="str">
        <f>T(_xlfn.XLOOKUP(A11,'Master Task &amp; KSA List'!$A$2:$A$10785,'Master Task &amp; KSA List'!$D$2:$D$10785,""))</f>
        <v/>
      </c>
      <c r="C11" s="36" t="str">
        <f>_xlfn.XLOOKUP(A11,'Master Task &amp; KSA List'!$A$2:$A$10785,'Master Task &amp; KSA List'!$E$2:$E$10785)</f>
        <v>Task</v>
      </c>
      <c r="D11" s="37" t="str">
        <f>_xlfn.XLOOKUP(A11,'Master Task &amp; KSA List'!$A$2:$A$10785,'Master Task &amp; KSA List'!$F$2:$F$10785)</f>
        <v>Create style guides and unified approach (libraries, visual languages, etc) to the product.</v>
      </c>
      <c r="E11" s="26" t="s">
        <v>2391</v>
      </c>
    </row>
    <row r="12" spans="1:5" ht="16" x14ac:dyDescent="0.2">
      <c r="A12" s="103">
        <v>414</v>
      </c>
      <c r="B12" s="36" t="str">
        <f>T(_xlfn.XLOOKUP(A12,'Master Task &amp; KSA List'!$A$2:$A$10785,'Master Task &amp; KSA List'!$D$2:$D$10785,""))</f>
        <v>T0011</v>
      </c>
      <c r="C12" s="36" t="str">
        <f>_xlfn.XLOOKUP(A12,'Master Task &amp; KSA List'!$A$2:$A$10785,'Master Task &amp; KSA List'!$E$2:$E$10785)</f>
        <v>Task</v>
      </c>
      <c r="D12" s="37" t="str">
        <f>_xlfn.XLOOKUP(A12,'Master Task &amp; KSA List'!$A$2:$A$10785,'Master Task &amp; KSA List'!$F$2:$F$10785)</f>
        <v>Analyze user needs and software requirements to determine feasibility of design within time and cost constraints.</v>
      </c>
      <c r="E12" s="26" t="s">
        <v>2391</v>
      </c>
    </row>
    <row r="13" spans="1:5" ht="16" x14ac:dyDescent="0.2">
      <c r="A13" s="27">
        <v>467</v>
      </c>
      <c r="B13" s="36" t="str">
        <f>T(_xlfn.XLOOKUP(A13,'Master Task &amp; KSA List'!$A$2:$A$10785,'Master Task &amp; KSA List'!$D$2:$D$10785,""))</f>
        <v>T0040</v>
      </c>
      <c r="C13" s="36" t="str">
        <f>_xlfn.XLOOKUP(A13,'Master Task &amp; KSA List'!$A$2:$A$10785,'Master Task &amp; KSA List'!$E$2:$E$10785)</f>
        <v>Task</v>
      </c>
      <c r="D13" s="37" t="str">
        <f>_xlfn.XLOOKUP(A13,'Master Task &amp; KSA List'!$A$2:$A$10785,'Master Task &amp; KSA List'!$F$2:$F$10785)</f>
        <v>Consult with engineering staff to evaluate interface between hardware and software.</v>
      </c>
      <c r="E13" s="26" t="s">
        <v>2384</v>
      </c>
    </row>
    <row r="14" spans="1:5" ht="16" x14ac:dyDescent="0.2">
      <c r="A14" s="26">
        <v>797</v>
      </c>
      <c r="B14" s="36" t="str">
        <f>T(_xlfn.XLOOKUP(A14,'Master Task &amp; KSA List'!$A$2:$A$10785,'Master Task &amp; KSA List'!$D$2:$D$10785,""))</f>
        <v>T0196</v>
      </c>
      <c r="C14" s="36" t="str">
        <f>_xlfn.XLOOKUP(A14,'Master Task &amp; KSA List'!$A$2:$A$10785,'Master Task &amp; KSA List'!$E$2:$E$10785)</f>
        <v>Task</v>
      </c>
      <c r="D14" s="37" t="str">
        <f>_xlfn.XLOOKUP(A14,'Master Task &amp; KSA List'!$A$2:$A$10785,'Master Task &amp; KSA List'!$F$2:$F$10785)</f>
        <v>Provide advice on project costs, design concepts, or design changes.</v>
      </c>
      <c r="E14" s="26" t="s">
        <v>2384</v>
      </c>
    </row>
    <row r="15" spans="1:5" ht="16" x14ac:dyDescent="0.2">
      <c r="A15" s="117" t="s">
        <v>2339</v>
      </c>
      <c r="B15" s="104" t="str">
        <f>T(_xlfn.XLOOKUP(A15,'Master Task &amp; KSA List'!$A$2:$A$10785,'Master Task &amp; KSA List'!$D$2:$D$10785,""))</f>
        <v>T0547</v>
      </c>
      <c r="C15" s="104" t="str">
        <f>_xlfn.XLOOKUP(A15,'Master Task &amp; KSA List'!$A$2:$A$10785,'Master Task &amp; KSA List'!$E$2:$E$10785)</f>
        <v>Task</v>
      </c>
      <c r="D15" s="106" t="str">
        <f>_xlfn.XLOOKUP(A15,'Master Task &amp; KSA List'!$A$2:$A$10785,'Master Task &amp; KSA List'!$F$2:$F$10785)</f>
        <v>Research and evaluate available technologies and standards to meet customer requirements.</v>
      </c>
      <c r="E15" s="105" t="s">
        <v>2391</v>
      </c>
    </row>
    <row r="16" spans="1:5" x14ac:dyDescent="0.2">
      <c r="A16" s="56"/>
      <c r="B16" s="94"/>
      <c r="C16" s="94"/>
      <c r="D16" s="93"/>
      <c r="E16" s="56"/>
    </row>
    <row r="17" spans="1:5" ht="16" x14ac:dyDescent="0.2">
      <c r="A17" s="70">
        <v>7102</v>
      </c>
      <c r="B17" s="36" t="str">
        <f>T(_xlfn.XLOOKUP(A17,'Master Task &amp; KSA List'!$A$2:$A$10785,'Master Task &amp; KSA List'!$D$2:$D$10785,""))</f>
        <v/>
      </c>
      <c r="C17" s="36" t="str">
        <f>_xlfn.XLOOKUP(A17,'Master Task &amp; KSA List'!$A$2:$A$10785,'Master Task &amp; KSA List'!$E$2:$E$10785)</f>
        <v>KSA</v>
      </c>
      <c r="D17" s="37" t="str">
        <f>_xlfn.XLOOKUP(A17,'Master Task &amp; KSA List'!$A$2:$A$10785,'Master Task &amp; KSA List'!$F$2:$F$10785)</f>
        <v>Skill in using industry-standard design and prototyping tools.</v>
      </c>
      <c r="E17" s="53" t="s">
        <v>2391</v>
      </c>
    </row>
    <row r="18" spans="1:5" ht="16" x14ac:dyDescent="0.2">
      <c r="A18" s="26">
        <v>7103</v>
      </c>
      <c r="B18" s="36" t="str">
        <f>T(_xlfn.XLOOKUP(A18,'Master Task &amp; KSA List'!$A$2:$A$10785,'Master Task &amp; KSA List'!$D$2:$D$10785,""))</f>
        <v/>
      </c>
      <c r="C18" s="36" t="str">
        <f>_xlfn.XLOOKUP(A18,'Master Task &amp; KSA List'!$A$2:$A$10785,'Master Task &amp; KSA List'!$E$2:$E$10785)</f>
        <v>KSA</v>
      </c>
      <c r="D18" s="37" t="str">
        <f>_xlfn.XLOOKUP(A18,'Master Task &amp; KSA List'!$A$2:$A$10785,'Master Task &amp; KSA List'!$F$2:$F$10785)</f>
        <v>Knowledge of design thinking processes.</v>
      </c>
      <c r="E18" s="53" t="s">
        <v>2391</v>
      </c>
    </row>
    <row r="19" spans="1:5" ht="16" x14ac:dyDescent="0.2">
      <c r="A19" s="103">
        <v>7101</v>
      </c>
      <c r="B19" s="36" t="str">
        <f>T(_xlfn.XLOOKUP(A19,'Master Task &amp; KSA List'!$A$2:$A$10785,'Master Task &amp; KSA List'!$D$2:$D$10785,""))</f>
        <v/>
      </c>
      <c r="C19" s="36" t="str">
        <f>_xlfn.XLOOKUP(A19,'Master Task &amp; KSA List'!$A$2:$A$10785,'Master Task &amp; KSA List'!$E$2:$E$10785)</f>
        <v>KSA</v>
      </c>
      <c r="D19" s="37" t="str">
        <f>_xlfn.XLOOKUP(A19,'Master Task &amp; KSA List'!$A$2:$A$10785,'Master Task &amp; KSA List'!$F$2:$F$10785)</f>
        <v>Knowledge of end to end product development processes.</v>
      </c>
      <c r="E19" s="53" t="s">
        <v>2391</v>
      </c>
    </row>
    <row r="20" spans="1:5" ht="16" x14ac:dyDescent="0.2">
      <c r="A20" s="26">
        <v>16</v>
      </c>
      <c r="B20" s="36" t="str">
        <f>T(_xlfn.XLOOKUP(A20,'Master Task &amp; KSA List'!$A$2:$A$10785,'Master Task &amp; KSA List'!$D$2:$D$10785,""))</f>
        <v>K0012</v>
      </c>
      <c r="C20" s="36" t="str">
        <f>_xlfn.XLOOKUP(A20,'Master Task &amp; KSA List'!$A$2:$A$10785,'Master Task &amp; KSA List'!$E$2:$E$10785)</f>
        <v>KSA</v>
      </c>
      <c r="D20" s="37" t="str">
        <f>_xlfn.XLOOKUP(A20,'Master Task &amp; KSA List'!$A$2:$A$10785,'Master Task &amp; KSA List'!$F$2:$F$10785)</f>
        <v>Knowledge of capabilities and requirements analysis.</v>
      </c>
      <c r="E20" s="53" t="s">
        <v>2391</v>
      </c>
    </row>
    <row r="21" spans="1:5" ht="16" x14ac:dyDescent="0.2">
      <c r="A21" s="118">
        <v>40</v>
      </c>
      <c r="B21" s="36" t="str">
        <f>T(_xlfn.XLOOKUP(A21,'Master Task &amp; KSA List'!$A$2:$A$10785,'Master Task &amp; KSA List'!$D$2:$D$10785,""))</f>
        <v>K0028</v>
      </c>
      <c r="C21" s="36" t="str">
        <f>_xlfn.XLOOKUP(A21,'Master Task &amp; KSA List'!$A$2:$A$10785,'Master Task &amp; KSA List'!$E$2:$E$10785)</f>
        <v>KSA</v>
      </c>
      <c r="D21" s="37" t="str">
        <f>_xlfn.XLOOKUP(A21,'Master Task &amp; KSA List'!$A$2:$A$10785,'Master Task &amp; KSA List'!$F$2:$F$10785)</f>
        <v>Knowledge of organization's evaluation and validation requirements.</v>
      </c>
      <c r="E21" s="53" t="s">
        <v>2384</v>
      </c>
    </row>
    <row r="22" spans="1:5" ht="16" x14ac:dyDescent="0.2">
      <c r="A22" s="103">
        <v>35</v>
      </c>
      <c r="B22" s="36" t="str">
        <f>T(_xlfn.XLOOKUP(A22,'Master Task &amp; KSA List'!$A$2:$A$10785,'Master Task &amp; KSA List'!$D$2:$D$10785,""))</f>
        <v>K0025</v>
      </c>
      <c r="C22" s="36" t="str">
        <f>_xlfn.XLOOKUP(A22,'Master Task &amp; KSA List'!$A$2:$A$10785,'Master Task &amp; KSA List'!$E$2:$E$10785)</f>
        <v>KSA</v>
      </c>
      <c r="D22" s="37" t="str">
        <f>_xlfn.XLOOKUP(A22,'Master Task &amp; KSA List'!$A$2:$A$10785,'Master Task &amp; KSA List'!$F$2:$F$10785)</f>
        <v>Knowledge of digital rights management.</v>
      </c>
      <c r="E22" s="53" t="s">
        <v>2384</v>
      </c>
    </row>
    <row r="23" spans="1:5" ht="16" x14ac:dyDescent="0.2">
      <c r="A23" s="82">
        <v>90</v>
      </c>
      <c r="B23" s="36" t="str">
        <f>T(_xlfn.XLOOKUP(A23,'Master Task &amp; KSA List'!$A$2:$A$10785,'Master Task &amp; KSA List'!$D$2:$D$10785,""))</f>
        <v>K0060</v>
      </c>
      <c r="C23" s="36" t="str">
        <f>_xlfn.XLOOKUP(A23,'Master Task &amp; KSA List'!$A$2:$A$10785,'Master Task &amp; KSA List'!$E$2:$E$10785)</f>
        <v>KSA</v>
      </c>
      <c r="D23" s="37" t="str">
        <f>_xlfn.XLOOKUP(A23,'Master Task &amp; KSA List'!$A$2:$A$10785,'Master Task &amp; KSA List'!$F$2:$F$10785)</f>
        <v>Knowledge of operating systems.</v>
      </c>
      <c r="E23" s="53" t="s">
        <v>2384</v>
      </c>
    </row>
    <row r="24" spans="1:5" ht="32" x14ac:dyDescent="0.2">
      <c r="A24" s="107">
        <v>968</v>
      </c>
      <c r="B24" s="36" t="str">
        <f>T(_xlfn.XLOOKUP(A24,'Master Task &amp; KSA List'!$A$2:$A$10785,'Master Task &amp; KSA List'!$D$2:$D$10785,""))</f>
        <v>K0152</v>
      </c>
      <c r="C24" s="36" t="str">
        <f>_xlfn.XLOOKUP(A24,'Master Task &amp; KSA List'!$A$2:$A$10785,'Master Task &amp; KSA List'!$E$2:$E$10785)</f>
        <v>KSA</v>
      </c>
      <c r="D24" s="37" t="str">
        <f>_xlfn.XLOOKUP(A24,'Master Task &amp; KSA List'!$A$2:$A$10785,'Master Task &amp; KSA List'!$F$2:$F$10785)</f>
        <v>Knowledge of software related information technology (IT) security principles and methods (e.g., modularization, layering, abstraction, data hiding, simplicity/minimization).</v>
      </c>
      <c r="E24" s="53" t="s">
        <v>2391</v>
      </c>
    </row>
    <row r="25" spans="1:5" ht="16" x14ac:dyDescent="0.2">
      <c r="A25" s="40">
        <v>155</v>
      </c>
      <c r="B25" s="36" t="str">
        <f>T(_xlfn.XLOOKUP(A25,'Master Task &amp; KSA List'!$A$2:$A$10785,'Master Task &amp; KSA List'!$D$2:$D$10785,""))</f>
        <v>S0005</v>
      </c>
      <c r="C25" s="36" t="str">
        <f>_xlfn.XLOOKUP(A25,'Master Task &amp; KSA List'!$A$2:$A$10785,'Master Task &amp; KSA List'!$E$2:$E$10785)</f>
        <v>KSA</v>
      </c>
      <c r="D25" s="37" t="str">
        <f>_xlfn.XLOOKUP(A25,'Master Task &amp; KSA List'!$A$2:$A$10785,'Master Task &amp; KSA List'!$F$2:$F$10785)</f>
        <v>Skill in applying and incorporating information technologies into proposed solutions.</v>
      </c>
      <c r="E25" s="53" t="s">
        <v>2391</v>
      </c>
    </row>
    <row r="26" spans="1:5" ht="16" x14ac:dyDescent="0.2">
      <c r="A26" s="40">
        <v>102</v>
      </c>
      <c r="B26" s="36" t="str">
        <f>T(_xlfn.XLOOKUP(A26,'Master Task &amp; KSA List'!$A$2:$A$10785,'Master Task &amp; KSA List'!$D$2:$D$10785,""))</f>
        <v>K0068</v>
      </c>
      <c r="C26" s="36" t="str">
        <f>_xlfn.XLOOKUP(A26,'Master Task &amp; KSA List'!$A$2:$A$10785,'Master Task &amp; KSA List'!$E$2:$E$10785)</f>
        <v>KSA</v>
      </c>
      <c r="D26" s="37" t="str">
        <f>_xlfn.XLOOKUP(A26,'Master Task &amp; KSA List'!$A$2:$A$10785,'Master Task &amp; KSA List'!$F$2:$F$10785)</f>
        <v>Knowledge of programming language structures and logic.</v>
      </c>
      <c r="E26" s="53" t="s">
        <v>2391</v>
      </c>
    </row>
    <row r="27" spans="1:5" ht="16" x14ac:dyDescent="0.2">
      <c r="A27" s="40">
        <v>132</v>
      </c>
      <c r="B27" s="36" t="str">
        <f>T(_xlfn.XLOOKUP(A27,'Master Task &amp; KSA List'!$A$2:$A$10785,'Master Task &amp; KSA List'!$D$2:$D$10785,""))</f>
        <v>K0092</v>
      </c>
      <c r="C27" s="36" t="str">
        <f>_xlfn.XLOOKUP(A27,'Master Task &amp; KSA List'!$A$2:$A$10785,'Master Task &amp; KSA List'!$E$2:$E$10785)</f>
        <v>KSA</v>
      </c>
      <c r="D27" s="37" t="str">
        <f>_xlfn.XLOOKUP(A27,'Master Task &amp; KSA List'!$A$2:$A$10785,'Master Task &amp; KSA List'!$F$2:$F$10785)</f>
        <v>Knowledge of technology integration processes.</v>
      </c>
      <c r="E27" s="53" t="s">
        <v>2384</v>
      </c>
    </row>
    <row r="28" spans="1:5" ht="32" x14ac:dyDescent="0.2">
      <c r="A28" s="40" t="s">
        <v>4690</v>
      </c>
      <c r="B28" s="36" t="str">
        <f>T(_xlfn.XLOOKUP(A28,'Master Task &amp; KSA List'!$A$2:$A$10785,'Master Task &amp; KSA List'!$D$2:$D$10785,""))</f>
        <v/>
      </c>
      <c r="C28" s="36" t="str">
        <f>_xlfn.XLOOKUP(A28,'Master Task &amp; KSA List'!$A$2:$A$10785,'Master Task &amp; KSA List'!$E$2:$E$10785)</f>
        <v>KSA</v>
      </c>
      <c r="D28" s="37" t="str">
        <f>_xlfn.XLOOKUP(A28,'Master Task &amp; KSA List'!$A$2:$A$10785,'Master Task &amp; KSA List'!$F$2:$F$10785)</f>
        <v>Skill in managing user relationships, including determining user needs/requirements, managing user expectations, and demonstrating commitment to delivering quality results.</v>
      </c>
      <c r="E28" s="53" t="s">
        <v>2391</v>
      </c>
    </row>
    <row r="29" spans="1:5" ht="16" x14ac:dyDescent="0.2">
      <c r="A29" s="82">
        <v>22</v>
      </c>
      <c r="B29" s="36" t="str">
        <f>T(_xlfn.XLOOKUP(A29,'Master Task &amp; KSA List'!$A$2:$A$10785,'Master Task &amp; KSA List'!$D$2:$D$10785,""))</f>
        <v>K0001</v>
      </c>
      <c r="C29" s="36" t="str">
        <f>_xlfn.XLOOKUP(A29,'Master Task &amp; KSA List'!$A$2:$A$10785,'Master Task &amp; KSA List'!$E$2:$E$10785)</f>
        <v>KSA</v>
      </c>
      <c r="D29" s="37" t="str">
        <f>_xlfn.XLOOKUP(A29,'Master Task &amp; KSA List'!$A$2:$A$10785,'Master Task &amp; KSA List'!$F$2:$F$10785)</f>
        <v xml:space="preserve">* Knowledge of computer networking concepts and protocols, and network security methodologies. </v>
      </c>
      <c r="E29" s="53" t="s">
        <v>2391</v>
      </c>
    </row>
    <row r="30" spans="1:5" ht="16" x14ac:dyDescent="0.2">
      <c r="A30" s="118">
        <v>1159</v>
      </c>
      <c r="B30" s="36" t="str">
        <f>T(_xlfn.XLOOKUP(A30,'Master Task &amp; KSA List'!$A$2:$A$10785,'Master Task &amp; KSA List'!$D$2:$D$10785,""))</f>
        <v>K0005</v>
      </c>
      <c r="C30" s="36" t="str">
        <f>_xlfn.XLOOKUP(A30,'Master Task &amp; KSA List'!$A$2:$A$10785,'Master Task &amp; KSA List'!$E$2:$E$10785)</f>
        <v>KSA</v>
      </c>
      <c r="D30" s="37" t="str">
        <f>_xlfn.XLOOKUP(A30,'Master Task &amp; KSA List'!$A$2:$A$10785,'Master Task &amp; KSA List'!$F$2:$F$10785)</f>
        <v xml:space="preserve">* Knowledge of cyber threats and vulnerabilities. </v>
      </c>
      <c r="E30" s="53" t="s">
        <v>2391</v>
      </c>
    </row>
    <row r="31" spans="1:5" ht="16" x14ac:dyDescent="0.2">
      <c r="A31" s="82">
        <v>1158</v>
      </c>
      <c r="B31" s="36" t="str">
        <f>T(_xlfn.XLOOKUP(A31,'Master Task &amp; KSA List'!$A$2:$A$10785,'Master Task &amp; KSA List'!$D$2:$D$10785,""))</f>
        <v>K0004</v>
      </c>
      <c r="C31" s="36" t="str">
        <f>_xlfn.XLOOKUP(A31,'Master Task &amp; KSA List'!$A$2:$A$10785,'Master Task &amp; KSA List'!$E$2:$E$10785)</f>
        <v>KSA</v>
      </c>
      <c r="D31" s="37" t="str">
        <f>_xlfn.XLOOKUP(A31,'Master Task &amp; KSA List'!$A$2:$A$10785,'Master Task &amp; KSA List'!$F$2:$F$10785)</f>
        <v>* Knowledge of cybersecurity principles.</v>
      </c>
      <c r="E31" s="53" t="s">
        <v>2391</v>
      </c>
    </row>
    <row r="32" spans="1:5" ht="16" x14ac:dyDescent="0.2">
      <c r="A32" s="82">
        <v>1157</v>
      </c>
      <c r="B32" s="36" t="str">
        <f>T(_xlfn.XLOOKUP(A32,'Master Task &amp; KSA List'!$A$2:$A$10785,'Master Task &amp; KSA List'!$D$2:$D$10785,""))</f>
        <v>K0003</v>
      </c>
      <c r="C32" s="36" t="str">
        <f>_xlfn.XLOOKUP(A32,'Master Task &amp; KSA List'!$A$2:$A$10785,'Master Task &amp; KSA List'!$E$2:$E$10785)</f>
        <v>KSA</v>
      </c>
      <c r="D32" s="37" t="str">
        <f>_xlfn.XLOOKUP(A32,'Master Task &amp; KSA List'!$A$2:$A$10785,'Master Task &amp; KSA List'!$F$2:$F$10785)</f>
        <v xml:space="preserve">* Knowledge of national and international laws, regulations, policies, and ethics as they relate to cybersecurity. </v>
      </c>
      <c r="E32" s="53" t="s">
        <v>2391</v>
      </c>
    </row>
    <row r="33" spans="1:5" ht="16" x14ac:dyDescent="0.2">
      <c r="A33" s="118">
        <v>108</v>
      </c>
      <c r="B33" s="36" t="str">
        <f>T(_xlfn.XLOOKUP(A33,'Master Task &amp; KSA List'!$A$2:$A$10785,'Master Task &amp; KSA List'!$D$2:$D$10785,""))</f>
        <v>K0002</v>
      </c>
      <c r="C33" s="36" t="str">
        <f>_xlfn.XLOOKUP(A33,'Master Task &amp; KSA List'!$A$2:$A$10785,'Master Task &amp; KSA List'!$E$2:$E$10785)</f>
        <v>KSA</v>
      </c>
      <c r="D33" s="37" t="str">
        <f>_xlfn.XLOOKUP(A33,'Master Task &amp; KSA List'!$A$2:$A$10785,'Master Task &amp; KSA List'!$F$2:$F$10785)</f>
        <v>* Knowledge of risk management processes (e.g., methods for assessing and mitigating risk).</v>
      </c>
      <c r="E33" s="53" t="s">
        <v>2391</v>
      </c>
    </row>
    <row r="34" spans="1:5" ht="16" x14ac:dyDescent="0.2">
      <c r="A34" s="82">
        <v>6900</v>
      </c>
      <c r="B34" s="36" t="str">
        <f>T(_xlfn.XLOOKUP(A34,'Master Task &amp; KSA List'!$A$2:$A$10785,'Master Task &amp; KSA List'!$D$2:$D$10785,""))</f>
        <v>K0006</v>
      </c>
      <c r="C34" s="36" t="str">
        <f>_xlfn.XLOOKUP(A34,'Master Task &amp; KSA List'!$A$2:$A$10785,'Master Task &amp; KSA List'!$E$2:$E$10785)</f>
        <v>KSA</v>
      </c>
      <c r="D34" s="37" t="str">
        <f>_xlfn.XLOOKUP(A34,'Master Task &amp; KSA List'!$A$2:$A$10785,'Master Task &amp; KSA List'!$F$2:$F$10785)</f>
        <v>* Knowledge of specific operational impacts of cybersecurity lapses.</v>
      </c>
      <c r="E34" s="53" t="s">
        <v>2391</v>
      </c>
    </row>
    <row r="35" spans="1:5" ht="32" x14ac:dyDescent="0.2">
      <c r="A35" s="40">
        <v>6935</v>
      </c>
      <c r="B35" s="36" t="str">
        <f>T(_xlfn.XLOOKUP(A35,'Master Task &amp; KSA List'!$A$2:$A$10785,'Master Task &amp; KSA List'!$D$2:$D$10785,""))</f>
        <v/>
      </c>
      <c r="C35" s="36" t="str">
        <f>_xlfn.XLOOKUP(A35,'Master Task &amp; KSA List'!$A$2:$A$10785,'Master Task &amp; KSA List'!$E$2:$E$10785)</f>
        <v>KSA</v>
      </c>
      <c r="D35" s="37" t="str">
        <f>_xlfn.XLOOKUP(A35,'Master Task &amp; KSA List'!$A$2:$A$10785,'Master Task &amp; KSA List'!$F$2:$F$10785)</f>
        <v>* Knowledge of cloud computing service models Software as Service (SaaS), Infrastructure as a Service (IaaS), and Platform as a Service (PaaS).  </v>
      </c>
      <c r="E35" s="53" t="s">
        <v>2391</v>
      </c>
    </row>
    <row r="36" spans="1:5" ht="32" x14ac:dyDescent="0.2">
      <c r="A36" s="40">
        <v>6938</v>
      </c>
      <c r="B36" s="36" t="str">
        <f>T(_xlfn.XLOOKUP(A36,'Master Task &amp; KSA List'!$A$2:$A$10785,'Master Task &amp; KSA List'!$D$2:$D$10785,""))</f>
        <v/>
      </c>
      <c r="C36" s="36" t="str">
        <f>_xlfn.XLOOKUP(A36,'Master Task &amp; KSA List'!$A$2:$A$10785,'Master Task &amp; KSA List'!$E$2:$E$10785)</f>
        <v>KSA</v>
      </c>
      <c r="D36" s="37" t="str">
        <f>_xlfn.XLOOKUP(A36,'Master Task &amp; KSA List'!$A$2:$A$10785,'Master Task &amp; KSA List'!$F$2:$F$10785)</f>
        <v>* Knowledge of cloud computing deployment models in private, public, and hybrid environment and the difference between on-premises and off-premises environments. </v>
      </c>
      <c r="E36" s="53" t="s">
        <v>2391</v>
      </c>
    </row>
  </sheetData>
  <mergeCells count="4">
    <mergeCell ref="A2:C2"/>
    <mergeCell ref="A3:C3"/>
    <mergeCell ref="A4:C4"/>
    <mergeCell ref="A5:C5"/>
  </mergeCells>
  <conditionalFormatting sqref="A17">
    <cfRule type="duplicateValues" dxfId="133" priority="38"/>
    <cfRule type="duplicateValues" dxfId="132" priority="37"/>
  </conditionalFormatting>
  <conditionalFormatting sqref="A18">
    <cfRule type="duplicateValues" dxfId="131" priority="36"/>
    <cfRule type="duplicateValues" dxfId="130" priority="35"/>
  </conditionalFormatting>
  <conditionalFormatting sqref="A19">
    <cfRule type="duplicateValues" dxfId="129" priority="34"/>
    <cfRule type="duplicateValues" dxfId="128" priority="33"/>
  </conditionalFormatting>
  <conditionalFormatting sqref="A20">
    <cfRule type="duplicateValues" dxfId="127" priority="32"/>
    <cfRule type="duplicateValues" dxfId="126" priority="31"/>
  </conditionalFormatting>
  <conditionalFormatting sqref="A21">
    <cfRule type="duplicateValues" dxfId="125" priority="30"/>
    <cfRule type="duplicateValues" dxfId="124" priority="29"/>
  </conditionalFormatting>
  <conditionalFormatting sqref="A22">
    <cfRule type="duplicateValues" dxfId="123" priority="28"/>
    <cfRule type="duplicateValues" dxfId="122" priority="27"/>
  </conditionalFormatting>
  <conditionalFormatting sqref="A23">
    <cfRule type="duplicateValues" dxfId="121" priority="26"/>
    <cfRule type="duplicateValues" dxfId="120" priority="25"/>
  </conditionalFormatting>
  <conditionalFormatting sqref="A24">
    <cfRule type="duplicateValues" dxfId="119" priority="24"/>
    <cfRule type="duplicateValues" dxfId="118" priority="23"/>
  </conditionalFormatting>
  <conditionalFormatting sqref="A25">
    <cfRule type="duplicateValues" dxfId="117" priority="22"/>
    <cfRule type="duplicateValues" dxfId="116" priority="21"/>
  </conditionalFormatting>
  <conditionalFormatting sqref="A26">
    <cfRule type="duplicateValues" dxfId="115" priority="20"/>
    <cfRule type="duplicateValues" dxfId="114" priority="19"/>
  </conditionalFormatting>
  <conditionalFormatting sqref="A27">
    <cfRule type="duplicateValues" dxfId="113" priority="18"/>
    <cfRule type="duplicateValues" dxfId="112" priority="17"/>
  </conditionalFormatting>
  <conditionalFormatting sqref="A28">
    <cfRule type="duplicateValues" dxfId="111" priority="16"/>
    <cfRule type="duplicateValues" dxfId="110" priority="15"/>
  </conditionalFormatting>
  <conditionalFormatting sqref="A29">
    <cfRule type="duplicateValues" dxfId="109" priority="14"/>
    <cfRule type="duplicateValues" dxfId="108" priority="13"/>
  </conditionalFormatting>
  <conditionalFormatting sqref="A30">
    <cfRule type="duplicateValues" dxfId="107" priority="12"/>
    <cfRule type="duplicateValues" dxfId="106" priority="11"/>
  </conditionalFormatting>
  <conditionalFormatting sqref="A31">
    <cfRule type="duplicateValues" dxfId="105" priority="10"/>
    <cfRule type="duplicateValues" dxfId="104" priority="9"/>
  </conditionalFormatting>
  <conditionalFormatting sqref="A32">
    <cfRule type="duplicateValues" dxfId="103" priority="8"/>
    <cfRule type="duplicateValues" dxfId="102" priority="7"/>
  </conditionalFormatting>
  <conditionalFormatting sqref="A33">
    <cfRule type="duplicateValues" dxfId="101" priority="6"/>
    <cfRule type="duplicateValues" dxfId="100" priority="5"/>
  </conditionalFormatting>
  <conditionalFormatting sqref="A34">
    <cfRule type="duplicateValues" dxfId="99" priority="4"/>
    <cfRule type="duplicateValues" dxfId="98" priority="3"/>
  </conditionalFormatting>
  <conditionalFormatting sqref="A35:A36">
    <cfRule type="duplicateValues" dxfId="97" priority="2"/>
    <cfRule type="duplicateValues" dxfId="96" priority="1"/>
  </conditionalFormatting>
  <hyperlinks>
    <hyperlink ref="A1" location="'DCWF Roles'!A1" display="DCWF Roles" xr:uid="{E7E7E41B-24C1-43C3-A5F1-1E21BDBA354A}"/>
  </hyperlinks>
  <pageMargins left="0.7" right="0.7" top="0.75" bottom="0.75" header="0.3" footer="0.3"/>
  <pageSetup orientation="portrait" horizontalDpi="1200" verticalDpi="12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34D7-83E4-4EE0-8A0D-554CDC231921}">
  <dimension ref="A1:E39"/>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Roles'!C71," (",'DCWF Roles'!D71,")")</f>
        <v>Service Designer User Experience (UX) (626)</v>
      </c>
      <c r="E3" s="62" t="s">
        <v>4913</v>
      </c>
    </row>
    <row r="4" spans="1:5" ht="32" x14ac:dyDescent="0.2">
      <c r="A4" s="171"/>
      <c r="B4" s="172"/>
      <c r="C4" s="173"/>
      <c r="D4" s="97" t="str">
        <f>'DCWF Roles'!F71</f>
        <v>Manages the user experience of a product focused on human factors by making products intuitive and maximizing usability, accessibility, and simplicity.</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5970</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Plan and conduct user research and competitor analysis.</v>
      </c>
      <c r="E7" s="26" t="s">
        <v>2391</v>
      </c>
    </row>
    <row r="8" spans="1:5" ht="16" x14ac:dyDescent="0.2">
      <c r="A8" s="103">
        <v>5971</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Determine information architecture and create sitemaps.</v>
      </c>
      <c r="E8" s="26" t="s">
        <v>2391</v>
      </c>
    </row>
    <row r="9" spans="1:5" ht="16" x14ac:dyDescent="0.2">
      <c r="A9" s="103">
        <v>5972</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Conduct usability testing.</v>
      </c>
      <c r="E9" s="26" t="s">
        <v>2391</v>
      </c>
    </row>
    <row r="10" spans="1:5" ht="16" x14ac:dyDescent="0.2">
      <c r="A10" s="103">
        <v>5973</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Conduct qualitative and quantitative research and analysis.</v>
      </c>
      <c r="E10" s="26" t="s">
        <v>2391</v>
      </c>
    </row>
    <row r="11" spans="1:5" ht="32" x14ac:dyDescent="0.2">
      <c r="A11" s="103">
        <v>5974</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Work with users as a human factors liaison to determine user needs/requirements, manage user expectations, perform analysis, and demonstrate commitment to delivering quality results.</v>
      </c>
      <c r="E11" s="26" t="s">
        <v>2391</v>
      </c>
    </row>
    <row r="12" spans="1:5" ht="16" x14ac:dyDescent="0.2">
      <c r="A12" s="119">
        <v>414</v>
      </c>
      <c r="B12" s="69" t="str">
        <f>T(_xlfn.XLOOKUP(A12,'Master Task &amp; KSA List'!$A$2:$A$10785,'Master Task &amp; KSA List'!$D$2:$D$10785,""))</f>
        <v>T0011</v>
      </c>
      <c r="C12" s="69" t="str">
        <f>_xlfn.XLOOKUP(A12,'Master Task &amp; KSA List'!$A$2:$A$10785,'Master Task &amp; KSA List'!$E$2:$E$10785)</f>
        <v>Task</v>
      </c>
      <c r="D12" s="37" t="str">
        <f>_xlfn.XLOOKUP(A12,'Master Task &amp; KSA List'!$A$2:$A$10785,'Master Task &amp; KSA List'!$F$2:$F$10785)</f>
        <v>Analyze user needs and software requirements to determine feasibility of design within time and cost constraints.</v>
      </c>
      <c r="E12" s="26" t="s">
        <v>2391</v>
      </c>
    </row>
    <row r="13" spans="1:5" ht="16" x14ac:dyDescent="0.2">
      <c r="A13" s="27">
        <v>850</v>
      </c>
      <c r="B13" s="69" t="str">
        <f>T(_xlfn.XLOOKUP(A13,'Master Task &amp; KSA List'!$A$2:$A$10785,'Master Task &amp; KSA List'!$D$2:$D$10785,""))</f>
        <v>T0228</v>
      </c>
      <c r="C13" s="69" t="str">
        <f>_xlfn.XLOOKUP(A13,'Master Task &amp; KSA List'!$A$2:$A$10785,'Master Task &amp; KSA List'!$E$2:$E$10785)</f>
        <v>Task</v>
      </c>
      <c r="D13" s="37" t="str">
        <f>_xlfn.XLOOKUP(A13,'Master Task &amp; KSA List'!$A$2:$A$10785,'Master Task &amp; KSA List'!$F$2:$F$10785)</f>
        <v>Store, retrieve, and manipulate data for analysis of system capabilities and requirements.</v>
      </c>
      <c r="E13" s="26" t="s">
        <v>2391</v>
      </c>
    </row>
    <row r="14" spans="1:5" ht="32" x14ac:dyDescent="0.2">
      <c r="A14" s="26">
        <v>1144</v>
      </c>
      <c r="B14" s="69" t="str">
        <f>T(_xlfn.XLOOKUP(A14,'Master Task &amp; KSA List'!$A$2:$A$10785,'Master Task &amp; KSA List'!$D$2:$D$10785,""))</f>
        <v>T0300</v>
      </c>
      <c r="C14" s="69" t="str">
        <f>_xlfn.XLOOKUP(A14,'Master Task &amp; KSA List'!$A$2:$A$10785,'Master Task &amp; KSA List'!$E$2:$E$10785)</f>
        <v>Task</v>
      </c>
      <c r="D14" s="37" t="str">
        <f>_xlfn.XLOOKUP(A14,'Master Task &amp; KSA List'!$A$2:$A$10785,'Master Task &amp; KSA List'!$F$2:$F$10785)</f>
        <v>Develop and document User Experience (UX) requirements including information architecture and user interface requirements.</v>
      </c>
      <c r="E14" s="26" t="s">
        <v>2391</v>
      </c>
    </row>
    <row r="15" spans="1:5" ht="16" x14ac:dyDescent="0.2">
      <c r="A15" s="26">
        <v>466</v>
      </c>
      <c r="B15" s="69" t="str">
        <f>T(_xlfn.XLOOKUP(A15,'Master Task &amp; KSA List'!$A$2:$A$10785,'Master Task &amp; KSA List'!$D$2:$D$10785,""))</f>
        <v>T0039</v>
      </c>
      <c r="C15" s="69" t="str">
        <f>_xlfn.XLOOKUP(A15,'Master Task &amp; KSA List'!$A$2:$A$10785,'Master Task &amp; KSA List'!$E$2:$E$10785)</f>
        <v>Task</v>
      </c>
      <c r="D15" s="37" t="str">
        <f>_xlfn.XLOOKUP(A15,'Master Task &amp; KSA List'!$A$2:$A$10785,'Master Task &amp; KSA List'!$F$2:$F$10785)</f>
        <v>Consult with customers to evaluate functional requirements.</v>
      </c>
      <c r="E15" s="26" t="s">
        <v>2391</v>
      </c>
    </row>
    <row r="16" spans="1:5" ht="16" x14ac:dyDescent="0.2">
      <c r="A16" s="120">
        <v>813</v>
      </c>
      <c r="B16" s="69" t="str">
        <f>T(_xlfn.XLOOKUP(A16,'Master Task &amp; KSA List'!$A$2:$A$10785,'Master Task &amp; KSA List'!$D$2:$D$10785,""))</f>
        <v>T0208</v>
      </c>
      <c r="C16" s="69" t="str">
        <f>_xlfn.XLOOKUP(A16,'Master Task &amp; KSA List'!$A$2:$A$10785,'Master Task &amp; KSA List'!$E$2:$E$10785)</f>
        <v>Task</v>
      </c>
      <c r="D16" s="37" t="str">
        <f>_xlfn.XLOOKUP(A16,'Master Task &amp; KSA List'!$A$2:$A$10785,'Master Task &amp; KSA List'!$F$2:$F$10785)</f>
        <v>Provide recommendations for possible improvements and upgrades.</v>
      </c>
      <c r="E16" s="26" t="s">
        <v>2391</v>
      </c>
    </row>
    <row r="17" spans="1:5" ht="16" x14ac:dyDescent="0.2">
      <c r="A17" s="112">
        <v>5150</v>
      </c>
      <c r="B17" s="69" t="str">
        <f>T(_xlfn.XLOOKUP(A17,'Master Task &amp; KSA List'!$A$2:$A$10785,'Master Task &amp; KSA List'!$D$2:$D$10785,""))</f>
        <v>T0354</v>
      </c>
      <c r="C17" s="69" t="str">
        <f>_xlfn.XLOOKUP(A17,'Master Task &amp; KSA List'!$A$2:$A$10785,'Master Task &amp; KSA List'!$E$2:$E$10785)</f>
        <v>Task</v>
      </c>
      <c r="D17" s="37" t="str">
        <f>_xlfn.XLOOKUP(A17,'Master Task &amp; KSA List'!$A$2:$A$10785,'Master Task &amp; KSA List'!$F$2:$F$10785)</f>
        <v>Coordinate and manage the overall service provided to a customer end-to-end.</v>
      </c>
      <c r="E17" s="26" t="s">
        <v>2391</v>
      </c>
    </row>
    <row r="18" spans="1:5" ht="16" x14ac:dyDescent="0.2">
      <c r="A18" s="26">
        <v>797</v>
      </c>
      <c r="B18" s="69" t="str">
        <f>T(_xlfn.XLOOKUP(A18,'Master Task &amp; KSA List'!$A$2:$A$10785,'Master Task &amp; KSA List'!$D$2:$D$10785,""))</f>
        <v>T0196</v>
      </c>
      <c r="C18" s="69" t="str">
        <f>_xlfn.XLOOKUP(A18,'Master Task &amp; KSA List'!$A$2:$A$10785,'Master Task &amp; KSA List'!$E$2:$E$10785)</f>
        <v>Task</v>
      </c>
      <c r="D18" s="37" t="str">
        <f>_xlfn.XLOOKUP(A18,'Master Task &amp; KSA List'!$A$2:$A$10785,'Master Task &amp; KSA List'!$F$2:$F$10785)</f>
        <v>Provide advice on project costs, design concepts, or design changes.</v>
      </c>
      <c r="E18" s="26" t="s">
        <v>2391</v>
      </c>
    </row>
    <row r="19" spans="1:5" ht="16" x14ac:dyDescent="0.2">
      <c r="A19" s="26" t="s">
        <v>2339</v>
      </c>
      <c r="B19" s="69" t="str">
        <f>T(_xlfn.XLOOKUP(A19,'Master Task &amp; KSA List'!$A$2:$A$10785,'Master Task &amp; KSA List'!$D$2:$D$10785,""))</f>
        <v>T0547</v>
      </c>
      <c r="C19" s="69" t="str">
        <f>_xlfn.XLOOKUP(A19,'Master Task &amp; KSA List'!$A$2:$A$10785,'Master Task &amp; KSA List'!$E$2:$E$10785)</f>
        <v>Task</v>
      </c>
      <c r="D19" s="37" t="str">
        <f>_xlfn.XLOOKUP(A19,'Master Task &amp; KSA List'!$A$2:$A$10785,'Master Task &amp; KSA List'!$F$2:$F$10785)</f>
        <v>Research and evaluate available technologies and standards to meet customer requirements.</v>
      </c>
      <c r="E19" s="26" t="s">
        <v>2391</v>
      </c>
    </row>
    <row r="20" spans="1:5" x14ac:dyDescent="0.2">
      <c r="A20" s="56"/>
      <c r="B20" s="96"/>
      <c r="C20" s="96"/>
      <c r="D20" s="93"/>
      <c r="E20" s="56"/>
    </row>
    <row r="21" spans="1:5" ht="16" x14ac:dyDescent="0.2">
      <c r="A21" s="70">
        <v>7102</v>
      </c>
      <c r="B21" s="69" t="str">
        <f>T(_xlfn.XLOOKUP(A21,'Master Task &amp; KSA List'!$A$2:$A$10785,'Master Task &amp; KSA List'!$D$2:$D$10785,""))</f>
        <v/>
      </c>
      <c r="C21" s="69" t="str">
        <f>_xlfn.XLOOKUP(A21,'Master Task &amp; KSA List'!$A$2:$A$10785,'Master Task &amp; KSA List'!$E$2:$E$10785)</f>
        <v>KSA</v>
      </c>
      <c r="D21" s="37" t="str">
        <f>_xlfn.XLOOKUP(A21,'Master Task &amp; KSA List'!$A$2:$A$10785,'Master Task &amp; KSA List'!$F$2:$F$10785)</f>
        <v>Skill in using industry-standard design and prototyping tools.</v>
      </c>
      <c r="E21" s="53" t="s">
        <v>2391</v>
      </c>
    </row>
    <row r="22" spans="1:5" ht="16" x14ac:dyDescent="0.2">
      <c r="A22" s="70">
        <v>7104</v>
      </c>
      <c r="B22" s="69" t="str">
        <f>T(_xlfn.XLOOKUP(A22,'Master Task &amp; KSA List'!$A$2:$A$10785,'Master Task &amp; KSA List'!$D$2:$D$10785,""))</f>
        <v/>
      </c>
      <c r="C22" s="69" t="str">
        <f>_xlfn.XLOOKUP(A22,'Master Task &amp; KSA List'!$A$2:$A$10785,'Master Task &amp; KSA List'!$E$2:$E$10785)</f>
        <v>KSA</v>
      </c>
      <c r="D22" s="37" t="str">
        <f>_xlfn.XLOOKUP(A22,'Master Task &amp; KSA List'!$A$2:$A$10785,'Master Task &amp; KSA List'!$F$2:$F$10785)</f>
        <v>Skill in interpreting data and feedback.</v>
      </c>
      <c r="E22" s="53" t="s">
        <v>2391</v>
      </c>
    </row>
    <row r="23" spans="1:5" ht="16" x14ac:dyDescent="0.2">
      <c r="A23" s="70">
        <v>7105</v>
      </c>
      <c r="B23" s="69" t="str">
        <f>T(_xlfn.XLOOKUP(A23,'Master Task &amp; KSA List'!$A$2:$A$10785,'Master Task &amp; KSA List'!$D$2:$D$10785,""))</f>
        <v/>
      </c>
      <c r="C23" s="69" t="str">
        <f>_xlfn.XLOOKUP(A23,'Master Task &amp; KSA List'!$A$2:$A$10785,'Master Task &amp; KSA List'!$E$2:$E$10785)</f>
        <v>KSA</v>
      </c>
      <c r="D23" s="37" t="str">
        <f>_xlfn.XLOOKUP(A23,'Master Task &amp; KSA List'!$A$2:$A$10785,'Master Task &amp; KSA List'!$F$2:$F$10785)</f>
        <v xml:space="preserve">Skill in operating UX tools and methods. </v>
      </c>
      <c r="E23" s="53" t="s">
        <v>2391</v>
      </c>
    </row>
    <row r="24" spans="1:5" ht="16" x14ac:dyDescent="0.2">
      <c r="A24" s="28">
        <v>7106</v>
      </c>
      <c r="B24" s="69" t="str">
        <f>T(_xlfn.XLOOKUP(A24,'Master Task &amp; KSA List'!$A$2:$A$10785,'Master Task &amp; KSA List'!$D$2:$D$10785,""))</f>
        <v/>
      </c>
      <c r="C24" s="69" t="str">
        <f>_xlfn.XLOOKUP(A24,'Master Task &amp; KSA List'!$A$2:$A$10785,'Master Task &amp; KSA List'!$E$2:$E$10785)</f>
        <v>KSA</v>
      </c>
      <c r="D24" s="37" t="str">
        <f>_xlfn.XLOOKUP(A24,'Master Task &amp; KSA List'!$A$2:$A$10785,'Master Task &amp; KSA List'!$F$2:$F$10785)</f>
        <v>Knowledge of developing user-centered conceptual and logical designs.</v>
      </c>
      <c r="E24" s="53" t="s">
        <v>2391</v>
      </c>
    </row>
    <row r="25" spans="1:5" ht="16" x14ac:dyDescent="0.2">
      <c r="A25" s="28">
        <v>7107</v>
      </c>
      <c r="B25" s="69" t="str">
        <f>T(_xlfn.XLOOKUP(A25,'Master Task &amp; KSA List'!$A$2:$A$10785,'Master Task &amp; KSA List'!$D$2:$D$10785,""))</f>
        <v/>
      </c>
      <c r="C25" s="69" t="str">
        <f>_xlfn.XLOOKUP(A25,'Master Task &amp; KSA List'!$A$2:$A$10785,'Master Task &amp; KSA List'!$E$2:$E$10785)</f>
        <v>KSA</v>
      </c>
      <c r="D25" s="37" t="str">
        <f>_xlfn.XLOOKUP(A25,'Master Task &amp; KSA List'!$A$2:$A$10785,'Master Task &amp; KSA List'!$F$2:$F$10785)</f>
        <v>Knowledge of usability standards and application of usability standards.</v>
      </c>
      <c r="E25" s="53" t="s">
        <v>2391</v>
      </c>
    </row>
    <row r="26" spans="1:5" ht="16" x14ac:dyDescent="0.2">
      <c r="A26" s="28">
        <v>7108</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Knowledge of user centered design principles.</v>
      </c>
      <c r="E26" s="53" t="s">
        <v>2391</v>
      </c>
    </row>
    <row r="27" spans="1:5" ht="16" x14ac:dyDescent="0.2">
      <c r="A27" s="28">
        <v>7109</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Knowledge of usability testing.</v>
      </c>
      <c r="E27" s="53" t="s">
        <v>2391</v>
      </c>
    </row>
    <row r="28" spans="1:5" ht="16" x14ac:dyDescent="0.2">
      <c r="A28" s="26">
        <v>16</v>
      </c>
      <c r="B28" s="69" t="str">
        <f>T(_xlfn.XLOOKUP(A28,'Master Task &amp; KSA List'!$A$2:$A$10785,'Master Task &amp; KSA List'!$D$2:$D$10785,""))</f>
        <v>K0012</v>
      </c>
      <c r="C28" s="69" t="str">
        <f>_xlfn.XLOOKUP(A28,'Master Task &amp; KSA List'!$A$2:$A$10785,'Master Task &amp; KSA List'!$E$2:$E$10785)</f>
        <v>KSA</v>
      </c>
      <c r="D28" s="37" t="str">
        <f>_xlfn.XLOOKUP(A28,'Master Task &amp; KSA List'!$A$2:$A$10785,'Master Task &amp; KSA List'!$F$2:$F$10785)</f>
        <v>Knowledge of capabilities and requirements analysis.</v>
      </c>
      <c r="E28" s="53" t="s">
        <v>2391</v>
      </c>
    </row>
    <row r="29" spans="1:5" ht="16" x14ac:dyDescent="0.2">
      <c r="A29" s="118">
        <v>40</v>
      </c>
      <c r="B29" s="69" t="str">
        <f>T(_xlfn.XLOOKUP(A29,'Master Task &amp; KSA List'!$A$2:$A$10785,'Master Task &amp; KSA List'!$D$2:$D$10785,""))</f>
        <v>K0028</v>
      </c>
      <c r="C29" s="69" t="str">
        <f>_xlfn.XLOOKUP(A29,'Master Task &amp; KSA List'!$A$2:$A$10785,'Master Task &amp; KSA List'!$E$2:$E$10785)</f>
        <v>KSA</v>
      </c>
      <c r="D29" s="37" t="str">
        <f>_xlfn.XLOOKUP(A29,'Master Task &amp; KSA List'!$A$2:$A$10785,'Master Task &amp; KSA List'!$F$2:$F$10785)</f>
        <v>Knowledge of organization's evaluation and validation requirements.</v>
      </c>
      <c r="E29" s="53" t="s">
        <v>2384</v>
      </c>
    </row>
    <row r="30" spans="1:5" ht="16" x14ac:dyDescent="0.2">
      <c r="A30" s="82">
        <v>35</v>
      </c>
      <c r="B30" s="69" t="str">
        <f>T(_xlfn.XLOOKUP(A30,'Master Task &amp; KSA List'!$A$2:$A$10785,'Master Task &amp; KSA List'!$D$2:$D$10785,""))</f>
        <v>K0025</v>
      </c>
      <c r="C30" s="69" t="str">
        <f>_xlfn.XLOOKUP(A30,'Master Task &amp; KSA List'!$A$2:$A$10785,'Master Task &amp; KSA List'!$E$2:$E$10785)</f>
        <v>KSA</v>
      </c>
      <c r="D30" s="37" t="str">
        <f>_xlfn.XLOOKUP(A30,'Master Task &amp; KSA List'!$A$2:$A$10785,'Master Task &amp; KSA List'!$F$2:$F$10785)</f>
        <v>Knowledge of digital rights management.</v>
      </c>
      <c r="E30" s="53" t="s">
        <v>2384</v>
      </c>
    </row>
    <row r="31" spans="1:5" ht="32" x14ac:dyDescent="0.2">
      <c r="A31" s="40" t="s">
        <v>4690</v>
      </c>
      <c r="B31" s="69" t="str">
        <f>T(_xlfn.XLOOKUP(A31,'Master Task &amp; KSA List'!$A$2:$A$10785,'Master Task &amp; KSA List'!$D$2:$D$10785,""))</f>
        <v/>
      </c>
      <c r="C31" s="69" t="str">
        <f>_xlfn.XLOOKUP(A31,'Master Task &amp; KSA List'!$A$2:$A$10785,'Master Task &amp; KSA List'!$E$2:$E$10785)</f>
        <v>KSA</v>
      </c>
      <c r="D31" s="37" t="str">
        <f>_xlfn.XLOOKUP(A31,'Master Task &amp; KSA List'!$A$2:$A$10785,'Master Task &amp; KSA List'!$F$2:$F$10785)</f>
        <v>Skill in managing user relationships, including determining user needs/requirements, managing user expectations, and demonstrating commitment to delivering quality results.</v>
      </c>
      <c r="E31" s="53" t="s">
        <v>2391</v>
      </c>
    </row>
    <row r="32" spans="1:5" ht="16" x14ac:dyDescent="0.2">
      <c r="A32" s="82">
        <v>22</v>
      </c>
      <c r="B32" s="69" t="str">
        <f>T(_xlfn.XLOOKUP(A32,'Master Task &amp; KSA List'!$A$2:$A$10785,'Master Task &amp; KSA List'!$D$2:$D$10785,""))</f>
        <v>K0001</v>
      </c>
      <c r="C32" s="69" t="str">
        <f>_xlfn.XLOOKUP(A32,'Master Task &amp; KSA List'!$A$2:$A$10785,'Master Task &amp; KSA List'!$E$2:$E$10785)</f>
        <v>KSA</v>
      </c>
      <c r="D32" s="37" t="str">
        <f>_xlfn.XLOOKUP(A32,'Master Task &amp; KSA List'!$A$2:$A$10785,'Master Task &amp; KSA List'!$F$2:$F$10785)</f>
        <v xml:space="preserve">* Knowledge of computer networking concepts and protocols, and network security methodologies. </v>
      </c>
      <c r="E32" s="53" t="s">
        <v>2391</v>
      </c>
    </row>
    <row r="33" spans="1:5" ht="16" x14ac:dyDescent="0.2">
      <c r="A33" s="118">
        <v>1159</v>
      </c>
      <c r="B33" s="69" t="str">
        <f>T(_xlfn.XLOOKUP(A33,'Master Task &amp; KSA List'!$A$2:$A$10785,'Master Task &amp; KSA List'!$D$2:$D$10785,""))</f>
        <v>K0005</v>
      </c>
      <c r="C33" s="69" t="str">
        <f>_xlfn.XLOOKUP(A33,'Master Task &amp; KSA List'!$A$2:$A$10785,'Master Task &amp; KSA List'!$E$2:$E$10785)</f>
        <v>KSA</v>
      </c>
      <c r="D33" s="37" t="str">
        <f>_xlfn.XLOOKUP(A33,'Master Task &amp; KSA List'!$A$2:$A$10785,'Master Task &amp; KSA List'!$F$2:$F$10785)</f>
        <v xml:space="preserve">* Knowledge of cyber threats and vulnerabilities. </v>
      </c>
      <c r="E33" s="53" t="s">
        <v>2391</v>
      </c>
    </row>
    <row r="34" spans="1:5" ht="16" x14ac:dyDescent="0.2">
      <c r="A34" s="82">
        <v>1158</v>
      </c>
      <c r="B34" s="69" t="str">
        <f>T(_xlfn.XLOOKUP(A34,'Master Task &amp; KSA List'!$A$2:$A$10785,'Master Task &amp; KSA List'!$D$2:$D$10785,""))</f>
        <v>K0004</v>
      </c>
      <c r="C34" s="69" t="str">
        <f>_xlfn.XLOOKUP(A34,'Master Task &amp; KSA List'!$A$2:$A$10785,'Master Task &amp; KSA List'!$E$2:$E$10785)</f>
        <v>KSA</v>
      </c>
      <c r="D34" s="37" t="str">
        <f>_xlfn.XLOOKUP(A34,'Master Task &amp; KSA List'!$A$2:$A$10785,'Master Task &amp; KSA List'!$F$2:$F$10785)</f>
        <v>* Knowledge of cybersecurity principles.</v>
      </c>
      <c r="E34" s="53" t="s">
        <v>2391</v>
      </c>
    </row>
    <row r="35" spans="1:5" ht="16" x14ac:dyDescent="0.2">
      <c r="A35" s="82">
        <v>1157</v>
      </c>
      <c r="B35" s="69" t="str">
        <f>T(_xlfn.XLOOKUP(A35,'Master Task &amp; KSA List'!$A$2:$A$10785,'Master Task &amp; KSA List'!$D$2:$D$10785,""))</f>
        <v>K0003</v>
      </c>
      <c r="C35" s="69" t="str">
        <f>_xlfn.XLOOKUP(A35,'Master Task &amp; KSA List'!$A$2:$A$10785,'Master Task &amp; KSA List'!$E$2:$E$10785)</f>
        <v>KSA</v>
      </c>
      <c r="D35" s="37" t="str">
        <f>_xlfn.XLOOKUP(A35,'Master Task &amp; KSA List'!$A$2:$A$10785,'Master Task &amp; KSA List'!$F$2:$F$10785)</f>
        <v xml:space="preserve">* Knowledge of national and international laws, regulations, policies, and ethics as they relate to cybersecurity. </v>
      </c>
      <c r="E35" s="53" t="s">
        <v>2391</v>
      </c>
    </row>
    <row r="36" spans="1:5" ht="16" x14ac:dyDescent="0.2">
      <c r="A36" s="118">
        <v>108</v>
      </c>
      <c r="B36" s="69" t="str">
        <f>T(_xlfn.XLOOKUP(A36,'Master Task &amp; KSA List'!$A$2:$A$10785,'Master Task &amp; KSA List'!$D$2:$D$10785,""))</f>
        <v>K0002</v>
      </c>
      <c r="C36" s="69" t="str">
        <f>_xlfn.XLOOKUP(A36,'Master Task &amp; KSA List'!$A$2:$A$10785,'Master Task &amp; KSA List'!$E$2:$E$10785)</f>
        <v>KSA</v>
      </c>
      <c r="D36" s="37" t="str">
        <f>_xlfn.XLOOKUP(A36,'Master Task &amp; KSA List'!$A$2:$A$10785,'Master Task &amp; KSA List'!$F$2:$F$10785)</f>
        <v>* Knowledge of risk management processes (e.g., methods for assessing and mitigating risk).</v>
      </c>
      <c r="E36" s="53" t="s">
        <v>2391</v>
      </c>
    </row>
    <row r="37" spans="1:5" ht="16" x14ac:dyDescent="0.2">
      <c r="A37" s="82">
        <v>6900</v>
      </c>
      <c r="B37" s="69" t="str">
        <f>T(_xlfn.XLOOKUP(A37,'Master Task &amp; KSA List'!$A$2:$A$10785,'Master Task &amp; KSA List'!$D$2:$D$10785,""))</f>
        <v>K0006</v>
      </c>
      <c r="C37" s="69" t="str">
        <f>_xlfn.XLOOKUP(A37,'Master Task &amp; KSA List'!$A$2:$A$10785,'Master Task &amp; KSA List'!$E$2:$E$10785)</f>
        <v>KSA</v>
      </c>
      <c r="D37" s="37" t="str">
        <f>_xlfn.XLOOKUP(A37,'Master Task &amp; KSA List'!$A$2:$A$10785,'Master Task &amp; KSA List'!$F$2:$F$10785)</f>
        <v>* Knowledge of specific operational impacts of cybersecurity lapses.</v>
      </c>
      <c r="E37" s="53" t="s">
        <v>2391</v>
      </c>
    </row>
    <row r="38" spans="1:5" ht="32" x14ac:dyDescent="0.2">
      <c r="A38" s="40">
        <v>6935</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 Knowledge of cloud computing service models Software as Service (SaaS), Infrastructure as a Service (IaaS), and Platform as a Service (PaaS).  </v>
      </c>
      <c r="E38" s="53" t="s">
        <v>2391</v>
      </c>
    </row>
    <row r="39" spans="1:5" ht="32" x14ac:dyDescent="0.2">
      <c r="A39" s="40">
        <v>6938</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 Knowledge of cloud computing deployment models in private, public, and hybrid environment and the difference between on-premises and off-premises environments. </v>
      </c>
      <c r="E39" s="53" t="s">
        <v>2391</v>
      </c>
    </row>
  </sheetData>
  <mergeCells count="4">
    <mergeCell ref="A2:C2"/>
    <mergeCell ref="A3:C3"/>
    <mergeCell ref="A4:C4"/>
    <mergeCell ref="A5:C5"/>
  </mergeCells>
  <conditionalFormatting sqref="A21">
    <cfRule type="duplicateValues" dxfId="95" priority="36"/>
    <cfRule type="duplicateValues" dxfId="94" priority="35"/>
  </conditionalFormatting>
  <conditionalFormatting sqref="A22">
    <cfRule type="duplicateValues" dxfId="93" priority="34"/>
    <cfRule type="duplicateValues" dxfId="92" priority="33"/>
  </conditionalFormatting>
  <conditionalFormatting sqref="A23">
    <cfRule type="duplicateValues" dxfId="91" priority="32"/>
    <cfRule type="duplicateValues" dxfId="90" priority="31"/>
  </conditionalFormatting>
  <conditionalFormatting sqref="A24">
    <cfRule type="duplicateValues" dxfId="89" priority="30"/>
    <cfRule type="duplicateValues" dxfId="88" priority="29"/>
  </conditionalFormatting>
  <conditionalFormatting sqref="A25">
    <cfRule type="duplicateValues" dxfId="87" priority="28"/>
    <cfRule type="duplicateValues" dxfId="86" priority="27"/>
  </conditionalFormatting>
  <conditionalFormatting sqref="A26">
    <cfRule type="duplicateValues" dxfId="85" priority="26"/>
    <cfRule type="duplicateValues" dxfId="84" priority="25"/>
  </conditionalFormatting>
  <conditionalFormatting sqref="A27">
    <cfRule type="duplicateValues" dxfId="83" priority="24"/>
    <cfRule type="duplicateValues" dxfId="82" priority="23"/>
  </conditionalFormatting>
  <conditionalFormatting sqref="A28">
    <cfRule type="duplicateValues" dxfId="81" priority="22"/>
    <cfRule type="duplicateValues" dxfId="80" priority="21"/>
  </conditionalFormatting>
  <conditionalFormatting sqref="A29">
    <cfRule type="duplicateValues" dxfId="79" priority="19"/>
    <cfRule type="duplicateValues" dxfId="78" priority="20"/>
  </conditionalFormatting>
  <conditionalFormatting sqref="A30">
    <cfRule type="duplicateValues" dxfId="77" priority="18"/>
    <cfRule type="duplicateValues" dxfId="76" priority="17"/>
  </conditionalFormatting>
  <conditionalFormatting sqref="A31">
    <cfRule type="duplicateValues" dxfId="75" priority="16"/>
    <cfRule type="duplicateValues" dxfId="74" priority="15"/>
  </conditionalFormatting>
  <conditionalFormatting sqref="A32">
    <cfRule type="duplicateValues" dxfId="73" priority="14"/>
    <cfRule type="duplicateValues" dxfId="72" priority="13"/>
  </conditionalFormatting>
  <conditionalFormatting sqref="A33">
    <cfRule type="duplicateValues" dxfId="71" priority="12"/>
    <cfRule type="duplicateValues" dxfId="70" priority="11"/>
  </conditionalFormatting>
  <conditionalFormatting sqref="A34">
    <cfRule type="duplicateValues" dxfId="69" priority="10"/>
    <cfRule type="duplicateValues" dxfId="68" priority="9"/>
  </conditionalFormatting>
  <conditionalFormatting sqref="A35">
    <cfRule type="duplicateValues" dxfId="67" priority="8"/>
    <cfRule type="duplicateValues" dxfId="66" priority="7"/>
  </conditionalFormatting>
  <conditionalFormatting sqref="A36">
    <cfRule type="duplicateValues" dxfId="65" priority="6"/>
    <cfRule type="duplicateValues" dxfId="64" priority="5"/>
  </conditionalFormatting>
  <conditionalFormatting sqref="A37">
    <cfRule type="duplicateValues" dxfId="63" priority="4"/>
    <cfRule type="duplicateValues" dxfId="62" priority="3"/>
  </conditionalFormatting>
  <conditionalFormatting sqref="A38:A39">
    <cfRule type="duplicateValues" dxfId="61" priority="2"/>
    <cfRule type="duplicateValues" dxfId="60" priority="1"/>
  </conditionalFormatting>
  <hyperlinks>
    <hyperlink ref="A1" location="'DCWF Roles'!A1" display="DCWF Roles" xr:uid="{05AADE5A-30E4-4B64-95F8-DF616293CC59}"/>
  </hyperlinks>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5051-BD5A-4EE6-AE2C-52667C72EF2A}">
  <dimension ref="A1:E92"/>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Roles'!C72," (",'DCWF Roles'!D72,")")</f>
        <v>DevSecOps Specialist (627)</v>
      </c>
      <c r="E3" s="62" t="s">
        <v>4913</v>
      </c>
    </row>
    <row r="4" spans="1:5" ht="48" x14ac:dyDescent="0.2">
      <c r="A4" s="171"/>
      <c r="B4" s="172"/>
      <c r="C4" s="173"/>
      <c r="D4" s="97" t="str">
        <f>'DCWF Roles'!F72</f>
        <v>Selects/Deploys/Maintains the set of Continuous Integration/Continuous Deployment (CI/CD) tools and processes used by the development team and/or maintains the deployed software product and ensures observability and security across the lifecycle.</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5939</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Choose and deploy the appropriate automated application security testing tools.</v>
      </c>
      <c r="E7" s="26" t="s">
        <v>2391</v>
      </c>
    </row>
    <row r="8" spans="1:5" ht="16" x14ac:dyDescent="0.2">
      <c r="A8" s="26">
        <v>5940</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Work with designers and developers throughout the design, development and testing process.</v>
      </c>
      <c r="E8" s="26" t="s">
        <v>2391</v>
      </c>
    </row>
    <row r="9" spans="1:5" ht="16" x14ac:dyDescent="0.2">
      <c r="A9" s="26">
        <v>5941</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Utilize tools and techniques like risk assessment, threat modeling, and cybersecurity to detect and analyze the threats.</v>
      </c>
      <c r="E9" s="26" t="s">
        <v>2391</v>
      </c>
    </row>
    <row r="10" spans="1:5" ht="16" x14ac:dyDescent="0.2">
      <c r="A10" s="26">
        <v>5942</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Work with Security Engineers to ensure that all security threats are dealt with during the development phase.</v>
      </c>
      <c r="E10" s="26" t="s">
        <v>2391</v>
      </c>
    </row>
    <row r="11" spans="1:5" ht="16" x14ac:dyDescent="0.2">
      <c r="A11" s="26">
        <v>5943</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Work with Automation tools are used to identify the vulnerabilities.</v>
      </c>
      <c r="E11" s="26" t="s">
        <v>2391</v>
      </c>
    </row>
    <row r="12" spans="1:5" ht="32" x14ac:dyDescent="0.2">
      <c r="A12" s="26">
        <v>5944</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Identify and implement tooling for controlling the steps in a continuous integration (CI) and continuous deployment (CD) pipeline.</v>
      </c>
      <c r="E12" s="26" t="s">
        <v>2391</v>
      </c>
    </row>
    <row r="13" spans="1:5" ht="32" x14ac:dyDescent="0.2">
      <c r="A13" s="26">
        <v>5945</v>
      </c>
      <c r="B13" s="69" t="str">
        <f>T(_xlfn.XLOOKUP(A13,'Master Task &amp; KSA List'!$A$2:$A$10785,'Master Task &amp; KSA List'!$D$2:$D$10785,""))</f>
        <v/>
      </c>
      <c r="C13" s="69" t="str">
        <f>_xlfn.XLOOKUP(A13,'Master Task &amp; KSA List'!$A$2:$A$10785,'Master Task &amp; KSA List'!$E$2:$E$10785)</f>
        <v>Task</v>
      </c>
      <c r="D13" s="37" t="str">
        <f>_xlfn.XLOOKUP(A13,'Master Task &amp; KSA List'!$A$2:$A$10785,'Master Task &amp; KSA List'!$F$2:$F$10785)</f>
        <v>Develop and implement automatic test tools in a CI/CD pipeline, which could include Static Application Security Test (SAST) tools, Dynamic Application Security Test (DAST) tools, Unit Test tools, Static Code Analysis (SCA) tools, etc.</v>
      </c>
      <c r="E13" s="26" t="s">
        <v>2391</v>
      </c>
    </row>
    <row r="14" spans="1:5" ht="16" x14ac:dyDescent="0.2">
      <c r="A14" s="26">
        <v>5946</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Develop code within a CI/CD Pipeline.</v>
      </c>
      <c r="E14" s="26" t="s">
        <v>2391</v>
      </c>
    </row>
    <row r="15" spans="1:5" ht="32" x14ac:dyDescent="0.2">
      <c r="A15" s="26">
        <v>5947</v>
      </c>
      <c r="B15" s="69" t="str">
        <f>T(_xlfn.XLOOKUP(A15,'Master Task &amp; KSA List'!$A$2:$A$10785,'Master Task &amp; KSA List'!$D$2:$D$10785,""))</f>
        <v/>
      </c>
      <c r="C15" s="69" t="str">
        <f>_xlfn.XLOOKUP(A15,'Master Task &amp; KSA List'!$A$2:$A$10785,'Master Task &amp; KSA List'!$E$2:$E$10785)</f>
        <v>Task</v>
      </c>
      <c r="D15" s="37" t="str">
        <f>_xlfn.XLOOKUP(A15,'Master Task &amp; KSA List'!$A$2:$A$10785,'Master Task &amp; KSA List'!$F$2:$F$10785)</f>
        <v>Select appropriate language and coding standards for software application for appropriate Continuous Integration/Continuous Deployment (CI/CD) framework.</v>
      </c>
      <c r="E15" s="26" t="s">
        <v>2391</v>
      </c>
    </row>
    <row r="16" spans="1:5" ht="32" x14ac:dyDescent="0.2">
      <c r="A16" s="26">
        <v>5948</v>
      </c>
      <c r="B16" s="69" t="str">
        <f>T(_xlfn.XLOOKUP(A16,'Master Task &amp; KSA List'!$A$2:$A$10785,'Master Task &amp; KSA List'!$D$2:$D$10785,""))</f>
        <v/>
      </c>
      <c r="C16" s="69" t="str">
        <f>_xlfn.XLOOKUP(A16,'Master Task &amp; KSA List'!$A$2:$A$10785,'Master Task &amp; KSA List'!$E$2:$E$10785)</f>
        <v>Task</v>
      </c>
      <c r="D16" s="37" t="str">
        <f>_xlfn.XLOOKUP(A16,'Master Task &amp; KSA List'!$A$2:$A$10785,'Master Task &amp; KSA List'!$F$2:$F$10785)</f>
        <v>Apply testing activities, understands fault vs. failures, conduct basic test planning, develop test selection or adequacy criteria, crafts test documentation, ensures test coverages, and conducts automated testing.</v>
      </c>
      <c r="E16" s="26" t="s">
        <v>2391</v>
      </c>
    </row>
    <row r="17" spans="1:5" ht="32" x14ac:dyDescent="0.2">
      <c r="A17" s="26">
        <v>5949</v>
      </c>
      <c r="B17" s="69" t="str">
        <f>T(_xlfn.XLOOKUP(A17,'Master Task &amp; KSA List'!$A$2:$A$10785,'Master Task &amp; KSA List'!$D$2:$D$10785,""))</f>
        <v/>
      </c>
      <c r="C17" s="69" t="str">
        <f>_xlfn.XLOOKUP(A17,'Master Task &amp; KSA List'!$A$2:$A$10785,'Master Task &amp; KSA List'!$E$2:$E$10785)</f>
        <v>Task</v>
      </c>
      <c r="D17" s="37" t="str">
        <f>_xlfn.XLOOKUP(A17,'Master Task &amp; KSA List'!$A$2:$A$10785,'Master Task &amp; KSA List'!$F$2:$F$10785)</f>
        <v>Transition embedded and non-embedded software developed and sustained using traditional software methods into a DevSecOps environment.</v>
      </c>
      <c r="E17" s="26" t="s">
        <v>2384</v>
      </c>
    </row>
    <row r="18" spans="1:5" ht="32" x14ac:dyDescent="0.2">
      <c r="A18" s="26">
        <v>5950</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Develop and deploy software using continuous integration methods, processes, and tools, including test case writing against completion criteria (for each release, capability, micro-service, or component), build automation, and build processes.</v>
      </c>
      <c r="E18" s="26" t="s">
        <v>2391</v>
      </c>
    </row>
    <row r="19" spans="1:5" ht="32" x14ac:dyDescent="0.2">
      <c r="A19" s="26">
        <v>5951</v>
      </c>
      <c r="B19" s="69" t="str">
        <f>T(_xlfn.XLOOKUP(A19,'Master Task &amp; KSA List'!$A$2:$A$10785,'Master Task &amp; KSA List'!$D$2:$D$10785,""))</f>
        <v/>
      </c>
      <c r="C19" s="69" t="str">
        <f>_xlfn.XLOOKUP(A19,'Master Task &amp; KSA List'!$A$2:$A$10785,'Master Task &amp; KSA List'!$E$2:$E$10785)</f>
        <v>Task</v>
      </c>
      <c r="D19" s="37" t="str">
        <f>_xlfn.XLOOKUP(A19,'Master Task &amp; KSA List'!$A$2:$A$10785,'Master Task &amp; KSA List'!$F$2:$F$10785)</f>
        <v xml:space="preserve">Select and implement telemetry within the CI/CD pipeline and Ops software to support metrics and problem discovery and resolution. </v>
      </c>
      <c r="E19" s="26" t="s">
        <v>2384</v>
      </c>
    </row>
    <row r="20" spans="1:5" ht="16" x14ac:dyDescent="0.2">
      <c r="A20" s="26">
        <v>5953</v>
      </c>
      <c r="B20" s="69" t="str">
        <f>T(_xlfn.XLOOKUP(A20,'Master Task &amp; KSA List'!$A$2:$A$10785,'Master Task &amp; KSA List'!$D$2:$D$10785,""))</f>
        <v/>
      </c>
      <c r="C20" s="69" t="str">
        <f>_xlfn.XLOOKUP(A20,'Master Task &amp; KSA List'!$A$2:$A$10785,'Master Task &amp; KSA List'!$E$2:$E$10785)</f>
        <v>Task</v>
      </c>
      <c r="D20" s="37" t="str">
        <f>_xlfn.XLOOKUP(A20,'Master Task &amp; KSA List'!$A$2:$A$10785,'Master Task &amp; KSA List'!$F$2:$F$10785)</f>
        <v>Provide DevSecOps guidance to leadership.</v>
      </c>
      <c r="E20" s="26" t="s">
        <v>2391</v>
      </c>
    </row>
    <row r="21" spans="1:5" ht="16" x14ac:dyDescent="0.2">
      <c r="A21" s="119">
        <v>5954</v>
      </c>
      <c r="B21" s="69" t="str">
        <f>T(_xlfn.XLOOKUP(A21,'Master Task &amp; KSA List'!$A$2:$A$10785,'Master Task &amp; KSA List'!$D$2:$D$10785,""))</f>
        <v/>
      </c>
      <c r="C21" s="69" t="str">
        <f>_xlfn.XLOOKUP(A21,'Master Task &amp; KSA List'!$A$2:$A$10785,'Master Task &amp; KSA List'!$E$2:$E$10785)</f>
        <v>Task</v>
      </c>
      <c r="D21" s="37" t="str">
        <f>_xlfn.XLOOKUP(A21,'Master Task &amp; KSA List'!$A$2:$A$10785,'Master Task &amp; KSA List'!$F$2:$F$10785)</f>
        <v>Build test interfaces and perform complex integration.</v>
      </c>
      <c r="E21" s="26" t="s">
        <v>2384</v>
      </c>
    </row>
    <row r="22" spans="1:5" ht="16" x14ac:dyDescent="0.2">
      <c r="A22" s="26">
        <v>5955</v>
      </c>
      <c r="B22" s="69" t="str">
        <f>T(_xlfn.XLOOKUP(A22,'Master Task &amp; KSA List'!$A$2:$A$10785,'Master Task &amp; KSA List'!$D$2:$D$10785,""))</f>
        <v/>
      </c>
      <c r="C22" s="69" t="str">
        <f>_xlfn.XLOOKUP(A22,'Master Task &amp; KSA List'!$A$2:$A$10785,'Master Task &amp; KSA List'!$E$2:$E$10785)</f>
        <v>Task</v>
      </c>
      <c r="D22" s="37" t="str">
        <f>_xlfn.XLOOKUP(A22,'Master Task &amp; KSA List'!$A$2:$A$10785,'Master Task &amp; KSA List'!$F$2:$F$10785)</f>
        <v>Work closely with development teams to provide and support the environment needed to deliver an organizations services.</v>
      </c>
      <c r="E22" s="26" t="s">
        <v>2391</v>
      </c>
    </row>
    <row r="23" spans="1:5" ht="16" x14ac:dyDescent="0.2">
      <c r="A23" s="26">
        <v>5050</v>
      </c>
      <c r="B23" s="69" t="str">
        <f>T(_xlfn.XLOOKUP(A23,'Master Task &amp; KSA List'!$A$2:$A$10785,'Master Task &amp; KSA List'!$D$2:$D$10785,""))</f>
        <v>T0344</v>
      </c>
      <c r="C23" s="69" t="str">
        <f>_xlfn.XLOOKUP(A23,'Master Task &amp; KSA List'!$A$2:$A$10785,'Master Task &amp; KSA List'!$E$2:$E$10785)</f>
        <v>Task</v>
      </c>
      <c r="D23" s="37" t="str">
        <f>_xlfn.XLOOKUP(A23,'Master Task &amp; KSA List'!$A$2:$A$10785,'Master Task &amp; KSA List'!$F$2:$F$10785)</f>
        <v>Assess all the configuration management (change configuration/release management) processes.</v>
      </c>
      <c r="E23" s="26" t="s">
        <v>2384</v>
      </c>
    </row>
    <row r="24" spans="1:5" ht="16" x14ac:dyDescent="0.2">
      <c r="A24" s="26">
        <v>2054</v>
      </c>
      <c r="B24" s="69" t="str">
        <f>T(_xlfn.XLOOKUP(A24,'Master Task &amp; KSA List'!$A$2:$A$10785,'Master Task &amp; KSA List'!$D$2:$D$10785,""))</f>
        <v>T0309</v>
      </c>
      <c r="C24" s="69" t="str">
        <f>_xlfn.XLOOKUP(A24,'Master Task &amp; KSA List'!$A$2:$A$10785,'Master Task &amp; KSA List'!$E$2:$E$10785)</f>
        <v>Task</v>
      </c>
      <c r="D24" s="37" t="str">
        <f>_xlfn.XLOOKUP(A24,'Master Task &amp; KSA List'!$A$2:$A$10785,'Master Task &amp; KSA List'!$F$2:$F$10785)</f>
        <v>Assess the effectiveness of security controls.</v>
      </c>
      <c r="E24" s="26" t="s">
        <v>2391</v>
      </c>
    </row>
    <row r="25" spans="1:5" ht="16" x14ac:dyDescent="0.2">
      <c r="A25" s="26">
        <v>876</v>
      </c>
      <c r="B25" s="69" t="str">
        <f>T(_xlfn.XLOOKUP(A25,'Master Task &amp; KSA List'!$A$2:$A$10785,'Master Task &amp; KSA List'!$D$2:$D$10785,""))</f>
        <v>T0243</v>
      </c>
      <c r="C25" s="69" t="str">
        <f>_xlfn.XLOOKUP(A25,'Master Task &amp; KSA List'!$A$2:$A$10785,'Master Task &amp; KSA List'!$E$2:$E$10785)</f>
        <v>Task</v>
      </c>
      <c r="D25" s="37" t="str">
        <f>_xlfn.XLOOKUP(A25,'Master Task &amp; KSA List'!$A$2:$A$10785,'Master Task &amp; KSA List'!$F$2:$F$10785)</f>
        <v>Verify and update security documentation reflecting the application/system security design features.</v>
      </c>
      <c r="E25" s="26" t="s">
        <v>2384</v>
      </c>
    </row>
    <row r="26" spans="1:5" ht="16" x14ac:dyDescent="0.2">
      <c r="A26" s="26" t="s">
        <v>2274</v>
      </c>
      <c r="B26" s="69" t="str">
        <f>T(_xlfn.XLOOKUP(A26,'Master Task &amp; KSA List'!$A$2:$A$10785,'Master Task &amp; KSA List'!$D$2:$D$10785,""))</f>
        <v>T0526</v>
      </c>
      <c r="C26" s="69" t="str">
        <f>_xlfn.XLOOKUP(A26,'Master Task &amp; KSA List'!$A$2:$A$10785,'Master Task &amp; KSA List'!$E$2:$E$10785)</f>
        <v>Task</v>
      </c>
      <c r="D26" s="37" t="str">
        <f>_xlfn.XLOOKUP(A26,'Master Task &amp; KSA List'!$A$2:$A$10785,'Master Task &amp; KSA List'!$F$2:$F$10785)</f>
        <v>Provides cybersecurity recommendations to leadership based on significant threats and vulnerabilities.</v>
      </c>
      <c r="E26" s="26" t="s">
        <v>2384</v>
      </c>
    </row>
    <row r="27" spans="1:5" ht="16" x14ac:dyDescent="0.2">
      <c r="A27" s="26">
        <v>795</v>
      </c>
      <c r="B27" s="69" t="str">
        <f>T(_xlfn.XLOOKUP(A27,'Master Task &amp; KSA List'!$A$2:$A$10785,'Master Task &amp; KSA List'!$D$2:$D$10785,""))</f>
        <v>T0194</v>
      </c>
      <c r="C27" s="69" t="str">
        <f>_xlfn.XLOOKUP(A27,'Master Task &amp; KSA List'!$A$2:$A$10785,'Master Task &amp; KSA List'!$E$2:$E$10785)</f>
        <v>Task</v>
      </c>
      <c r="D27" s="37" t="str">
        <f>_xlfn.XLOOKUP(A27,'Master Task &amp; KSA List'!$A$2:$A$10785,'Master Task &amp; KSA List'!$F$2:$F$10785)</f>
        <v>Properly document all systems security implementation, operations and maintenance activities and update as necessary.</v>
      </c>
      <c r="E27" s="26" t="s">
        <v>2384</v>
      </c>
    </row>
    <row r="28" spans="1:5" ht="16" x14ac:dyDescent="0.2">
      <c r="A28" s="103" t="s">
        <v>2216</v>
      </c>
      <c r="B28" s="69" t="str">
        <f>T(_xlfn.XLOOKUP(A28,'Master Task &amp; KSA List'!$A$2:$A$10785,'Master Task &amp; KSA List'!$D$2:$D$10785,""))</f>
        <v>T0508</v>
      </c>
      <c r="C28" s="69" t="str">
        <f>_xlfn.XLOOKUP(A28,'Master Task &amp; KSA List'!$A$2:$A$10785,'Master Task &amp; KSA List'!$E$2:$E$10785)</f>
        <v>Task</v>
      </c>
      <c r="D28" s="37" t="str">
        <f>_xlfn.XLOOKUP(A28,'Master Task &amp; KSA List'!$A$2:$A$10785,'Master Task &amp; KSA List'!$F$2:$F$10785)</f>
        <v>Verify minimum security requirements are in place for all applications.</v>
      </c>
      <c r="E28" s="26" t="s">
        <v>2391</v>
      </c>
    </row>
    <row r="29" spans="1:5" ht="16" x14ac:dyDescent="0.2">
      <c r="A29" s="36" t="s">
        <v>1948</v>
      </c>
      <c r="B29" s="69" t="str">
        <f>T(_xlfn.XLOOKUP(A29,'Master Task &amp; KSA List'!$A$2:$A$10785,'Master Task &amp; KSA List'!$D$2:$D$10785,""))</f>
        <v/>
      </c>
      <c r="C29" s="69" t="str">
        <f>_xlfn.XLOOKUP(A29,'Master Task &amp; KSA List'!$A$2:$A$10785,'Master Task &amp; KSA List'!$E$2:$E$10785)</f>
        <v>Task</v>
      </c>
      <c r="D29" s="37" t="str">
        <f>_xlfn.XLOOKUP(A29,'Master Task &amp; KSA List'!$A$2:$A$10785,'Master Task &amp; KSA List'!$F$2:$F$10785)</f>
        <v>Apply security architecture principles to meet organization’s confidentiality, integrity, and availability requirements.</v>
      </c>
      <c r="E29" s="26" t="s">
        <v>2391</v>
      </c>
    </row>
    <row r="30" spans="1:5" ht="32" x14ac:dyDescent="0.2">
      <c r="A30" s="26">
        <v>572</v>
      </c>
      <c r="B30" s="69" t="str">
        <f>T(_xlfn.XLOOKUP(A30,'Master Task &amp; KSA List'!$A$2:$A$10785,'Master Task &amp; KSA List'!$D$2:$D$10785,""))</f>
        <v>T0086</v>
      </c>
      <c r="C30" s="69" t="str">
        <f>_xlfn.XLOOKUP(A30,'Master Task &amp; KSA List'!$A$2:$A$10785,'Master Task &amp; KSA List'!$E$2:$E$10785)</f>
        <v>Task</v>
      </c>
      <c r="D30" s="37" t="str">
        <f>_xlfn.XLOOKUP(A30,'Master Task &amp; KSA List'!$A$2:$A$10785,'Master Task &amp; KSA List'!$F$2:$F$10785)</f>
        <v>Ensure application of security patches for commercial products integrated into system design meet the timelines dictated by the management authority for the intended operational environment.</v>
      </c>
      <c r="E30" s="26" t="s">
        <v>2391</v>
      </c>
    </row>
    <row r="31" spans="1:5" ht="16" x14ac:dyDescent="0.2">
      <c r="A31" s="26" t="s">
        <v>2333</v>
      </c>
      <c r="B31" s="69" t="str">
        <f>T(_xlfn.XLOOKUP(A31,'Master Task &amp; KSA List'!$A$2:$A$10785,'Master Task &amp; KSA List'!$D$2:$D$10785,""))</f>
        <v>T0545</v>
      </c>
      <c r="C31" s="69" t="str">
        <f>_xlfn.XLOOKUP(A31,'Master Task &amp; KSA List'!$A$2:$A$10785,'Master Task &amp; KSA List'!$E$2:$E$10785)</f>
        <v>Task</v>
      </c>
      <c r="D31" s="37" t="str">
        <f>_xlfn.XLOOKUP(A31,'Master Task &amp; KSA List'!$A$2:$A$10785,'Master Task &amp; KSA List'!$F$2:$F$10785)</f>
        <v>Work with stakeholders to resolve computer security incidents and vulnerability compliance.</v>
      </c>
      <c r="E31" s="26" t="s">
        <v>2391</v>
      </c>
    </row>
    <row r="32" spans="1:5" ht="32" x14ac:dyDescent="0.2">
      <c r="A32" s="26" t="s">
        <v>2155</v>
      </c>
      <c r="B32" s="69" t="str">
        <f>T(_xlfn.XLOOKUP(A32,'Master Task &amp; KSA List'!$A$2:$A$10785,'Master Task &amp; KSA List'!$D$2:$D$10785,""))</f>
        <v>T0489</v>
      </c>
      <c r="C32" s="69" t="str">
        <f>_xlfn.XLOOKUP(A32,'Master Task &amp; KSA List'!$A$2:$A$10785,'Master Task &amp; KSA List'!$E$2:$E$10785)</f>
        <v>Task</v>
      </c>
      <c r="D32" s="37" t="str">
        <f>_xlfn.XLOOKUP(A32,'Master Task &amp; KSA List'!$A$2:$A$10785,'Master Task &amp; KSA List'!$F$2:$F$10785)</f>
        <v>Implement system security measures in accordance with established procedures to ensure confidentiality, integrity, availability, authentication, and non-repudiation.</v>
      </c>
      <c r="E32" s="26" t="s">
        <v>2391</v>
      </c>
    </row>
    <row r="33" spans="1:5" ht="32" x14ac:dyDescent="0.2">
      <c r="A33" s="26" t="s">
        <v>2144</v>
      </c>
      <c r="B33" s="69" t="str">
        <f>T(_xlfn.XLOOKUP(A33,'Master Task &amp; KSA List'!$A$2:$A$10785,'Master Task &amp; KSA List'!$D$2:$D$10785,""))</f>
        <v/>
      </c>
      <c r="C33" s="69" t="str">
        <f>_xlfn.XLOOKUP(A33,'Master Task &amp; KSA List'!$A$2:$A$10785,'Master Task &amp; KSA List'!$E$2:$E$10785)</f>
        <v>Task</v>
      </c>
      <c r="D33" s="37" t="str">
        <f>_xlfn.XLOOKUP(A33,'Master Task &amp; KSA List'!$A$2:$A$10785,'Master Task &amp; KSA List'!$F$2:$F$10785)</f>
        <v>Implement security measures to mitigate or remediate vulnerabilities and security deficiencies, and provide justification for acceptance of residual risk.</v>
      </c>
      <c r="E33" s="26" t="s">
        <v>2391</v>
      </c>
    </row>
    <row r="34" spans="1:5" ht="16" x14ac:dyDescent="0.2">
      <c r="A34" s="26">
        <v>420</v>
      </c>
      <c r="B34" s="69" t="str">
        <f>T(_xlfn.XLOOKUP(A34,'Master Task &amp; KSA List'!$A$2:$A$10785,'Master Task &amp; KSA List'!$D$2:$D$10785,""))</f>
        <v>T0016</v>
      </c>
      <c r="C34" s="69" t="str">
        <f>_xlfn.XLOOKUP(A34,'Master Task &amp; KSA List'!$A$2:$A$10785,'Master Task &amp; KSA List'!$E$2:$E$10785)</f>
        <v>Task</v>
      </c>
      <c r="D34" s="37" t="str">
        <f>_xlfn.XLOOKUP(A34,'Master Task &amp; KSA List'!$A$2:$A$10785,'Master Task &amp; KSA List'!$F$2:$F$10785)</f>
        <v>Apply security policies to meet security objectives of the system.</v>
      </c>
      <c r="E34" s="26" t="s">
        <v>2391</v>
      </c>
    </row>
    <row r="35" spans="1:5" ht="16" x14ac:dyDescent="0.2">
      <c r="A35" s="26" t="s">
        <v>2083</v>
      </c>
      <c r="B35" s="69" t="str">
        <f>T(_xlfn.XLOOKUP(A35,'Master Task &amp; KSA List'!$A$2:$A$10785,'Master Task &amp; KSA List'!$D$2:$D$10785,""))</f>
        <v>T0470</v>
      </c>
      <c r="C35" s="69" t="str">
        <f>_xlfn.XLOOKUP(A35,'Master Task &amp; KSA List'!$A$2:$A$10785,'Master Task &amp; KSA List'!$E$2:$E$10785)</f>
        <v>Task</v>
      </c>
      <c r="D35" s="37" t="str">
        <f>_xlfn.XLOOKUP(A35,'Master Task &amp; KSA List'!$A$2:$A$10785,'Master Task &amp; KSA List'!$F$2:$F$10785)</f>
        <v>Analyze and report system security posture trends.</v>
      </c>
      <c r="E35" s="26" t="s">
        <v>2391</v>
      </c>
    </row>
    <row r="36" spans="1:5" ht="16" x14ac:dyDescent="0.2">
      <c r="A36" s="26">
        <v>571</v>
      </c>
      <c r="B36" s="69" t="str">
        <f>T(_xlfn.XLOOKUP(A36,'Master Task &amp; KSA List'!$A$2:$A$10785,'Master Task &amp; KSA List'!$D$2:$D$10785,""))</f>
        <v>T0085</v>
      </c>
      <c r="C36" s="69" t="str">
        <f>_xlfn.XLOOKUP(A36,'Master Task &amp; KSA List'!$A$2:$A$10785,'Master Task &amp; KSA List'!$E$2:$E$10785)</f>
        <v>Task</v>
      </c>
      <c r="D36" s="37" t="str">
        <f>_xlfn.XLOOKUP(A36,'Master Task &amp; KSA List'!$A$2:$A$10785,'Master Task &amp; KSA List'!$F$2:$F$10785)</f>
        <v>Ensure all systems security operations and maintenance activities are properly documented and updated as necessary.</v>
      </c>
      <c r="E36" s="26" t="s">
        <v>2384</v>
      </c>
    </row>
    <row r="37" spans="1:5" ht="32" x14ac:dyDescent="0.2">
      <c r="A37" s="26">
        <v>576</v>
      </c>
      <c r="B37" s="69" t="str">
        <f>T(_xlfn.XLOOKUP(A37,'Master Task &amp; KSA List'!$A$2:$A$10785,'Master Task &amp; KSA List'!$D$2:$D$10785,""))</f>
        <v>T0088</v>
      </c>
      <c r="C37" s="69" t="str">
        <f>_xlfn.XLOOKUP(A37,'Master Task &amp; KSA List'!$A$2:$A$10785,'Master Task &amp; KSA List'!$E$2:$E$10785)</f>
        <v>Task</v>
      </c>
      <c r="D37" s="37" t="str">
        <f>_xlfn.XLOOKUP(A37,'Master Task &amp; KSA List'!$A$2:$A$10785,'Master Task &amp; KSA List'!$F$2:$F$10785)</f>
        <v>Ensure cybersecurity-enabled products or other compensating security control technologies reduce identified risk to an acceptable level.</v>
      </c>
      <c r="E37" s="26" t="s">
        <v>2391</v>
      </c>
    </row>
    <row r="38" spans="1:5" ht="32" x14ac:dyDescent="0.2">
      <c r="A38" s="26" t="s">
        <v>2189</v>
      </c>
      <c r="B38" s="69" t="str">
        <f>T(_xlfn.XLOOKUP(A38,'Master Task &amp; KSA List'!$A$2:$A$10785,'Master Task &amp; KSA List'!$D$2:$D$10785,""))</f>
        <v>T0499</v>
      </c>
      <c r="C38" s="69" t="str">
        <f>_xlfn.XLOOKUP(A38,'Master Task &amp; KSA List'!$A$2:$A$10785,'Master Task &amp; KSA List'!$E$2:$E$10785)</f>
        <v>Task</v>
      </c>
      <c r="D38" s="37" t="str">
        <f>_xlfn.XLOOKUP(A38,'Master Task &amp; KSA List'!$A$2:$A$10785,'Master Task &amp; KSA List'!$F$2:$F$10785)</f>
        <v>Mitigate/correct security deficiencies identified during security/certification testing and/or recommend risk acceptance for the appropriate senior leader or authorized representative.</v>
      </c>
      <c r="E38" s="26" t="s">
        <v>2391</v>
      </c>
    </row>
    <row r="39" spans="1:5" ht="16" x14ac:dyDescent="0.2">
      <c r="A39" s="26" t="s">
        <v>2204</v>
      </c>
      <c r="B39" s="69" t="str">
        <f>T(_xlfn.XLOOKUP(A39,'Master Task &amp; KSA List'!$A$2:$A$10785,'Master Task &amp; KSA List'!$D$2:$D$10785,""))</f>
        <v>T0504</v>
      </c>
      <c r="C39" s="69" t="str">
        <f>_xlfn.XLOOKUP(A39,'Master Task &amp; KSA List'!$A$2:$A$10785,'Master Task &amp; KSA List'!$E$2:$E$10785)</f>
        <v>Task</v>
      </c>
      <c r="D39" s="37" t="str">
        <f>_xlfn.XLOOKUP(A39,'Master Task &amp; KSA List'!$A$2:$A$10785,'Master Task &amp; KSA List'!$F$2:$F$10785)</f>
        <v>Assess and monitor cybersecurity related to system implementation and testing practices.</v>
      </c>
      <c r="E39" s="26" t="s">
        <v>2384</v>
      </c>
    </row>
    <row r="40" spans="1:5" ht="16" x14ac:dyDescent="0.2">
      <c r="A40" s="26">
        <v>754</v>
      </c>
      <c r="B40" s="69" t="str">
        <f>T(_xlfn.XLOOKUP(A40,'Master Task &amp; KSA List'!$A$2:$A$10785,'Master Task &amp; KSA List'!$D$2:$D$10785,""))</f>
        <v>T0169</v>
      </c>
      <c r="C40" s="69" t="str">
        <f>_xlfn.XLOOKUP(A40,'Master Task &amp; KSA List'!$A$2:$A$10785,'Master Task &amp; KSA List'!$E$2:$E$10785)</f>
        <v>Task</v>
      </c>
      <c r="D40" s="37" t="str">
        <f>_xlfn.XLOOKUP(A40,'Master Task &amp; KSA List'!$A$2:$A$10785,'Master Task &amp; KSA List'!$F$2:$F$10785)</f>
        <v>Perform cybersecurity testing of developed applications and/or systems.</v>
      </c>
      <c r="E40" s="26" t="s">
        <v>2391</v>
      </c>
    </row>
    <row r="41" spans="1:5" ht="16" x14ac:dyDescent="0.2">
      <c r="A41" s="26">
        <v>765</v>
      </c>
      <c r="B41" s="69" t="str">
        <f>T(_xlfn.XLOOKUP(A41,'Master Task &amp; KSA List'!$A$2:$A$10785,'Master Task &amp; KSA List'!$D$2:$D$10785,""))</f>
        <v>T0177</v>
      </c>
      <c r="C41" s="69" t="str">
        <f>_xlfn.XLOOKUP(A41,'Master Task &amp; KSA List'!$A$2:$A$10785,'Master Task &amp; KSA List'!$E$2:$E$10785)</f>
        <v>Task</v>
      </c>
      <c r="D41" s="37" t="str">
        <f>_xlfn.XLOOKUP(A41,'Master Task &amp; KSA List'!$A$2:$A$10785,'Master Task &amp; KSA List'!$F$2:$F$10785)</f>
        <v>Perform security reviews, identify gaps in security architecture, and develop a security risk management plan.</v>
      </c>
      <c r="E41" s="26" t="s">
        <v>2384</v>
      </c>
    </row>
    <row r="42" spans="1:5" ht="32" x14ac:dyDescent="0.2">
      <c r="A42" s="26">
        <v>809</v>
      </c>
      <c r="B42" s="69" t="str">
        <f>T(_xlfn.XLOOKUP(A42,'Master Task &amp; KSA List'!$A$2:$A$10785,'Master Task &amp; KSA List'!$D$2:$D$10785,""))</f>
        <v>T0205</v>
      </c>
      <c r="C42" s="69" t="str">
        <f>_xlfn.XLOOKUP(A42,'Master Task &amp; KSA List'!$A$2:$A$10785,'Master Task &amp; KSA List'!$E$2:$E$10785)</f>
        <v>Task</v>
      </c>
      <c r="D42" s="37" t="str">
        <f>_xlfn.XLOOKUP(A42,'Master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42" s="26" t="s">
        <v>2384</v>
      </c>
    </row>
    <row r="43" spans="1:5" ht="16" x14ac:dyDescent="0.2">
      <c r="A43" s="26" t="s">
        <v>2342</v>
      </c>
      <c r="B43" s="69" t="str">
        <f>T(_xlfn.XLOOKUP(A43,'Master Task &amp; KSA List'!$A$2:$A$10785,'Master Task &amp; KSA List'!$D$2:$D$10785,""))</f>
        <v>T0548</v>
      </c>
      <c r="C43" s="69" t="str">
        <f>_xlfn.XLOOKUP(A43,'Master Task &amp; KSA List'!$A$2:$A$10785,'Master Task &amp; KSA List'!$E$2:$E$10785)</f>
        <v>Task</v>
      </c>
      <c r="D43" s="37" t="str">
        <f>_xlfn.XLOOKUP(A43,'Master Task &amp; KSA List'!$A$2:$A$10785,'Master Task &amp; KSA List'!$F$2:$F$10785)</f>
        <v>Provide advice and input for Disaster Recovery, Contingency, and Continuity of Operations Plans.</v>
      </c>
      <c r="E43" s="26" t="s">
        <v>2384</v>
      </c>
    </row>
    <row r="44" spans="1:5" ht="16" x14ac:dyDescent="0.2">
      <c r="A44" s="24">
        <v>452</v>
      </c>
      <c r="B44" s="69" t="str">
        <f>T(_xlfn.XLOOKUP(A44,'Master Task &amp; KSA List'!$A$2:$A$10785,'Master Task &amp; KSA List'!$D$2:$D$10785,""))</f>
        <v>T0029</v>
      </c>
      <c r="C44" s="69" t="str">
        <f>_xlfn.XLOOKUP(A44,'Master Task &amp; KSA List'!$A$2:$A$10785,'Master Task &amp; KSA List'!$E$2:$E$10785)</f>
        <v>Task</v>
      </c>
      <c r="D44" s="37" t="str">
        <f>_xlfn.XLOOKUP(A44,'Master Task &amp; KSA List'!$A$2:$A$10785,'Master Task &amp; KSA List'!$F$2:$F$10785)</f>
        <v>Conduct functional and connectivity testing to ensure continuing operability.</v>
      </c>
      <c r="E44" s="26" t="s">
        <v>2391</v>
      </c>
    </row>
    <row r="45" spans="1:5" ht="16" x14ac:dyDescent="0.2">
      <c r="A45" s="103">
        <v>568</v>
      </c>
      <c r="B45" s="69" t="str">
        <f>T(_xlfn.XLOOKUP(A45,'Master Task &amp; KSA List'!$A$2:$A$10785,'Master Task &amp; KSA List'!$D$2:$D$10785,""))</f>
        <v>T0084</v>
      </c>
      <c r="C45" s="69" t="str">
        <f>_xlfn.XLOOKUP(A45,'Master Task &amp; KSA List'!$A$2:$A$10785,'Master Task &amp; KSA List'!$E$2:$E$10785)</f>
        <v>Task</v>
      </c>
      <c r="D45" s="37" t="str">
        <f>_xlfn.XLOOKUP(A45,'Master Task &amp; KSA List'!$A$2:$A$10785,'Master Task &amp; KSA List'!$F$2:$F$10785)</f>
        <v>Employ secure configuration management processes.</v>
      </c>
      <c r="E45" s="26" t="s">
        <v>2391</v>
      </c>
    </row>
    <row r="46" spans="1:5" ht="16" x14ac:dyDescent="0.2">
      <c r="A46" s="120" t="s">
        <v>1939</v>
      </c>
      <c r="B46" s="69" t="str">
        <f>T(_xlfn.XLOOKUP(A46,'Master Task &amp; KSA List'!$A$2:$A$10785,'Master Task &amp; KSA List'!$D$2:$D$10785,""))</f>
        <v>T0426</v>
      </c>
      <c r="C46" s="69" t="str">
        <f>_xlfn.XLOOKUP(A46,'Master Task &amp; KSA List'!$A$2:$A$10785,'Master Task &amp; KSA List'!$E$2:$E$10785)</f>
        <v>Task</v>
      </c>
      <c r="D46" s="37" t="str">
        <f>_xlfn.XLOOKUP(A46,'Master Task &amp; KSA List'!$A$2:$A$10785,'Master Task &amp; KSA List'!$F$2:$F$10785)</f>
        <v>Analyze the results of software, hardware, or interoperability testing.</v>
      </c>
      <c r="E46" s="26" t="s">
        <v>2391</v>
      </c>
    </row>
    <row r="47" spans="1:5" ht="16" x14ac:dyDescent="0.2">
      <c r="A47" s="103">
        <v>726</v>
      </c>
      <c r="B47" s="69" t="str">
        <f>T(_xlfn.XLOOKUP(A47,'Master Task &amp; KSA List'!$A$2:$A$10785,'Master Task &amp; KSA List'!$D$2:$D$10785,""))</f>
        <v>T0156</v>
      </c>
      <c r="C47" s="69" t="str">
        <f>_xlfn.XLOOKUP(A47,'Master Task &amp; KSA List'!$A$2:$A$10785,'Master Task &amp; KSA List'!$E$2:$E$10785)</f>
        <v>Task</v>
      </c>
      <c r="D47" s="37" t="str">
        <f>_xlfn.XLOOKUP(A47,'Master Task &amp; KSA List'!$A$2:$A$10785,'Master Task &amp; KSA List'!$F$2:$F$10785)</f>
        <v>Oversee and make recommendations regarding configuration management.</v>
      </c>
      <c r="E47" s="26" t="s">
        <v>2391</v>
      </c>
    </row>
    <row r="48" spans="1:5" x14ac:dyDescent="0.2">
      <c r="A48" s="56"/>
      <c r="B48" s="96"/>
      <c r="C48" s="96"/>
      <c r="D48" s="93"/>
      <c r="E48" s="56"/>
    </row>
    <row r="49" spans="1:5" ht="16" x14ac:dyDescent="0.2">
      <c r="A49" s="70">
        <v>7087</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programming languages.</v>
      </c>
      <c r="E49" s="53" t="s">
        <v>2391</v>
      </c>
    </row>
    <row r="50" spans="1:5" ht="16" x14ac:dyDescent="0.2">
      <c r="A50" s="70">
        <v>7088</v>
      </c>
      <c r="B50" s="69" t="str">
        <f>T(_xlfn.XLOOKUP(A50,'Master Task &amp; KSA List'!$A$2:$A$10785,'Master Task &amp; KSA List'!$D$2:$D$10785,""))</f>
        <v/>
      </c>
      <c r="C50" s="69" t="str">
        <f>_xlfn.XLOOKUP(A50,'Master Task &amp; KSA List'!$A$2:$A$10785,'Master Task &amp; KSA List'!$E$2:$E$10785)</f>
        <v>KSA</v>
      </c>
      <c r="D50" s="37" t="str">
        <f>_xlfn.XLOOKUP(A50,'Master Task &amp; KSA List'!$A$2:$A$10785,'Master Task &amp; KSA List'!$F$2:$F$10785)</f>
        <v>Knowledge of continuous integration/continuous deployment (CI/CD) processes and pipeline tools.</v>
      </c>
      <c r="E50" s="53" t="s">
        <v>2391</v>
      </c>
    </row>
    <row r="51" spans="1:5" ht="16" x14ac:dyDescent="0.2">
      <c r="A51" s="70">
        <v>7089</v>
      </c>
      <c r="B51" s="69" t="str">
        <f>T(_xlfn.XLOOKUP(A51,'Master Task &amp; KSA List'!$A$2:$A$10785,'Master Task &amp; KSA List'!$D$2:$D$10785,""))</f>
        <v/>
      </c>
      <c r="C51" s="69" t="str">
        <f>_xlfn.XLOOKUP(A51,'Master Task &amp; KSA List'!$A$2:$A$10785,'Master Task &amp; KSA List'!$E$2:$E$10785)</f>
        <v>KSA</v>
      </c>
      <c r="D51" s="37" t="str">
        <f>_xlfn.XLOOKUP(A51,'Master Task &amp; KSA List'!$A$2:$A$10785,'Master Task &amp; KSA List'!$F$2:$F$10785)</f>
        <v>Knowledge of portable, extensible, open source platform for managing containerized workloads and services.</v>
      </c>
      <c r="E51" s="53" t="s">
        <v>2391</v>
      </c>
    </row>
    <row r="52" spans="1:5" ht="16" x14ac:dyDescent="0.2">
      <c r="A52" s="70">
        <v>7090</v>
      </c>
      <c r="B52" s="69" t="str">
        <f>T(_xlfn.XLOOKUP(A52,'Master Task &amp; KSA List'!$A$2:$A$10785,'Master Task &amp; KSA List'!$D$2:$D$10785,""))</f>
        <v/>
      </c>
      <c r="C52" s="69" t="str">
        <f>_xlfn.XLOOKUP(A52,'Master Task &amp; KSA List'!$A$2:$A$10785,'Master Task &amp; KSA List'!$E$2:$E$10785)</f>
        <v>KSA</v>
      </c>
      <c r="D52" s="37" t="str">
        <f>_xlfn.XLOOKUP(A52,'Master Task &amp; KSA List'!$A$2:$A$10785,'Master Task &amp; KSA List'!$F$2:$F$10785)</f>
        <v>Knowledge of cloud hosting providers.</v>
      </c>
      <c r="E52" s="53" t="s">
        <v>2391</v>
      </c>
    </row>
    <row r="53" spans="1:5" ht="32" x14ac:dyDescent="0.2">
      <c r="A53" s="70">
        <v>7091</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Knowledge of threat modeling, risk assessment techniques, code reviews, current best practices and the latest cybersecurity threats.</v>
      </c>
      <c r="E53" s="53" t="s">
        <v>2391</v>
      </c>
    </row>
    <row r="54" spans="1:5" ht="16" x14ac:dyDescent="0.2">
      <c r="A54" s="70">
        <v>7092</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Knowledge of how security impacts each development phase and the services.</v>
      </c>
      <c r="E54" s="53" t="s">
        <v>2391</v>
      </c>
    </row>
    <row r="55" spans="1:5" ht="16" x14ac:dyDescent="0.2">
      <c r="A55" s="70">
        <v>7093</v>
      </c>
      <c r="B55" s="69" t="str">
        <f>T(_xlfn.XLOOKUP(A55,'Master Task &amp; KSA List'!$A$2:$A$10785,'Master Task &amp; KSA List'!$D$2:$D$10785,""))</f>
        <v/>
      </c>
      <c r="C55" s="69" t="str">
        <f>_xlfn.XLOOKUP(A55,'Master Task &amp; KSA List'!$A$2:$A$10785,'Master Task &amp; KSA List'!$E$2:$E$10785)</f>
        <v>KSA</v>
      </c>
      <c r="D55" s="37" t="str">
        <f>_xlfn.XLOOKUP(A55,'Master Task &amp; KSA List'!$A$2:$A$10785,'Master Task &amp; KSA List'!$F$2:$F$10785)</f>
        <v>Knowledge of a Continuous Integration/Continuous Deployment (CI/CD) environment and processes.</v>
      </c>
      <c r="E55" s="53" t="s">
        <v>2391</v>
      </c>
    </row>
    <row r="56" spans="1:5" ht="48" x14ac:dyDescent="0.2">
      <c r="A56" s="40">
        <v>7094</v>
      </c>
      <c r="B56" s="69" t="str">
        <f>T(_xlfn.XLOOKUP(A56,'Master Task &amp; KSA List'!$A$2:$A$10785,'Master Task &amp; KSA List'!$D$2:$D$10785,""))</f>
        <v/>
      </c>
      <c r="C56" s="69" t="str">
        <f>_xlfn.XLOOKUP(A56,'Master Task &amp; KSA List'!$A$2:$A$10785,'Master Task &amp; KSA List'!$E$2:$E$10785)</f>
        <v>KSA</v>
      </c>
      <c r="D56" s="37" t="str">
        <f>_xlfn.XLOOKUP(A56,'Master Task &amp; KSA List'!$A$2:$A$10785,'Master Task &amp; KSA List'!$F$2:$F$10785)</f>
        <v>Knowledge of the steps for release to higher levels of integration testing, certification activities, and/or operations using testbeds, modeling and simulation to synchronize software releases with the development of an operations environment(s) to ensure compatibility.</v>
      </c>
      <c r="E56" s="53" t="s">
        <v>2391</v>
      </c>
    </row>
    <row r="57" spans="1:5" ht="16" x14ac:dyDescent="0.2">
      <c r="A57" s="40">
        <v>7095</v>
      </c>
      <c r="B57" s="69" t="str">
        <f>T(_xlfn.XLOOKUP(A57,'Master Task &amp; KSA List'!$A$2:$A$10785,'Master Task &amp; KSA List'!$D$2:$D$10785,""))</f>
        <v/>
      </c>
      <c r="C57" s="69" t="str">
        <f>_xlfn.XLOOKUP(A57,'Master Task &amp; KSA List'!$A$2:$A$10785,'Master Task &amp; KSA List'!$E$2:$E$10785)</f>
        <v>KSA</v>
      </c>
      <c r="D57" s="37" t="str">
        <f>_xlfn.XLOOKUP(A57,'Master Task &amp; KSA List'!$A$2:$A$10785,'Master Task &amp; KSA List'!$F$2:$F$10785)</f>
        <v>Knowledge of every stage in the software project lifecycle, from initial design and build to rollout and maintenance.</v>
      </c>
      <c r="E57" s="53" t="s">
        <v>2391</v>
      </c>
    </row>
    <row r="58" spans="1:5" ht="16" x14ac:dyDescent="0.2">
      <c r="A58" s="121" t="s">
        <v>4707</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Skill in recognizing vulnerabilities in information and/or data systems.</v>
      </c>
      <c r="E58" s="53" t="s">
        <v>2391</v>
      </c>
    </row>
    <row r="59" spans="1:5" ht="16" x14ac:dyDescent="0.2">
      <c r="A59" s="107" t="s">
        <v>4705</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Skill in conducting vulnerability scans and recognizing vulnerabilities in information systems and networks.</v>
      </c>
      <c r="E59" s="53" t="s">
        <v>2391</v>
      </c>
    </row>
    <row r="60" spans="1:5" ht="16" x14ac:dyDescent="0.2">
      <c r="A60" s="122">
        <v>4</v>
      </c>
      <c r="B60" s="69" t="str">
        <f>T(_xlfn.XLOOKUP(A60,'Master Task &amp; KSA List'!$A$2:$A$10785,'Master Task &amp; KSA List'!$D$2:$D$10785,""))</f>
        <v>A0001</v>
      </c>
      <c r="C60" s="69" t="str">
        <f>_xlfn.XLOOKUP(A60,'Master Task &amp; KSA List'!$A$2:$A$10785,'Master Task &amp; KSA List'!$E$2:$E$10785)</f>
        <v>KSA</v>
      </c>
      <c r="D60" s="37" t="str">
        <f>_xlfn.XLOOKUP(A60,'Master Task &amp; KSA List'!$A$2:$A$10785,'Master Task &amp; KSA List'!$F$2:$F$10785)</f>
        <v>Ability to identify systemic security issues based on the analysis of vulnerability and configuration data.</v>
      </c>
      <c r="E60" s="53" t="s">
        <v>2391</v>
      </c>
    </row>
    <row r="61" spans="1:5" ht="16" x14ac:dyDescent="0.2">
      <c r="A61" s="40" t="s">
        <v>4604</v>
      </c>
      <c r="B61" s="69" t="str">
        <f>T(_xlfn.XLOOKUP(A61,'Master Task &amp; KSA List'!$A$2:$A$10785,'Master Task &amp; KSA List'!$D$2:$D$10785,""))</f>
        <v/>
      </c>
      <c r="C61" s="69" t="str">
        <f>_xlfn.XLOOKUP(A61,'Master Task &amp; KSA List'!$A$2:$A$10785,'Master Task &amp; KSA List'!$E$2:$E$10785)</f>
        <v>KSA</v>
      </c>
      <c r="D61" s="37" t="str">
        <f>_xlfn.XLOOKUP(A61,'Master Task &amp; KSA List'!$A$2:$A$10785,'Master Task &amp; KSA List'!$F$2:$F$10785)</f>
        <v>Knowledge of encryption algorithms.</v>
      </c>
      <c r="E61" s="53" t="s">
        <v>2384</v>
      </c>
    </row>
    <row r="62" spans="1:5" ht="16" x14ac:dyDescent="0.2">
      <c r="A62" s="36" t="s">
        <v>4351</v>
      </c>
      <c r="B62" s="69" t="str">
        <f>T(_xlfn.XLOOKUP(A62,'Master Task &amp; KSA List'!$A$2:$A$10785,'Master Task &amp; KSA List'!$D$2:$D$10785,""))</f>
        <v>K0263</v>
      </c>
      <c r="C62" s="69" t="str">
        <f>_xlfn.XLOOKUP(A62,'Master Task &amp; KSA List'!$A$2:$A$10785,'Master Task &amp; KSA List'!$E$2:$E$10785)</f>
        <v>KSA</v>
      </c>
      <c r="D62" s="37" t="str">
        <f>_xlfn.XLOOKUP(A62,'Master Task &amp; KSA List'!$A$2:$A$10785,'Master Task &amp; KSA List'!$F$2:$F$10785)</f>
        <v>Knowledge of information technology (IT) risk management policies, requirements, and procedures.</v>
      </c>
      <c r="E62" s="53" t="s">
        <v>2391</v>
      </c>
    </row>
    <row r="63" spans="1:5" ht="16" x14ac:dyDescent="0.2">
      <c r="A63" s="36" t="s">
        <v>4368</v>
      </c>
      <c r="B63" s="69" t="str">
        <f>T(_xlfn.XLOOKUP(A63,'Master Task &amp; KSA List'!$A$2:$A$10785,'Master Task &amp; KSA List'!$D$2:$D$10785,""))</f>
        <v>K0267</v>
      </c>
      <c r="C63" s="69" t="str">
        <f>_xlfn.XLOOKUP(A63,'Master Task &amp; KSA List'!$A$2:$A$10785,'Master Task &amp; KSA List'!$E$2:$E$10785)</f>
        <v>KSA</v>
      </c>
      <c r="D63" s="37" t="str">
        <f>_xlfn.XLOOKUP(A63,'Master Task &amp; KSA List'!$A$2:$A$10785,'Master Task &amp; KSA List'!$F$2:$F$10785)</f>
        <v>Knowledge of relevant laws, policies, procedures, or governance related to critical infrastructure.</v>
      </c>
      <c r="E63" s="53" t="s">
        <v>2384</v>
      </c>
    </row>
    <row r="64" spans="1:5" ht="16" x14ac:dyDescent="0.2">
      <c r="A64" s="36" t="s">
        <v>4446</v>
      </c>
      <c r="B64" s="69" t="str">
        <f>T(_xlfn.XLOOKUP(A64,'Master Task &amp; KSA List'!$A$2:$A$10785,'Master Task &amp; KSA List'!$D$2:$D$10785,""))</f>
        <v>K0287</v>
      </c>
      <c r="C64" s="69" t="str">
        <f>_xlfn.XLOOKUP(A64,'Master Task &amp; KSA List'!$A$2:$A$10785,'Master Task &amp; KSA List'!$E$2:$E$10785)</f>
        <v>KSA</v>
      </c>
      <c r="D64" s="37" t="str">
        <f>_xlfn.XLOOKUP(A64,'Master Task &amp; KSA List'!$A$2:$A$10785,'Master Task &amp; KSA List'!$F$2:$F$10785)</f>
        <v>Knowledge of an organization's information classification program and procedures for information compromise.</v>
      </c>
      <c r="E64" s="53" t="s">
        <v>2384</v>
      </c>
    </row>
    <row r="65" spans="1:5" ht="16" x14ac:dyDescent="0.2">
      <c r="A65" s="26">
        <v>3642</v>
      </c>
      <c r="B65" s="69" t="str">
        <f>T(_xlfn.XLOOKUP(A65,'Master Task &amp; KSA List'!$A$2:$A$10785,'Master Task &amp; KSA List'!$D$2:$D$10785,""))</f>
        <v>K0227</v>
      </c>
      <c r="C65" s="69" t="str">
        <f>_xlfn.XLOOKUP(A65,'Master Task &amp; KSA List'!$A$2:$A$10785,'Master Task &amp; KSA List'!$E$2:$E$10785)</f>
        <v>KSA</v>
      </c>
      <c r="D65" s="37" t="str">
        <f>_xlfn.XLOOKUP(A65,'Master Task &amp; KSA List'!$A$2:$A$10785,'Master Task &amp; KSA List'!$F$2:$F$10785)</f>
        <v>Knowledge of various types of computer architectures.</v>
      </c>
      <c r="E65" s="53" t="s">
        <v>2384</v>
      </c>
    </row>
    <row r="66" spans="1:5" ht="16" x14ac:dyDescent="0.2">
      <c r="A66" s="26">
        <v>6090</v>
      </c>
      <c r="B66" s="69" t="str">
        <f>T(_xlfn.XLOOKUP(A66,'Master Task &amp; KSA List'!$A$2:$A$10785,'Master Task &amp; KSA List'!$D$2:$D$10785,""))</f>
        <v>A0032</v>
      </c>
      <c r="C66" s="69" t="str">
        <f>_xlfn.XLOOKUP(A66,'Master Task &amp; KSA List'!$A$2:$A$10785,'Master Task &amp; KSA List'!$E$2:$E$10785)</f>
        <v>KSA</v>
      </c>
      <c r="D66" s="37" t="str">
        <f>_xlfn.XLOOKUP(A66,'Master Task &amp; KSA List'!$A$2:$A$10785,'Master Task &amp; KSA List'!$F$2:$F$10785)</f>
        <v>Ability to develop curriculum for use within a virtual environment.</v>
      </c>
      <c r="E66" s="53" t="s">
        <v>2391</v>
      </c>
    </row>
    <row r="67" spans="1:5" ht="16" x14ac:dyDescent="0.2">
      <c r="A67" s="36">
        <v>21</v>
      </c>
      <c r="B67" s="69" t="str">
        <f>T(_xlfn.XLOOKUP(A67,'Master Task &amp; KSA List'!$A$2:$A$10785,'Master Task &amp; KSA List'!$D$2:$D$10785,""))</f>
        <v>K0015</v>
      </c>
      <c r="C67" s="69" t="str">
        <f>_xlfn.XLOOKUP(A67,'Master Task &amp; KSA List'!$A$2:$A$10785,'Master Task &amp; KSA List'!$E$2:$E$10785)</f>
        <v>KSA</v>
      </c>
      <c r="D67" s="37" t="str">
        <f>_xlfn.XLOOKUP(A67,'Master Task &amp; KSA List'!$A$2:$A$10785,'Master Task &amp; KSA List'!$F$2:$F$10785)</f>
        <v>Knowledge of computer algorithms.</v>
      </c>
      <c r="E67" s="53" t="s">
        <v>2384</v>
      </c>
    </row>
    <row r="68" spans="1:5" ht="16" x14ac:dyDescent="0.2">
      <c r="A68" s="36" t="s">
        <v>4613</v>
      </c>
      <c r="B68" s="69" t="str">
        <f>T(_xlfn.XLOOKUP(A68,'Master Task &amp; KSA List'!$A$2:$A$10785,'Master Task &amp; KSA List'!$D$2:$D$10785,""))</f>
        <v>K0308</v>
      </c>
      <c r="C68" s="69" t="str">
        <f>_xlfn.XLOOKUP(A68,'Master Task &amp; KSA List'!$A$2:$A$10785,'Master Task &amp; KSA List'!$E$2:$E$10785)</f>
        <v>KSA</v>
      </c>
      <c r="D68" s="37" t="str">
        <f>_xlfn.XLOOKUP(A68,'Master Task &amp; KSA List'!$A$2:$A$10785,'Master Task &amp; KSA List'!$F$2:$F$10785)</f>
        <v>Knowledge of cryptology.</v>
      </c>
      <c r="E68" s="53" t="s">
        <v>2384</v>
      </c>
    </row>
    <row r="69" spans="1:5" ht="16" x14ac:dyDescent="0.2">
      <c r="A69" s="36">
        <v>34</v>
      </c>
      <c r="B69" s="69" t="str">
        <f>T(_xlfn.XLOOKUP(A69,'Master Task &amp; KSA List'!$A$2:$A$10785,'Master Task &amp; KSA List'!$D$2:$D$10785,""))</f>
        <v>K0024</v>
      </c>
      <c r="C69" s="69" t="str">
        <f>_xlfn.XLOOKUP(A69,'Master Task &amp; KSA List'!$A$2:$A$10785,'Master Task &amp; KSA List'!$E$2:$E$10785)</f>
        <v>KSA</v>
      </c>
      <c r="D69" s="37" t="str">
        <f>_xlfn.XLOOKUP(A69,'Master Task &amp; KSA List'!$A$2:$A$10785,'Master Task &amp; KSA List'!$F$2:$F$10785)</f>
        <v>Knowledge of database systems.</v>
      </c>
      <c r="E69" s="53" t="s">
        <v>2391</v>
      </c>
    </row>
    <row r="70" spans="1:5" ht="16" x14ac:dyDescent="0.2">
      <c r="A70" s="36">
        <v>58</v>
      </c>
      <c r="B70" s="69" t="str">
        <f>T(_xlfn.XLOOKUP(A70,'Master Task &amp; KSA List'!$A$2:$A$10785,'Master Task &amp; KSA List'!$D$2:$D$10785,""))</f>
        <v>K0040</v>
      </c>
      <c r="C70" s="69" t="str">
        <f>_xlfn.XLOOKUP(A70,'Master Task &amp; KSA List'!$A$2:$A$10785,'Master Task &amp; KSA List'!$E$2:$E$10785)</f>
        <v>KSA</v>
      </c>
      <c r="D70" s="37" t="str">
        <f>_xlfn.XLOOKUP(A70,'Master Task &amp; KSA List'!$A$2:$A$10785,'Master Task &amp; KSA List'!$F$2:$F$10785)</f>
        <v>Knowledge of known vulnerabilities from alerts, advisories, errata, and bulletins.</v>
      </c>
      <c r="E70" s="53" t="s">
        <v>2391</v>
      </c>
    </row>
    <row r="71" spans="1:5" ht="16" x14ac:dyDescent="0.2">
      <c r="A71" s="36" t="s">
        <v>4774</v>
      </c>
      <c r="B71" s="69" t="str">
        <f>T(_xlfn.XLOOKUP(A71,'Master Task &amp; KSA List'!$A$2:$A$10785,'Master Task &amp; KSA List'!$D$2:$D$10785,""))</f>
        <v>K0329</v>
      </c>
      <c r="C71" s="69" t="str">
        <f>_xlfn.XLOOKUP(A71,'Master Task &amp; KSA List'!$A$2:$A$10785,'Master Task &amp; KSA List'!$E$2:$E$10785)</f>
        <v>KSA</v>
      </c>
      <c r="D71" s="37" t="str">
        <f>_xlfn.XLOOKUP(A71,'Master Task &amp; KSA List'!$A$2:$A$10785,'Master Task &amp; KSA List'!$F$2:$F$10785)</f>
        <v>Knowledge of statistics.</v>
      </c>
      <c r="E71" s="53" t="s">
        <v>2384</v>
      </c>
    </row>
    <row r="72" spans="1:5" ht="16" x14ac:dyDescent="0.2">
      <c r="A72" s="36">
        <v>94</v>
      </c>
      <c r="B72" s="69" t="str">
        <f>T(_xlfn.XLOOKUP(A72,'Master Task &amp; KSA List'!$A$2:$A$10785,'Master Task &amp; KSA List'!$D$2:$D$10785,""))</f>
        <v>K0063</v>
      </c>
      <c r="C72" s="69" t="str">
        <f>_xlfn.XLOOKUP(A72,'Master Task &amp; KSA List'!$A$2:$A$10785,'Master Task &amp; KSA List'!$E$2:$E$10785)</f>
        <v>KSA</v>
      </c>
      <c r="D72" s="37" t="str">
        <f>_xlfn.XLOOKUP(A72,'Master Task &amp; KSA List'!$A$2:$A$10785,'Master Task &amp; KSA List'!$F$2:$F$10785)</f>
        <v>Knowledge of parallel and distributed computing concepts.</v>
      </c>
      <c r="E72" s="53" t="s">
        <v>2384</v>
      </c>
    </row>
    <row r="73" spans="1:5" ht="16" x14ac:dyDescent="0.2">
      <c r="A73" s="36">
        <v>144</v>
      </c>
      <c r="B73" s="69" t="str">
        <f>T(_xlfn.XLOOKUP(A73,'Master Task &amp; KSA List'!$A$2:$A$10785,'Master Task &amp; KSA List'!$D$2:$D$10785,""))</f>
        <v>K0102</v>
      </c>
      <c r="C73" s="69" t="str">
        <f>_xlfn.XLOOKUP(A73,'Master Task &amp; KSA List'!$A$2:$A$10785,'Master Task &amp; KSA List'!$E$2:$E$10785)</f>
        <v>KSA</v>
      </c>
      <c r="D73" s="37" t="str">
        <f>_xlfn.XLOOKUP(A73,'Master Task &amp; KSA List'!$A$2:$A$10785,'Master Task &amp; KSA List'!$F$2:$F$10785)</f>
        <v>Knowledge of the systems engineering process.</v>
      </c>
      <c r="E73" s="53" t="s">
        <v>2391</v>
      </c>
    </row>
    <row r="74" spans="1:5" ht="16" x14ac:dyDescent="0.2">
      <c r="A74" s="36" t="s">
        <v>4590</v>
      </c>
      <c r="B74" s="69" t="str">
        <f>T(_xlfn.XLOOKUP(A74,'Master Task &amp; KSA List'!$A$2:$A$10785,'Master Task &amp; KSA List'!$D$2:$D$10785,""))</f>
        <v>S0163</v>
      </c>
      <c r="C74" s="69" t="str">
        <f>_xlfn.XLOOKUP(A74,'Master Task &amp; KSA List'!$A$2:$A$10785,'Master Task &amp; KSA List'!$E$2:$E$10785)</f>
        <v>KSA</v>
      </c>
      <c r="D74" s="37" t="str">
        <f>_xlfn.XLOOKUP(A74,'Master Task &amp; KSA List'!$A$2:$A$10785,'Master Task &amp; KSA List'!$F$2:$F$10785)</f>
        <v>Skill in writing code in a currently supported programming language (e.g., Java, C++).</v>
      </c>
      <c r="E74" s="53" t="s">
        <v>2391</v>
      </c>
    </row>
    <row r="75" spans="1:5" ht="16" x14ac:dyDescent="0.2">
      <c r="A75" s="36" t="s">
        <v>4437</v>
      </c>
      <c r="B75" s="69" t="str">
        <f>T(_xlfn.XLOOKUP(A75,'Master Task &amp; KSA List'!$A$2:$A$10785,'Master Task &amp; KSA List'!$D$2:$D$10785,""))</f>
        <v>K0285</v>
      </c>
      <c r="C75" s="69" t="str">
        <f>_xlfn.XLOOKUP(A75,'Master Task &amp; KSA List'!$A$2:$A$10785,'Master Task &amp; KSA List'!$E$2:$E$10785)</f>
        <v>KSA</v>
      </c>
      <c r="D75" s="37" t="str">
        <f>_xlfn.XLOOKUP(A75,'Master Task &amp; KSA List'!$A$2:$A$10785,'Master Task &amp; KSA List'!$F$2:$F$10785)</f>
        <v>Knowledge of implementing enterprise key escrow systems to support data-at-rest encryption.</v>
      </c>
      <c r="E75" s="53" t="s">
        <v>2384</v>
      </c>
    </row>
    <row r="76" spans="1:5" ht="16" x14ac:dyDescent="0.2">
      <c r="A76" s="36">
        <v>3030</v>
      </c>
      <c r="B76" s="69" t="str">
        <f>T(_xlfn.XLOOKUP(A76,'Master Task &amp; KSA List'!$A$2:$A$10785,'Master Task &amp; KSA List'!$D$2:$D$10785,""))</f>
        <v>A0015</v>
      </c>
      <c r="C76" s="69" t="str">
        <f>_xlfn.XLOOKUP(A76,'Master Task &amp; KSA List'!$A$2:$A$10785,'Master Task &amp; KSA List'!$E$2:$E$10785)</f>
        <v>KSA</v>
      </c>
      <c r="D76" s="37" t="str">
        <f>_xlfn.XLOOKUP(A76,'Master Task &amp; KSA List'!$A$2:$A$10785,'Master Task &amp; KSA List'!$F$2:$F$10785)</f>
        <v>Ability to conduct vulnerability scans and recognize vulnerabilities in security systems.</v>
      </c>
      <c r="E76" s="53" t="s">
        <v>2391</v>
      </c>
    </row>
    <row r="77" spans="1:5" ht="16" x14ac:dyDescent="0.2">
      <c r="A77" s="36">
        <v>6240</v>
      </c>
      <c r="B77" s="69" t="str">
        <f>T(_xlfn.XLOOKUP(A77,'Master Task &amp; KSA List'!$A$2:$A$10785,'Master Task &amp; KSA List'!$D$2:$D$10785,""))</f>
        <v>K0232</v>
      </c>
      <c r="C77" s="69" t="str">
        <f>_xlfn.XLOOKUP(A77,'Master Task &amp; KSA List'!$A$2:$A$10785,'Master Task &amp; KSA List'!$E$2:$E$10785)</f>
        <v>KSA</v>
      </c>
      <c r="D77" s="37" t="str">
        <f>_xlfn.XLOOKUP(A77,'Master Task &amp; KSA List'!$A$2:$A$10785,'Master Task &amp; KSA List'!$F$2:$F$10785)</f>
        <v>Knowledge of critical protocols (e.g., IPSEC, AES, GRE, IKE).</v>
      </c>
      <c r="E77" s="53" t="s">
        <v>2384</v>
      </c>
    </row>
    <row r="78" spans="1:5" ht="16" x14ac:dyDescent="0.2">
      <c r="A78" s="40">
        <v>130</v>
      </c>
      <c r="B78" s="69" t="str">
        <f>T(_xlfn.XLOOKUP(A78,'Master Task &amp; KSA List'!$A$2:$A$10785,'Master Task &amp; KSA List'!$D$2:$D$10785,""))</f>
        <v>K0091</v>
      </c>
      <c r="C78" s="69" t="str">
        <f>_xlfn.XLOOKUP(A78,'Master Task &amp; KSA List'!$A$2:$A$10785,'Master Task &amp; KSA List'!$E$2:$E$10785)</f>
        <v>KSA</v>
      </c>
      <c r="D78" s="37" t="str">
        <f>_xlfn.XLOOKUP(A78,'Master Task &amp; KSA List'!$A$2:$A$10785,'Master Task &amp; KSA List'!$F$2:$F$10785)</f>
        <v>Knowledge of systems testing and evaluation methods.</v>
      </c>
      <c r="E78" s="53" t="s">
        <v>2391</v>
      </c>
    </row>
    <row r="79" spans="1:5" ht="16" x14ac:dyDescent="0.2">
      <c r="A79" s="36" t="s">
        <v>4463</v>
      </c>
      <c r="B79" s="69" t="str">
        <f>T(_xlfn.XLOOKUP(A79,'Master Task &amp; KSA List'!$A$2:$A$10785,'Master Task &amp; KSA List'!$D$2:$D$10785,""))</f>
        <v>K0290</v>
      </c>
      <c r="C79" s="69" t="str">
        <f>_xlfn.XLOOKUP(A79,'Master Task &amp; KSA List'!$A$2:$A$10785,'Master Task &amp; KSA List'!$E$2:$E$10785)</f>
        <v>KSA</v>
      </c>
      <c r="D79" s="37" t="str">
        <f>_xlfn.XLOOKUP(A79,'Master Task &amp; KSA List'!$A$2:$A$10785,'Master Task &amp; KSA List'!$F$2:$F$10785)</f>
        <v>Knowledge of systems security testing and evaluation methods.</v>
      </c>
      <c r="E79" s="53" t="s">
        <v>2391</v>
      </c>
    </row>
    <row r="80" spans="1:5" ht="16" x14ac:dyDescent="0.2">
      <c r="A80" s="107">
        <v>220</v>
      </c>
      <c r="B80" s="69" t="str">
        <f>T(_xlfn.XLOOKUP(A80,'Master Task &amp; KSA List'!$A$2:$A$10785,'Master Task &amp; KSA List'!$D$2:$D$10785,""))</f>
        <v>S0048</v>
      </c>
      <c r="C80" s="69" t="str">
        <f>_xlfn.XLOOKUP(A80,'Master Task &amp; KSA List'!$A$2:$A$10785,'Master Task &amp; KSA List'!$E$2:$E$10785)</f>
        <v>KSA</v>
      </c>
      <c r="D80" s="37" t="str">
        <f>_xlfn.XLOOKUP(A80,'Master Task &amp; KSA List'!$A$2:$A$10785,'Master Task &amp; KSA List'!$F$2:$F$10785)</f>
        <v>Skill in systems integration testing.</v>
      </c>
      <c r="E80" s="53" t="s">
        <v>2384</v>
      </c>
    </row>
    <row r="81" spans="1:5" ht="32" x14ac:dyDescent="0.2">
      <c r="A81" s="123" t="s">
        <v>4579</v>
      </c>
      <c r="B81" s="69"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Skill in the use of penetration testing tools and techniques, including specialized tools for non-traditional systems and networks (e.g., control systems).</v>
      </c>
      <c r="E81" s="53" t="s">
        <v>2384</v>
      </c>
    </row>
    <row r="82" spans="1:5" ht="16" x14ac:dyDescent="0.2">
      <c r="A82" s="26" t="s">
        <v>4472</v>
      </c>
      <c r="B82" s="69" t="str">
        <f>T(_xlfn.XLOOKUP(A82,'Master Task &amp; KSA List'!$A$2:$A$10785,'Master Task &amp; KSA List'!$D$2:$D$10785,""))</f>
        <v>K0292</v>
      </c>
      <c r="C82" s="69" t="str">
        <f>_xlfn.XLOOKUP(A82,'Master Task &amp; KSA List'!$A$2:$A$10785,'Master Task &amp; KSA List'!$E$2:$E$10785)</f>
        <v>KSA</v>
      </c>
      <c r="D82" s="37" t="str">
        <f>_xlfn.XLOOKUP(A82,'Master Task &amp; KSA List'!$A$2:$A$10785,'Master Task &amp; KSA List'!$F$2:$F$10785)</f>
        <v>Knowledge of the operations and processes for incident, problem, and event management.</v>
      </c>
      <c r="E82" s="53" t="s">
        <v>2391</v>
      </c>
    </row>
    <row r="83" spans="1:5" ht="16" x14ac:dyDescent="0.2">
      <c r="A83" s="24">
        <v>190</v>
      </c>
      <c r="B83" s="69" t="str">
        <f>T(_xlfn.XLOOKUP(A83,'Master Task &amp; KSA List'!$A$2:$A$10785,'Master Task &amp; KSA List'!$D$2:$D$10785,""))</f>
        <v>S0030</v>
      </c>
      <c r="C83" s="69" t="str">
        <f>_xlfn.XLOOKUP(A83,'Master Task &amp; KSA List'!$A$2:$A$10785,'Master Task &amp; KSA List'!$E$2:$E$10785)</f>
        <v>KSA</v>
      </c>
      <c r="D83" s="37" t="str">
        <f>_xlfn.XLOOKUP(A83,'Master Task &amp; KSA List'!$A$2:$A$10785,'Master Task &amp; KSA List'!$F$2:$F$10785)</f>
        <v>Skill in developing operations-based testing scenarios.</v>
      </c>
      <c r="E83" s="53" t="s">
        <v>2391</v>
      </c>
    </row>
    <row r="84" spans="1:5" ht="32" x14ac:dyDescent="0.2">
      <c r="A84" s="40">
        <v>3822</v>
      </c>
      <c r="B84" s="69" t="str">
        <f>T(_xlfn.XLOOKUP(A84,'Master Task &amp; KSA List'!$A$2:$A$10785,'Master Task &amp; KSA List'!$D$2:$D$10785,""))</f>
        <v>S0244</v>
      </c>
      <c r="C84" s="69" t="str">
        <f>_xlfn.XLOOKUP(A84,'Master Task &amp; KSA List'!$A$2:$A$10785,'Master Task &amp; KSA List'!$E$2:$E$10785)</f>
        <v>KSA</v>
      </c>
      <c r="D84" s="37" t="str">
        <f>_xlfn.XLOOKUP(A84,'Master Task &amp; KSA List'!$A$2:$A$10785,'Master Task &amp; KSA List'!$F$2:$F$10785)</f>
        <v>Skill in managing client relationships, including determining client needs/requirements, managing client expectations, and demonstrating commitment to delivering quality results.</v>
      </c>
      <c r="E84" s="53" t="s">
        <v>2391</v>
      </c>
    </row>
    <row r="85" spans="1:5" ht="16" x14ac:dyDescent="0.2">
      <c r="A85" s="67">
        <v>22</v>
      </c>
      <c r="B85" s="69" t="str">
        <f>T(_xlfn.XLOOKUP(A85,'Master Task &amp; KSA List'!$A$2:$A$10785,'Master Task &amp; KSA List'!$D$2:$D$10785,""))</f>
        <v>K0001</v>
      </c>
      <c r="C85" s="69" t="str">
        <f>_xlfn.XLOOKUP(A85,'Master Task &amp; KSA List'!$A$2:$A$10785,'Master Task &amp; KSA List'!$E$2:$E$10785)</f>
        <v>KSA</v>
      </c>
      <c r="D85" s="37" t="str">
        <f>_xlfn.XLOOKUP(A85,'Master Task &amp; KSA List'!$A$2:$A$10785,'Master Task &amp; KSA List'!$F$2:$F$10785)</f>
        <v xml:space="preserve">* Knowledge of computer networking concepts and protocols, and network security methodologies. </v>
      </c>
      <c r="E85" s="53" t="s">
        <v>2391</v>
      </c>
    </row>
    <row r="86" spans="1:5" ht="16" x14ac:dyDescent="0.2">
      <c r="A86" s="36">
        <v>1159</v>
      </c>
      <c r="B86" s="69" t="str">
        <f>T(_xlfn.XLOOKUP(A86,'Master Task &amp; KSA List'!$A$2:$A$10785,'Master Task &amp; KSA List'!$D$2:$D$10785,""))</f>
        <v>K0005</v>
      </c>
      <c r="C86" s="69" t="str">
        <f>_xlfn.XLOOKUP(A86,'Master Task &amp; KSA List'!$A$2:$A$10785,'Master Task &amp; KSA List'!$E$2:$E$10785)</f>
        <v>KSA</v>
      </c>
      <c r="D86" s="37" t="str">
        <f>_xlfn.XLOOKUP(A86,'Master Task &amp; KSA List'!$A$2:$A$10785,'Master Task &amp; KSA List'!$F$2:$F$10785)</f>
        <v xml:space="preserve">* Knowledge of cyber threats and vulnerabilities. </v>
      </c>
      <c r="E86" s="53" t="s">
        <v>2391</v>
      </c>
    </row>
    <row r="87" spans="1:5" ht="16" x14ac:dyDescent="0.2">
      <c r="A87" s="67">
        <v>1158</v>
      </c>
      <c r="B87" s="69" t="str">
        <f>T(_xlfn.XLOOKUP(A87,'Master Task &amp; KSA List'!$A$2:$A$10785,'Master Task &amp; KSA List'!$D$2:$D$10785,""))</f>
        <v>K0004</v>
      </c>
      <c r="C87" s="69" t="str">
        <f>_xlfn.XLOOKUP(A87,'Master Task &amp; KSA List'!$A$2:$A$10785,'Master Task &amp; KSA List'!$E$2:$E$10785)</f>
        <v>KSA</v>
      </c>
      <c r="D87" s="37" t="str">
        <f>_xlfn.XLOOKUP(A87,'Master Task &amp; KSA List'!$A$2:$A$10785,'Master Task &amp; KSA List'!$F$2:$F$10785)</f>
        <v>* Knowledge of cybersecurity principles.</v>
      </c>
      <c r="E87" s="53" t="s">
        <v>2391</v>
      </c>
    </row>
    <row r="88" spans="1:5" ht="16" x14ac:dyDescent="0.2">
      <c r="A88" s="67">
        <v>1157</v>
      </c>
      <c r="B88" s="69" t="str">
        <f>T(_xlfn.XLOOKUP(A88,'Master Task &amp; KSA List'!$A$2:$A$10785,'Master Task &amp; KSA List'!$D$2:$D$10785,""))</f>
        <v>K0003</v>
      </c>
      <c r="C88" s="69" t="str">
        <f>_xlfn.XLOOKUP(A88,'Master Task &amp; KSA List'!$A$2:$A$10785,'Master Task &amp; KSA List'!$E$2:$E$10785)</f>
        <v>KSA</v>
      </c>
      <c r="D88" s="37" t="str">
        <f>_xlfn.XLOOKUP(A88,'Master Task &amp; KSA List'!$A$2:$A$10785,'Master Task &amp; KSA List'!$F$2:$F$10785)</f>
        <v xml:space="preserve">* Knowledge of national and international laws, regulations, policies, and ethics as they relate to cybersecurity. </v>
      </c>
      <c r="E88" s="53" t="s">
        <v>2391</v>
      </c>
    </row>
    <row r="89" spans="1:5" ht="16" x14ac:dyDescent="0.2">
      <c r="A89" s="36">
        <v>108</v>
      </c>
      <c r="B89" s="69" t="str">
        <f>T(_xlfn.XLOOKUP(A89,'Master Task &amp; KSA List'!$A$2:$A$10785,'Master Task &amp; KSA List'!$D$2:$D$10785,""))</f>
        <v>K0002</v>
      </c>
      <c r="C89" s="69" t="str">
        <f>_xlfn.XLOOKUP(A89,'Master Task &amp; KSA List'!$A$2:$A$10785,'Master Task &amp; KSA List'!$E$2:$E$10785)</f>
        <v>KSA</v>
      </c>
      <c r="D89" s="37" t="str">
        <f>_xlfn.XLOOKUP(A89,'Master Task &amp; KSA List'!$A$2:$A$10785,'Master Task &amp; KSA List'!$F$2:$F$10785)</f>
        <v>* Knowledge of risk management processes (e.g., methods for assessing and mitigating risk).</v>
      </c>
      <c r="E89" s="53" t="s">
        <v>2391</v>
      </c>
    </row>
    <row r="90" spans="1:5" ht="16" x14ac:dyDescent="0.2">
      <c r="A90" s="67">
        <v>6900</v>
      </c>
      <c r="B90" s="69" t="str">
        <f>T(_xlfn.XLOOKUP(A90,'Master Task &amp; KSA List'!$A$2:$A$10785,'Master Task &amp; KSA List'!$D$2:$D$10785,""))</f>
        <v>K0006</v>
      </c>
      <c r="C90" s="69" t="str">
        <f>_xlfn.XLOOKUP(A90,'Master Task &amp; KSA List'!$A$2:$A$10785,'Master Task &amp; KSA List'!$E$2:$E$10785)</f>
        <v>KSA</v>
      </c>
      <c r="D90" s="37" t="str">
        <f>_xlfn.XLOOKUP(A90,'Master Task &amp; KSA List'!$A$2:$A$10785,'Master Task &amp; KSA List'!$F$2:$F$10785)</f>
        <v>* Knowledge of specific operational impacts of cybersecurity lapses.</v>
      </c>
      <c r="E90" s="53" t="s">
        <v>2391</v>
      </c>
    </row>
    <row r="91" spans="1:5" ht="32" x14ac:dyDescent="0.2">
      <c r="A91" s="40">
        <v>6935</v>
      </c>
      <c r="B91" s="69"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 Knowledge of cloud computing service models Software as Service (SaaS), Infrastructure as a Service (IaaS), and Platform as a Service (PaaS).  </v>
      </c>
      <c r="E91" s="53" t="s">
        <v>2391</v>
      </c>
    </row>
    <row r="92" spans="1:5" ht="32" x14ac:dyDescent="0.2">
      <c r="A92" s="40">
        <v>6938</v>
      </c>
      <c r="B92" s="69" t="str">
        <f>T(_xlfn.XLOOKUP(A92,'Master Task &amp; KSA List'!$A$2:$A$10785,'Master Task &amp; KSA List'!$D$2:$D$10785,""))</f>
        <v/>
      </c>
      <c r="C92" s="69" t="str">
        <f>_xlfn.XLOOKUP(A92,'Master Task &amp; KSA List'!$A$2:$A$10785,'Master Task &amp; KSA List'!$E$2:$E$10785)</f>
        <v>KSA</v>
      </c>
      <c r="D92" s="37" t="str">
        <f>_xlfn.XLOOKUP(A92,'Master Task &amp; KSA List'!$A$2:$A$10785,'Master Task &amp; KSA List'!$F$2:$F$10785)</f>
        <v>* Knowledge of cloud computing deployment models in private, public, and hybrid environment and the difference between on-premises and off-premises environments. </v>
      </c>
      <c r="E92" s="53" t="s">
        <v>2391</v>
      </c>
    </row>
  </sheetData>
  <mergeCells count="4">
    <mergeCell ref="A2:C2"/>
    <mergeCell ref="A3:C3"/>
    <mergeCell ref="A4:C4"/>
    <mergeCell ref="A5:C5"/>
  </mergeCells>
  <hyperlinks>
    <hyperlink ref="A1" location="'DCWF Roles'!A1" display="DCWF Roles" xr:uid="{9BF7E884-E656-4938-AC2C-5E5818F59E55}"/>
  </hyperlinks>
  <pageMargins left="0.7" right="0.7" top="0.75" bottom="0.75" header="0.3" footer="0.3"/>
  <pageSetup orientation="portrait" horizontalDpi="1200" verticalDpi="12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99F40-4376-4128-B67A-457891CA3ED0}">
  <dimension ref="A1:E54"/>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Roles'!C73," (",'DCWF Roles'!D73,")")</f>
        <v>Software/Cloud Architect (628)</v>
      </c>
      <c r="E3" s="62" t="s">
        <v>4913</v>
      </c>
    </row>
    <row r="4" spans="1:5" ht="32" x14ac:dyDescent="0.2">
      <c r="A4" s="171"/>
      <c r="B4" s="172"/>
      <c r="C4" s="173"/>
      <c r="D4" s="97" t="str">
        <f>'DCWF Roles'!F73</f>
        <v>Manages and identifies program high-level technical specifications, which may include application design, cloud computing strategy and adoption, and integration of software applications into a functioning system to meet requirements.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6">
        <v>5956</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Provide Cloud and Cloud Security guidance to leadership.</v>
      </c>
      <c r="E7" s="26" t="s">
        <v>2391</v>
      </c>
    </row>
    <row r="8" spans="1:5" ht="16" x14ac:dyDescent="0.2">
      <c r="A8" s="119">
        <v>5957</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Develop a company's cloud computing strategy.</v>
      </c>
      <c r="E8" s="26" t="s">
        <v>2391</v>
      </c>
    </row>
    <row r="9" spans="1:5" ht="16" x14ac:dyDescent="0.2">
      <c r="A9" s="119">
        <v>5958</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Develop and implements cloud strategies.</v>
      </c>
      <c r="E9" s="26" t="s">
        <v>2391</v>
      </c>
    </row>
    <row r="10" spans="1:5" ht="16" x14ac:dyDescent="0.2">
      <c r="A10" s="119">
        <v>5959</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Convert the technical requirements of a project into the architecture and design that will guide the final product.</v>
      </c>
      <c r="E10" s="26" t="s">
        <v>2391</v>
      </c>
    </row>
    <row r="11" spans="1:5" ht="32" x14ac:dyDescent="0.2">
      <c r="A11" s="119">
        <v>5960</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Design and implement cloud computing solutions, including designing the cloud infrastructure, the cloud application architecture, and the cloud security architecture.</v>
      </c>
      <c r="E11" s="26" t="s">
        <v>2391</v>
      </c>
    </row>
    <row r="12" spans="1:5" ht="16" x14ac:dyDescent="0.2">
      <c r="A12" s="28" t="s">
        <v>2260</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 xml:space="preserve">Prepare detailed workflow charts, models, and diagrams that describe input, output, and logical operation. </v>
      </c>
      <c r="E12" s="26" t="s">
        <v>2391</v>
      </c>
    </row>
    <row r="13" spans="1:5" ht="32" x14ac:dyDescent="0.2">
      <c r="A13" s="103">
        <v>971</v>
      </c>
      <c r="B13" s="69" t="str">
        <f>T(_xlfn.XLOOKUP(A13,'Master Task &amp; KSA List'!$A$2:$A$10785,'Master Task &amp; KSA List'!$D$2:$D$10785,""))</f>
        <v>T0267</v>
      </c>
      <c r="C13" s="69" t="str">
        <f>_xlfn.XLOOKUP(A13,'Master Task &amp; KSA List'!$A$2:$A$10785,'Master Task &amp; KSA List'!$E$2:$E$10785)</f>
        <v>Task</v>
      </c>
      <c r="D13" s="37" t="str">
        <f>_xlfn.XLOOKUP(A13,'Master Task &amp; KSA List'!$A$2:$A$10785,'Master Task &amp; KSA List'!$F$2:$F$10785)</f>
        <v>Design countermeasures and mitigations against potential exploitations of programming language weaknesses and vulnerabilities in system and elements.</v>
      </c>
      <c r="E13" s="26" t="s">
        <v>2384</v>
      </c>
    </row>
    <row r="14" spans="1:5" ht="16" x14ac:dyDescent="0.2">
      <c r="A14" s="103" t="s">
        <v>1880</v>
      </c>
      <c r="B14" s="69" t="str">
        <f>T(_xlfn.XLOOKUP(A14,'Master Task &amp; KSA List'!$A$2:$A$10785,'Master Task &amp; KSA List'!$D$2:$D$10785,""))</f>
        <v/>
      </c>
      <c r="C14" s="69" t="str">
        <f>_xlfn.XLOOKUP(A14,'Master Task &amp; KSA List'!$A$2:$A$10785,'Master Task &amp; KSA List'!$E$2:$E$10785)</f>
        <v>Task</v>
      </c>
      <c r="D14" s="37" t="str">
        <f>_xlfn.XLOOKUP(A14,'Master Task &amp; KSA List'!$A$2:$A$10785,'Master Task &amp; KSA List'!$F$2:$F$10785)</f>
        <v xml:space="preserve">Leverage enterprise-wide version control system while designing and developing secure applications. </v>
      </c>
      <c r="E14" s="26" t="s">
        <v>2391</v>
      </c>
    </row>
    <row r="15" spans="1:5" ht="16" x14ac:dyDescent="0.2">
      <c r="A15" s="119">
        <v>2156</v>
      </c>
      <c r="B15" s="69" t="str">
        <f>T(_xlfn.XLOOKUP(A15,'Master Task &amp; KSA List'!$A$2:$A$10785,'Master Task &amp; KSA List'!$D$2:$D$10785,""))</f>
        <v>T0311</v>
      </c>
      <c r="C15" s="69" t="str">
        <f>_xlfn.XLOOKUP(A15,'Master Task &amp; KSA List'!$A$2:$A$10785,'Master Task &amp; KSA List'!$E$2:$E$10785)</f>
        <v>Task</v>
      </c>
      <c r="D15" s="37" t="str">
        <f>_xlfn.XLOOKUP(A15,'Master Task &amp; KSA List'!$A$2:$A$10785,'Master Task &amp; KSA List'!$F$2:$F$10785)</f>
        <v>Consult with customers about software system design and maintenance.</v>
      </c>
      <c r="E15" s="26" t="s">
        <v>2391</v>
      </c>
    </row>
    <row r="16" spans="1:5" ht="16" x14ac:dyDescent="0.2">
      <c r="A16" s="103">
        <v>2335</v>
      </c>
      <c r="B16" s="69" t="str">
        <f>T(_xlfn.XLOOKUP(A16,'Master Task &amp; KSA List'!$A$2:$A$10785,'Master Task &amp; KSA List'!$D$2:$D$10785,""))</f>
        <v>T0324</v>
      </c>
      <c r="C16" s="69" t="str">
        <f>_xlfn.XLOOKUP(A16,'Master Task &amp; KSA List'!$A$2:$A$10785,'Master Task &amp; KSA List'!$E$2:$E$10785)</f>
        <v>Task</v>
      </c>
      <c r="D16" s="37" t="str">
        <f>_xlfn.XLOOKUP(A16,'Master Task &amp; KSA List'!$A$2:$A$10785,'Master Task &amp; KSA List'!$F$2:$F$10785)</f>
        <v>Direct software programming and development of documentation.</v>
      </c>
      <c r="E16" s="26" t="s">
        <v>2391</v>
      </c>
    </row>
    <row r="17" spans="1:5" ht="32" x14ac:dyDescent="0.2">
      <c r="A17" s="119" t="s">
        <v>1865</v>
      </c>
      <c r="B17" s="69" t="str">
        <f>T(_xlfn.XLOOKUP(A17,'Master Task &amp; KSA List'!$A$2:$A$10785,'Master Task &amp; KSA List'!$D$2:$D$10785,""))</f>
        <v>T0413</v>
      </c>
      <c r="C17" s="69" t="str">
        <f>_xlfn.XLOOKUP(A17,'Master Task &amp; KSA List'!$A$2:$A$10785,'Master Task &amp; KSA List'!$E$2:$E$10785)</f>
        <v>Task</v>
      </c>
      <c r="D17" s="37" t="str">
        <f>_xlfn.XLOOKUP(A17,'Master Task &amp; KSA List'!$A$2:$A$10785,'Master Task &amp; KSA List'!$F$2:$F$10785)</f>
        <v>Develop data management capabilities (e.g., cloud based, centralized cryptographic key management) to include support to the mobile workforce.</v>
      </c>
      <c r="E17" s="26" t="s">
        <v>2384</v>
      </c>
    </row>
    <row r="18" spans="1:5" ht="16" x14ac:dyDescent="0.2">
      <c r="A18" s="26" t="s">
        <v>2094</v>
      </c>
      <c r="B18" s="69" t="str">
        <f>T(_xlfn.XLOOKUP(A18,'Master Task &amp; KSA List'!$A$2:$A$10785,'Master Task &amp; KSA List'!$D$2:$D$10785,""))</f>
        <v>T0473</v>
      </c>
      <c r="C18" s="69" t="str">
        <f>_xlfn.XLOOKUP(A18,'Master Task &amp; KSA List'!$A$2:$A$10785,'Master Task &amp; KSA List'!$E$2:$E$10785)</f>
        <v>Task</v>
      </c>
      <c r="D18" s="37" t="str">
        <f>_xlfn.XLOOKUP(A18,'Master Task &amp; KSA List'!$A$2:$A$10785,'Master Task &amp; KSA List'!$F$2:$F$10785)</f>
        <v>Document and update as necessary all definition and architecture activities.</v>
      </c>
      <c r="E18" s="26" t="s">
        <v>2391</v>
      </c>
    </row>
    <row r="19" spans="1:5" ht="16" x14ac:dyDescent="0.2">
      <c r="A19" s="24" t="s">
        <v>2011</v>
      </c>
      <c r="B19" s="69" t="str">
        <f>T(_xlfn.XLOOKUP(A19,'Master Task &amp; KSA List'!$A$2:$A$10785,'Master Task &amp; KSA List'!$D$2:$D$10785,""))</f>
        <v>T0448</v>
      </c>
      <c r="C19" s="69" t="str">
        <f>_xlfn.XLOOKUP(A19,'Master Task &amp; KSA List'!$A$2:$A$10785,'Master Task &amp; KSA List'!$E$2:$E$10785)</f>
        <v>Task</v>
      </c>
      <c r="D19" s="37" t="str">
        <f>_xlfn.XLOOKUP(A19,'Master Task &amp; KSA List'!$A$2:$A$10785,'Master Task &amp; KSA List'!$F$2:$F$10785)</f>
        <v>Develop enterprise architecture or system components required to meet user needs.</v>
      </c>
      <c r="E19" s="26" t="s">
        <v>2391</v>
      </c>
    </row>
    <row r="20" spans="1:5" ht="16" x14ac:dyDescent="0.2">
      <c r="A20" s="103" t="s">
        <v>1942</v>
      </c>
      <c r="B20" s="69" t="str">
        <f>T(_xlfn.XLOOKUP(A20,'Master Task &amp; KSA List'!$A$2:$A$10785,'Master Task &amp; KSA List'!$D$2:$D$10785,""))</f>
        <v>T0427</v>
      </c>
      <c r="C20" s="69" t="str">
        <f>_xlfn.XLOOKUP(A20,'Master Task &amp; KSA List'!$A$2:$A$10785,'Master Task &amp; KSA List'!$E$2:$E$10785)</f>
        <v>Task</v>
      </c>
      <c r="D20" s="37" t="str">
        <f>_xlfn.XLOOKUP(A20,'Master Task &amp; KSA List'!$A$2:$A$10785,'Master Task &amp; KSA List'!$F$2:$F$10785)</f>
        <v>Analyze user needs and requirements to plan architecture.</v>
      </c>
      <c r="E20" s="26" t="s">
        <v>2391</v>
      </c>
    </row>
    <row r="21" spans="1:5" ht="16" x14ac:dyDescent="0.2">
      <c r="A21" s="40" t="s">
        <v>1939</v>
      </c>
      <c r="B21" s="69" t="str">
        <f>T(_xlfn.XLOOKUP(A21,'Master Task &amp; KSA List'!$A$2:$A$10785,'Master Task &amp; KSA List'!$D$2:$D$10785,""))</f>
        <v>T0426</v>
      </c>
      <c r="C21" s="69" t="str">
        <f>_xlfn.XLOOKUP(A21,'Master Task &amp; KSA List'!$A$2:$A$10785,'Master Task &amp; KSA List'!$E$2:$E$10785)</f>
        <v>Task</v>
      </c>
      <c r="D21" s="37" t="str">
        <f>_xlfn.XLOOKUP(A21,'Master Task &amp; KSA List'!$A$2:$A$10785,'Master Task &amp; KSA List'!$F$2:$F$10785)</f>
        <v>Analyze the results of software, hardware, or interoperability testing.</v>
      </c>
      <c r="E21" s="26" t="s">
        <v>2384</v>
      </c>
    </row>
    <row r="22" spans="1:5" ht="32" x14ac:dyDescent="0.2">
      <c r="A22" s="119" t="s">
        <v>1945</v>
      </c>
      <c r="B22" s="69" t="str">
        <f>T(_xlfn.XLOOKUP(A22,'Master Task &amp; KSA List'!$A$2:$A$10785,'Master Task &amp; KSA List'!$D$2:$D$10785,""))</f>
        <v>T0428</v>
      </c>
      <c r="C22" s="69" t="str">
        <f>_xlfn.XLOOKUP(A22,'Master Task &amp; KSA List'!$A$2:$A$10785,'Master Task &amp; KSA List'!$E$2:$E$10785)</f>
        <v>Task</v>
      </c>
      <c r="D22" s="37" t="str">
        <f>_xlfn.XLOOKUP(A22,'Master Task &amp; KSA List'!$A$2:$A$10785,'Master Task &amp; KSA List'!$F$2:$F$10785)</f>
        <v>Analyze security needs and software requirements to determine feasibility of design within time and cost constraints and security mandates.</v>
      </c>
      <c r="E22" s="26" t="s">
        <v>2384</v>
      </c>
    </row>
    <row r="23" spans="1:5" ht="16" x14ac:dyDescent="0.2">
      <c r="A23" s="26">
        <v>414</v>
      </c>
      <c r="B23" s="69" t="str">
        <f>T(_xlfn.XLOOKUP(A23,'Master Task &amp; KSA List'!$A$2:$A$10785,'Master Task &amp; KSA List'!$D$2:$D$10785,""))</f>
        <v>T0011</v>
      </c>
      <c r="C23" s="69" t="str">
        <f>_xlfn.XLOOKUP(A23,'Master Task &amp; KSA List'!$A$2:$A$10785,'Master Task &amp; KSA List'!$E$2:$E$10785)</f>
        <v>Task</v>
      </c>
      <c r="D23" s="37" t="str">
        <f>_xlfn.XLOOKUP(A23,'Master Task &amp; KSA List'!$A$2:$A$10785,'Master Task &amp; KSA List'!$F$2:$F$10785)</f>
        <v>Analyze user needs and software requirements to determine feasibility of design within time and cost constraints.</v>
      </c>
      <c r="E23" s="102" t="s">
        <v>2391</v>
      </c>
    </row>
    <row r="24" spans="1:5" ht="16" x14ac:dyDescent="0.2">
      <c r="A24" s="119">
        <v>467</v>
      </c>
      <c r="B24" s="69" t="str">
        <f>T(_xlfn.XLOOKUP(A24,'Master Task &amp; KSA List'!$A$2:$A$10785,'Master Task &amp; KSA List'!$D$2:$D$10785,""))</f>
        <v>T0040</v>
      </c>
      <c r="C24" s="69" t="str">
        <f>_xlfn.XLOOKUP(A24,'Master Task &amp; KSA List'!$A$2:$A$10785,'Master Task &amp; KSA List'!$E$2:$E$10785)</f>
        <v>Task</v>
      </c>
      <c r="D24" s="37" t="str">
        <f>_xlfn.XLOOKUP(A24,'Master Task &amp; KSA List'!$A$2:$A$10785,'Master Task &amp; KSA List'!$F$2:$F$10785)</f>
        <v>Consult with engineering staff to evaluate interface between hardware and software.</v>
      </c>
      <c r="E24" s="102" t="s">
        <v>2391</v>
      </c>
    </row>
    <row r="25" spans="1:5" x14ac:dyDescent="0.2">
      <c r="A25" s="56"/>
      <c r="B25" s="96"/>
      <c r="C25" s="96"/>
      <c r="D25" s="93"/>
      <c r="E25" s="56"/>
    </row>
    <row r="26" spans="1:5" ht="16" x14ac:dyDescent="0.2">
      <c r="A26" s="26">
        <v>7096</v>
      </c>
      <c r="B26" s="69" t="str">
        <f>T(_xlfn.XLOOKUP(A26,'Master Task &amp; KSA List'!$A$2:$A$10785,'Master Task &amp; KSA List'!$D$2:$D$10785,""))</f>
        <v/>
      </c>
      <c r="C26" s="69" t="str">
        <f>_xlfn.XLOOKUP(A26,'Master Task &amp; KSA List'!$A$2:$A$10785,'Master Task &amp; KSA List'!$E$2:$E$10785)</f>
        <v>KSA</v>
      </c>
      <c r="D26" s="37" t="str">
        <f>_xlfn.XLOOKUP(A26,'Master Task &amp; KSA List'!$A$2:$A$10785,'Master Task &amp; KSA List'!$F$2:$F$10785)</f>
        <v>Knowledge of both cloud computing and how it is applied in a variety of industries.</v>
      </c>
      <c r="E26" s="53" t="s">
        <v>2391</v>
      </c>
    </row>
    <row r="27" spans="1:5" ht="32" x14ac:dyDescent="0.2">
      <c r="A27" s="103">
        <v>1125</v>
      </c>
      <c r="B27" s="69" t="str">
        <f>T(_xlfn.XLOOKUP(A27,'Master Task &amp; KSA List'!$A$2:$A$10785,'Master Task &amp; KSA List'!$D$2:$D$10785,""))</f>
        <v>K0194</v>
      </c>
      <c r="C27" s="69" t="str">
        <f>_xlfn.XLOOKUP(A27,'Master Task &amp; KSA List'!$A$2:$A$10785,'Master Task &amp; KSA List'!$E$2:$E$10785)</f>
        <v>KSA</v>
      </c>
      <c r="D27" s="37" t="str">
        <f>_xlfn.XLOOKUP(A27,'Master Task &amp; KSA List'!$A$2:$A$10785,'Master Task &amp; KSA List'!$F$2:$F$10785)</f>
        <v>Knowledge of Cloud-based knowledge management technologies and concepts related to security, governance, procurement, and administration.</v>
      </c>
      <c r="E27" s="53" t="s">
        <v>2391</v>
      </c>
    </row>
    <row r="28" spans="1:5" ht="16" x14ac:dyDescent="0.2">
      <c r="A28" s="26">
        <v>6210</v>
      </c>
      <c r="B28" s="69" t="str">
        <f>T(_xlfn.XLOOKUP(A28,'Master Task &amp; KSA List'!$A$2:$A$10785,'Master Task &amp; KSA List'!$D$2:$D$10785,""))</f>
        <v>K0230</v>
      </c>
      <c r="C28" s="69" t="str">
        <f>_xlfn.XLOOKUP(A28,'Master Task &amp; KSA List'!$A$2:$A$10785,'Master Task &amp; KSA List'!$E$2:$E$10785)</f>
        <v>KSA</v>
      </c>
      <c r="D28" s="37" t="str">
        <f>_xlfn.XLOOKUP(A28,'Master Task &amp; KSA List'!$A$2:$A$10785,'Master Task &amp; KSA List'!$F$2:$F$10785)</f>
        <v>Knowledge of cloud service models and possible limitations for an incident response.</v>
      </c>
      <c r="E28" s="53" t="s">
        <v>2391</v>
      </c>
    </row>
    <row r="29" spans="1:5" ht="16" x14ac:dyDescent="0.2">
      <c r="A29" s="26">
        <v>75</v>
      </c>
      <c r="B29" s="69" t="str">
        <f>T(_xlfn.XLOOKUP(A29,'Master Task &amp; KSA List'!$A$2:$A$10785,'Master Task &amp; KSA List'!$D$2:$D$10785,""))</f>
        <v>K0052</v>
      </c>
      <c r="C29" s="69" t="str">
        <f>_xlfn.XLOOKUP(A29,'Master Task &amp; KSA List'!$A$2:$A$10785,'Master Task &amp; KSA List'!$E$2:$E$10785)</f>
        <v>KSA</v>
      </c>
      <c r="D29" s="37" t="str">
        <f>_xlfn.XLOOKUP(A29,'Master Task &amp; KSA List'!$A$2:$A$10785,'Master Task &amp; KSA List'!$F$2:$F$10785)</f>
        <v>Knowledge of mathematics, including logarithms, trigonometry, linear algebra, calculus, and statistics.</v>
      </c>
      <c r="E29" s="53" t="s">
        <v>2384</v>
      </c>
    </row>
    <row r="30" spans="1:5" ht="16" x14ac:dyDescent="0.2">
      <c r="A30" s="40" t="s">
        <v>4716</v>
      </c>
      <c r="B30" s="69" t="str">
        <f>T(_xlfn.XLOOKUP(A30,'Master Task &amp; KSA List'!$A$2:$A$10785,'Master Task &amp; KSA List'!$D$2:$D$10785,""))</f>
        <v>K0321</v>
      </c>
      <c r="C30" s="69" t="str">
        <f>_xlfn.XLOOKUP(A30,'Master Task &amp; KSA List'!$A$2:$A$10785,'Master Task &amp; KSA List'!$E$2:$E$10785)</f>
        <v>KSA</v>
      </c>
      <c r="D30" s="37" t="str">
        <f>_xlfn.XLOOKUP(A30,'Master Task &amp; KSA List'!$A$2:$A$10785,'Master Task &amp; KSA List'!$F$2:$F$10785)</f>
        <v>Knowledge of engineering concepts as applied to computer architecture and associated computer hardware/software.</v>
      </c>
      <c r="E30" s="53" t="s">
        <v>2391</v>
      </c>
    </row>
    <row r="31" spans="1:5" ht="16" x14ac:dyDescent="0.2">
      <c r="A31" s="40">
        <v>44</v>
      </c>
      <c r="B31" s="69" t="str">
        <f>T(_xlfn.XLOOKUP(A31,'Master Task &amp; KSA List'!$A$2:$A$10785,'Master Task &amp; KSA List'!$D$2:$D$10785,""))</f>
        <v>K0031</v>
      </c>
      <c r="C31" s="69" t="str">
        <f>_xlfn.XLOOKUP(A31,'Master Task &amp; KSA List'!$A$2:$A$10785,'Master Task &amp; KSA List'!$E$2:$E$10785)</f>
        <v>KSA</v>
      </c>
      <c r="D31" s="37" t="str">
        <f>_xlfn.XLOOKUP(A31,'Master Task &amp; KSA List'!$A$2:$A$10785,'Master Task &amp; KSA List'!$F$2:$F$10785)</f>
        <v>Knowledge of enterprise messaging systems and associated software.</v>
      </c>
      <c r="E31" s="53" t="s">
        <v>2384</v>
      </c>
    </row>
    <row r="32" spans="1:5" ht="16" x14ac:dyDescent="0.2">
      <c r="A32" s="40">
        <v>56</v>
      </c>
      <c r="B32" s="69" t="str">
        <f>T(_xlfn.XLOOKUP(A32,'Master Task &amp; KSA List'!$A$2:$A$10785,'Master Task &amp; KSA List'!$D$2:$D$10785,""))</f>
        <v>K0039</v>
      </c>
      <c r="C32" s="69" t="str">
        <f>_xlfn.XLOOKUP(A32,'Master Task &amp; KSA List'!$A$2:$A$10785,'Master Task &amp; KSA List'!$E$2:$E$10785)</f>
        <v>KSA</v>
      </c>
      <c r="D32" s="37" t="str">
        <f>_xlfn.XLOOKUP(A32,'Master Task &amp; KSA List'!$A$2:$A$10785,'Master Task &amp; KSA List'!$F$2:$F$10785)</f>
        <v>Knowledge of cybersecurity principles and methods that apply to software development.</v>
      </c>
      <c r="E32" s="53" t="s">
        <v>2391</v>
      </c>
    </row>
    <row r="33" spans="1:5" ht="16" x14ac:dyDescent="0.2">
      <c r="A33" s="40">
        <v>116</v>
      </c>
      <c r="B33" s="69" t="str">
        <f>T(_xlfn.XLOOKUP(A33,'Master Task &amp; KSA List'!$A$2:$A$10785,'Master Task &amp; KSA List'!$D$2:$D$10785,""))</f>
        <v>K0079</v>
      </c>
      <c r="C33" s="69" t="str">
        <f>_xlfn.XLOOKUP(A33,'Master Task &amp; KSA List'!$A$2:$A$10785,'Master Task &amp; KSA List'!$E$2:$E$10785)</f>
        <v>KSA</v>
      </c>
      <c r="D33" s="37" t="str">
        <f>_xlfn.XLOOKUP(A33,'Master Task &amp; KSA List'!$A$2:$A$10785,'Master Task &amp; KSA List'!$F$2:$F$10785)</f>
        <v>Knowledge of software debugging principles.</v>
      </c>
      <c r="E33" s="53" t="s">
        <v>2391</v>
      </c>
    </row>
    <row r="34" spans="1:5" ht="16" x14ac:dyDescent="0.2">
      <c r="A34" s="40">
        <v>117</v>
      </c>
      <c r="B34" s="69" t="str">
        <f>T(_xlfn.XLOOKUP(A34,'Master Task &amp; KSA List'!$A$2:$A$10785,'Master Task &amp; KSA List'!$D$2:$D$10785,""))</f>
        <v>K0080</v>
      </c>
      <c r="C34" s="69" t="str">
        <f>_xlfn.XLOOKUP(A34,'Master Task &amp; KSA List'!$A$2:$A$10785,'Master Task &amp; KSA List'!$E$2:$E$10785)</f>
        <v>KSA</v>
      </c>
      <c r="D34" s="37" t="str">
        <f>_xlfn.XLOOKUP(A34,'Master Task &amp; KSA List'!$A$2:$A$10785,'Master Task &amp; KSA List'!$F$2:$F$10785)</f>
        <v>Knowledge of software design tools, methods, and techniques.</v>
      </c>
      <c r="E34" s="53" t="s">
        <v>2391</v>
      </c>
    </row>
    <row r="35" spans="1:5" ht="16" x14ac:dyDescent="0.2">
      <c r="A35" s="40" t="s">
        <v>4457</v>
      </c>
      <c r="B35" s="69" t="str">
        <f>T(_xlfn.XLOOKUP(A35,'Master Task &amp; KSA List'!$A$2:$A$10785,'Master Task &amp; KSA List'!$D$2:$D$10785,""))</f>
        <v/>
      </c>
      <c r="C35" s="69" t="str">
        <f>_xlfn.XLOOKUP(A35,'Master Task &amp; KSA List'!$A$2:$A$10785,'Master Task &amp; KSA List'!$E$2:$E$10785)</f>
        <v>KSA</v>
      </c>
      <c r="D35" s="37" t="str">
        <f>_xlfn.XLOOKUP(A35,'Master Task &amp; KSA List'!$A$2:$A$10785,'Master Task &amp; KSA List'!$F$2:$F$10785)</f>
        <v>Knowledge of software development models, methodologies, and practices (Waterfall Model, Spiral, Agile, DevSecOps).</v>
      </c>
      <c r="E35" s="53" t="s">
        <v>2391</v>
      </c>
    </row>
    <row r="36" spans="1:5" ht="16" x14ac:dyDescent="0.2">
      <c r="A36" s="36">
        <v>119</v>
      </c>
      <c r="B36" s="69" t="str">
        <f>T(_xlfn.XLOOKUP(A36,'Master Task &amp; KSA List'!$A$2:$A$10785,'Master Task &amp; KSA List'!$D$2:$D$10785,""))</f>
        <v>K0082</v>
      </c>
      <c r="C36" s="69" t="str">
        <f>_xlfn.XLOOKUP(A36,'Master Task &amp; KSA List'!$A$2:$A$10785,'Master Task &amp; KSA List'!$E$2:$E$10785)</f>
        <v>KSA</v>
      </c>
      <c r="D36" s="37" t="str">
        <f>_xlfn.XLOOKUP(A36,'Master Task &amp; KSA List'!$A$2:$A$10785,'Master Task &amp; KSA List'!$F$2:$F$10785)</f>
        <v>Knowledge of software engineering.</v>
      </c>
      <c r="E36" s="53" t="s">
        <v>2391</v>
      </c>
    </row>
    <row r="37" spans="1:5" ht="32" x14ac:dyDescent="0.2">
      <c r="A37" s="36">
        <v>126</v>
      </c>
      <c r="B37" s="69" t="str">
        <f>T(_xlfn.XLOOKUP(A37,'Master Task &amp; KSA List'!$A$2:$A$10785,'Master Task &amp; KSA List'!$D$2:$D$10785,""))</f>
        <v>K0087</v>
      </c>
      <c r="C37" s="69" t="str">
        <f>_xlfn.XLOOKUP(A37,'Master Task &amp; KSA List'!$A$2:$A$10785,'Master Task &amp; KSA List'!$E$2:$E$10785)</f>
        <v>KSA</v>
      </c>
      <c r="D37" s="37" t="str">
        <f>_xlfn.XLOOKUP(A37,'Master Task &amp; KSA List'!$A$2:$A$10785,'Master Task &amp; KSA List'!$F$2:$F$10785)</f>
        <v>Knowledge of system software and organizational design standards, policies, and authorized approaches (e.g., International Organization for Standardization [ISO] guidelines) relating to system design.</v>
      </c>
      <c r="E37" s="53" t="s">
        <v>2384</v>
      </c>
    </row>
    <row r="38" spans="1:5" ht="16" x14ac:dyDescent="0.2">
      <c r="A38" s="107">
        <v>129</v>
      </c>
      <c r="B38" s="69" t="str">
        <f>T(_xlfn.XLOOKUP(A38,'Master Task &amp; KSA List'!$A$2:$A$10785,'Master Task &amp; KSA List'!$D$2:$D$10785,""))</f>
        <v>K0090</v>
      </c>
      <c r="C38" s="69" t="str">
        <f>_xlfn.XLOOKUP(A38,'Master Task &amp; KSA List'!$A$2:$A$10785,'Master Task &amp; KSA List'!$E$2:$E$10785)</f>
        <v>KSA</v>
      </c>
      <c r="D38" s="37" t="str">
        <f>_xlfn.XLOOKUP(A38,'Master Task &amp; KSA List'!$A$2:$A$10785,'Master Task &amp; KSA List'!$F$2:$F$10785)</f>
        <v>Knowledge of system life cycle management principles, including software security and usability.</v>
      </c>
      <c r="E38" s="53" t="s">
        <v>2391</v>
      </c>
    </row>
    <row r="39" spans="1:5" ht="16" x14ac:dyDescent="0.2">
      <c r="A39" s="120">
        <v>170</v>
      </c>
      <c r="B39" s="69" t="str">
        <f>T(_xlfn.XLOOKUP(A39,'Master Task &amp; KSA List'!$A$2:$A$10785,'Master Task &amp; KSA List'!$D$2:$D$10785,""))</f>
        <v>S0016</v>
      </c>
      <c r="C39" s="69" t="str">
        <f>_xlfn.XLOOKUP(A39,'Master Task &amp; KSA List'!$A$2:$A$10785,'Master Task &amp; KSA List'!$E$2:$E$10785)</f>
        <v>KSA</v>
      </c>
      <c r="D39" s="37" t="str">
        <f>_xlfn.XLOOKUP(A39,'Master Task &amp; KSA List'!$A$2:$A$10785,'Master Task &amp; KSA List'!$F$2:$F$10785)</f>
        <v>Skill in configuring and optimizing software.</v>
      </c>
      <c r="E39" s="53" t="s">
        <v>2391</v>
      </c>
    </row>
    <row r="40" spans="1:5" ht="16" x14ac:dyDescent="0.2">
      <c r="A40" s="26">
        <v>180</v>
      </c>
      <c r="B40" s="69" t="str">
        <f>T(_xlfn.XLOOKUP(A40,'Master Task &amp; KSA List'!$A$2:$A$10785,'Master Task &amp; KSA List'!$D$2:$D$10785,""))</f>
        <v>S0024</v>
      </c>
      <c r="C40" s="69" t="str">
        <f>_xlfn.XLOOKUP(A40,'Master Task &amp; KSA List'!$A$2:$A$10785,'Master Task &amp; KSA List'!$E$2:$E$10785)</f>
        <v>KSA</v>
      </c>
      <c r="D40" s="37" t="str">
        <f>_xlfn.XLOOKUP(A40,'Master Task &amp; KSA List'!$A$2:$A$10785,'Master Task &amp; KSA List'!$F$2:$F$10785)</f>
        <v>Skill in designing the integration of hardware and software solutions.</v>
      </c>
      <c r="E40" s="53" t="s">
        <v>2391</v>
      </c>
    </row>
    <row r="41" spans="1:5" ht="16" x14ac:dyDescent="0.2">
      <c r="A41" s="40" t="s">
        <v>4431</v>
      </c>
      <c r="B41" s="69" t="str">
        <f>T(_xlfn.XLOOKUP(A41,'Master Task &amp; KSA List'!$A$2:$A$10785,'Master Task &amp; KSA List'!$D$2:$D$10785,""))</f>
        <v>K0283</v>
      </c>
      <c r="C41" s="69" t="str">
        <f>_xlfn.XLOOKUP(A41,'Master Task &amp; KSA List'!$A$2:$A$10785,'Master Task &amp; KSA List'!$E$2:$E$10785)</f>
        <v>KSA</v>
      </c>
      <c r="D41" s="37" t="str">
        <f>_xlfn.XLOOKUP(A41,'Master Task &amp; KSA List'!$A$2:$A$10785,'Master Task &amp; KSA List'!$F$2:$F$10785)</f>
        <v>Knowledge of use cases related to collaboration and content synchronization across platforms (e.g., Mobile, PC, Cloud).</v>
      </c>
      <c r="E41" s="53" t="s">
        <v>2384</v>
      </c>
    </row>
    <row r="42" spans="1:5" ht="16" x14ac:dyDescent="0.2">
      <c r="A42" s="40">
        <v>38</v>
      </c>
      <c r="B42" s="69" t="str">
        <f>T(_xlfn.XLOOKUP(A42,'Master Task &amp; KSA List'!$A$2:$A$10785,'Master Task &amp; KSA List'!$D$2:$D$10785,""))</f>
        <v>K0027</v>
      </c>
      <c r="C42" s="69" t="str">
        <f>_xlfn.XLOOKUP(A42,'Master Task &amp; KSA List'!$A$2:$A$10785,'Master Task &amp; KSA List'!$E$2:$E$10785)</f>
        <v>KSA</v>
      </c>
      <c r="D42" s="37" t="str">
        <f>_xlfn.XLOOKUP(A42,'Master Task &amp; KSA List'!$A$2:$A$10785,'Master Task &amp; KSA List'!$F$2:$F$10785)</f>
        <v>Knowledge of organization's enterprise information security architecture system.</v>
      </c>
      <c r="E42" s="53" t="s">
        <v>2384</v>
      </c>
    </row>
    <row r="43" spans="1:5" ht="16" x14ac:dyDescent="0.2">
      <c r="A43" s="40" t="s">
        <v>4731</v>
      </c>
      <c r="B43" s="69" t="str">
        <f>T(_xlfn.XLOOKUP(A43,'Master Task &amp; KSA List'!$A$2:$A$10785,'Master Task &amp; KSA List'!$D$2:$D$10785,""))</f>
        <v>A0060</v>
      </c>
      <c r="C43" s="69" t="str">
        <f>_xlfn.XLOOKUP(A43,'Master Task &amp; KSA List'!$A$2:$A$10785,'Master Task &amp; KSA List'!$E$2:$E$10785)</f>
        <v>KSA</v>
      </c>
      <c r="D43" s="37" t="str">
        <f>_xlfn.XLOOKUP(A43,'Master Task &amp; KSA List'!$A$2:$A$10785,'Master Task &amp; KSA List'!$F$2:$F$10785)</f>
        <v>Ability to build architectures and frameworks.</v>
      </c>
      <c r="E43" s="53" t="s">
        <v>2391</v>
      </c>
    </row>
    <row r="44" spans="1:5" ht="32" x14ac:dyDescent="0.2">
      <c r="A44" s="40" t="s">
        <v>4469</v>
      </c>
      <c r="B44" s="69" t="str">
        <f>T(_xlfn.XLOOKUP(A44,'Master Task &amp; KSA List'!$A$2:$A$10785,'Master Task &amp; KSA List'!$D$2:$D$10785,""))</f>
        <v>K0291</v>
      </c>
      <c r="C44" s="69" t="str">
        <f>_xlfn.XLOOKUP(A44,'Master Task &amp; KSA List'!$A$2:$A$10785,'Master Task &amp; KSA List'!$E$2:$E$10785)</f>
        <v>KSA</v>
      </c>
      <c r="D44" s="37" t="str">
        <f>_xlfn.XLOOKUP(A44,'Master Task &amp; KSA List'!$A$2:$A$10785,'Master Task &amp; KSA List'!$F$2:$F$10785)</f>
        <v>Knowledge of the enterprise information technology (IT) architectural concepts and patterns to include baseline and target architectures.</v>
      </c>
      <c r="E44" s="53" t="s">
        <v>2391</v>
      </c>
    </row>
    <row r="45" spans="1:5" ht="16" x14ac:dyDescent="0.2">
      <c r="A45" s="36" t="s">
        <v>4475</v>
      </c>
      <c r="B45" s="69" t="str">
        <f>T(_xlfn.XLOOKUP(A45,'Master Task &amp; KSA List'!$A$2:$A$10785,'Master Task &amp; KSA List'!$D$2:$D$10785,""))</f>
        <v>K0293</v>
      </c>
      <c r="C45" s="69" t="str">
        <f>_xlfn.XLOOKUP(A45,'Master Task &amp; KSA List'!$A$2:$A$10785,'Master Task &amp; KSA List'!$E$2:$E$10785)</f>
        <v>KSA</v>
      </c>
      <c r="D45" s="37" t="str">
        <f>_xlfn.XLOOKUP(A45,'Master Task &amp; KSA List'!$A$2:$A$10785,'Master Task &amp; KSA List'!$F$2:$F$10785)</f>
        <v>Knowledge of integrating the organization’s goals and objectives into the architecture.</v>
      </c>
      <c r="E45" s="53" t="s">
        <v>2384</v>
      </c>
    </row>
    <row r="46" spans="1:5" ht="16" x14ac:dyDescent="0.2">
      <c r="A46" s="27">
        <v>3080</v>
      </c>
      <c r="B46" s="69" t="str">
        <f>T(_xlfn.XLOOKUP(A46,'Master Task &amp; KSA List'!$A$2:$A$10785,'Master Task &amp; KSA List'!$D$2:$D$10785,""))</f>
        <v>A0021</v>
      </c>
      <c r="C46" s="69" t="str">
        <f>_xlfn.XLOOKUP(A46,'Master Task &amp; KSA List'!$A$2:$A$10785,'Master Task &amp; KSA List'!$E$2:$E$10785)</f>
        <v>KSA</v>
      </c>
      <c r="D46" s="37" t="str">
        <f>_xlfn.XLOOKUP(A46,'Master Task &amp; KSA List'!$A$2:$A$10785,'Master Task &amp; KSA List'!$F$2:$F$10785)</f>
        <v>Ability to use and understand complex mathematical concepts (e.g., discrete math).</v>
      </c>
      <c r="E46" s="53" t="s">
        <v>2384</v>
      </c>
    </row>
    <row r="47" spans="1:5" ht="16" x14ac:dyDescent="0.2">
      <c r="A47" s="67">
        <v>22</v>
      </c>
      <c r="B47" s="69" t="str">
        <f>T(_xlfn.XLOOKUP(A47,'Master Task &amp; KSA List'!$A$2:$A$10785,'Master Task &amp; KSA List'!$D$2:$D$10785,""))</f>
        <v>K0001</v>
      </c>
      <c r="C47" s="69" t="str">
        <f>_xlfn.XLOOKUP(A47,'Master Task &amp; KSA List'!$A$2:$A$10785,'Master Task &amp; KSA List'!$E$2:$E$10785)</f>
        <v>KSA</v>
      </c>
      <c r="D47" s="37" t="str">
        <f>_xlfn.XLOOKUP(A47,'Master Task &amp; KSA List'!$A$2:$A$10785,'Master Task &amp; KSA List'!$F$2:$F$10785)</f>
        <v xml:space="preserve">* Knowledge of computer networking concepts and protocols, and network security methodologies. </v>
      </c>
      <c r="E47" s="53" t="s">
        <v>2391</v>
      </c>
    </row>
    <row r="48" spans="1:5" ht="16" x14ac:dyDescent="0.2">
      <c r="A48" s="36">
        <v>1159</v>
      </c>
      <c r="B48" s="69" t="str">
        <f>T(_xlfn.XLOOKUP(A48,'Master Task &amp; KSA List'!$A$2:$A$10785,'Master Task &amp; KSA List'!$D$2:$D$10785,""))</f>
        <v>K0005</v>
      </c>
      <c r="C48" s="69" t="str">
        <f>_xlfn.XLOOKUP(A48,'Master Task &amp; KSA List'!$A$2:$A$10785,'Master Task &amp; KSA List'!$E$2:$E$10785)</f>
        <v>KSA</v>
      </c>
      <c r="D48" s="37" t="str">
        <f>_xlfn.XLOOKUP(A48,'Master Task &amp; KSA List'!$A$2:$A$10785,'Master Task &amp; KSA List'!$F$2:$F$10785)</f>
        <v xml:space="preserve">* Knowledge of cyber threats and vulnerabilities. </v>
      </c>
      <c r="E48" s="53" t="s">
        <v>2391</v>
      </c>
    </row>
    <row r="49" spans="1:5" ht="16" x14ac:dyDescent="0.2">
      <c r="A49" s="67">
        <v>1158</v>
      </c>
      <c r="B49" s="69" t="str">
        <f>T(_xlfn.XLOOKUP(A49,'Master Task &amp; KSA List'!$A$2:$A$10785,'Master Task &amp; KSA List'!$D$2:$D$10785,""))</f>
        <v>K0004</v>
      </c>
      <c r="C49" s="69" t="str">
        <f>_xlfn.XLOOKUP(A49,'Master Task &amp; KSA List'!$A$2:$A$10785,'Master Task &amp; KSA List'!$E$2:$E$10785)</f>
        <v>KSA</v>
      </c>
      <c r="D49" s="37" t="str">
        <f>_xlfn.XLOOKUP(A49,'Master Task &amp; KSA List'!$A$2:$A$10785,'Master Task &amp; KSA List'!$F$2:$F$10785)</f>
        <v>* Knowledge of cybersecurity principles.</v>
      </c>
      <c r="E49" s="53" t="s">
        <v>2391</v>
      </c>
    </row>
    <row r="50" spans="1:5" ht="16" x14ac:dyDescent="0.2">
      <c r="A50" s="67">
        <v>1157</v>
      </c>
      <c r="B50" s="69" t="str">
        <f>T(_xlfn.XLOOKUP(A50,'Master Task &amp; KSA List'!$A$2:$A$10785,'Master Task &amp; KSA List'!$D$2:$D$10785,""))</f>
        <v>K0003</v>
      </c>
      <c r="C50" s="69" t="str">
        <f>_xlfn.XLOOKUP(A50,'Master Task &amp; KSA List'!$A$2:$A$10785,'Master Task &amp; KSA List'!$E$2:$E$10785)</f>
        <v>KSA</v>
      </c>
      <c r="D50" s="37" t="str">
        <f>_xlfn.XLOOKUP(A50,'Master Task &amp; KSA List'!$A$2:$A$10785,'Master Task &amp; KSA List'!$F$2:$F$10785)</f>
        <v xml:space="preserve">* Knowledge of national and international laws, regulations, policies, and ethics as they relate to cybersecurity. </v>
      </c>
      <c r="E50" s="53" t="s">
        <v>2391</v>
      </c>
    </row>
    <row r="51" spans="1:5" ht="16" x14ac:dyDescent="0.2">
      <c r="A51" s="36">
        <v>108</v>
      </c>
      <c r="B51" s="69" t="str">
        <f>T(_xlfn.XLOOKUP(A51,'Master Task &amp; KSA List'!$A$2:$A$10785,'Master Task &amp; KSA List'!$D$2:$D$10785,""))</f>
        <v>K0002</v>
      </c>
      <c r="C51" s="69" t="str">
        <f>_xlfn.XLOOKUP(A51,'Master Task &amp; KSA List'!$A$2:$A$10785,'Master Task &amp; KSA List'!$E$2:$E$10785)</f>
        <v>KSA</v>
      </c>
      <c r="D51" s="37" t="str">
        <f>_xlfn.XLOOKUP(A51,'Master Task &amp; KSA List'!$A$2:$A$10785,'Master Task &amp; KSA List'!$F$2:$F$10785)</f>
        <v>* Knowledge of risk management processes (e.g., methods for assessing and mitigating risk).</v>
      </c>
      <c r="E51" s="53" t="s">
        <v>2391</v>
      </c>
    </row>
    <row r="52" spans="1:5" ht="16" x14ac:dyDescent="0.2">
      <c r="A52" s="67">
        <v>6900</v>
      </c>
      <c r="B52" s="69" t="str">
        <f>T(_xlfn.XLOOKUP(A52,'Master Task &amp; KSA List'!$A$2:$A$10785,'Master Task &amp; KSA List'!$D$2:$D$10785,""))</f>
        <v>K0006</v>
      </c>
      <c r="C52" s="69" t="str">
        <f>_xlfn.XLOOKUP(A52,'Master Task &amp; KSA List'!$A$2:$A$10785,'Master Task &amp; KSA List'!$E$2:$E$10785)</f>
        <v>KSA</v>
      </c>
      <c r="D52" s="37" t="str">
        <f>_xlfn.XLOOKUP(A52,'Master Task &amp; KSA List'!$A$2:$A$10785,'Master Task &amp; KSA List'!$F$2:$F$10785)</f>
        <v>* Knowledge of specific operational impacts of cybersecurity lapses.</v>
      </c>
      <c r="E52" s="53" t="s">
        <v>2391</v>
      </c>
    </row>
    <row r="53" spans="1:5" ht="32" x14ac:dyDescent="0.2">
      <c r="A53" s="40">
        <v>6935</v>
      </c>
      <c r="B53" s="69" t="str">
        <f>T(_xlfn.XLOOKUP(A53,'Master Task &amp; KSA List'!$A$2:$A$10785,'Master Task &amp; KSA List'!$D$2:$D$10785,""))</f>
        <v/>
      </c>
      <c r="C53" s="69" t="str">
        <f>_xlfn.XLOOKUP(A53,'Master Task &amp; KSA List'!$A$2:$A$10785,'Master Task &amp; KSA List'!$E$2:$E$10785)</f>
        <v>KSA</v>
      </c>
      <c r="D53" s="37" t="str">
        <f>_xlfn.XLOOKUP(A53,'Master Task &amp; KSA List'!$A$2:$A$10785,'Master Task &amp; KSA List'!$F$2:$F$10785)</f>
        <v>* Knowledge of cloud computing service models Software as Service (SaaS), Infrastructure as a Service (IaaS), and Platform as a Service (PaaS).  </v>
      </c>
      <c r="E53" s="53" t="s">
        <v>2391</v>
      </c>
    </row>
    <row r="54" spans="1:5" ht="32" x14ac:dyDescent="0.2">
      <c r="A54" s="40">
        <v>6938</v>
      </c>
      <c r="B54" s="69" t="str">
        <f>T(_xlfn.XLOOKUP(A54,'Master Task &amp; KSA List'!$A$2:$A$10785,'Master Task &amp; KSA List'!$D$2:$D$10785,""))</f>
        <v/>
      </c>
      <c r="C54" s="69" t="str">
        <f>_xlfn.XLOOKUP(A54,'Master Task &amp; KSA List'!$A$2:$A$10785,'Master Task &amp; KSA List'!$E$2:$E$10785)</f>
        <v>KSA</v>
      </c>
      <c r="D54" s="37" t="str">
        <f>_xlfn.XLOOKUP(A54,'Master Task &amp; KSA List'!$A$2:$A$10785,'Master Task &amp; KSA List'!$F$2:$F$10785)</f>
        <v>* Knowledge of cloud computing deployment models in private, public, and hybrid environment and the difference between on-premises and off-premises environments. </v>
      </c>
      <c r="E54" s="53" t="s">
        <v>2391</v>
      </c>
    </row>
  </sheetData>
  <mergeCells count="4">
    <mergeCell ref="A2:C2"/>
    <mergeCell ref="A3:C3"/>
    <mergeCell ref="A4:C4"/>
    <mergeCell ref="A5:C5"/>
  </mergeCells>
  <conditionalFormatting sqref="A23">
    <cfRule type="duplicateValues" dxfId="59" priority="60"/>
    <cfRule type="duplicateValues" dxfId="58" priority="59"/>
  </conditionalFormatting>
  <conditionalFormatting sqref="A24">
    <cfRule type="duplicateValues" dxfId="57" priority="58"/>
    <cfRule type="duplicateValues" dxfId="56" priority="57"/>
  </conditionalFormatting>
  <conditionalFormatting sqref="A26">
    <cfRule type="duplicateValues" dxfId="55" priority="56"/>
    <cfRule type="duplicateValues" dxfId="54" priority="55"/>
  </conditionalFormatting>
  <conditionalFormatting sqref="A27">
    <cfRule type="duplicateValues" dxfId="53" priority="54"/>
    <cfRule type="duplicateValues" dxfId="52" priority="53"/>
  </conditionalFormatting>
  <conditionalFormatting sqref="A28">
    <cfRule type="duplicateValues" dxfId="51" priority="52"/>
    <cfRule type="duplicateValues" dxfId="50" priority="51"/>
  </conditionalFormatting>
  <conditionalFormatting sqref="A29">
    <cfRule type="duplicateValues" dxfId="49" priority="50"/>
    <cfRule type="duplicateValues" dxfId="48" priority="49"/>
  </conditionalFormatting>
  <conditionalFormatting sqref="A30">
    <cfRule type="duplicateValues" dxfId="47" priority="48"/>
    <cfRule type="duplicateValues" dxfId="46" priority="47"/>
  </conditionalFormatting>
  <conditionalFormatting sqref="A31">
    <cfRule type="duplicateValues" dxfId="45" priority="46"/>
    <cfRule type="duplicateValues" dxfId="44" priority="45"/>
  </conditionalFormatting>
  <conditionalFormatting sqref="A32">
    <cfRule type="duplicateValues" dxfId="43" priority="44"/>
    <cfRule type="duplicateValues" dxfId="42" priority="43"/>
  </conditionalFormatting>
  <conditionalFormatting sqref="A33">
    <cfRule type="duplicateValues" dxfId="41" priority="42"/>
    <cfRule type="duplicateValues" dxfId="40" priority="41"/>
  </conditionalFormatting>
  <conditionalFormatting sqref="A34">
    <cfRule type="duplicateValues" dxfId="39" priority="40"/>
    <cfRule type="duplicateValues" dxfId="38" priority="39"/>
  </conditionalFormatting>
  <conditionalFormatting sqref="A35">
    <cfRule type="duplicateValues" dxfId="37" priority="38"/>
    <cfRule type="duplicateValues" dxfId="36" priority="37"/>
  </conditionalFormatting>
  <conditionalFormatting sqref="A36">
    <cfRule type="duplicateValues" dxfId="35" priority="36"/>
    <cfRule type="duplicateValues" dxfId="34" priority="35"/>
  </conditionalFormatting>
  <conditionalFormatting sqref="A37">
    <cfRule type="duplicateValues" dxfId="33" priority="34"/>
    <cfRule type="duplicateValues" dxfId="32" priority="33"/>
  </conditionalFormatting>
  <conditionalFormatting sqref="A38">
    <cfRule type="duplicateValues" dxfId="31" priority="31"/>
    <cfRule type="duplicateValues" dxfId="30" priority="32"/>
  </conditionalFormatting>
  <conditionalFormatting sqref="A39">
    <cfRule type="duplicateValues" dxfId="29" priority="30"/>
    <cfRule type="duplicateValues" dxfId="28" priority="29"/>
  </conditionalFormatting>
  <conditionalFormatting sqref="A40">
    <cfRule type="duplicateValues" dxfId="27" priority="28"/>
    <cfRule type="duplicateValues" dxfId="26" priority="27"/>
  </conditionalFormatting>
  <conditionalFormatting sqref="A41">
    <cfRule type="duplicateValues" dxfId="25" priority="26"/>
    <cfRule type="duplicateValues" dxfId="24" priority="25"/>
  </conditionalFormatting>
  <conditionalFormatting sqref="A42">
    <cfRule type="duplicateValues" dxfId="23" priority="24"/>
    <cfRule type="duplicateValues" dxfId="22" priority="23"/>
  </conditionalFormatting>
  <conditionalFormatting sqref="A43">
    <cfRule type="duplicateValues" dxfId="21" priority="22"/>
    <cfRule type="duplicateValues" dxfId="20" priority="21"/>
  </conditionalFormatting>
  <conditionalFormatting sqref="A44">
    <cfRule type="duplicateValues" dxfId="19" priority="20"/>
    <cfRule type="duplicateValues" dxfId="18" priority="19"/>
  </conditionalFormatting>
  <conditionalFormatting sqref="A45">
    <cfRule type="duplicateValues" dxfId="17" priority="18"/>
    <cfRule type="duplicateValues" dxfId="16" priority="17"/>
  </conditionalFormatting>
  <conditionalFormatting sqref="A46">
    <cfRule type="duplicateValues" dxfId="15" priority="16"/>
    <cfRule type="duplicateValues" dxfId="14" priority="15"/>
  </conditionalFormatting>
  <conditionalFormatting sqref="A47">
    <cfRule type="duplicateValues" dxfId="13" priority="14"/>
    <cfRule type="duplicateValues" dxfId="12" priority="13"/>
  </conditionalFormatting>
  <conditionalFormatting sqref="A48">
    <cfRule type="duplicateValues" dxfId="11" priority="12"/>
    <cfRule type="duplicateValues" dxfId="10" priority="11"/>
  </conditionalFormatting>
  <conditionalFormatting sqref="A49">
    <cfRule type="duplicateValues" dxfId="9" priority="10"/>
    <cfRule type="duplicateValues" dxfId="8" priority="9"/>
  </conditionalFormatting>
  <conditionalFormatting sqref="A50">
    <cfRule type="duplicateValues" dxfId="7" priority="8"/>
    <cfRule type="duplicateValues" dxfId="6" priority="7"/>
  </conditionalFormatting>
  <conditionalFormatting sqref="A51">
    <cfRule type="duplicateValues" dxfId="5" priority="6"/>
    <cfRule type="duplicateValues" dxfId="4" priority="5"/>
  </conditionalFormatting>
  <conditionalFormatting sqref="A52">
    <cfRule type="duplicateValues" dxfId="3" priority="4"/>
    <cfRule type="duplicateValues" dxfId="2" priority="3"/>
  </conditionalFormatting>
  <conditionalFormatting sqref="A53:A54">
    <cfRule type="duplicateValues" dxfId="1" priority="2"/>
    <cfRule type="duplicateValues" dxfId="0" priority="1"/>
  </conditionalFormatting>
  <hyperlinks>
    <hyperlink ref="A1" location="'DCWF Roles'!A1" display="DCWF Roles" xr:uid="{9704AB8E-C4B3-4716-AFE5-60CAB007FA21}"/>
  </hyperlinks>
  <pageMargins left="0.7" right="0.7" top="0.75" bottom="0.75" header="0.3" footer="0.3"/>
  <pageSetup orientation="portrait" horizontalDpi="1200" verticalDpi="1200"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C480-D548-4DC3-A986-DDA3238711C0}">
  <dimension ref="A1:E91"/>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Roles'!C74," (",'DCWF Roles'!D74,")")</f>
        <v>Software Test &amp; Evaluation Specialist (673)</v>
      </c>
      <c r="E3" s="62" t="s">
        <v>4913</v>
      </c>
    </row>
    <row r="4" spans="1:5" ht="32" x14ac:dyDescent="0.2">
      <c r="A4" s="171"/>
      <c r="B4" s="172"/>
      <c r="C4" s="173"/>
      <c r="D4" s="97" t="str">
        <f>'DCWF Roles'!F74</f>
        <v>Plans, prepares, and performs testing, evaluation, verification, and validation of software to evaluate results against specifications, requirements, and operational need.</v>
      </c>
      <c r="E4" s="63"/>
    </row>
    <row r="5" spans="1:5" x14ac:dyDescent="0.2">
      <c r="A5" s="166"/>
      <c r="B5" s="167"/>
      <c r="C5" s="168"/>
      <c r="D5" s="64"/>
      <c r="E5" s="64"/>
    </row>
    <row r="6" spans="1:5" ht="26" x14ac:dyDescent="0.2">
      <c r="A6" s="56" t="s">
        <v>180</v>
      </c>
      <c r="B6" s="56" t="s">
        <v>179</v>
      </c>
      <c r="C6" s="56" t="s">
        <v>181</v>
      </c>
      <c r="D6" s="65"/>
      <c r="E6" s="56" t="s">
        <v>2390</v>
      </c>
    </row>
    <row r="7" spans="1:5" ht="32" x14ac:dyDescent="0.2">
      <c r="A7" s="124">
        <v>5933</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Conduct automated testing for acceptance testing, functional testing, integration testing, interoperability testing, load/stress testing, performance testing, regression testing, and unit testing.</v>
      </c>
      <c r="E7" s="26" t="s">
        <v>2391</v>
      </c>
    </row>
    <row r="8" spans="1:5" ht="16" x14ac:dyDescent="0.2">
      <c r="A8" s="124">
        <v>5934</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Develop and maintain a tool framework for automated test and evaluation.</v>
      </c>
      <c r="E8" s="26" t="s">
        <v>2391</v>
      </c>
    </row>
    <row r="9" spans="1:5" ht="16" x14ac:dyDescent="0.2">
      <c r="A9" s="124">
        <v>5935</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Perform usability surveys on operators/users of the system.</v>
      </c>
      <c r="E9" s="26" t="s">
        <v>2384</v>
      </c>
    </row>
    <row r="10" spans="1:5" ht="16" x14ac:dyDescent="0.2">
      <c r="A10" s="124">
        <v>5936</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Evaluate reliability, availability, and maintainability data.</v>
      </c>
      <c r="E10" s="26" t="s">
        <v>2391</v>
      </c>
    </row>
    <row r="11" spans="1:5" ht="16" x14ac:dyDescent="0.2">
      <c r="A11" s="124">
        <v>5937</v>
      </c>
      <c r="B11" s="69" t="str">
        <f>T(_xlfn.XLOOKUP(A11,'Master Task &amp; KSA List'!$A$2:$A$10785,'Master Task &amp; KSA List'!$D$2:$D$10785,""))</f>
        <v/>
      </c>
      <c r="C11" s="69" t="str">
        <f>_xlfn.XLOOKUP(A11,'Master Task &amp; KSA List'!$A$2:$A$10785,'Master Task &amp; KSA List'!$E$2:$E$10785)</f>
        <v>Task</v>
      </c>
      <c r="D11" s="37" t="str">
        <f>_xlfn.XLOOKUP(A11,'Master Task &amp; KSA List'!$A$2:$A$10785,'Master Task &amp; KSA List'!$F$2:$F$10785)</f>
        <v>Assess the system’s effectiveness and suitability for meeting user need and based on test and evaluation results.</v>
      </c>
      <c r="E11" s="26" t="s">
        <v>2391</v>
      </c>
    </row>
    <row r="12" spans="1:5" ht="16" x14ac:dyDescent="0.2">
      <c r="A12" s="124">
        <v>5938</v>
      </c>
      <c r="B12" s="69" t="str">
        <f>T(_xlfn.XLOOKUP(A12,'Master Task &amp; KSA List'!$A$2:$A$10785,'Master Task &amp; KSA List'!$D$2:$D$10785,""))</f>
        <v/>
      </c>
      <c r="C12" s="69" t="str">
        <f>_xlfn.XLOOKUP(A12,'Master Task &amp; KSA List'!$A$2:$A$10785,'Master Task &amp; KSA List'!$E$2:$E$10785)</f>
        <v>Task</v>
      </c>
      <c r="D12" s="37" t="str">
        <f>_xlfn.XLOOKUP(A12,'Master Task &amp; KSA List'!$A$2:$A$10785,'Master Task &amp; KSA List'!$F$2:$F$10785)</f>
        <v>Integrate digital engineering models and data into test designs.</v>
      </c>
      <c r="E12" s="26" t="s">
        <v>2384</v>
      </c>
    </row>
    <row r="13" spans="1:5" ht="32" x14ac:dyDescent="0.2">
      <c r="A13" s="125" t="s">
        <v>1919</v>
      </c>
      <c r="B13" s="69" t="str">
        <f>T(_xlfn.XLOOKUP(A13,'Master Task &amp; KSA List'!$A$2:$A$10785,'Master Task &amp; KSA List'!$D$2:$D$10785,""))</f>
        <v>T0420</v>
      </c>
      <c r="C13" s="69" t="str">
        <f>_xlfn.XLOOKUP(A13,'Master Task &amp; KSA List'!$A$2:$A$10785,'Master Task &amp; KSA List'!$E$2:$E$10785)</f>
        <v>Task</v>
      </c>
      <c r="D13" s="37" t="str">
        <f>_xlfn.XLOOKUP(A13,'Master Task &amp; KSA List'!$A$2:$A$10785,'Master Task &amp; KSA List'!$F$2:$F$10785)</f>
        <v>Administer test bed(s), and test and evaluate applications, hardware infrastructure, rules/signatures, access controls, and configurations of platforms managed by service provider(s).</v>
      </c>
      <c r="E13" s="26" t="s">
        <v>2384</v>
      </c>
    </row>
    <row r="14" spans="1:5" ht="16" x14ac:dyDescent="0.2">
      <c r="A14" s="131" t="s">
        <v>1939</v>
      </c>
      <c r="B14" s="69" t="str">
        <f>T(_xlfn.XLOOKUP(A14,'Master Task &amp; KSA List'!$A$2:$A$10785,'Master Task &amp; KSA List'!$D$2:$D$10785,""))</f>
        <v>T0426</v>
      </c>
      <c r="C14" s="69" t="str">
        <f>_xlfn.XLOOKUP(A14,'Master Task &amp; KSA List'!$A$2:$A$10785,'Master Task &amp; KSA List'!$E$2:$E$10785)</f>
        <v>Task</v>
      </c>
      <c r="D14" s="37" t="str">
        <f>_xlfn.XLOOKUP(A14,'Master Task &amp; KSA List'!$A$2:$A$10785,'Master Task &amp; KSA List'!$F$2:$F$10785)</f>
        <v>Analyze the results of software, hardware, or interoperability testing.</v>
      </c>
      <c r="E14" s="26" t="s">
        <v>2391</v>
      </c>
    </row>
    <row r="15" spans="1:5" ht="16" x14ac:dyDescent="0.2">
      <c r="A15" s="131">
        <v>414</v>
      </c>
      <c r="B15" s="69" t="str">
        <f>T(_xlfn.XLOOKUP(A15,'Master Task &amp; KSA List'!$A$2:$A$10785,'Master Task &amp; KSA List'!$D$2:$D$10785,""))</f>
        <v>T0011</v>
      </c>
      <c r="C15" s="69" t="str">
        <f>_xlfn.XLOOKUP(A15,'Master Task &amp; KSA List'!$A$2:$A$10785,'Master Task &amp; KSA List'!$E$2:$E$10785)</f>
        <v>Task</v>
      </c>
      <c r="D15" s="37" t="str">
        <f>_xlfn.XLOOKUP(A15,'Master Task &amp; KSA List'!$A$2:$A$10785,'Master Task &amp; KSA List'!$F$2:$F$10785)</f>
        <v>Analyze user needs and software requirements to determine feasibility of design within time and cost constraints.</v>
      </c>
      <c r="E15" s="26" t="s">
        <v>2391</v>
      </c>
    </row>
    <row r="16" spans="1:5" ht="16" x14ac:dyDescent="0.2">
      <c r="A16" s="131" t="s">
        <v>4866</v>
      </c>
      <c r="B16" s="69" t="str">
        <f>T(_xlfn.XLOOKUP(A16,'Master Task &amp; KSA List'!$A$2:$A$10785,'Master Task &amp; KSA List'!$D$2:$D$10785,""))</f>
        <v>T0021</v>
      </c>
      <c r="C16" s="69" t="str">
        <f>_xlfn.XLOOKUP(A16,'Master Task &amp; KSA List'!$A$2:$A$10785,'Master Task &amp; KSA List'!$E$2:$E$10785)</f>
        <v>Task</v>
      </c>
      <c r="D16" s="37" t="str">
        <f>_xlfn.XLOOKUP(A16,'Master Task &amp; KSA List'!$A$2:$A$10785,'Master Task &amp; KSA List'!$F$2:$F$10785)</f>
        <v>Build, assess, and modify product prototypes using working models or theoretical models.</v>
      </c>
      <c r="E16" s="26" t="s">
        <v>2384</v>
      </c>
    </row>
    <row r="17" spans="1:5" ht="16" x14ac:dyDescent="0.2">
      <c r="A17" s="131">
        <v>452</v>
      </c>
      <c r="B17" s="69" t="str">
        <f>T(_xlfn.XLOOKUP(A17,'Master Task &amp; KSA List'!$A$2:$A$10785,'Master Task &amp; KSA List'!$D$2:$D$10785,""))</f>
        <v>T0029</v>
      </c>
      <c r="C17" s="69" t="str">
        <f>_xlfn.XLOOKUP(A17,'Master Task &amp; KSA List'!$A$2:$A$10785,'Master Task &amp; KSA List'!$E$2:$E$10785)</f>
        <v>Task</v>
      </c>
      <c r="D17" s="37" t="str">
        <f>_xlfn.XLOOKUP(A17,'Master Task &amp; KSA List'!$A$2:$A$10785,'Master Task &amp; KSA List'!$F$2:$F$10785)</f>
        <v>Conduct functional and connectivity testing to ensure continuing operability.</v>
      </c>
      <c r="E17" s="26" t="s">
        <v>2391</v>
      </c>
    </row>
    <row r="18" spans="1:5" ht="16" x14ac:dyDescent="0.2">
      <c r="A18" s="131">
        <v>508</v>
      </c>
      <c r="B18" s="69" t="str">
        <f>T(_xlfn.XLOOKUP(A18,'Master Task &amp; KSA List'!$A$2:$A$10785,'Master Task &amp; KSA List'!$D$2:$D$10785,""))</f>
        <v>T0058</v>
      </c>
      <c r="C18" s="69" t="str">
        <f>_xlfn.XLOOKUP(A18,'Master Task &amp; KSA List'!$A$2:$A$10785,'Master Task &amp; KSA List'!$E$2:$E$10785)</f>
        <v>Task</v>
      </c>
      <c r="D18" s="37" t="str">
        <f>_xlfn.XLOOKUP(A18,'Master Task &amp; KSA List'!$A$2:$A$10785,'Master Task &amp; KSA List'!$F$2:$F$10785)</f>
        <v>Determine level of assurance of developed capabilities based on test results.</v>
      </c>
      <c r="E18" s="26" t="s">
        <v>2391</v>
      </c>
    </row>
    <row r="19" spans="1:5" ht="16" x14ac:dyDescent="0.2">
      <c r="A19" s="125" t="s">
        <v>2032</v>
      </c>
      <c r="B19" s="69" t="str">
        <f>T(_xlfn.XLOOKUP(A19,'Master Task &amp; KSA List'!$A$2:$A$10785,'Master Task &amp; KSA List'!$D$2:$D$10785,""))</f>
        <v>T0455</v>
      </c>
      <c r="C19" s="69" t="str">
        <f>_xlfn.XLOOKUP(A19,'Master Task &amp; KSA List'!$A$2:$A$10785,'Master Task &amp; KSA List'!$E$2:$E$10785)</f>
        <v>Task</v>
      </c>
      <c r="D19" s="37" t="str">
        <f>_xlfn.XLOOKUP(A19,'Master Task &amp; KSA List'!$A$2:$A$10785,'Master Task &amp; KSA List'!$F$2:$F$10785)</f>
        <v>Develop software system testing and validation procedures, programming, and documentation.</v>
      </c>
      <c r="E19" s="26" t="s">
        <v>2391</v>
      </c>
    </row>
    <row r="20" spans="1:5" ht="16" x14ac:dyDescent="0.2">
      <c r="A20" s="131">
        <v>550</v>
      </c>
      <c r="B20" s="69" t="str">
        <f>T(_xlfn.XLOOKUP(A20,'Master Task &amp; KSA List'!$A$2:$A$10785,'Master Task &amp; KSA List'!$D$2:$D$10785,""))</f>
        <v>T0080</v>
      </c>
      <c r="C20" s="69" t="str">
        <f>_xlfn.XLOOKUP(A20,'Master Task &amp; KSA List'!$A$2:$A$10785,'Master Task &amp; KSA List'!$E$2:$E$10785)</f>
        <v>Task</v>
      </c>
      <c r="D20" s="37" t="str">
        <f>_xlfn.XLOOKUP(A20,'Master Task &amp; KSA List'!$A$2:$A$10785,'Master Task &amp; KSA List'!$F$2:$F$10785)</f>
        <v>Develop test plans to address specifications and requirements.</v>
      </c>
      <c r="E20" s="26" t="s">
        <v>2391</v>
      </c>
    </row>
    <row r="21" spans="1:5" ht="16" x14ac:dyDescent="0.2">
      <c r="A21" s="131">
        <v>694</v>
      </c>
      <c r="B21" s="69" t="str">
        <f>T(_xlfn.XLOOKUP(A21,'Master Task &amp; KSA List'!$A$2:$A$10785,'Master Task &amp; KSA List'!$D$2:$D$10785,""))</f>
        <v>T0143</v>
      </c>
      <c r="C21" s="69" t="str">
        <f>_xlfn.XLOOKUP(A21,'Master Task &amp; KSA List'!$A$2:$A$10785,'Master Task &amp; KSA List'!$E$2:$E$10785)</f>
        <v>Task</v>
      </c>
      <c r="D21" s="37" t="str">
        <f>_xlfn.XLOOKUP(A21,'Master Task &amp; KSA List'!$A$2:$A$10785,'Master Task &amp; KSA List'!$F$2:$F$10785)</f>
        <v>Make recommendations based on test results.</v>
      </c>
      <c r="E21" s="26" t="s">
        <v>2391</v>
      </c>
    </row>
    <row r="22" spans="1:5" ht="16" x14ac:dyDescent="0.2">
      <c r="A22" s="131" t="s">
        <v>2225</v>
      </c>
      <c r="B22" s="69" t="str">
        <f>T(_xlfn.XLOOKUP(A22,'Master Task &amp; KSA List'!$A$2:$A$10785,'Master Task &amp; KSA List'!$D$2:$D$10785,""))</f>
        <v>T0511</v>
      </c>
      <c r="C22" s="69" t="str">
        <f>_xlfn.XLOOKUP(A22,'Master Task &amp; KSA List'!$A$2:$A$10785,'Master Task &amp; KSA List'!$E$2:$E$10785)</f>
        <v>Task</v>
      </c>
      <c r="D22" s="37" t="str">
        <f>_xlfn.XLOOKUP(A22,'Master Task &amp; KSA List'!$A$2:$A$10785,'Master Task &amp; KSA List'!$F$2:$F$10785)</f>
        <v>Perform developmental testing on systems under development.</v>
      </c>
      <c r="E22" s="26" t="s">
        <v>2391</v>
      </c>
    </row>
    <row r="23" spans="1:5" ht="16" x14ac:dyDescent="0.2">
      <c r="A23" s="131" t="s">
        <v>2228</v>
      </c>
      <c r="B23" s="69" t="str">
        <f>T(_xlfn.XLOOKUP(A23,'Master Task &amp; KSA List'!$A$2:$A$10785,'Master Task &amp; KSA List'!$D$2:$D$10785,""))</f>
        <v>T0512</v>
      </c>
      <c r="C23" s="69" t="str">
        <f>_xlfn.XLOOKUP(A23,'Master Task &amp; KSA List'!$A$2:$A$10785,'Master Task &amp; KSA List'!$E$2:$E$10785)</f>
        <v>Task</v>
      </c>
      <c r="D23" s="37" t="str">
        <f>_xlfn.XLOOKUP(A23,'Master Task &amp; KSA List'!$A$2:$A$10785,'Master Task &amp; KSA List'!$F$2:$F$10785)</f>
        <v>Perform interoperability testing on systems exchanging electronic information with other systems.</v>
      </c>
      <c r="E23" s="26" t="s">
        <v>2391</v>
      </c>
    </row>
    <row r="24" spans="1:5" ht="16" x14ac:dyDescent="0.2">
      <c r="A24" s="131" t="s">
        <v>2231</v>
      </c>
      <c r="B24" s="69" t="str">
        <f>T(_xlfn.XLOOKUP(A24,'Master Task &amp; KSA List'!$A$2:$A$10785,'Master Task &amp; KSA List'!$D$2:$D$10785,""))</f>
        <v>T0513</v>
      </c>
      <c r="C24" s="69" t="str">
        <f>_xlfn.XLOOKUP(A24,'Master Task &amp; KSA List'!$A$2:$A$10785,'Master Task &amp; KSA List'!$E$2:$E$10785)</f>
        <v>Task</v>
      </c>
      <c r="D24" s="37" t="str">
        <f>_xlfn.XLOOKUP(A24,'Master Task &amp; KSA List'!$A$2:$A$10785,'Master Task &amp; KSA List'!$F$2:$F$10785)</f>
        <v>Perform operational testing.</v>
      </c>
      <c r="E24" s="26" t="s">
        <v>2391</v>
      </c>
    </row>
    <row r="25" spans="1:5" ht="16" x14ac:dyDescent="0.2">
      <c r="A25" s="131" t="s">
        <v>2313</v>
      </c>
      <c r="B25" s="69" t="str">
        <f>T(_xlfn.XLOOKUP(A25,'Master Task &amp; KSA List'!$A$2:$A$10785,'Master Task &amp; KSA List'!$D$2:$D$10785,""))</f>
        <v>T0539</v>
      </c>
      <c r="C25" s="69" t="str">
        <f>_xlfn.XLOOKUP(A25,'Master Task &amp; KSA List'!$A$2:$A$10785,'Master Task &amp; KSA List'!$E$2:$E$10785)</f>
        <v>Task</v>
      </c>
      <c r="D25" s="37" t="str">
        <f>_xlfn.XLOOKUP(A25,'Master Task &amp; KSA List'!$A$2:$A$10785,'Master Task &amp; KSA List'!$F$2:$F$10785)</f>
        <v>Test, evaluate, and verify hardware and/or software to determine compliance with defined specifications and requirements.</v>
      </c>
      <c r="E25" s="26" t="s">
        <v>2391</v>
      </c>
    </row>
    <row r="26" spans="1:5" ht="16" x14ac:dyDescent="0.2">
      <c r="A26" s="131" t="s">
        <v>2316</v>
      </c>
      <c r="B26" s="69" t="str">
        <f>T(_xlfn.XLOOKUP(A26,'Master Task &amp; KSA List'!$A$2:$A$10785,'Master Task &amp; KSA List'!$D$2:$D$10785,""))</f>
        <v>T0540</v>
      </c>
      <c r="C26" s="69" t="str">
        <f>_xlfn.XLOOKUP(A26,'Master Task &amp; KSA List'!$A$2:$A$10785,'Master Task &amp; KSA List'!$E$2:$E$10785)</f>
        <v>Task</v>
      </c>
      <c r="D26" s="37" t="str">
        <f>_xlfn.XLOOKUP(A26,'Master Task &amp; KSA List'!$A$2:$A$10785,'Master Task &amp; KSA List'!$F$2:$F$10785)</f>
        <v>Record and manage test data.</v>
      </c>
      <c r="E26" s="26" t="s">
        <v>2391</v>
      </c>
    </row>
    <row r="27" spans="1:5" ht="16" x14ac:dyDescent="0.2">
      <c r="A27" s="41">
        <v>874</v>
      </c>
      <c r="B27" s="69" t="str">
        <f>T(_xlfn.XLOOKUP(A27,'Master Task &amp; KSA List'!$A$2:$A$10785,'Master Task &amp; KSA List'!$D$2:$D$10785,""))</f>
        <v>T0242</v>
      </c>
      <c r="C27" s="69" t="str">
        <f>_xlfn.XLOOKUP(A27,'Master Task &amp; KSA List'!$A$2:$A$10785,'Master Task &amp; KSA List'!$E$2:$E$10785)</f>
        <v>Task</v>
      </c>
      <c r="D27" s="37" t="str">
        <f>_xlfn.XLOOKUP(A27,'Master Task &amp; KSA List'!$A$2:$A$10785,'Master Task &amp; KSA List'!$F$2:$F$10785)</f>
        <v>Utilize models and simulations to analyze or predict system performance under different operating conditions.</v>
      </c>
      <c r="E27" s="26" t="s">
        <v>2384</v>
      </c>
    </row>
    <row r="28" spans="1:5" ht="32" x14ac:dyDescent="0.2">
      <c r="A28" s="27">
        <v>951</v>
      </c>
      <c r="B28" s="69" t="str">
        <f>T(_xlfn.XLOOKUP(A28,'Master Task &amp; KSA List'!$A$2:$A$10785,'Master Task &amp; KSA List'!$D$2:$D$10785,""))</f>
        <v>T0257</v>
      </c>
      <c r="C28" s="69" t="str">
        <f>_xlfn.XLOOKUP(A28,'Master Task &amp; KSA List'!$A$2:$A$10785,'Master Task &amp; KSA List'!$E$2:$E$10785)</f>
        <v>Task</v>
      </c>
      <c r="D28" s="37" t="str">
        <f>_xlfn.XLOOKUP(A28,'Master Task &amp; KSA List'!$A$2:$A$10785,'Master Task &amp; KSA List'!$F$2:$F$10785)</f>
        <v>Determine scope, infrastructure, resources, and data sample size to ensure system requirements are adequately demonstrated.</v>
      </c>
      <c r="E28" s="26" t="s">
        <v>2391</v>
      </c>
    </row>
    <row r="29" spans="1:5" ht="16" x14ac:dyDescent="0.2">
      <c r="A29" s="27">
        <v>5650</v>
      </c>
      <c r="B29" s="69" t="str">
        <f>T(_xlfn.XLOOKUP(A29,'Master Task &amp; KSA List'!$A$2:$A$10785,'Master Task &amp; KSA List'!$D$2:$D$10785,""))</f>
        <v>T0393</v>
      </c>
      <c r="C29" s="69" t="str">
        <f>_xlfn.XLOOKUP(A29,'Master Task &amp; KSA List'!$A$2:$A$10785,'Master Task &amp; KSA List'!$E$2:$E$10785)</f>
        <v>Task</v>
      </c>
      <c r="D29" s="37" t="str">
        <f>_xlfn.XLOOKUP(A29,'Master Task &amp; KSA List'!$A$2:$A$10785,'Master Task &amp; KSA List'!$F$2:$F$10785)</f>
        <v>Validate specifications and requirements for testability.</v>
      </c>
      <c r="E29" s="26" t="s">
        <v>2391</v>
      </c>
    </row>
    <row r="30" spans="1:5" ht="16" x14ac:dyDescent="0.2">
      <c r="A30" s="41" t="s">
        <v>2100</v>
      </c>
      <c r="B30" s="69" t="str">
        <f>T(_xlfn.XLOOKUP(A30,'Master Task &amp; KSA List'!$A$2:$A$10785,'Master Task &amp; KSA List'!$D$2:$D$10785,""))</f>
        <v/>
      </c>
      <c r="C30" s="69" t="str">
        <f>_xlfn.XLOOKUP(A30,'Master Task &amp; KSA List'!$A$2:$A$10785,'Master Task &amp; KSA List'!$E$2:$E$10785)</f>
        <v>Task</v>
      </c>
      <c r="D30" s="37" t="str">
        <f>_xlfn.XLOOKUP(A30,'Master Task &amp; KSA List'!$A$2:$A$10785,'Master Task &amp; KSA List'!$F$2:$F$10785)</f>
        <v>Create or customize existing Test and Evaluation Master Plans (TEMPs) for systems.</v>
      </c>
      <c r="E30" s="26" t="s">
        <v>2391</v>
      </c>
    </row>
    <row r="31" spans="1:5" ht="16" x14ac:dyDescent="0.2">
      <c r="A31" s="27" t="s">
        <v>2102</v>
      </c>
      <c r="B31" s="69" t="str">
        <f>T(_xlfn.XLOOKUP(A31,'Master Task &amp; KSA List'!$A$2:$A$10785,'Master Task &amp; KSA List'!$D$2:$D$10785,""))</f>
        <v/>
      </c>
      <c r="C31" s="69" t="str">
        <f>_xlfn.XLOOKUP(A31,'Master Task &amp; KSA List'!$A$2:$A$10785,'Master Task &amp; KSA List'!$E$2:$E$10785)</f>
        <v>Task</v>
      </c>
      <c r="D31" s="37" t="str">
        <f>_xlfn.XLOOKUP(A31,'Master Task &amp; KSA List'!$A$2:$A$10785,'Master Task &amp; KSA List'!$F$2:$F$10785)</f>
        <v>Develop possible solutions for technical risks and limitations of planned tests.</v>
      </c>
      <c r="E31" s="26" t="s">
        <v>2391</v>
      </c>
    </row>
    <row r="32" spans="1:5" ht="16" x14ac:dyDescent="0.2">
      <c r="A32" s="42" t="s">
        <v>2104</v>
      </c>
      <c r="B32" s="69" t="str">
        <f>T(_xlfn.XLOOKUP(A32,'Master Task &amp; KSA List'!$A$2:$A$10785,'Master Task &amp; KSA List'!$D$2:$D$10785,""))</f>
        <v/>
      </c>
      <c r="C32" s="69" t="str">
        <f>_xlfn.XLOOKUP(A32,'Master Task &amp; KSA List'!$A$2:$A$10785,'Master Task &amp; KSA List'!$E$2:$E$10785)</f>
        <v>Task</v>
      </c>
      <c r="D32" s="37" t="str">
        <f>_xlfn.XLOOKUP(A32,'Master Task &amp; KSA List'!$A$2:$A$10785,'Master Task &amp; KSA List'!$F$2:$F$10785)</f>
        <v>Provide quality assurance of software products throughout their lifecycle.</v>
      </c>
      <c r="E32" s="26" t="s">
        <v>2384</v>
      </c>
    </row>
    <row r="33" spans="1:5" ht="16" x14ac:dyDescent="0.2">
      <c r="A33" s="41">
        <v>5914</v>
      </c>
      <c r="B33" s="69" t="str">
        <f>T(_xlfn.XLOOKUP(A33,'Master Task &amp; KSA List'!$A$2:$A$10785,'Master Task &amp; KSA List'!$D$2:$D$10785,""))</f>
        <v/>
      </c>
      <c r="C33" s="69" t="str">
        <f>_xlfn.XLOOKUP(A33,'Master Task &amp; KSA List'!$A$2:$A$10785,'Master Task &amp; KSA List'!$E$2:$E$10785)</f>
        <v>Task</v>
      </c>
      <c r="D33" s="37" t="str">
        <f>_xlfn.XLOOKUP(A33,'Master Task &amp; KSA List'!$A$2:$A$10785,'Master Task &amp; KSA List'!$F$2:$F$10785)</f>
        <v>Report test and evaluation deficiencies and possible solutions to appropriate personnel.</v>
      </c>
      <c r="E33" s="26" t="s">
        <v>2391</v>
      </c>
    </row>
    <row r="34" spans="1:5" ht="16" x14ac:dyDescent="0.2">
      <c r="A34" s="126" t="s">
        <v>2105</v>
      </c>
      <c r="B34" s="69" t="str">
        <f>T(_xlfn.XLOOKUP(A34,'Master Task &amp; KSA List'!$A$2:$A$10785,'Master Task &amp; KSA List'!$D$2:$D$10785,""))</f>
        <v/>
      </c>
      <c r="C34" s="69" t="str">
        <f>_xlfn.XLOOKUP(A34,'Master Task &amp; KSA List'!$A$2:$A$10785,'Master Task &amp; KSA List'!$E$2:$E$10785)</f>
        <v>Task</v>
      </c>
      <c r="D34" s="37" t="str">
        <f>_xlfn.XLOOKUP(A34,'Master Task &amp; KSA List'!$A$2:$A$10785,'Master Task &amp; KSA List'!$F$2:$F$10785)</f>
        <v>Test components to ensure they work as intended in a variety of scenarios for all aspects of the application.</v>
      </c>
      <c r="E34" s="102" t="s">
        <v>2391</v>
      </c>
    </row>
    <row r="35" spans="1:5" x14ac:dyDescent="0.2">
      <c r="A35" s="56"/>
      <c r="B35" s="96"/>
      <c r="C35" s="96"/>
      <c r="D35" s="93"/>
      <c r="E35" s="56"/>
    </row>
    <row r="36" spans="1:5" ht="16" x14ac:dyDescent="0.2">
      <c r="A36" s="124">
        <v>7083</v>
      </c>
      <c r="B36" s="69" t="str">
        <f>T(_xlfn.XLOOKUP(A36,'Master Task &amp; KSA List'!$A$2:$A$10785,'Master Task &amp; KSA List'!$D$2:$D$10785,""))</f>
        <v/>
      </c>
      <c r="C36" s="69" t="str">
        <f>_xlfn.XLOOKUP(A36,'Master Task &amp; KSA List'!$A$2:$A$10785,'Master Task &amp; KSA List'!$E$2:$E$10785)</f>
        <v>KSA</v>
      </c>
      <c r="D36" s="37" t="str">
        <f>_xlfn.XLOOKUP(A36,'Master Task &amp; KSA List'!$A$2:$A$10785,'Master Task &amp; KSA List'!$F$2:$F$10785)</f>
        <v>Ability to measure human systems interaction (usability, workload, system trust).</v>
      </c>
      <c r="E36" s="53" t="s">
        <v>2384</v>
      </c>
    </row>
    <row r="37" spans="1:5" ht="16" x14ac:dyDescent="0.2">
      <c r="A37" s="124">
        <v>7084</v>
      </c>
      <c r="B37" s="69" t="str">
        <f>T(_xlfn.XLOOKUP(A37,'Master Task &amp; KSA List'!$A$2:$A$10785,'Master Task &amp; KSA List'!$D$2:$D$10785,""))</f>
        <v/>
      </c>
      <c r="C37" s="69" t="str">
        <f>_xlfn.XLOOKUP(A37,'Master Task &amp; KSA List'!$A$2:$A$10785,'Master Task &amp; KSA List'!$E$2:$E$10785)</f>
        <v>KSA</v>
      </c>
      <c r="D37" s="37" t="str">
        <f>_xlfn.XLOOKUP(A37,'Master Task &amp; KSA List'!$A$2:$A$10785,'Master Task &amp; KSA List'!$F$2:$F$10785)</f>
        <v>Ability to evaluate user training and documentation update processes.</v>
      </c>
      <c r="E37" s="53" t="s">
        <v>2384</v>
      </c>
    </row>
    <row r="38" spans="1:5" ht="32" x14ac:dyDescent="0.2">
      <c r="A38" s="124">
        <v>7085</v>
      </c>
      <c r="B38" s="69" t="str">
        <f>T(_xlfn.XLOOKUP(A38,'Master Task &amp; KSA List'!$A$2:$A$10785,'Master Task &amp; KSA List'!$D$2:$D$10785,""))</f>
        <v/>
      </c>
      <c r="C38" s="69" t="str">
        <f>_xlfn.XLOOKUP(A38,'Master Task &amp; KSA List'!$A$2:$A$10785,'Master Task &amp; KSA List'!$E$2:$E$10785)</f>
        <v>KSA</v>
      </c>
      <c r="D38" s="37" t="str">
        <f>_xlfn.XLOOKUP(A38,'Master Task &amp; KSA List'!$A$2:$A$10785,'Master Task &amp; KSA List'!$F$2:$F$10785)</f>
        <v>Knowledge of software environments (e.g., development, testing, integration, production, etc.) and appropriate T&amp;E application in those environments.</v>
      </c>
      <c r="E38" s="53" t="s">
        <v>2391</v>
      </c>
    </row>
    <row r="39" spans="1:5" ht="16" x14ac:dyDescent="0.2">
      <c r="A39" s="124">
        <v>7086</v>
      </c>
      <c r="B39" s="69" t="str">
        <f>T(_xlfn.XLOOKUP(A39,'Master Task &amp; KSA List'!$A$2:$A$10785,'Master Task &amp; KSA List'!$D$2:$D$10785,""))</f>
        <v/>
      </c>
      <c r="C39" s="69" t="str">
        <f>_xlfn.XLOOKUP(A39,'Master Task &amp; KSA List'!$A$2:$A$10785,'Master Task &amp; KSA List'!$E$2:$E$10785)</f>
        <v>KSA</v>
      </c>
      <c r="D39" s="37" t="str">
        <f>_xlfn.XLOOKUP(A39,'Master Task &amp; KSA List'!$A$2:$A$10785,'Master Task &amp; KSA List'!$F$2:$F$10785)</f>
        <v>Ability to construct, maintain, and conduct testing in various test environments.</v>
      </c>
      <c r="E39" s="53" t="s">
        <v>2391</v>
      </c>
    </row>
    <row r="40" spans="1:5" ht="16" x14ac:dyDescent="0.2">
      <c r="A40" s="24">
        <v>16</v>
      </c>
      <c r="B40" s="69" t="str">
        <f>T(_xlfn.XLOOKUP(A40,'Master Task &amp; KSA List'!$A$2:$A$10785,'Master Task &amp; KSA List'!$D$2:$D$10785,""))</f>
        <v>K0012</v>
      </c>
      <c r="C40" s="69" t="str">
        <f>_xlfn.XLOOKUP(A40,'Master Task &amp; KSA List'!$A$2:$A$10785,'Master Task &amp; KSA List'!$E$2:$E$10785)</f>
        <v>KSA</v>
      </c>
      <c r="D40" s="37" t="str">
        <f>_xlfn.XLOOKUP(A40,'Master Task &amp; KSA List'!$A$2:$A$10785,'Master Task &amp; KSA List'!$F$2:$F$10785)</f>
        <v>Knowledge of capabilities and requirements analysis.</v>
      </c>
      <c r="E40" s="53" t="s">
        <v>2391</v>
      </c>
    </row>
    <row r="41" spans="1:5" ht="16" x14ac:dyDescent="0.2">
      <c r="A41" s="24">
        <v>40</v>
      </c>
      <c r="B41" s="69" t="str">
        <f>T(_xlfn.XLOOKUP(A41,'Master Task &amp; KSA List'!$A$2:$A$10785,'Master Task &amp; KSA List'!$D$2:$D$10785,""))</f>
        <v>K0028</v>
      </c>
      <c r="C41" s="69" t="str">
        <f>_xlfn.XLOOKUP(A41,'Master Task &amp; KSA List'!$A$2:$A$10785,'Master Task &amp; KSA List'!$E$2:$E$10785)</f>
        <v>KSA</v>
      </c>
      <c r="D41" s="37" t="str">
        <f>_xlfn.XLOOKUP(A41,'Master Task &amp; KSA List'!$A$2:$A$10785,'Master Task &amp; KSA List'!$F$2:$F$10785)</f>
        <v>Knowledge of organization's evaluation and validation requirements.</v>
      </c>
      <c r="E41" s="53" t="s">
        <v>2384</v>
      </c>
    </row>
    <row r="42" spans="1:5" ht="16" x14ac:dyDescent="0.2">
      <c r="A42" s="24">
        <v>53</v>
      </c>
      <c r="B42" s="69" t="str">
        <f>T(_xlfn.XLOOKUP(A42,'Master Task &amp; KSA List'!$A$2:$A$10785,'Master Task &amp; KSA List'!$D$2:$D$10785,""))</f>
        <v>K0037</v>
      </c>
      <c r="C42" s="69" t="str">
        <f>_xlfn.XLOOKUP(A42,'Master Task &amp; KSA List'!$A$2:$A$10785,'Master Task &amp; KSA List'!$E$2:$E$10785)</f>
        <v>KSA</v>
      </c>
      <c r="D42" s="37" t="str">
        <f>_xlfn.XLOOKUP(A42,'Master Task &amp; KSA List'!$A$2:$A$10785,'Master Task &amp; KSA List'!$F$2:$F$10785)</f>
        <v>Knowledge of the Security Assessment and Authorization process.</v>
      </c>
      <c r="E42" s="53" t="s">
        <v>2384</v>
      </c>
    </row>
    <row r="43" spans="1:5" ht="32" x14ac:dyDescent="0.2">
      <c r="A43" s="127" t="s">
        <v>4786</v>
      </c>
      <c r="B43" s="69" t="str">
        <f>T(_xlfn.XLOOKUP(A43,'Master Task &amp; KSA List'!$A$2:$A$10785,'Master Task &amp; KSA List'!$D$2:$D$10785,""))</f>
        <v>K0332</v>
      </c>
      <c r="C43" s="69" t="str">
        <f>_xlfn.XLOOKUP(A43,'Master Task &amp; KSA List'!$A$2:$A$10785,'Master Task &amp; KSA List'!$E$2:$E$10785)</f>
        <v>KSA</v>
      </c>
      <c r="D43" s="37" t="str">
        <f>_xlfn.XLOOKUP(A43,'Master Task &amp; KSA List'!$A$2:$A$10785,'Master Task &amp; KSA List'!$F$2:$F$10785)</f>
        <v>Knowledge of network protocols such as TCP/IP, Dynamic Host Configuration, Domain Name System (DNS), and directory services.</v>
      </c>
      <c r="E43" s="53" t="s">
        <v>2384</v>
      </c>
    </row>
    <row r="44" spans="1:5" ht="16" x14ac:dyDescent="0.2">
      <c r="A44" s="127">
        <v>83</v>
      </c>
      <c r="B44" s="69" t="str">
        <f>T(_xlfn.XLOOKUP(A44,'Master Task &amp; KSA List'!$A$2:$A$10785,'Master Task &amp; KSA List'!$D$2:$D$10785,""))</f>
        <v>K0057</v>
      </c>
      <c r="C44" s="69" t="str">
        <f>_xlfn.XLOOKUP(A44,'Master Task &amp; KSA List'!$A$2:$A$10785,'Master Task &amp; KSA List'!$E$2:$E$10785)</f>
        <v>KSA</v>
      </c>
      <c r="D44" s="37" t="str">
        <f>_xlfn.XLOOKUP(A44,'Master Task &amp; KSA List'!$A$2:$A$10785,'Master Task &amp; KSA List'!$F$2:$F$10785)</f>
        <v>Knowledge of network hardware devices and functions.</v>
      </c>
      <c r="E44" s="53" t="s">
        <v>2384</v>
      </c>
    </row>
    <row r="45" spans="1:5" ht="16" x14ac:dyDescent="0.2">
      <c r="A45" s="24">
        <v>130</v>
      </c>
      <c r="B45" s="69" t="str">
        <f>T(_xlfn.XLOOKUP(A45,'Master Task &amp; KSA List'!$A$2:$A$10785,'Master Task &amp; KSA List'!$D$2:$D$10785,""))</f>
        <v>K0091</v>
      </c>
      <c r="C45" s="69" t="str">
        <f>_xlfn.XLOOKUP(A45,'Master Task &amp; KSA List'!$A$2:$A$10785,'Master Task &amp; KSA List'!$E$2:$E$10785)</f>
        <v>KSA</v>
      </c>
      <c r="D45" s="37" t="str">
        <f>_xlfn.XLOOKUP(A45,'Master Task &amp; KSA List'!$A$2:$A$10785,'Master Task &amp; KSA List'!$F$2:$F$10785)</f>
        <v>Knowledge of systems testing and evaluation methods.</v>
      </c>
      <c r="E45" s="53" t="s">
        <v>2391</v>
      </c>
    </row>
    <row r="46" spans="1:5" ht="16" x14ac:dyDescent="0.2">
      <c r="A46" s="42" t="s">
        <v>4463</v>
      </c>
      <c r="B46" s="69" t="str">
        <f>T(_xlfn.XLOOKUP(A46,'Master Task &amp; KSA List'!$A$2:$A$10785,'Master Task &amp; KSA List'!$D$2:$D$10785,""))</f>
        <v>K0290</v>
      </c>
      <c r="C46" s="69" t="str">
        <f>_xlfn.XLOOKUP(A46,'Master Task &amp; KSA List'!$A$2:$A$10785,'Master Task &amp; KSA List'!$E$2:$E$10785)</f>
        <v>KSA</v>
      </c>
      <c r="D46" s="37" t="str">
        <f>_xlfn.XLOOKUP(A46,'Master Task &amp; KSA List'!$A$2:$A$10785,'Master Task &amp; KSA List'!$F$2:$F$10785)</f>
        <v>Knowledge of systems security testing and evaluation methods.</v>
      </c>
      <c r="E46" s="53" t="s">
        <v>2391</v>
      </c>
    </row>
    <row r="47" spans="1:5" ht="16" x14ac:dyDescent="0.2">
      <c r="A47" s="128">
        <v>144</v>
      </c>
      <c r="B47" s="69" t="str">
        <f>T(_xlfn.XLOOKUP(A47,'Master Task &amp; KSA List'!$A$2:$A$10785,'Master Task &amp; KSA List'!$D$2:$D$10785,""))</f>
        <v>K0102</v>
      </c>
      <c r="C47" s="69" t="str">
        <f>_xlfn.XLOOKUP(A47,'Master Task &amp; KSA List'!$A$2:$A$10785,'Master Task &amp; KSA List'!$E$2:$E$10785)</f>
        <v>KSA</v>
      </c>
      <c r="D47" s="37" t="str">
        <f>_xlfn.XLOOKUP(A47,'Master Task &amp; KSA List'!$A$2:$A$10785,'Master Task &amp; KSA List'!$F$2:$F$10785)</f>
        <v>Knowledge of the systems engineering process.</v>
      </c>
      <c r="E47" s="53" t="s">
        <v>2391</v>
      </c>
    </row>
    <row r="48" spans="1:5" ht="16" x14ac:dyDescent="0.2">
      <c r="A48" s="24">
        <v>169</v>
      </c>
      <c r="B48" s="69" t="str">
        <f>T(_xlfn.XLOOKUP(A48,'Master Task &amp; KSA List'!$A$2:$A$10785,'Master Task &amp; KSA List'!$D$2:$D$10785,""))</f>
        <v>S0015</v>
      </c>
      <c r="C48" s="69" t="str">
        <f>_xlfn.XLOOKUP(A48,'Master Task &amp; KSA List'!$A$2:$A$10785,'Master Task &amp; KSA List'!$E$2:$E$10785)</f>
        <v>KSA</v>
      </c>
      <c r="D48" s="37" t="str">
        <f>_xlfn.XLOOKUP(A48,'Master Task &amp; KSA List'!$A$2:$A$10785,'Master Task &amp; KSA List'!$F$2:$F$10785)</f>
        <v>Skill in conducting test events.</v>
      </c>
      <c r="E48" s="53" t="s">
        <v>2391</v>
      </c>
    </row>
    <row r="49" spans="1:5" ht="16" x14ac:dyDescent="0.2">
      <c r="A49" s="132">
        <v>176</v>
      </c>
      <c r="B49" s="69" t="str">
        <f>T(_xlfn.XLOOKUP(A49,'Master Task &amp; KSA List'!$A$2:$A$10785,'Master Task &amp; KSA List'!$D$2:$D$10785,""))</f>
        <v>S0021</v>
      </c>
      <c r="C49" s="69" t="str">
        <f>_xlfn.XLOOKUP(A49,'Master Task &amp; KSA List'!$A$2:$A$10785,'Master Task &amp; KSA List'!$E$2:$E$10785)</f>
        <v>KSA</v>
      </c>
      <c r="D49" s="37" t="str">
        <f>_xlfn.XLOOKUP(A49,'Master Task &amp; KSA List'!$A$2:$A$10785,'Master Task &amp; KSA List'!$F$2:$F$10785)</f>
        <v>Skill in designing a data analysis structure (i.e., the types of data your test must generate and how to analyze those data).</v>
      </c>
      <c r="E49" s="53" t="s">
        <v>2391</v>
      </c>
    </row>
    <row r="50" spans="1:5" ht="16" x14ac:dyDescent="0.2">
      <c r="A50" s="132">
        <v>182</v>
      </c>
      <c r="B50" s="69" t="str">
        <f>T(_xlfn.XLOOKUP(A50,'Master Task &amp; KSA List'!$A$2:$A$10785,'Master Task &amp; KSA List'!$D$2:$D$10785,""))</f>
        <v>S0026</v>
      </c>
      <c r="C50" s="69" t="str">
        <f>_xlfn.XLOOKUP(A50,'Master Task &amp; KSA List'!$A$2:$A$10785,'Master Task &amp; KSA List'!$E$2:$E$10785)</f>
        <v>KSA</v>
      </c>
      <c r="D50" s="37" t="str">
        <f>_xlfn.XLOOKUP(A50,'Master Task &amp; KSA List'!$A$2:$A$10785,'Master Task &amp; KSA List'!$F$2:$F$10785)</f>
        <v>Skill in determining an appropriate level of test rigor for a given system.</v>
      </c>
      <c r="E50" s="53" t="s">
        <v>2391</v>
      </c>
    </row>
    <row r="51" spans="1:5" ht="16" x14ac:dyDescent="0.2">
      <c r="A51" s="133">
        <v>190</v>
      </c>
      <c r="B51" s="69" t="str">
        <f>T(_xlfn.XLOOKUP(A51,'Master Task &amp; KSA List'!$A$2:$A$10785,'Master Task &amp; KSA List'!$D$2:$D$10785,""))</f>
        <v>S0030</v>
      </c>
      <c r="C51" s="69" t="str">
        <f>_xlfn.XLOOKUP(A51,'Master Task &amp; KSA List'!$A$2:$A$10785,'Master Task &amp; KSA List'!$E$2:$E$10785)</f>
        <v>KSA</v>
      </c>
      <c r="D51" s="37" t="str">
        <f>_xlfn.XLOOKUP(A51,'Master Task &amp; KSA List'!$A$2:$A$10785,'Master Task &amp; KSA List'!$F$2:$F$10785)</f>
        <v>Skill in developing operations-based testing scenarios.</v>
      </c>
      <c r="E51" s="53" t="s">
        <v>2391</v>
      </c>
    </row>
    <row r="52" spans="1:5" ht="16" x14ac:dyDescent="0.2">
      <c r="A52" s="118">
        <v>220</v>
      </c>
      <c r="B52" s="69" t="str">
        <f>T(_xlfn.XLOOKUP(A52,'Master Task &amp; KSA List'!$A$2:$A$10785,'Master Task &amp; KSA List'!$D$2:$D$10785,""))</f>
        <v>S0048</v>
      </c>
      <c r="C52" s="69" t="str">
        <f>_xlfn.XLOOKUP(A52,'Master Task &amp; KSA List'!$A$2:$A$10785,'Master Task &amp; KSA List'!$E$2:$E$10785)</f>
        <v>KSA</v>
      </c>
      <c r="D52" s="37" t="str">
        <f>_xlfn.XLOOKUP(A52,'Master Task &amp; KSA List'!$A$2:$A$10785,'Master Task &amp; KSA List'!$F$2:$F$10785)</f>
        <v>Skill in systems integration testing.</v>
      </c>
      <c r="E52" s="53" t="s">
        <v>2391</v>
      </c>
    </row>
    <row r="53" spans="1:5" ht="16" x14ac:dyDescent="0.2">
      <c r="A53" s="118" t="s">
        <v>4590</v>
      </c>
      <c r="B53" s="69" t="str">
        <f>T(_xlfn.XLOOKUP(A53,'Master Task &amp; KSA List'!$A$2:$A$10785,'Master Task &amp; KSA List'!$D$2:$D$10785,""))</f>
        <v>S0163</v>
      </c>
      <c r="C53" s="69" t="str">
        <f>_xlfn.XLOOKUP(A53,'Master Task &amp; KSA List'!$A$2:$A$10785,'Master Task &amp; KSA List'!$E$2:$E$10785)</f>
        <v>KSA</v>
      </c>
      <c r="D53" s="37" t="str">
        <f>_xlfn.XLOOKUP(A53,'Master Task &amp; KSA List'!$A$2:$A$10785,'Master Task &amp; KSA List'!$F$2:$F$10785)</f>
        <v>Skill in writing code in a currently supported programming language (e.g., Java, C++).</v>
      </c>
      <c r="E53" s="53" t="s">
        <v>2384</v>
      </c>
    </row>
    <row r="54" spans="1:5" ht="16" x14ac:dyDescent="0.2">
      <c r="A54" s="126">
        <v>239</v>
      </c>
      <c r="B54" s="69" t="str">
        <f>T(_xlfn.XLOOKUP(A54,'Master Task &amp; KSA List'!$A$2:$A$10785,'Master Task &amp; KSA List'!$D$2:$D$10785,""))</f>
        <v>S0061</v>
      </c>
      <c r="C54" s="69" t="str">
        <f>_xlfn.XLOOKUP(A54,'Master Task &amp; KSA List'!$A$2:$A$10785,'Master Task &amp; KSA List'!$E$2:$E$10785)</f>
        <v>KSA</v>
      </c>
      <c r="D54" s="37" t="str">
        <f>_xlfn.XLOOKUP(A54,'Master Task &amp; KSA List'!$A$2:$A$10785,'Master Task &amp; KSA List'!$F$2:$F$10785)</f>
        <v>Skill in writing test plans.</v>
      </c>
      <c r="E54" s="53" t="s">
        <v>2391</v>
      </c>
    </row>
    <row r="55" spans="1:5" ht="16" x14ac:dyDescent="0.2">
      <c r="A55" s="126">
        <v>904</v>
      </c>
      <c r="B55" s="69" t="str">
        <f>T(_xlfn.XLOOKUP(A55,'Master Task &amp; KSA List'!$A$2:$A$10785,'Master Task &amp; KSA List'!$D$2:$D$10785,""))</f>
        <v>K0139</v>
      </c>
      <c r="C55" s="69" t="str">
        <f>_xlfn.XLOOKUP(A55,'Master Task &amp; KSA List'!$A$2:$A$10785,'Master Task &amp; KSA List'!$E$2:$E$10785)</f>
        <v>KSA</v>
      </c>
      <c r="D55" s="37" t="str">
        <f>_xlfn.XLOOKUP(A55,'Master Task &amp; KSA List'!$A$2:$A$10785,'Master Task &amp; KSA List'!$F$2:$F$10785)</f>
        <v>Knowledge of interpreted and compiled computer languages.</v>
      </c>
      <c r="E55" s="53" t="s">
        <v>2384</v>
      </c>
    </row>
    <row r="56" spans="1:5" ht="16" x14ac:dyDescent="0.2">
      <c r="A56" s="118">
        <v>950</v>
      </c>
      <c r="B56" s="69" t="str">
        <f>T(_xlfn.XLOOKUP(A56,'Master Task &amp; KSA List'!$A$2:$A$10785,'Master Task &amp; KSA List'!$D$2:$D$10785,""))</f>
        <v>S0082</v>
      </c>
      <c r="C56" s="69" t="str">
        <f>_xlfn.XLOOKUP(A56,'Master Task &amp; KSA List'!$A$2:$A$10785,'Master Task &amp; KSA List'!$E$2:$E$10785)</f>
        <v>KSA</v>
      </c>
      <c r="D56" s="37" t="str">
        <f>_xlfn.XLOOKUP(A56,'Master Task &amp; KSA List'!$A$2:$A$10785,'Master Task &amp; KSA List'!$F$2:$F$10785)</f>
        <v>Skill in evaluating test plans for applicability and completeness.</v>
      </c>
      <c r="E56" s="53" t="s">
        <v>2391</v>
      </c>
    </row>
    <row r="57" spans="1:5" ht="16" x14ac:dyDescent="0.2">
      <c r="A57" s="28">
        <v>965</v>
      </c>
      <c r="B57" s="69" t="str">
        <f>T(_xlfn.XLOOKUP(A57,'Master Task &amp; KSA List'!$A$2:$A$10785,'Master Task &amp; KSA List'!$D$2:$D$10785,""))</f>
        <v>K0149</v>
      </c>
      <c r="C57" s="69" t="str">
        <f>_xlfn.XLOOKUP(A57,'Master Task &amp; KSA List'!$A$2:$A$10785,'Master Task &amp; KSA List'!$E$2:$E$10785)</f>
        <v>KSA</v>
      </c>
      <c r="D57" s="37" t="str">
        <f>_xlfn.XLOOKUP(A57,'Master Task &amp; KSA List'!$A$2:$A$10785,'Master Task &amp; KSA List'!$F$2:$F$10785)</f>
        <v>Knowledge of organization's risk tolerance and/or risk management approach.</v>
      </c>
      <c r="E57" s="53" t="s">
        <v>2384</v>
      </c>
    </row>
    <row r="58" spans="1:5" ht="16" x14ac:dyDescent="0.2">
      <c r="A58" s="132" t="s">
        <v>4844</v>
      </c>
      <c r="B58" s="69" t="str">
        <f>T(_xlfn.XLOOKUP(A58,'Master Task &amp; KSA List'!$A$2:$A$10785,'Master Task &amp; KSA List'!$D$2:$D$10785,""))</f>
        <v>K0343</v>
      </c>
      <c r="C58" s="69" t="str">
        <f>_xlfn.XLOOKUP(A58,'Master Task &amp; KSA List'!$A$2:$A$10785,'Master Task &amp; KSA List'!$E$2:$E$10785)</f>
        <v>KSA</v>
      </c>
      <c r="D58" s="37" t="str">
        <f>_xlfn.XLOOKUP(A58,'Master Task &amp; KSA List'!$A$2:$A$10785,'Master Task &amp; KSA List'!$F$2:$F$10785)</f>
        <v>Knowledge of root cause analysis techniques.</v>
      </c>
      <c r="E58" s="53" t="s">
        <v>2391</v>
      </c>
    </row>
    <row r="59" spans="1:5" ht="16" x14ac:dyDescent="0.2">
      <c r="A59" s="118" t="s">
        <v>4847</v>
      </c>
      <c r="B59" s="69" t="str">
        <f>T(_xlfn.XLOOKUP(A59,'Master Task &amp; KSA List'!$A$2:$A$10785,'Master Task &amp; KSA List'!$D$2:$D$10785,""))</f>
        <v>S0175</v>
      </c>
      <c r="C59" s="69" t="str">
        <f>_xlfn.XLOOKUP(A59,'Master Task &amp; KSA List'!$A$2:$A$10785,'Master Task &amp; KSA List'!$E$2:$E$10785)</f>
        <v>KSA</v>
      </c>
      <c r="D59" s="37" t="str">
        <f>_xlfn.XLOOKUP(A59,'Master Task &amp; KSA List'!$A$2:$A$10785,'Master Task &amp; KSA List'!$F$2:$F$10785)</f>
        <v>Skill in performing root cause analysis.</v>
      </c>
      <c r="E59" s="53" t="s">
        <v>2384</v>
      </c>
    </row>
    <row r="60" spans="1:5" ht="16" x14ac:dyDescent="0.2">
      <c r="A60" s="132" t="s">
        <v>4333</v>
      </c>
      <c r="B60" s="69" t="str">
        <f>T(_xlfn.XLOOKUP(A60,'Master Task &amp; KSA List'!$A$2:$A$10785,'Master Task &amp; KSA List'!$D$2:$D$10785,""))</f>
        <v>S0135</v>
      </c>
      <c r="C60" s="69" t="str">
        <f>_xlfn.XLOOKUP(A60,'Master Task &amp; KSA List'!$A$2:$A$10785,'Master Task &amp; KSA List'!$E$2:$E$10785)</f>
        <v>KSA</v>
      </c>
      <c r="D60" s="37" t="str">
        <f>_xlfn.XLOOKUP(A60,'Master Task &amp; KSA List'!$A$2:$A$10785,'Master Task &amp; KSA List'!$F$2:$F$10785)</f>
        <v>Skill in secure test plan design (e. g. unit, integration, system, acceptance).</v>
      </c>
      <c r="E60" s="53" t="s">
        <v>2391</v>
      </c>
    </row>
    <row r="61" spans="1:5" ht="16" x14ac:dyDescent="0.2">
      <c r="A61" s="28">
        <v>6020</v>
      </c>
      <c r="B61" s="69" t="str">
        <f>T(_xlfn.XLOOKUP(A61,'Master Task &amp; KSA List'!$A$2:$A$10785,'Master Task &amp; KSA List'!$D$2:$D$10785,""))</f>
        <v>A0026</v>
      </c>
      <c r="C61" s="69" t="str">
        <f>_xlfn.XLOOKUP(A61,'Master Task &amp; KSA List'!$A$2:$A$10785,'Master Task &amp; KSA List'!$E$2:$E$10785)</f>
        <v>KSA</v>
      </c>
      <c r="D61" s="37" t="str">
        <f>_xlfn.XLOOKUP(A61,'Master Task &amp; KSA List'!$A$2:$A$10785,'Master Task &amp; KSA List'!$F$2:$F$10785)</f>
        <v>Ability to analyze test data.</v>
      </c>
      <c r="E61" s="53" t="s">
        <v>2391</v>
      </c>
    </row>
    <row r="62" spans="1:5" ht="16" x14ac:dyDescent="0.2">
      <c r="A62" s="126">
        <v>6060</v>
      </c>
      <c r="B62" s="69" t="str">
        <f>T(_xlfn.XLOOKUP(A62,'Master Task &amp; KSA List'!$A$2:$A$10785,'Master Task &amp; KSA List'!$D$2:$D$10785,""))</f>
        <v>A0030</v>
      </c>
      <c r="C62" s="69" t="str">
        <f>_xlfn.XLOOKUP(A62,'Master Task &amp; KSA List'!$A$2:$A$10785,'Master Task &amp; KSA List'!$E$2:$E$10785)</f>
        <v>KSA</v>
      </c>
      <c r="D62" s="37" t="str">
        <f>_xlfn.XLOOKUP(A62,'Master Task &amp; KSA List'!$A$2:$A$10785,'Master Task &amp; KSA List'!$F$2:$F$10785)</f>
        <v>Ability to collect, verify, and validate test data.</v>
      </c>
      <c r="E62" s="53" t="s">
        <v>2391</v>
      </c>
    </row>
    <row r="63" spans="1:5" ht="16" x14ac:dyDescent="0.2">
      <c r="A63" s="126">
        <v>6170</v>
      </c>
      <c r="B63" s="69" t="str">
        <f>T(_xlfn.XLOOKUP(A63,'Master Task &amp; KSA List'!$A$2:$A$10785,'Master Task &amp; KSA List'!$D$2:$D$10785,""))</f>
        <v>A0040</v>
      </c>
      <c r="C63" s="69" t="str">
        <f>_xlfn.XLOOKUP(A63,'Master Task &amp; KSA List'!$A$2:$A$10785,'Master Task &amp; KSA List'!$E$2:$E$10785)</f>
        <v>KSA</v>
      </c>
      <c r="D63" s="37" t="str">
        <f>_xlfn.XLOOKUP(A63,'Master Task &amp; KSA List'!$A$2:$A$10785,'Master Task &amp; KSA List'!$F$2:$F$10785)</f>
        <v>Ability to translate data and test results into evaluative conclusions.</v>
      </c>
      <c r="E63" s="53" t="s">
        <v>2391</v>
      </c>
    </row>
    <row r="64" spans="1:5" ht="16" x14ac:dyDescent="0.2">
      <c r="A64" s="126">
        <v>6430</v>
      </c>
      <c r="B64" s="69" t="str">
        <f>T(_xlfn.XLOOKUP(A64,'Master Task &amp; KSA List'!$A$2:$A$10785,'Master Task &amp; KSA List'!$D$2:$D$10785,""))</f>
        <v>K0250</v>
      </c>
      <c r="C64" s="69" t="str">
        <f>_xlfn.XLOOKUP(A64,'Master Task &amp; KSA List'!$A$2:$A$10785,'Master Task &amp; KSA List'!$E$2:$E$10785)</f>
        <v>KSA</v>
      </c>
      <c r="D64" s="37" t="str">
        <f>_xlfn.XLOOKUP(A64,'Master Task &amp; KSA List'!$A$2:$A$10785,'Master Task &amp; KSA List'!$F$2:$F$10785)</f>
        <v>Knowledge of Test &amp; Evaluation processes.</v>
      </c>
      <c r="E64" s="53" t="s">
        <v>2391</v>
      </c>
    </row>
    <row r="65" spans="1:5" ht="16" x14ac:dyDescent="0.2">
      <c r="A65" s="28">
        <v>6500</v>
      </c>
      <c r="B65" s="69" t="str">
        <f>T(_xlfn.XLOOKUP(A65,'Master Task &amp; KSA List'!$A$2:$A$10785,'Master Task &amp; KSA List'!$D$2:$D$10785,""))</f>
        <v>S0104</v>
      </c>
      <c r="C65" s="69" t="str">
        <f>_xlfn.XLOOKUP(A65,'Master Task &amp; KSA List'!$A$2:$A$10785,'Master Task &amp; KSA List'!$E$2:$E$10785)</f>
        <v>KSA</v>
      </c>
      <c r="D65" s="37" t="str">
        <f>_xlfn.XLOOKUP(A65,'Master Task &amp; KSA List'!$A$2:$A$10785,'Master Task &amp; KSA List'!$F$2:$F$10785)</f>
        <v>Skill in conducting Test Readiness Reviews.</v>
      </c>
      <c r="E65" s="53" t="s">
        <v>2384</v>
      </c>
    </row>
    <row r="66" spans="1:5" ht="16" x14ac:dyDescent="0.2">
      <c r="A66" s="28">
        <v>6530</v>
      </c>
      <c r="B66" s="69" t="str">
        <f>T(_xlfn.XLOOKUP(A66,'Master Task &amp; KSA List'!$A$2:$A$10785,'Master Task &amp; KSA List'!$D$2:$D$10785,""))</f>
        <v>S0107</v>
      </c>
      <c r="C66" s="69" t="str">
        <f>_xlfn.XLOOKUP(A66,'Master Task &amp; KSA List'!$A$2:$A$10785,'Master Task &amp; KSA List'!$E$2:$E$10785)</f>
        <v>KSA</v>
      </c>
      <c r="D66" s="37" t="str">
        <f>_xlfn.XLOOKUP(A66,'Master Task &amp; KSA List'!$A$2:$A$10785,'Master Task &amp; KSA List'!$F$2:$F$10785)</f>
        <v>Skill in designing and documenting overall program Test &amp; Evaluation strategies.</v>
      </c>
      <c r="E66" s="53" t="s">
        <v>2391</v>
      </c>
    </row>
    <row r="67" spans="1:5" ht="16" x14ac:dyDescent="0.2">
      <c r="A67" s="126">
        <v>6580</v>
      </c>
      <c r="B67" s="69" t="str">
        <f>T(_xlfn.XLOOKUP(A67,'Master Task &amp; KSA List'!$A$2:$A$10785,'Master Task &amp; KSA List'!$D$2:$D$10785,""))</f>
        <v>S0110</v>
      </c>
      <c r="C67" s="69" t="str">
        <f>_xlfn.XLOOKUP(A67,'Master Task &amp; KSA List'!$A$2:$A$10785,'Master Task &amp; KSA List'!$E$2:$E$10785)</f>
        <v>KSA</v>
      </c>
      <c r="D67" s="37" t="str">
        <f>_xlfn.XLOOKUP(A67,'Master Task &amp; KSA List'!$A$2:$A$10785,'Master Task &amp; KSA List'!$F$2:$F$10785)</f>
        <v>Skill in identifying Test &amp; Evaluation infrastructure (people, ranges, tools, instrumentation) requirements.</v>
      </c>
      <c r="E67" s="53" t="s">
        <v>2384</v>
      </c>
    </row>
    <row r="68" spans="1:5" ht="16" x14ac:dyDescent="0.2">
      <c r="A68" s="126">
        <v>6600</v>
      </c>
      <c r="B68" s="69" t="str">
        <f>T(_xlfn.XLOOKUP(A68,'Master Task &amp; KSA List'!$A$2:$A$10785,'Master Task &amp; KSA List'!$D$2:$D$10785,""))</f>
        <v>S0112</v>
      </c>
      <c r="C68" s="69" t="str">
        <f>_xlfn.XLOOKUP(A68,'Master Task &amp; KSA List'!$A$2:$A$10785,'Master Task &amp; KSA List'!$E$2:$E$10785)</f>
        <v>KSA</v>
      </c>
      <c r="D68" s="37" t="str">
        <f>_xlfn.XLOOKUP(A68,'Master Task &amp; KSA List'!$A$2:$A$10785,'Master Task &amp; KSA List'!$F$2:$F$10785)</f>
        <v>Skill in managing test assets, test resources, and test personnel to ensure effective completion of test events.</v>
      </c>
      <c r="E68" s="53" t="s">
        <v>2384</v>
      </c>
    </row>
    <row r="69" spans="1:5" ht="16" x14ac:dyDescent="0.2">
      <c r="A69" s="126">
        <v>6630</v>
      </c>
      <c r="B69" s="69" t="str">
        <f>T(_xlfn.XLOOKUP(A69,'Master Task &amp; KSA List'!$A$2:$A$10785,'Master Task &amp; KSA List'!$D$2:$D$10785,""))</f>
        <v>S0115</v>
      </c>
      <c r="C69" s="69" t="str">
        <f>_xlfn.XLOOKUP(A69,'Master Task &amp; KSA List'!$A$2:$A$10785,'Master Task &amp; KSA List'!$E$2:$E$10785)</f>
        <v>KSA</v>
      </c>
      <c r="D69" s="37" t="str">
        <f>_xlfn.XLOOKUP(A69,'Master Task &amp; KSA List'!$A$2:$A$10785,'Master Task &amp; KSA List'!$F$2:$F$10785)</f>
        <v>Skill in preparing Test &amp; Evaluation reports.</v>
      </c>
      <c r="E69" s="53" t="s">
        <v>2391</v>
      </c>
    </row>
    <row r="70" spans="1:5" ht="16" x14ac:dyDescent="0.2">
      <c r="A70" s="126">
        <v>6641</v>
      </c>
      <c r="B70" s="69" t="str">
        <f>T(_xlfn.XLOOKUP(A70,'Master Task &amp; KSA List'!$A$2:$A$10785,'Master Task &amp; KSA List'!$D$2:$D$10785,""))</f>
        <v>S0117</v>
      </c>
      <c r="C70" s="69" t="str">
        <f>_xlfn.XLOOKUP(A70,'Master Task &amp; KSA List'!$A$2:$A$10785,'Master Task &amp; KSA List'!$E$2:$E$10785)</f>
        <v>KSA</v>
      </c>
      <c r="D70" s="37" t="str">
        <f>_xlfn.XLOOKUP(A70,'Master Task &amp; KSA List'!$A$2:$A$10785,'Master Task &amp; KSA List'!$F$2:$F$10785)</f>
        <v>Skill in providing Test &amp; Evaluation resource estimate.</v>
      </c>
      <c r="E70" s="53" t="s">
        <v>2384</v>
      </c>
    </row>
    <row r="71" spans="1:5" ht="16" x14ac:dyDescent="0.2">
      <c r="A71" s="129" t="s">
        <v>4740</v>
      </c>
      <c r="B71" s="69" t="str">
        <f>T(_xlfn.XLOOKUP(A71,'Master Task &amp; KSA List'!$A$2:$A$10785,'Master Task &amp; KSA List'!$D$2:$D$10785,""))</f>
        <v/>
      </c>
      <c r="C71" s="69" t="str">
        <f>_xlfn.XLOOKUP(A71,'Master Task &amp; KSA List'!$A$2:$A$10785,'Master Task &amp; KSA List'!$E$2:$E$10785)</f>
        <v>KSA</v>
      </c>
      <c r="D71" s="37" t="str">
        <f>_xlfn.XLOOKUP(A71,'Master Task &amp; KSA List'!$A$2:$A$10785,'Master Task &amp; KSA List'!$F$2:$F$10785)</f>
        <v>Knowledge of security risks, threats, and vulnerabilities and potential risk mitigation solutions.</v>
      </c>
      <c r="E71" s="53" t="s">
        <v>2391</v>
      </c>
    </row>
    <row r="72" spans="1:5" ht="16" x14ac:dyDescent="0.2">
      <c r="A72" s="129" t="s">
        <v>4742</v>
      </c>
      <c r="B72" s="69" t="str">
        <f>T(_xlfn.XLOOKUP(A72,'Master Task &amp; KSA List'!$A$2:$A$10785,'Master Task &amp; KSA List'!$D$2:$D$10785,""))</f>
        <v/>
      </c>
      <c r="C72" s="69" t="str">
        <f>_xlfn.XLOOKUP(A72,'Master Task &amp; KSA List'!$A$2:$A$10785,'Master Task &amp; KSA List'!$E$2:$E$10785)</f>
        <v>KSA</v>
      </c>
      <c r="D72" s="37" t="str">
        <f>_xlfn.XLOOKUP(A72,'Master Task &amp; KSA List'!$A$2:$A$10785,'Master Task &amp; KSA List'!$F$2:$F$10785)</f>
        <v>Knowledge of Test &amp; Evaluation frameworks.</v>
      </c>
      <c r="E72" s="53" t="s">
        <v>2391</v>
      </c>
    </row>
    <row r="73" spans="1:5" ht="16" x14ac:dyDescent="0.2">
      <c r="A73" s="129" t="s">
        <v>4744</v>
      </c>
      <c r="B73" s="69" t="str">
        <f>T(_xlfn.XLOOKUP(A73,'Master Task &amp; KSA List'!$A$2:$A$10785,'Master Task &amp; KSA List'!$D$2:$D$10785,""))</f>
        <v/>
      </c>
      <c r="C73" s="69" t="str">
        <f>_xlfn.XLOOKUP(A73,'Master Task &amp; KSA List'!$A$2:$A$10785,'Master Task &amp; KSA List'!$E$2:$E$10785)</f>
        <v>KSA</v>
      </c>
      <c r="D73" s="37" t="str">
        <f>_xlfn.XLOOKUP(A73,'Master Task &amp; KSA List'!$A$2:$A$10785,'Master Task &amp; KSA List'!$F$2:$F$10785)</f>
        <v>Knowledge of best practices from industry and academia in test design activities for verification and validation of systems.</v>
      </c>
      <c r="E73" s="53" t="s">
        <v>2391</v>
      </c>
    </row>
    <row r="74" spans="1:5" ht="16" x14ac:dyDescent="0.2">
      <c r="A74" s="130" t="s">
        <v>4746</v>
      </c>
      <c r="B74" s="69" t="str">
        <f>T(_xlfn.XLOOKUP(A74,'Master Task &amp; KSA List'!$A$2:$A$10785,'Master Task &amp; KSA List'!$D$2:$D$10785,""))</f>
        <v/>
      </c>
      <c r="C74" s="69" t="str">
        <f>_xlfn.XLOOKUP(A74,'Master Task &amp; KSA List'!$A$2:$A$10785,'Master Task &amp; KSA List'!$E$2:$E$10785)</f>
        <v>KSA</v>
      </c>
      <c r="D74" s="37" t="str">
        <f>_xlfn.XLOOKUP(A74,'Master Task &amp; KSA List'!$A$2:$A$10785,'Master Task &amp; KSA List'!$F$2:$F$10785)</f>
        <v>Knowledge of coding and scripting in languages that support software development and use.</v>
      </c>
      <c r="E74" s="53" t="s">
        <v>2384</v>
      </c>
    </row>
    <row r="75" spans="1:5" ht="16" x14ac:dyDescent="0.2">
      <c r="A75" s="130" t="s">
        <v>4748</v>
      </c>
      <c r="B75" s="69" t="str">
        <f>T(_xlfn.XLOOKUP(A75,'Master Task &amp; KSA List'!$A$2:$A$10785,'Master Task &amp; KSA List'!$D$2:$D$10785,""))</f>
        <v/>
      </c>
      <c r="C75" s="69" t="str">
        <f>_xlfn.XLOOKUP(A75,'Master Task &amp; KSA List'!$A$2:$A$10785,'Master Task &amp; KSA List'!$E$2:$E$10785)</f>
        <v>KSA</v>
      </c>
      <c r="D75" s="37" t="str">
        <f>_xlfn.XLOOKUP(A75,'Master Task &amp; KSA List'!$A$2:$A$10785,'Master Task &amp; KSA List'!$F$2:$F$10785)</f>
        <v>Knowledge of current test standards and safety standards that are applicable to software development.</v>
      </c>
      <c r="E75" s="53" t="s">
        <v>2384</v>
      </c>
    </row>
    <row r="76" spans="1:5" ht="16" x14ac:dyDescent="0.2">
      <c r="A76" s="129" t="s">
        <v>4750</v>
      </c>
      <c r="B76" s="69" t="str">
        <f>T(_xlfn.XLOOKUP(A76,'Master Task &amp; KSA List'!$A$2:$A$10785,'Master Task &amp; KSA List'!$D$2:$D$10785,""))</f>
        <v/>
      </c>
      <c r="C76" s="69" t="str">
        <f>_xlfn.XLOOKUP(A76,'Master Task &amp; KSA List'!$A$2:$A$10785,'Master Task &amp; KSA List'!$E$2:$E$10785)</f>
        <v>KSA</v>
      </c>
      <c r="D76" s="37" t="str">
        <f>_xlfn.XLOOKUP(A76,'Master Task &amp; KSA List'!$A$2:$A$10785,'Master Task &amp; KSA List'!$F$2:$F$10785)</f>
        <v xml:space="preserve">Knowledge of how software solutions integrate with cloud or other IT infrastructure. </v>
      </c>
      <c r="E76" s="53" t="s">
        <v>2391</v>
      </c>
    </row>
    <row r="77" spans="1:5" ht="16" x14ac:dyDescent="0.2">
      <c r="A77" s="75" t="s">
        <v>4752</v>
      </c>
      <c r="B77" s="69" t="str">
        <f>T(_xlfn.XLOOKUP(A77,'Master Task &amp; KSA List'!$A$2:$A$10785,'Master Task &amp; KSA List'!$D$2:$D$10785,""))</f>
        <v/>
      </c>
      <c r="C77" s="69" t="str">
        <f>_xlfn.XLOOKUP(A77,'Master Task &amp; KSA List'!$A$2:$A$10785,'Master Task &amp; KSA List'!$E$2:$E$10785)</f>
        <v>KSA</v>
      </c>
      <c r="D77" s="37" t="str">
        <f>_xlfn.XLOOKUP(A77,'Master Task &amp; KSA List'!$A$2:$A$10785,'Master Task &amp; KSA List'!$F$2:$F$10785)</f>
        <v>Knowledge of how to automate development, testing, security, and deployment of software to the DoD.</v>
      </c>
      <c r="E77" s="53" t="s">
        <v>2384</v>
      </c>
    </row>
    <row r="78" spans="1:5" ht="16" x14ac:dyDescent="0.2">
      <c r="A78" s="129" t="s">
        <v>4754</v>
      </c>
      <c r="B78" s="69" t="str">
        <f>T(_xlfn.XLOOKUP(A78,'Master Task &amp; KSA List'!$A$2:$A$10785,'Master Task &amp; KSA List'!$D$2:$D$10785,""))</f>
        <v/>
      </c>
      <c r="C78" s="69" t="str">
        <f>_xlfn.XLOOKUP(A78,'Master Task &amp; KSA List'!$A$2:$A$10785,'Master Task &amp; KSA List'!$E$2:$E$10785)</f>
        <v>KSA</v>
      </c>
      <c r="D78" s="37" t="str">
        <f>_xlfn.XLOOKUP(A78,'Master Task &amp; KSA List'!$A$2:$A$10785,'Master Task &amp; KSA List'!$F$2:$F$10785)</f>
        <v>Knowledge of interactions and integration of DataOps, MLOps, and DevSecOps solution.</v>
      </c>
      <c r="E78" s="53" t="s">
        <v>2384</v>
      </c>
    </row>
    <row r="79" spans="1:5" ht="32" x14ac:dyDescent="0.2">
      <c r="A79" s="129" t="s">
        <v>4756</v>
      </c>
      <c r="B79" s="69" t="str">
        <f>T(_xlfn.XLOOKUP(A79,'Master Task &amp; KSA List'!$A$2:$A$10785,'Master Task &amp; KSA List'!$D$2:$D$10785,""))</f>
        <v/>
      </c>
      <c r="C79" s="69" t="str">
        <f>_xlfn.XLOOKUP(A79,'Master Task &amp; KSA List'!$A$2:$A$10785,'Master Task &amp; KSA List'!$E$2:$E$10785)</f>
        <v>KSA</v>
      </c>
      <c r="D79" s="37" t="str">
        <f>_xlfn.XLOOKUP(A79,'Master Task &amp; KSA List'!$A$2:$A$10785,'Master Task &amp; KSA List'!$F$2:$F$10785)</f>
        <v xml:space="preserve">Knowledge of laws, regulations, and policies related to software development, cybersecurity, data security/privacy, and use of publicly procured data for government. </v>
      </c>
      <c r="E79" s="53" t="s">
        <v>2384</v>
      </c>
    </row>
    <row r="80" spans="1:5" ht="32" x14ac:dyDescent="0.2">
      <c r="A80" s="129">
        <v>7044</v>
      </c>
      <c r="B80" s="69" t="str">
        <f>T(_xlfn.XLOOKUP(A80,'Master Task &amp; KSA List'!$A$2:$A$10785,'Master Task &amp; KSA List'!$D$2:$D$10785,""))</f>
        <v/>
      </c>
      <c r="C80" s="69" t="str">
        <f>_xlfn.XLOOKUP(A80,'Master Task &amp; KSA List'!$A$2:$A$10785,'Master Task &amp; KSA List'!$E$2:$E$10785)</f>
        <v>KSA</v>
      </c>
      <c r="D80" s="37" t="str">
        <f>_xlfn.XLOOKUP(A80,'Master Task &amp; KSA List'!$A$2:$A$10785,'Master Task &amp; KSA List'!$F$2:$F$10785)</f>
        <v>Knowledge of testing, evaluation, validation, and verification (T&amp;E V&amp;V) tools and procedures to ensure systems are working as intended.</v>
      </c>
      <c r="E80" s="53" t="s">
        <v>2391</v>
      </c>
    </row>
    <row r="81" spans="1:5" ht="16" x14ac:dyDescent="0.2">
      <c r="A81" s="129" t="s">
        <v>4758</v>
      </c>
      <c r="B81" s="69" t="str">
        <f>T(_xlfn.XLOOKUP(A81,'Master Task &amp; KSA List'!$A$2:$A$10785,'Master Task &amp; KSA List'!$D$2:$D$10785,""))</f>
        <v/>
      </c>
      <c r="C81" s="69" t="str">
        <f>_xlfn.XLOOKUP(A81,'Master Task &amp; KSA List'!$A$2:$A$10785,'Master Task &amp; KSA List'!$E$2:$E$10785)</f>
        <v>KSA</v>
      </c>
      <c r="D81" s="37" t="str">
        <f>_xlfn.XLOOKUP(A81,'Master Task &amp; KSA List'!$A$2:$A$10785,'Master Task &amp; KSA List'!$F$2:$F$10785)</f>
        <v>Knowledge of tools for testing the robustness and resilience of software products and solutions.</v>
      </c>
      <c r="E81" s="53" t="s">
        <v>2391</v>
      </c>
    </row>
    <row r="82" spans="1:5" ht="16" x14ac:dyDescent="0.2">
      <c r="A82" s="130" t="s">
        <v>4760</v>
      </c>
      <c r="B82" s="69" t="str">
        <f>T(_xlfn.XLOOKUP(A82,'Master Task &amp; KSA List'!$A$2:$A$10785,'Master Task &amp; KSA List'!$D$2:$D$10785,""))</f>
        <v/>
      </c>
      <c r="C82" s="69" t="str">
        <f>_xlfn.XLOOKUP(A82,'Master Task &amp; KSA List'!$A$2:$A$10785,'Master Task &amp; KSA List'!$E$2:$E$10785)</f>
        <v>KSA</v>
      </c>
      <c r="D82" s="37" t="str">
        <f>_xlfn.XLOOKUP(A82,'Master Task &amp; KSA List'!$A$2:$A$10785,'Master Task &amp; KSA List'!$F$2:$F$10785)</f>
        <v>Skill in integrating software Test &amp; Evaluation frameworks into test strategies for specific projects.</v>
      </c>
      <c r="E82" s="53" t="s">
        <v>2384</v>
      </c>
    </row>
    <row r="83" spans="1:5" ht="16" x14ac:dyDescent="0.2">
      <c r="A83" s="129" t="s">
        <v>4762</v>
      </c>
      <c r="B83" s="69" t="str">
        <f>T(_xlfn.XLOOKUP(A83,'Master Task &amp; KSA List'!$A$2:$A$10785,'Master Task &amp; KSA List'!$D$2:$D$10785,""))</f>
        <v/>
      </c>
      <c r="C83" s="69" t="str">
        <f>_xlfn.XLOOKUP(A83,'Master Task &amp; KSA List'!$A$2:$A$10785,'Master Task &amp; KSA List'!$E$2:$E$10785)</f>
        <v>KSA</v>
      </c>
      <c r="D83" s="37" t="str">
        <f>_xlfn.XLOOKUP(A83,'Master Task &amp; KSA List'!$A$2:$A$10785,'Master Task &amp; KSA List'!$F$2:$F$10785)</f>
        <v>Skill in translating operation requirements for systems into testing requirements.</v>
      </c>
      <c r="E83" s="53" t="s">
        <v>2391</v>
      </c>
    </row>
    <row r="84" spans="1:5" ht="16" x14ac:dyDescent="0.2">
      <c r="A84" s="82">
        <v>22</v>
      </c>
      <c r="B84" s="69" t="str">
        <f>T(_xlfn.XLOOKUP(A84,'Master Task &amp; KSA List'!$A$2:$A$10785,'Master Task &amp; KSA List'!$D$2:$D$10785,""))</f>
        <v>K0001</v>
      </c>
      <c r="C84" s="69" t="str">
        <f>_xlfn.XLOOKUP(A84,'Master Task &amp; KSA List'!$A$2:$A$10785,'Master Task &amp; KSA List'!$E$2:$E$10785)</f>
        <v>KSA</v>
      </c>
      <c r="D84" s="37" t="str">
        <f>_xlfn.XLOOKUP(A84,'Master Task &amp; KSA List'!$A$2:$A$10785,'Master Task &amp; KSA List'!$F$2:$F$10785)</f>
        <v xml:space="preserve">* Knowledge of computer networking concepts and protocols, and network security methodologies. </v>
      </c>
      <c r="E84" s="53" t="s">
        <v>2391</v>
      </c>
    </row>
    <row r="85" spans="1:5" ht="16" x14ac:dyDescent="0.2">
      <c r="A85" s="118">
        <v>1159</v>
      </c>
      <c r="B85" s="69" t="str">
        <f>T(_xlfn.XLOOKUP(A85,'Master Task &amp; KSA List'!$A$2:$A$10785,'Master Task &amp; KSA List'!$D$2:$D$10785,""))</f>
        <v>K0005</v>
      </c>
      <c r="C85" s="69" t="str">
        <f>_xlfn.XLOOKUP(A85,'Master Task &amp; KSA List'!$A$2:$A$10785,'Master Task &amp; KSA List'!$E$2:$E$10785)</f>
        <v>KSA</v>
      </c>
      <c r="D85" s="37" t="str">
        <f>_xlfn.XLOOKUP(A85,'Master Task &amp; KSA List'!$A$2:$A$10785,'Master Task &amp; KSA List'!$F$2:$F$10785)</f>
        <v xml:space="preserve">* Knowledge of cyber threats and vulnerabilities. </v>
      </c>
      <c r="E85" s="53" t="s">
        <v>2391</v>
      </c>
    </row>
    <row r="86" spans="1:5" ht="16" x14ac:dyDescent="0.2">
      <c r="A86" s="82">
        <v>1158</v>
      </c>
      <c r="B86" s="69" t="str">
        <f>T(_xlfn.XLOOKUP(A86,'Master Task &amp; KSA List'!$A$2:$A$10785,'Master Task &amp; KSA List'!$D$2:$D$10785,""))</f>
        <v>K0004</v>
      </c>
      <c r="C86" s="69" t="str">
        <f>_xlfn.XLOOKUP(A86,'Master Task &amp; KSA List'!$A$2:$A$10785,'Master Task &amp; KSA List'!$E$2:$E$10785)</f>
        <v>KSA</v>
      </c>
      <c r="D86" s="37" t="str">
        <f>_xlfn.XLOOKUP(A86,'Master Task &amp; KSA List'!$A$2:$A$10785,'Master Task &amp; KSA List'!$F$2:$F$10785)</f>
        <v>* Knowledge of cybersecurity principles.</v>
      </c>
      <c r="E86" s="53" t="s">
        <v>2391</v>
      </c>
    </row>
    <row r="87" spans="1:5" ht="16" x14ac:dyDescent="0.2">
      <c r="A87" s="82">
        <v>1157</v>
      </c>
      <c r="B87" s="69" t="str">
        <f>T(_xlfn.XLOOKUP(A87,'Master Task &amp; KSA List'!$A$2:$A$10785,'Master Task &amp; KSA List'!$D$2:$D$10785,""))</f>
        <v>K0003</v>
      </c>
      <c r="C87" s="69" t="str">
        <f>_xlfn.XLOOKUP(A87,'Master Task &amp; KSA List'!$A$2:$A$10785,'Master Task &amp; KSA List'!$E$2:$E$10785)</f>
        <v>KSA</v>
      </c>
      <c r="D87" s="37" t="str">
        <f>_xlfn.XLOOKUP(A87,'Master Task &amp; KSA List'!$A$2:$A$10785,'Master Task &amp; KSA List'!$F$2:$F$10785)</f>
        <v xml:space="preserve">* Knowledge of national and international laws, regulations, policies, and ethics as they relate to cybersecurity. </v>
      </c>
      <c r="E87" s="53" t="s">
        <v>2391</v>
      </c>
    </row>
    <row r="88" spans="1:5" ht="16" x14ac:dyDescent="0.2">
      <c r="A88" s="118">
        <v>108</v>
      </c>
      <c r="B88" s="69" t="str">
        <f>T(_xlfn.XLOOKUP(A88,'Master Task &amp; KSA List'!$A$2:$A$10785,'Master Task &amp; KSA List'!$D$2:$D$10785,""))</f>
        <v>K0002</v>
      </c>
      <c r="C88" s="69" t="str">
        <f>_xlfn.XLOOKUP(A88,'Master Task &amp; KSA List'!$A$2:$A$10785,'Master Task &amp; KSA List'!$E$2:$E$10785)</f>
        <v>KSA</v>
      </c>
      <c r="D88" s="37" t="str">
        <f>_xlfn.XLOOKUP(A88,'Master Task &amp; KSA List'!$A$2:$A$10785,'Master Task &amp; KSA List'!$F$2:$F$10785)</f>
        <v>* Knowledge of risk management processes (e.g., methods for assessing and mitigating risk).</v>
      </c>
      <c r="E88" s="53" t="s">
        <v>2391</v>
      </c>
    </row>
    <row r="89" spans="1:5" ht="16" x14ac:dyDescent="0.2">
      <c r="A89" s="82">
        <v>6900</v>
      </c>
      <c r="B89" s="69" t="str">
        <f>T(_xlfn.XLOOKUP(A89,'Master Task &amp; KSA List'!$A$2:$A$10785,'Master Task &amp; KSA List'!$D$2:$D$10785,""))</f>
        <v>K0006</v>
      </c>
      <c r="C89" s="69" t="str">
        <f>_xlfn.XLOOKUP(A89,'Master Task &amp; KSA List'!$A$2:$A$10785,'Master Task &amp; KSA List'!$E$2:$E$10785)</f>
        <v>KSA</v>
      </c>
      <c r="D89" s="37" t="str">
        <f>_xlfn.XLOOKUP(A89,'Master Task &amp; KSA List'!$A$2:$A$10785,'Master Task &amp; KSA List'!$F$2:$F$10785)</f>
        <v>* Knowledge of specific operational impacts of cybersecurity lapses.</v>
      </c>
      <c r="E89" s="53" t="s">
        <v>2391</v>
      </c>
    </row>
    <row r="90" spans="1:5" ht="32" x14ac:dyDescent="0.2">
      <c r="A90" s="40">
        <v>6935</v>
      </c>
      <c r="B90" s="69" t="str">
        <f>T(_xlfn.XLOOKUP(A90,'Master Task &amp; KSA List'!$A$2:$A$10785,'Master Task &amp; KSA List'!$D$2:$D$10785,""))</f>
        <v/>
      </c>
      <c r="C90" s="69" t="str">
        <f>_xlfn.XLOOKUP(A90,'Master Task &amp; KSA List'!$A$2:$A$10785,'Master Task &amp; KSA List'!$E$2:$E$10785)</f>
        <v>KSA</v>
      </c>
      <c r="D90" s="37" t="str">
        <f>_xlfn.XLOOKUP(A90,'Master Task &amp; KSA List'!$A$2:$A$10785,'Master Task &amp; KSA List'!$F$2:$F$10785)</f>
        <v>* Knowledge of cloud computing service models Software as Service (SaaS), Infrastructure as a Service (IaaS), and Platform as a Service (PaaS).  </v>
      </c>
      <c r="E90" s="53" t="s">
        <v>2391</v>
      </c>
    </row>
    <row r="91" spans="1:5" ht="32" x14ac:dyDescent="0.2">
      <c r="A91" s="40">
        <v>6938</v>
      </c>
      <c r="B91" s="69" t="str">
        <f>T(_xlfn.XLOOKUP(A91,'Master Task &amp; KSA List'!$A$2:$A$10785,'Master Task &amp; KSA List'!$D$2:$D$10785,""))</f>
        <v/>
      </c>
      <c r="C91" s="69" t="str">
        <f>_xlfn.XLOOKUP(A91,'Master Task &amp; KSA List'!$A$2:$A$10785,'Master Task &amp; KSA List'!$E$2:$E$10785)</f>
        <v>KSA</v>
      </c>
      <c r="D91" s="37" t="str">
        <f>_xlfn.XLOOKUP(A91,'Master Task &amp; KSA List'!$A$2:$A$10785,'Master Task &amp; KSA List'!$F$2:$F$10785)</f>
        <v>* Knowledge of cloud computing deployment models in private, public, and hybrid environment and the difference between on-premises and off-premises environments. </v>
      </c>
      <c r="E91" s="53" t="s">
        <v>2391</v>
      </c>
    </row>
  </sheetData>
  <mergeCells count="4">
    <mergeCell ref="A2:C2"/>
    <mergeCell ref="A3:C3"/>
    <mergeCell ref="A4:C4"/>
    <mergeCell ref="A5:C5"/>
  </mergeCells>
  <hyperlinks>
    <hyperlink ref="A1" location="'DCWF Roles'!A1" display="DCWF Roles" xr:uid="{C3C8DC93-BD56-4B1C-B03B-58CFB5FFEB4A}"/>
  </hyperlinks>
  <pageMargins left="0.7" right="0.7" top="0.75" bottom="0.75" header="0.3" footer="0.3"/>
  <pageSetup orientation="portrait" horizontalDpi="1200" verticalDpi="1200" r:id="rId1"/>
  <legacy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1D0C-C069-48F5-B998-2786AF7CEEC2}">
  <dimension ref="A1:E59"/>
  <sheetViews>
    <sheetView workbookViewId="0">
      <selection activeCell="A2" sqref="A2:C2"/>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160</v>
      </c>
      <c r="B3" s="170"/>
      <c r="C3" s="170"/>
      <c r="D3" s="62" t="str">
        <f>_xlfn.CONCAT('DCWF Roles'!C75," (",'DCWF Roles'!D75,")")</f>
        <v>Product Manager (806)</v>
      </c>
      <c r="E3" s="62" t="s">
        <v>4913</v>
      </c>
    </row>
    <row r="4" spans="1:5" ht="48" x14ac:dyDescent="0.2">
      <c r="A4" s="171"/>
      <c r="B4" s="172"/>
      <c r="C4" s="173"/>
      <c r="D4" s="97" t="str">
        <f>'DCWF Roles'!F75</f>
        <v xml:space="preserve">Manages the development of products including the resource management, product strategy (physical or digital), functional requirements, and releases. Coordinate work done by functions (like software engineers, data scientists, and product designers). </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v>5961</v>
      </c>
      <c r="B7" s="69" t="str">
        <f>T(_xlfn.XLOOKUP(A7,'Master Task &amp; KSA List'!$A$2:$A$10785,'Master Task &amp; KSA List'!$D$2:$D$10785,""))</f>
        <v/>
      </c>
      <c r="C7" s="69" t="str">
        <f>_xlfn.XLOOKUP(A7,'Master Task &amp; KSA List'!$A$2:$A$10785,'Master Task &amp; KSA List'!$E$2:$E$10785)</f>
        <v>Task</v>
      </c>
      <c r="D7" s="37" t="str">
        <f>_xlfn.XLOOKUP(A7,'Master Task &amp; KSA List'!$A$2:$A$10785,'Master Task &amp; KSA List'!$F$2:$F$10785)</f>
        <v>Orchestrate the various activities associated with ensuring that a product is delivered that meets users' needs.</v>
      </c>
      <c r="E7" s="26" t="s">
        <v>2391</v>
      </c>
    </row>
    <row r="8" spans="1:5" ht="16" x14ac:dyDescent="0.2">
      <c r="A8" s="28">
        <v>5962</v>
      </c>
      <c r="B8" s="69" t="str">
        <f>T(_xlfn.XLOOKUP(A8,'Master Task &amp; KSA List'!$A$2:$A$10785,'Master Task &amp; KSA List'!$D$2:$D$10785,""))</f>
        <v/>
      </c>
      <c r="C8" s="69" t="str">
        <f>_xlfn.XLOOKUP(A8,'Master Task &amp; KSA List'!$A$2:$A$10785,'Master Task &amp; KSA List'!$E$2:$E$10785)</f>
        <v>Task</v>
      </c>
      <c r="D8" s="37" t="str">
        <f>_xlfn.XLOOKUP(A8,'Master Task &amp; KSA List'!$A$2:$A$10785,'Master Task &amp; KSA List'!$F$2:$F$10785)</f>
        <v>Create integrated vision, roadmaps, and strategies to enable product delivery.</v>
      </c>
      <c r="E8" s="26" t="s">
        <v>2391</v>
      </c>
    </row>
    <row r="9" spans="1:5" ht="16" x14ac:dyDescent="0.2">
      <c r="A9" s="28">
        <v>5963</v>
      </c>
      <c r="B9" s="69" t="str">
        <f>T(_xlfn.XLOOKUP(A9,'Master Task &amp; KSA List'!$A$2:$A$10785,'Master Task &amp; KSA List'!$D$2:$D$10785,""))</f>
        <v/>
      </c>
      <c r="C9" s="69" t="str">
        <f>_xlfn.XLOOKUP(A9,'Master Task &amp; KSA List'!$A$2:$A$10785,'Master Task &amp; KSA List'!$E$2:$E$10785)</f>
        <v>Task</v>
      </c>
      <c r="D9" s="37" t="str">
        <f>_xlfn.XLOOKUP(A9,'Master Task &amp; KSA List'!$A$2:$A$10785,'Master Task &amp; KSA List'!$F$2:$F$10785)</f>
        <v>Manage product releases.</v>
      </c>
      <c r="E9" s="26" t="s">
        <v>2391</v>
      </c>
    </row>
    <row r="10" spans="1:5" ht="16" x14ac:dyDescent="0.2">
      <c r="A10" s="28">
        <v>5964</v>
      </c>
      <c r="B10" s="69" t="str">
        <f>T(_xlfn.XLOOKUP(A10,'Master Task &amp; KSA List'!$A$2:$A$10785,'Master Task &amp; KSA List'!$D$2:$D$10785,""))</f>
        <v/>
      </c>
      <c r="C10" s="69" t="str">
        <f>_xlfn.XLOOKUP(A10,'Master Task &amp; KSA List'!$A$2:$A$10785,'Master Task &amp; KSA List'!$E$2:$E$10785)</f>
        <v>Task</v>
      </c>
      <c r="D10" s="37" t="str">
        <f>_xlfn.XLOOKUP(A10,'Master Task &amp; KSA List'!$A$2:$A$10785,'Master Task &amp; KSA List'!$F$2:$F$10785)</f>
        <v>Manage dependencies and risks.</v>
      </c>
      <c r="E10" s="26" t="s">
        <v>2391</v>
      </c>
    </row>
    <row r="11" spans="1:5" ht="16" x14ac:dyDescent="0.2">
      <c r="A11" s="103">
        <v>414</v>
      </c>
      <c r="B11" s="69" t="str">
        <f>T(_xlfn.XLOOKUP(A11,'Master Task &amp; KSA List'!$A$2:$A$10785,'Master Task &amp; KSA List'!$D$2:$D$10785,""))</f>
        <v>T0011</v>
      </c>
      <c r="C11" s="69" t="str">
        <f>_xlfn.XLOOKUP(A11,'Master Task &amp; KSA List'!$A$2:$A$10785,'Master Task &amp; KSA List'!$E$2:$E$10785)</f>
        <v>Task</v>
      </c>
      <c r="D11" s="37" t="str">
        <f>_xlfn.XLOOKUP(A11,'Master Task &amp; KSA List'!$A$2:$A$10785,'Master Task &amp; KSA List'!$F$2:$F$10785)</f>
        <v>Analyze user needs and software requirements to determine feasibility of design within time and cost constraints.</v>
      </c>
      <c r="E11" s="26" t="s">
        <v>2391</v>
      </c>
    </row>
    <row r="12" spans="1:5" ht="32" x14ac:dyDescent="0.2">
      <c r="A12" s="103">
        <v>2839</v>
      </c>
      <c r="B12" s="69" t="str">
        <f>T(_xlfn.XLOOKUP(A12,'Master Task &amp; KSA List'!$A$2:$A$10785,'Master Task &amp; KSA List'!$D$2:$D$10785,""))</f>
        <v>T0337</v>
      </c>
      <c r="C12" s="69" t="str">
        <f>_xlfn.XLOOKUP(A12,'Master Task &amp; KSA List'!$A$2:$A$10785,'Master Task &amp; KSA List'!$E$2:$E$10785)</f>
        <v>Task</v>
      </c>
      <c r="D12" s="37" t="str">
        <f>_xlfn.XLOOKUP(A12,'Master Task &amp; KSA List'!$A$2:$A$10785,'Master Task &amp; KSA List'!$F$2:$F$10785)</f>
        <v>Supervise and assign work to programmers, designers, technologists and technicians, and other engineering and scientific personnel. </v>
      </c>
      <c r="E12" s="26" t="s">
        <v>2391</v>
      </c>
    </row>
    <row r="13" spans="1:5" ht="32" x14ac:dyDescent="0.2">
      <c r="A13" s="27">
        <v>461</v>
      </c>
      <c r="B13" s="69" t="str">
        <f>T(_xlfn.XLOOKUP(A13,'Master Task &amp; KSA List'!$A$2:$A$10785,'Master Task &amp; KSA List'!$D$2:$D$10785,""))</f>
        <v>T0034</v>
      </c>
      <c r="C13" s="69" t="str">
        <f>_xlfn.XLOOKUP(A13,'Master Task &amp; KSA List'!$A$2:$A$10785,'Master Task &amp; KSA List'!$E$2:$E$10785)</f>
        <v>Task</v>
      </c>
      <c r="D13" s="37" t="str">
        <f>_xlfn.XLOOKUP(A13,'Master Task &amp; KSA List'!$A$2:$A$10785,'Master Task &amp; KSA List'!$F$2:$F$10785)</f>
        <v>Confer with systems analysts, engineers, programmers, and others to design application and to obtain information on project limitations and capabilities, performance requirements, and interfaces.</v>
      </c>
      <c r="E13" s="26" t="s">
        <v>2391</v>
      </c>
    </row>
    <row r="14" spans="1:5" ht="16" x14ac:dyDescent="0.2">
      <c r="A14" s="27">
        <v>524</v>
      </c>
      <c r="B14" s="69" t="str">
        <f>T(_xlfn.XLOOKUP(A14,'Master Task &amp; KSA List'!$A$2:$A$10785,'Master Task &amp; KSA List'!$D$2:$D$10785,""))</f>
        <v>T0066</v>
      </c>
      <c r="C14" s="69" t="str">
        <f>_xlfn.XLOOKUP(A14,'Master Task &amp; KSA List'!$A$2:$A$10785,'Master Task &amp; KSA List'!$E$2:$E$10785)</f>
        <v>Task</v>
      </c>
      <c r="D14" s="37" t="str">
        <f>_xlfn.XLOOKUP(A14,'Master Task &amp; KSA List'!$A$2:$A$10785,'Master Task &amp; KSA List'!$F$2:$F$10785)</f>
        <v>Develop and maintain strategic plans.</v>
      </c>
      <c r="E14" s="26" t="s">
        <v>2384</v>
      </c>
    </row>
    <row r="15" spans="1:5" ht="16" x14ac:dyDescent="0.2">
      <c r="A15" s="27" t="s">
        <v>1847</v>
      </c>
      <c r="B15" s="69" t="str">
        <f>T(_xlfn.XLOOKUP(A15,'Master Task &amp; KSA List'!$A$2:$A$10785,'Master Task &amp; KSA List'!$D$2:$D$10785,""))</f>
        <v>T0407</v>
      </c>
      <c r="C15" s="69" t="str">
        <f>_xlfn.XLOOKUP(A15,'Master Task &amp; KSA List'!$A$2:$A$10785,'Master Task &amp; KSA List'!$E$2:$E$10785)</f>
        <v>Task</v>
      </c>
      <c r="D15" s="37" t="str">
        <f>_xlfn.XLOOKUP(A15,'Master Task &amp; KSA List'!$A$2:$A$10785,'Master Task &amp; KSA List'!$F$2:$F$10785)</f>
        <v>Participate in the acquisition process as necessary.</v>
      </c>
      <c r="E15" s="26" t="s">
        <v>2384</v>
      </c>
    </row>
    <row r="16" spans="1:5" ht="16" x14ac:dyDescent="0.2">
      <c r="A16" s="26">
        <v>5380</v>
      </c>
      <c r="B16" s="69" t="str">
        <f>T(_xlfn.XLOOKUP(A16,'Master Task &amp; KSA List'!$A$2:$A$10785,'Master Task &amp; KSA List'!$D$2:$D$10785,""))</f>
        <v>T0377</v>
      </c>
      <c r="C16" s="69" t="str">
        <f>_xlfn.XLOOKUP(A16,'Master Task &amp; KSA List'!$A$2:$A$10785,'Master Task &amp; KSA List'!$E$2:$E$10785)</f>
        <v>Task</v>
      </c>
      <c r="D16" s="37" t="str">
        <f>_xlfn.XLOOKUP(A16,'Master Task &amp; KSA List'!$A$2:$A$10785,'Master Task &amp; KSA List'!$F$2:$F$10785)</f>
        <v>Gather feedback on customer satisfaction and internal service performance to foster continual improvement.</v>
      </c>
      <c r="E16" s="26" t="s">
        <v>2384</v>
      </c>
    </row>
    <row r="17" spans="1:5" ht="16" x14ac:dyDescent="0.2">
      <c r="A17" s="26">
        <v>487</v>
      </c>
      <c r="B17" s="69" t="str">
        <f>T(_xlfn.XLOOKUP(A17,'Master Task &amp; KSA List'!$A$2:$A$10785,'Master Task &amp; KSA List'!$D$2:$D$10785,""))</f>
        <v>T0052</v>
      </c>
      <c r="C17" s="69" t="str">
        <f>_xlfn.XLOOKUP(A17,'Master Task &amp; KSA List'!$A$2:$A$10785,'Master Task &amp; KSA List'!$E$2:$E$10785)</f>
        <v>Task</v>
      </c>
      <c r="D17" s="37" t="str">
        <f>_xlfn.XLOOKUP(A17,'Master Task &amp; KSA List'!$A$2:$A$10785,'Master Task &amp; KSA List'!$F$2:$F$10785)</f>
        <v>Define project scope and objectives based on customer requirements.</v>
      </c>
      <c r="E17" s="26" t="s">
        <v>2391</v>
      </c>
    </row>
    <row r="18" spans="1:5" ht="16" x14ac:dyDescent="0.2">
      <c r="A18" s="120" t="s">
        <v>2322</v>
      </c>
      <c r="B18" s="69" t="str">
        <f>T(_xlfn.XLOOKUP(A18,'Master Task &amp; KSA List'!$A$2:$A$10785,'Master Task &amp; KSA List'!$D$2:$D$10785,""))</f>
        <v/>
      </c>
      <c r="C18" s="69" t="str">
        <f>_xlfn.XLOOKUP(A18,'Master Task &amp; KSA List'!$A$2:$A$10785,'Master Task &amp; KSA List'!$E$2:$E$10785)</f>
        <v>Task</v>
      </c>
      <c r="D18" s="37" t="str">
        <f>_xlfn.XLOOKUP(A18,'Master Task &amp; KSA List'!$A$2:$A$10785,'Master Task &amp; KSA List'!$F$2:$F$10785)</f>
        <v>Manage the translation of functional requirements into technical solutions.</v>
      </c>
      <c r="E18" s="26" t="s">
        <v>2391</v>
      </c>
    </row>
    <row r="19" spans="1:5" ht="16" x14ac:dyDescent="0.2">
      <c r="A19" s="26">
        <v>760</v>
      </c>
      <c r="B19" s="69" t="str">
        <f>T(_xlfn.XLOOKUP(A19,'Master Task &amp; KSA List'!$A$2:$A$10785,'Master Task &amp; KSA List'!$D$2:$D$10785,""))</f>
        <v>T0174</v>
      </c>
      <c r="C19" s="69" t="str">
        <f>_xlfn.XLOOKUP(A19,'Master Task &amp; KSA List'!$A$2:$A$10785,'Master Task &amp; KSA List'!$E$2:$E$10785)</f>
        <v>Task</v>
      </c>
      <c r="D19" s="37" t="str">
        <f>_xlfn.XLOOKUP(A19,'Master Task &amp; KSA List'!$A$2:$A$10785,'Master Task &amp; KSA List'!$F$2:$F$10785)</f>
        <v>Perform needs analysis to determine opportunities for new and improved business process solutions.</v>
      </c>
      <c r="E19" s="26" t="s">
        <v>2384</v>
      </c>
    </row>
    <row r="20" spans="1:5" ht="16" x14ac:dyDescent="0.2">
      <c r="A20" s="26">
        <v>5150</v>
      </c>
      <c r="B20" s="69" t="str">
        <f>T(_xlfn.XLOOKUP(A20,'Master Task &amp; KSA List'!$A$2:$A$10785,'Master Task &amp; KSA List'!$D$2:$D$10785,""))</f>
        <v>T0354</v>
      </c>
      <c r="C20" s="69" t="str">
        <f>_xlfn.XLOOKUP(A20,'Master Task &amp; KSA List'!$A$2:$A$10785,'Master Task &amp; KSA List'!$E$2:$E$10785)</f>
        <v>Task</v>
      </c>
      <c r="D20" s="37" t="str">
        <f>_xlfn.XLOOKUP(A20,'Master Task &amp; KSA List'!$A$2:$A$10785,'Master Task &amp; KSA List'!$F$2:$F$10785)</f>
        <v>Coordinate and manage the overall service provided to a customer end-to-end.</v>
      </c>
      <c r="E20" s="26" t="s">
        <v>2391</v>
      </c>
    </row>
    <row r="21" spans="1:5" ht="32" x14ac:dyDescent="0.2">
      <c r="A21" s="26">
        <v>5660</v>
      </c>
      <c r="B21" s="69" t="str">
        <f>T(_xlfn.XLOOKUP(A21,'Master Task &amp; KSA List'!$A$2:$A$10785,'Master Task &amp; KSA List'!$D$2:$D$10785,""))</f>
        <v>T0394</v>
      </c>
      <c r="C21" s="69" t="str">
        <f>_xlfn.XLOOKUP(A21,'Master Task &amp; KSA List'!$A$2:$A$10785,'Master Task &amp; KSA List'!$E$2:$E$10785)</f>
        <v>Task</v>
      </c>
      <c r="D21" s="37" t="str">
        <f>_xlfn.XLOOKUP(A21,'Master Task &amp; KSA List'!$A$2:$A$10785,'Master Task &amp; KSA List'!$F$2:$F$10785)</f>
        <v>Work with other service managers and product owners to balance and prioritize services to meet overall customer requirements, constraints, and objectives.</v>
      </c>
      <c r="E21" s="26" t="s">
        <v>2384</v>
      </c>
    </row>
    <row r="22" spans="1:5" ht="16" x14ac:dyDescent="0.2">
      <c r="A22" s="26" t="s">
        <v>2056</v>
      </c>
      <c r="B22" s="69" t="str">
        <f>T(_xlfn.XLOOKUP(A22,'Master Task &amp; KSA List'!$A$2:$A$10785,'Master Task &amp; KSA List'!$D$2:$D$10785,""))</f>
        <v>T0463</v>
      </c>
      <c r="C22" s="69" t="str">
        <f>_xlfn.XLOOKUP(A22,'Master Task &amp; KSA List'!$A$2:$A$10785,'Master Task &amp; KSA List'!$E$2:$E$10785)</f>
        <v>Task</v>
      </c>
      <c r="D22" s="37" t="str">
        <f>_xlfn.XLOOKUP(A22,'Master Task &amp; KSA List'!$A$2:$A$10785,'Master Task &amp; KSA List'!$F$2:$F$10785)</f>
        <v>Develop cost estimates for new or modified system(s).</v>
      </c>
      <c r="E22" s="26" t="s">
        <v>2384</v>
      </c>
    </row>
    <row r="23" spans="1:5" ht="16" x14ac:dyDescent="0.2">
      <c r="A23" s="26" t="s">
        <v>2169</v>
      </c>
      <c r="B23" s="69" t="str">
        <f>T(_xlfn.XLOOKUP(A23,'Master Task &amp; KSA List'!$A$2:$A$10785,'Master Task &amp; KSA List'!$D$2:$D$10785,""))</f>
        <v>T0493</v>
      </c>
      <c r="C23" s="69" t="str">
        <f>_xlfn.XLOOKUP(A23,'Master Task &amp; KSA List'!$A$2:$A$10785,'Master Task &amp; KSA List'!$E$2:$E$10785)</f>
        <v>Task</v>
      </c>
      <c r="D23" s="37" t="str">
        <f>_xlfn.XLOOKUP(A23,'Master Task &amp; KSA List'!$A$2:$A$10785,'Master Task &amp; KSA List'!$F$2:$F$10785)</f>
        <v>Lead and oversee budget, staffing, and contracting.</v>
      </c>
      <c r="E23" s="26" t="s">
        <v>2384</v>
      </c>
    </row>
    <row r="24" spans="1:5" ht="16" x14ac:dyDescent="0.2">
      <c r="A24" s="26">
        <v>811</v>
      </c>
      <c r="B24" s="69" t="str">
        <f>T(_xlfn.XLOOKUP(A24,'Master Task &amp; KSA List'!$A$2:$A$10785,'Master Task &amp; KSA List'!$D$2:$D$10785,""))</f>
        <v>T0207</v>
      </c>
      <c r="C24" s="69" t="str">
        <f>_xlfn.XLOOKUP(A24,'Master Task &amp; KSA List'!$A$2:$A$10785,'Master Task &amp; KSA List'!$E$2:$E$10785)</f>
        <v>Task</v>
      </c>
      <c r="D24" s="37" t="str">
        <f>_xlfn.XLOOKUP(A24,'Master Task &amp; KSA List'!$A$2:$A$10785,'Master Task &amp; KSA List'!$F$2:$F$10785)</f>
        <v>Provide ongoing optimization and problem solving support.</v>
      </c>
      <c r="E24" s="26" t="s">
        <v>2391</v>
      </c>
    </row>
    <row r="25" spans="1:5" ht="16" x14ac:dyDescent="0.2">
      <c r="A25" s="26">
        <v>797</v>
      </c>
      <c r="B25" s="69" t="str">
        <f>T(_xlfn.XLOOKUP(A25,'Master Task &amp; KSA List'!$A$2:$A$10785,'Master Task &amp; KSA List'!$D$2:$D$10785,""))</f>
        <v>T0196</v>
      </c>
      <c r="C25" s="69" t="str">
        <f>_xlfn.XLOOKUP(A25,'Master Task &amp; KSA List'!$A$2:$A$10785,'Master Task &amp; KSA List'!$E$2:$E$10785)</f>
        <v>Task</v>
      </c>
      <c r="D25" s="37" t="str">
        <f>_xlfn.XLOOKUP(A25,'Master Task &amp; KSA List'!$A$2:$A$10785,'Master Task &amp; KSA List'!$F$2:$F$10785)</f>
        <v>Provide advice on project costs, design concepts, or design changes.</v>
      </c>
      <c r="E25" s="26" t="s">
        <v>2391</v>
      </c>
    </row>
    <row r="26" spans="1:5" x14ac:dyDescent="0.2">
      <c r="A26" s="56"/>
      <c r="B26" s="96"/>
      <c r="C26" s="96"/>
      <c r="D26" s="93"/>
      <c r="E26" s="56"/>
    </row>
    <row r="27" spans="1:5" ht="16" x14ac:dyDescent="0.2">
      <c r="A27" s="28">
        <v>7098</v>
      </c>
      <c r="B27" s="69" t="str">
        <f>T(_xlfn.XLOOKUP(A27,'Master Task &amp; KSA List'!$A$2:$A$10785,'Master Task &amp; KSA List'!$D$2:$D$10785,""))</f>
        <v/>
      </c>
      <c r="C27" s="69" t="str">
        <f>_xlfn.XLOOKUP(A27,'Master Task &amp; KSA List'!$A$2:$A$10785,'Master Task &amp; KSA List'!$E$2:$E$10785)</f>
        <v>KSA</v>
      </c>
      <c r="D27" s="37" t="str">
        <f>_xlfn.XLOOKUP(A27,'Master Task &amp; KSA List'!$A$2:$A$10785,'Master Task &amp; KSA List'!$F$2:$F$10785)</f>
        <v>Skill in conducting strategy development and implementation.</v>
      </c>
      <c r="E27" s="53" t="s">
        <v>2391</v>
      </c>
    </row>
    <row r="28" spans="1:5" ht="16" x14ac:dyDescent="0.2">
      <c r="A28" s="28">
        <v>7099</v>
      </c>
      <c r="B28" s="69" t="str">
        <f>T(_xlfn.XLOOKUP(A28,'Master Task &amp; KSA List'!$A$2:$A$10785,'Master Task &amp; KSA List'!$D$2:$D$10785,""))</f>
        <v/>
      </c>
      <c r="C28" s="69" t="str">
        <f>_xlfn.XLOOKUP(A28,'Master Task &amp; KSA List'!$A$2:$A$10785,'Master Task &amp; KSA List'!$E$2:$E$10785)</f>
        <v>KSA</v>
      </c>
      <c r="D28" s="37" t="str">
        <f>_xlfn.XLOOKUP(A28,'Master Task &amp; KSA List'!$A$2:$A$10785,'Master Task &amp; KSA List'!$F$2:$F$10785)</f>
        <v>Skill in conducting market and user research.</v>
      </c>
      <c r="E28" s="53" t="s">
        <v>2384</v>
      </c>
    </row>
    <row r="29" spans="1:5" ht="16" x14ac:dyDescent="0.2">
      <c r="A29" s="28">
        <v>7100</v>
      </c>
      <c r="B29" s="69" t="str">
        <f>T(_xlfn.XLOOKUP(A29,'Master Task &amp; KSA List'!$A$2:$A$10785,'Master Task &amp; KSA List'!$D$2:$D$10785,""))</f>
        <v/>
      </c>
      <c r="C29" s="69" t="str">
        <f>_xlfn.XLOOKUP(A29,'Master Task &amp; KSA List'!$A$2:$A$10785,'Master Task &amp; KSA List'!$E$2:$E$10785)</f>
        <v>KSA</v>
      </c>
      <c r="D29" s="37" t="str">
        <f>_xlfn.XLOOKUP(A29,'Master Task &amp; KSA List'!$A$2:$A$10785,'Master Task &amp; KSA List'!$F$2:$F$10785)</f>
        <v>Skill in leading and managing multiple teams simultaneously.</v>
      </c>
      <c r="E29" s="53" t="s">
        <v>2391</v>
      </c>
    </row>
    <row r="30" spans="1:5" ht="16" x14ac:dyDescent="0.2">
      <c r="A30" s="28">
        <v>7101</v>
      </c>
      <c r="B30" s="69" t="str">
        <f>T(_xlfn.XLOOKUP(A30,'Master Task &amp; KSA List'!$A$2:$A$10785,'Master Task &amp; KSA List'!$D$2:$D$10785,""))</f>
        <v/>
      </c>
      <c r="C30" s="69" t="str">
        <f>_xlfn.XLOOKUP(A30,'Master Task &amp; KSA List'!$A$2:$A$10785,'Master Task &amp; KSA List'!$E$2:$E$10785)</f>
        <v>KSA</v>
      </c>
      <c r="D30" s="37" t="str">
        <f>_xlfn.XLOOKUP(A30,'Master Task &amp; KSA List'!$A$2:$A$10785,'Master Task &amp; KSA List'!$F$2:$F$10785)</f>
        <v>Knowledge of end to end product development processes.</v>
      </c>
      <c r="E30" s="53" t="s">
        <v>2391</v>
      </c>
    </row>
    <row r="31" spans="1:5" ht="16" x14ac:dyDescent="0.2">
      <c r="A31" s="26">
        <v>40</v>
      </c>
      <c r="B31" s="69" t="str">
        <f>T(_xlfn.XLOOKUP(A31,'Master Task &amp; KSA List'!$A$2:$A$10785,'Master Task &amp; KSA List'!$D$2:$D$10785,""))</f>
        <v>K0028</v>
      </c>
      <c r="C31" s="69" t="str">
        <f>_xlfn.XLOOKUP(A31,'Master Task &amp; KSA List'!$A$2:$A$10785,'Master Task &amp; KSA List'!$E$2:$E$10785)</f>
        <v>KSA</v>
      </c>
      <c r="D31" s="37" t="str">
        <f>_xlfn.XLOOKUP(A31,'Master Task &amp; KSA List'!$A$2:$A$10785,'Master Task &amp; KSA List'!$F$2:$F$10785)</f>
        <v>Knowledge of organization's evaluation and validation requirements.</v>
      </c>
      <c r="E31" s="53" t="s">
        <v>2384</v>
      </c>
    </row>
    <row r="32" spans="1:5" ht="16" x14ac:dyDescent="0.2">
      <c r="A32" s="26">
        <v>3268</v>
      </c>
      <c r="B32" s="69" t="str">
        <f>T(_xlfn.XLOOKUP(A32,'Master Task &amp; KSA List'!$A$2:$A$10785,'Master Task &amp; KSA List'!$D$2:$D$10785,""))</f>
        <v>K0534</v>
      </c>
      <c r="C32" s="69" t="str">
        <f>_xlfn.XLOOKUP(A32,'Master Task &amp; KSA List'!$A$2:$A$10785,'Master Task &amp; KSA List'!$E$2:$E$10785)</f>
        <v>KSA</v>
      </c>
      <c r="D32" s="37" t="str">
        <f>_xlfn.XLOOKUP(A32,'Master Task &amp; KSA List'!$A$2:$A$10785,'Master Task &amp; KSA List'!$F$2:$F$10785)</f>
        <v>Knowledge of staff management, assignment, and allocation processes.</v>
      </c>
      <c r="E32" s="53" t="s">
        <v>2384</v>
      </c>
    </row>
    <row r="33" spans="1:5" ht="16" x14ac:dyDescent="0.2">
      <c r="A33" s="118" t="s">
        <v>4738</v>
      </c>
      <c r="B33" s="69" t="str">
        <f>T(_xlfn.XLOOKUP(A33,'Master Task &amp; KSA List'!$A$2:$A$10785,'Master Task &amp; KSA List'!$D$2:$D$10785,""))</f>
        <v/>
      </c>
      <c r="C33" s="69" t="str">
        <f>_xlfn.XLOOKUP(A33,'Master Task &amp; KSA List'!$A$2:$A$10785,'Master Task &amp; KSA List'!$E$2:$E$10785)</f>
        <v>KSA</v>
      </c>
      <c r="D33" s="37" t="str">
        <f>_xlfn.XLOOKUP(A33,'Master Task &amp; KSA List'!$A$2:$A$10785,'Master Task &amp; KSA List'!$F$2:$F$10785)</f>
        <v>Knowledge of risk management processes and requirements per the Risk Management Framework (RMF).</v>
      </c>
      <c r="E33" s="53" t="s">
        <v>2384</v>
      </c>
    </row>
    <row r="34" spans="1:5" ht="16" x14ac:dyDescent="0.2">
      <c r="A34" s="28">
        <v>129</v>
      </c>
      <c r="B34" s="69" t="str">
        <f>T(_xlfn.XLOOKUP(A34,'Master Task &amp; KSA List'!$A$2:$A$10785,'Master Task &amp; KSA List'!$D$2:$D$10785,""))</f>
        <v>K0090</v>
      </c>
      <c r="C34" s="69" t="str">
        <f>_xlfn.XLOOKUP(A34,'Master Task &amp; KSA List'!$A$2:$A$10785,'Master Task &amp; KSA List'!$E$2:$E$10785)</f>
        <v>KSA</v>
      </c>
      <c r="D34" s="37" t="str">
        <f>_xlfn.XLOOKUP(A34,'Master Task &amp; KSA List'!$A$2:$A$10785,'Master Task &amp; KSA List'!$F$2:$F$10785)</f>
        <v>Knowledge of system life cycle management principles, including software security and usability.</v>
      </c>
      <c r="E34" s="53" t="s">
        <v>2391</v>
      </c>
    </row>
    <row r="35" spans="1:5" ht="16" x14ac:dyDescent="0.2">
      <c r="A35" s="82">
        <v>90</v>
      </c>
      <c r="B35" s="69" t="str">
        <f>T(_xlfn.XLOOKUP(A35,'Master Task &amp; KSA List'!$A$2:$A$10785,'Master Task &amp; KSA List'!$D$2:$D$10785,""))</f>
        <v>K0060</v>
      </c>
      <c r="C35" s="69" t="str">
        <f>_xlfn.XLOOKUP(A35,'Master Task &amp; KSA List'!$A$2:$A$10785,'Master Task &amp; KSA List'!$E$2:$E$10785)</f>
        <v>KSA</v>
      </c>
      <c r="D35" s="37" t="str">
        <f>_xlfn.XLOOKUP(A35,'Master Task &amp; KSA List'!$A$2:$A$10785,'Master Task &amp; KSA List'!$F$2:$F$10785)</f>
        <v>Knowledge of operating systems.</v>
      </c>
      <c r="E35" s="53" t="s">
        <v>2384</v>
      </c>
    </row>
    <row r="36" spans="1:5" ht="32" x14ac:dyDescent="0.2">
      <c r="A36" s="107">
        <v>1125</v>
      </c>
      <c r="B36" s="69" t="str">
        <f>T(_xlfn.XLOOKUP(A36,'Master Task &amp; KSA List'!$A$2:$A$10785,'Master Task &amp; KSA List'!$D$2:$D$10785,""))</f>
        <v>K0194</v>
      </c>
      <c r="C36" s="69" t="str">
        <f>_xlfn.XLOOKUP(A36,'Master Task &amp; KSA List'!$A$2:$A$10785,'Master Task &amp; KSA List'!$E$2:$E$10785)</f>
        <v>KSA</v>
      </c>
      <c r="D36" s="37" t="str">
        <f>_xlfn.XLOOKUP(A36,'Master Task &amp; KSA List'!$A$2:$A$10785,'Master Task &amp; KSA List'!$F$2:$F$10785)</f>
        <v>Knowledge of Cloud-based knowledge management technologies and concepts related to security, governance, procurement, and administration.</v>
      </c>
      <c r="E36" s="53" t="s">
        <v>2384</v>
      </c>
    </row>
    <row r="37" spans="1:5" ht="16" x14ac:dyDescent="0.2">
      <c r="A37" s="40" t="s">
        <v>4818</v>
      </c>
      <c r="B37" s="69" t="str">
        <f>T(_xlfn.XLOOKUP(A37,'Master Task &amp; KSA List'!$A$2:$A$10785,'Master Task &amp; KSA List'!$D$2:$D$10785,""))</f>
        <v>A0064</v>
      </c>
      <c r="C37" s="69" t="str">
        <f>_xlfn.XLOOKUP(A37,'Master Task &amp; KSA List'!$A$2:$A$10785,'Master Task &amp; KSA List'!$E$2:$E$10785)</f>
        <v>KSA</v>
      </c>
      <c r="D37" s="37" t="str">
        <f>_xlfn.XLOOKUP(A37,'Master Task &amp; KSA List'!$A$2:$A$10785,'Master Task &amp; KSA List'!$F$2:$F$10785)</f>
        <v xml:space="preserve">Ability to interpret and translate customer requirements into operational capabilities. </v>
      </c>
      <c r="E37" s="53" t="s">
        <v>2391</v>
      </c>
    </row>
    <row r="38" spans="1:5" ht="16" x14ac:dyDescent="0.2">
      <c r="A38" s="40">
        <v>9</v>
      </c>
      <c r="B38" s="69" t="str">
        <f>T(_xlfn.XLOOKUP(A38,'Master Task &amp; KSA List'!$A$2:$A$10785,'Master Task &amp; KSA List'!$D$2:$D$10785,""))</f>
        <v>K0008</v>
      </c>
      <c r="C38" s="69" t="str">
        <f>_xlfn.XLOOKUP(A38,'Master Task &amp; KSA List'!$A$2:$A$10785,'Master Task &amp; KSA List'!$E$2:$E$10785)</f>
        <v>KSA</v>
      </c>
      <c r="D38" s="37" t="str">
        <f>_xlfn.XLOOKUP(A38,'Master Task &amp; KSA List'!$A$2:$A$10785,'Master Task &amp; KSA List'!$F$2:$F$10785)</f>
        <v>Knowledge of applicable business processes and operations of customer organizations.</v>
      </c>
      <c r="E38" s="53" t="s">
        <v>2384</v>
      </c>
    </row>
    <row r="39" spans="1:5" ht="16" x14ac:dyDescent="0.2">
      <c r="A39" s="103">
        <v>35</v>
      </c>
      <c r="B39" s="69" t="str">
        <f>T(_xlfn.XLOOKUP(A39,'Master Task &amp; KSA List'!$A$2:$A$10785,'Master Task &amp; KSA List'!$D$2:$D$10785,""))</f>
        <v>K0025</v>
      </c>
      <c r="C39" s="69" t="str">
        <f>_xlfn.XLOOKUP(A39,'Master Task &amp; KSA List'!$A$2:$A$10785,'Master Task &amp; KSA List'!$E$2:$E$10785)</f>
        <v>KSA</v>
      </c>
      <c r="D39" s="37" t="str">
        <f>_xlfn.XLOOKUP(A39,'Master Task &amp; KSA List'!$A$2:$A$10785,'Master Task &amp; KSA List'!$F$2:$F$10785)</f>
        <v>Knowledge of digital rights management.</v>
      </c>
      <c r="E39" s="53" t="s">
        <v>2384</v>
      </c>
    </row>
    <row r="40" spans="1:5" ht="16" x14ac:dyDescent="0.2">
      <c r="A40" s="26">
        <v>16</v>
      </c>
      <c r="B40" s="69" t="str">
        <f>T(_xlfn.XLOOKUP(A40,'Master Task &amp; KSA List'!$A$2:$A$10785,'Master Task &amp; KSA List'!$D$2:$D$10785,""))</f>
        <v>K0012</v>
      </c>
      <c r="C40" s="69" t="str">
        <f>_xlfn.XLOOKUP(A40,'Master Task &amp; KSA List'!$A$2:$A$10785,'Master Task &amp; KSA List'!$E$2:$E$10785)</f>
        <v>KSA</v>
      </c>
      <c r="D40" s="37" t="str">
        <f>_xlfn.XLOOKUP(A40,'Master Task &amp; KSA List'!$A$2:$A$10785,'Master Task &amp; KSA List'!$F$2:$F$10785)</f>
        <v>Knowledge of capabilities and requirements analysis.</v>
      </c>
      <c r="E40" s="53" t="s">
        <v>2391</v>
      </c>
    </row>
    <row r="41" spans="1:5" ht="32" x14ac:dyDescent="0.2">
      <c r="A41" s="107">
        <v>968</v>
      </c>
      <c r="B41" s="69" t="str">
        <f>T(_xlfn.XLOOKUP(A41,'Master Task &amp; KSA List'!$A$2:$A$10785,'Master Task &amp; KSA List'!$D$2:$D$10785,""))</f>
        <v>K0152</v>
      </c>
      <c r="C41" s="69" t="str">
        <f>_xlfn.XLOOKUP(A41,'Master Task &amp; KSA List'!$A$2:$A$10785,'Master Task &amp; KSA List'!$E$2:$E$10785)</f>
        <v>KSA</v>
      </c>
      <c r="D41" s="37" t="str">
        <f>_xlfn.XLOOKUP(A41,'Master Task &amp; KSA List'!$A$2:$A$10785,'Master Task &amp; KSA List'!$F$2:$F$10785)</f>
        <v>Knowledge of software related information technology (IT) security principles and methods (e.g., modularization, layering, abstraction, data hiding, simplicity/minimization).</v>
      </c>
      <c r="E41" s="53" t="s">
        <v>2391</v>
      </c>
    </row>
    <row r="42" spans="1:5" ht="16" x14ac:dyDescent="0.2">
      <c r="A42" s="28">
        <v>130</v>
      </c>
      <c r="B42" s="69" t="str">
        <f>T(_xlfn.XLOOKUP(A42,'Master Task &amp; KSA List'!$A$2:$A$10785,'Master Task &amp; KSA List'!$D$2:$D$10785,""))</f>
        <v>K0091</v>
      </c>
      <c r="C42" s="69" t="str">
        <f>_xlfn.XLOOKUP(A42,'Master Task &amp; KSA List'!$A$2:$A$10785,'Master Task &amp; KSA List'!$E$2:$E$10785)</f>
        <v>KSA</v>
      </c>
      <c r="D42" s="37" t="str">
        <f>_xlfn.XLOOKUP(A42,'Master Task &amp; KSA List'!$A$2:$A$10785,'Master Task &amp; KSA List'!$F$2:$F$10785)</f>
        <v>Knowledge of systems testing and evaluation methods.</v>
      </c>
      <c r="E42" s="53" t="s">
        <v>2391</v>
      </c>
    </row>
    <row r="43" spans="1:5" ht="16" x14ac:dyDescent="0.2">
      <c r="A43" s="26">
        <v>965</v>
      </c>
      <c r="B43" s="69" t="str">
        <f>T(_xlfn.XLOOKUP(A43,'Master Task &amp; KSA List'!$A$2:$A$10785,'Master Task &amp; KSA List'!$D$2:$D$10785,""))</f>
        <v>K0149</v>
      </c>
      <c r="C43" s="69" t="str">
        <f>_xlfn.XLOOKUP(A43,'Master Task &amp; KSA List'!$A$2:$A$10785,'Master Task &amp; KSA List'!$E$2:$E$10785)</f>
        <v>KSA</v>
      </c>
      <c r="D43" s="37" t="str">
        <f>_xlfn.XLOOKUP(A43,'Master Task &amp; KSA List'!$A$2:$A$10785,'Master Task &amp; KSA List'!$F$2:$F$10785)</f>
        <v>Knowledge of organization's risk tolerance and/or risk management approach.</v>
      </c>
      <c r="E43" s="53" t="s">
        <v>2384</v>
      </c>
    </row>
    <row r="44" spans="1:5" ht="16" x14ac:dyDescent="0.2">
      <c r="A44" s="26">
        <v>967</v>
      </c>
      <c r="B44" s="69" t="str">
        <f>T(_xlfn.XLOOKUP(A44,'Master Task &amp; KSA List'!$A$2:$A$10785,'Master Task &amp; KSA List'!$D$2:$D$10785,""))</f>
        <v>K0151</v>
      </c>
      <c r="C44" s="69" t="str">
        <f>_xlfn.XLOOKUP(A44,'Master Task &amp; KSA List'!$A$2:$A$10785,'Master Task &amp; KSA List'!$E$2:$E$10785)</f>
        <v>KSA</v>
      </c>
      <c r="D44" s="37" t="str">
        <f>_xlfn.XLOOKUP(A44,'Master Task &amp; KSA List'!$A$2:$A$10785,'Master Task &amp; KSA List'!$F$2:$F$10785)</f>
        <v>Knowledge of current and emerging threats/threat vectors.</v>
      </c>
      <c r="E44" s="53" t="s">
        <v>2384</v>
      </c>
    </row>
    <row r="45" spans="1:5" ht="16" x14ac:dyDescent="0.2">
      <c r="A45" s="26" t="s">
        <v>4463</v>
      </c>
      <c r="B45" s="69" t="str">
        <f>T(_xlfn.XLOOKUP(A45,'Master Task &amp; KSA List'!$A$2:$A$10785,'Master Task &amp; KSA List'!$D$2:$D$10785,""))</f>
        <v>K0290</v>
      </c>
      <c r="C45" s="69" t="str">
        <f>_xlfn.XLOOKUP(A45,'Master Task &amp; KSA List'!$A$2:$A$10785,'Master Task &amp; KSA List'!$E$2:$E$10785)</f>
        <v>KSA</v>
      </c>
      <c r="D45" s="37" t="str">
        <f>_xlfn.XLOOKUP(A45,'Master Task &amp; KSA List'!$A$2:$A$10785,'Master Task &amp; KSA List'!$F$2:$F$10785)</f>
        <v>Knowledge of systems security testing and evaluation methods.</v>
      </c>
      <c r="E45" s="53" t="s">
        <v>2384</v>
      </c>
    </row>
    <row r="46" spans="1:5" ht="16" x14ac:dyDescent="0.2">
      <c r="A46" s="103">
        <v>182</v>
      </c>
      <c r="B46" s="69" t="str">
        <f>T(_xlfn.XLOOKUP(A46,'Master Task &amp; KSA List'!$A$2:$A$10785,'Master Task &amp; KSA List'!$D$2:$D$10785,""))</f>
        <v>S0026</v>
      </c>
      <c r="C46" s="69" t="str">
        <f>_xlfn.XLOOKUP(A46,'Master Task &amp; KSA List'!$A$2:$A$10785,'Master Task &amp; KSA List'!$E$2:$E$10785)</f>
        <v>KSA</v>
      </c>
      <c r="D46" s="37" t="str">
        <f>_xlfn.XLOOKUP(A46,'Master Task &amp; KSA List'!$A$2:$A$10785,'Master Task &amp; KSA List'!$F$2:$F$10785)</f>
        <v>Skill in determining an appropriate level of test rigor for a given system.</v>
      </c>
      <c r="E46" s="53" t="s">
        <v>2384</v>
      </c>
    </row>
    <row r="47" spans="1:5" ht="16" x14ac:dyDescent="0.2">
      <c r="A47" s="82">
        <v>190</v>
      </c>
      <c r="B47" s="69" t="str">
        <f>T(_xlfn.XLOOKUP(A47,'Master Task &amp; KSA List'!$A$2:$A$10785,'Master Task &amp; KSA List'!$D$2:$D$10785,""))</f>
        <v>S0030</v>
      </c>
      <c r="C47" s="69" t="str">
        <f>_xlfn.XLOOKUP(A47,'Master Task &amp; KSA List'!$A$2:$A$10785,'Master Task &amp; KSA List'!$E$2:$E$10785)</f>
        <v>KSA</v>
      </c>
      <c r="D47" s="37" t="str">
        <f>_xlfn.XLOOKUP(A47,'Master Task &amp; KSA List'!$A$2:$A$10785,'Master Task &amp; KSA List'!$F$2:$F$10785)</f>
        <v>Skill in developing operations-based testing scenarios.</v>
      </c>
      <c r="E47" s="53" t="s">
        <v>2384</v>
      </c>
    </row>
    <row r="48" spans="1:5" ht="16" x14ac:dyDescent="0.2">
      <c r="A48" s="107">
        <v>220</v>
      </c>
      <c r="B48" s="69" t="str">
        <f>T(_xlfn.XLOOKUP(A48,'Master Task &amp; KSA List'!$A$2:$A$10785,'Master Task &amp; KSA List'!$D$2:$D$10785,""))</f>
        <v>S0048</v>
      </c>
      <c r="C48" s="69" t="str">
        <f>_xlfn.XLOOKUP(A48,'Master Task &amp; KSA List'!$A$2:$A$10785,'Master Task &amp; KSA List'!$E$2:$E$10785)</f>
        <v>KSA</v>
      </c>
      <c r="D48" s="37" t="str">
        <f>_xlfn.XLOOKUP(A48,'Master Task &amp; KSA List'!$A$2:$A$10785,'Master Task &amp; KSA List'!$F$2:$F$10785)</f>
        <v>Skill in systems integration testing.</v>
      </c>
      <c r="E48" s="53" t="s">
        <v>2384</v>
      </c>
    </row>
    <row r="49" spans="1:5" ht="32" x14ac:dyDescent="0.2">
      <c r="A49" s="134" t="s">
        <v>4581</v>
      </c>
      <c r="B49" s="69" t="str">
        <f>T(_xlfn.XLOOKUP(A49,'Master Task &amp; KSA List'!$A$2:$A$10785,'Master Task &amp; KSA List'!$D$2:$D$10785,""))</f>
        <v/>
      </c>
      <c r="C49" s="69" t="str">
        <f>_xlfn.XLOOKUP(A49,'Master Task &amp; KSA List'!$A$2:$A$10785,'Master Task &amp; KSA List'!$E$2:$E$10785)</f>
        <v>KSA</v>
      </c>
      <c r="D49" s="37" t="str">
        <f>_xlfn.XLOOKUP(A49,'Master Task &amp; KSA List'!$A$2:$A$10785,'Master Task &amp; KSA List'!$F$2:$F$10785)</f>
        <v>Knowledge of penetration testing tools and techniques, including specialized tools for non-traditional systems and networks (e.g., control systems).</v>
      </c>
      <c r="E49" s="53" t="s">
        <v>2384</v>
      </c>
    </row>
    <row r="50" spans="1:5" ht="16" x14ac:dyDescent="0.2">
      <c r="A50" s="107" t="s">
        <v>4847</v>
      </c>
      <c r="B50" s="69" t="str">
        <f>T(_xlfn.XLOOKUP(A50,'Master Task &amp; KSA List'!$A$2:$A$10785,'Master Task &amp; KSA List'!$D$2:$D$10785,""))</f>
        <v>S0175</v>
      </c>
      <c r="C50" s="69" t="str">
        <f>_xlfn.XLOOKUP(A50,'Master Task &amp; KSA List'!$A$2:$A$10785,'Master Task &amp; KSA List'!$E$2:$E$10785)</f>
        <v>KSA</v>
      </c>
      <c r="D50" s="37" t="str">
        <f>_xlfn.XLOOKUP(A50,'Master Task &amp; KSA List'!$A$2:$A$10785,'Master Task &amp; KSA List'!$F$2:$F$10785)</f>
        <v>Skill in performing root cause analysis.</v>
      </c>
      <c r="E50" s="53" t="s">
        <v>2384</v>
      </c>
    </row>
    <row r="51" spans="1:5" ht="32" x14ac:dyDescent="0.2">
      <c r="A51" s="40">
        <v>3822</v>
      </c>
      <c r="B51" s="69" t="str">
        <f>T(_xlfn.XLOOKUP(A51,'Master Task &amp; KSA List'!$A$2:$A$10785,'Master Task &amp; KSA List'!$D$2:$D$10785,""))</f>
        <v>S0244</v>
      </c>
      <c r="C51" s="69" t="str">
        <f>_xlfn.XLOOKUP(A51,'Master Task &amp; KSA List'!$A$2:$A$10785,'Master Task &amp; KSA List'!$E$2:$E$10785)</f>
        <v>KSA</v>
      </c>
      <c r="D51" s="37" t="str">
        <f>_xlfn.XLOOKUP(A51,'Master Task &amp; KSA List'!$A$2:$A$10785,'Master Task &amp; KSA List'!$F$2:$F$10785)</f>
        <v>Skill in managing client relationships, including determining client needs/requirements, managing client expectations, and demonstrating commitment to delivering quality results.</v>
      </c>
      <c r="E51" s="53" t="s">
        <v>2391</v>
      </c>
    </row>
    <row r="52" spans="1:5" ht="16" x14ac:dyDescent="0.2">
      <c r="A52" s="82">
        <v>22</v>
      </c>
      <c r="B52" s="69" t="str">
        <f>T(_xlfn.XLOOKUP(A52,'Master Task &amp; KSA List'!$A$2:$A$10785,'Master Task &amp; KSA List'!$D$2:$D$10785,""))</f>
        <v>K0001</v>
      </c>
      <c r="C52" s="69" t="str">
        <f>_xlfn.XLOOKUP(A52,'Master Task &amp; KSA List'!$A$2:$A$10785,'Master Task &amp; KSA List'!$E$2:$E$10785)</f>
        <v>KSA</v>
      </c>
      <c r="D52" s="37" t="str">
        <f>_xlfn.XLOOKUP(A52,'Master Task &amp; KSA List'!$A$2:$A$10785,'Master Task &amp; KSA List'!$F$2:$F$10785)</f>
        <v xml:space="preserve">* Knowledge of computer networking concepts and protocols, and network security methodologies. </v>
      </c>
      <c r="E52" s="53" t="s">
        <v>2391</v>
      </c>
    </row>
    <row r="53" spans="1:5" ht="16" x14ac:dyDescent="0.2">
      <c r="A53" s="118">
        <v>1159</v>
      </c>
      <c r="B53" s="69" t="str">
        <f>T(_xlfn.XLOOKUP(A53,'Master Task &amp; KSA List'!$A$2:$A$10785,'Master Task &amp; KSA List'!$D$2:$D$10785,""))</f>
        <v>K0005</v>
      </c>
      <c r="C53" s="69" t="str">
        <f>_xlfn.XLOOKUP(A53,'Master Task &amp; KSA List'!$A$2:$A$10785,'Master Task &amp; KSA List'!$E$2:$E$10785)</f>
        <v>KSA</v>
      </c>
      <c r="D53" s="37" t="str">
        <f>_xlfn.XLOOKUP(A53,'Master Task &amp; KSA List'!$A$2:$A$10785,'Master Task &amp; KSA List'!$F$2:$F$10785)</f>
        <v xml:space="preserve">* Knowledge of cyber threats and vulnerabilities. </v>
      </c>
      <c r="E53" s="53" t="s">
        <v>2391</v>
      </c>
    </row>
    <row r="54" spans="1:5" ht="16" x14ac:dyDescent="0.2">
      <c r="A54" s="82">
        <v>1158</v>
      </c>
      <c r="B54" s="69" t="str">
        <f>T(_xlfn.XLOOKUP(A54,'Master Task &amp; KSA List'!$A$2:$A$10785,'Master Task &amp; KSA List'!$D$2:$D$10785,""))</f>
        <v>K0004</v>
      </c>
      <c r="C54" s="69" t="str">
        <f>_xlfn.XLOOKUP(A54,'Master Task &amp; KSA List'!$A$2:$A$10785,'Master Task &amp; KSA List'!$E$2:$E$10785)</f>
        <v>KSA</v>
      </c>
      <c r="D54" s="37" t="str">
        <f>_xlfn.XLOOKUP(A54,'Master Task &amp; KSA List'!$A$2:$A$10785,'Master Task &amp; KSA List'!$F$2:$F$10785)</f>
        <v>* Knowledge of cybersecurity principles.</v>
      </c>
      <c r="E54" s="53" t="s">
        <v>2391</v>
      </c>
    </row>
    <row r="55" spans="1:5" ht="16" x14ac:dyDescent="0.2">
      <c r="A55" s="82">
        <v>1157</v>
      </c>
      <c r="B55" s="69" t="str">
        <f>T(_xlfn.XLOOKUP(A55,'Master Task &amp; KSA List'!$A$2:$A$10785,'Master Task &amp; KSA List'!$D$2:$D$10785,""))</f>
        <v>K0003</v>
      </c>
      <c r="C55" s="69" t="str">
        <f>_xlfn.XLOOKUP(A55,'Master Task &amp; KSA List'!$A$2:$A$10785,'Master Task &amp; KSA List'!$E$2:$E$10785)</f>
        <v>KSA</v>
      </c>
      <c r="D55" s="37" t="str">
        <f>_xlfn.XLOOKUP(A55,'Master Task &amp; KSA List'!$A$2:$A$10785,'Master Task &amp; KSA List'!$F$2:$F$10785)</f>
        <v xml:space="preserve">* Knowledge of national and international laws, regulations, policies, and ethics as they relate to cybersecurity. </v>
      </c>
      <c r="E55" s="53" t="s">
        <v>2391</v>
      </c>
    </row>
    <row r="56" spans="1:5" ht="16" x14ac:dyDescent="0.2">
      <c r="A56" s="118">
        <v>108</v>
      </c>
      <c r="B56" s="69" t="str">
        <f>T(_xlfn.XLOOKUP(A56,'Master Task &amp; KSA List'!$A$2:$A$10785,'Master Task &amp; KSA List'!$D$2:$D$10785,""))</f>
        <v>K0002</v>
      </c>
      <c r="C56" s="69" t="str">
        <f>_xlfn.XLOOKUP(A56,'Master Task &amp; KSA List'!$A$2:$A$10785,'Master Task &amp; KSA List'!$E$2:$E$10785)</f>
        <v>KSA</v>
      </c>
      <c r="D56" s="37" t="str">
        <f>_xlfn.XLOOKUP(A56,'Master Task &amp; KSA List'!$A$2:$A$10785,'Master Task &amp; KSA List'!$F$2:$F$10785)</f>
        <v>* Knowledge of risk management processes (e.g., methods for assessing and mitigating risk).</v>
      </c>
      <c r="E56" s="53" t="s">
        <v>2391</v>
      </c>
    </row>
    <row r="57" spans="1:5" ht="16" x14ac:dyDescent="0.2">
      <c r="A57" s="82">
        <v>6900</v>
      </c>
      <c r="B57" s="69" t="str">
        <f>T(_xlfn.XLOOKUP(A57,'Master Task &amp; KSA List'!$A$2:$A$10785,'Master Task &amp; KSA List'!$D$2:$D$10785,""))</f>
        <v>K0006</v>
      </c>
      <c r="C57" s="69" t="str">
        <f>_xlfn.XLOOKUP(A57,'Master Task &amp; KSA List'!$A$2:$A$10785,'Master Task &amp; KSA List'!$E$2:$E$10785)</f>
        <v>KSA</v>
      </c>
      <c r="D57" s="37" t="str">
        <f>_xlfn.XLOOKUP(A57,'Master Task &amp; KSA List'!$A$2:$A$10785,'Master Task &amp; KSA List'!$F$2:$F$10785)</f>
        <v>* Knowledge of specific operational impacts of cybersecurity lapses.</v>
      </c>
      <c r="E57" s="53" t="s">
        <v>2391</v>
      </c>
    </row>
    <row r="58" spans="1:5" ht="32" x14ac:dyDescent="0.2">
      <c r="A58" s="40">
        <v>6935</v>
      </c>
      <c r="B58" s="69" t="str">
        <f>T(_xlfn.XLOOKUP(A58,'Master Task &amp; KSA List'!$A$2:$A$10785,'Master Task &amp; KSA List'!$D$2:$D$10785,""))</f>
        <v/>
      </c>
      <c r="C58" s="69" t="str">
        <f>_xlfn.XLOOKUP(A58,'Master Task &amp; KSA List'!$A$2:$A$10785,'Master Task &amp; KSA List'!$E$2:$E$10785)</f>
        <v>KSA</v>
      </c>
      <c r="D58" s="37" t="str">
        <f>_xlfn.XLOOKUP(A58,'Master Task &amp; KSA List'!$A$2:$A$10785,'Master Task &amp; KSA List'!$F$2:$F$10785)</f>
        <v>* Knowledge of cloud computing service models Software as Service (SaaS), Infrastructure as a Service (IaaS), and Platform as a Service (PaaS).  </v>
      </c>
      <c r="E58" s="53" t="s">
        <v>2391</v>
      </c>
    </row>
    <row r="59" spans="1:5" ht="32" x14ac:dyDescent="0.2">
      <c r="A59" s="40">
        <v>6938</v>
      </c>
      <c r="B59" s="69" t="str">
        <f>T(_xlfn.XLOOKUP(A59,'Master Task &amp; KSA List'!$A$2:$A$10785,'Master Task &amp; KSA List'!$D$2:$D$10785,""))</f>
        <v/>
      </c>
      <c r="C59" s="69" t="str">
        <f>_xlfn.XLOOKUP(A59,'Master Task &amp; KSA List'!$A$2:$A$10785,'Master Task &amp; KSA List'!$E$2:$E$10785)</f>
        <v>KSA</v>
      </c>
      <c r="D59" s="37" t="str">
        <f>_xlfn.XLOOKUP(A59,'Master Task &amp; KSA List'!$A$2:$A$10785,'Master Task &amp; KSA List'!$F$2:$F$10785)</f>
        <v>* Knowledge of cloud computing deployment models in private, public, and hybrid environment and the difference between on-premises and off-premises environments. </v>
      </c>
      <c r="E59" s="53" t="s">
        <v>2391</v>
      </c>
    </row>
  </sheetData>
  <mergeCells count="4">
    <mergeCell ref="A2:C2"/>
    <mergeCell ref="A3:C3"/>
    <mergeCell ref="A4:C4"/>
    <mergeCell ref="A5:C5"/>
  </mergeCells>
  <hyperlinks>
    <hyperlink ref="A1" location="'DCWF Roles'!A1" display="DCWF Roles" xr:uid="{8FC4D69D-70B1-4455-B27E-BA01B8D46119}"/>
  </hyperlink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164E-2729-490D-B016-C367467D048A}">
  <dimension ref="A1:E76"/>
  <sheetViews>
    <sheetView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Roles'!C7," (",'DCWF Roles'!D7,")")</f>
        <v>System Administrator (451)</v>
      </c>
      <c r="E3" s="62" t="s">
        <v>2389</v>
      </c>
    </row>
    <row r="4" spans="1:5" x14ac:dyDescent="0.2">
      <c r="A4" s="171"/>
      <c r="B4" s="172"/>
      <c r="C4" s="173"/>
      <c r="D4" s="57" t="str">
        <f>'DCWF Roles'!F7</f>
        <v>Installs, configures, troubleshoots, and maintains hardware, software, and administers system accounts.</v>
      </c>
      <c r="E4" s="63"/>
    </row>
    <row r="5" spans="1:5" x14ac:dyDescent="0.2">
      <c r="A5" s="166"/>
      <c r="B5" s="167"/>
      <c r="C5" s="168"/>
      <c r="D5" s="64"/>
      <c r="E5" s="64"/>
    </row>
    <row r="6" spans="1:5" ht="26" x14ac:dyDescent="0.2">
      <c r="A6" s="56" t="s">
        <v>180</v>
      </c>
      <c r="B6" s="56" t="s">
        <v>179</v>
      </c>
      <c r="C6" s="56" t="s">
        <v>181</v>
      </c>
      <c r="D6" s="65"/>
      <c r="E6" s="56" t="s">
        <v>2390</v>
      </c>
    </row>
    <row r="7" spans="1:5" ht="16" x14ac:dyDescent="0.2">
      <c r="A7" s="28" t="s">
        <v>2041</v>
      </c>
      <c r="B7" s="36" t="str">
        <f>T(_xlfn.XLOOKUP(A7,'Master Task &amp; KSA List'!$A$2:$A$10785,'Master Task &amp; KSA List'!$D$2:$D$10785,""))</f>
        <v>T0458</v>
      </c>
      <c r="C7" s="36" t="str">
        <f>_xlfn.XLOOKUP(A7,'Master Task &amp; KSA List'!$A$2:$A$10785,'Master Task &amp; KSA List'!$E$2:$E$10785)</f>
        <v>Task</v>
      </c>
      <c r="D7" s="37" t="str">
        <f>_xlfn.XLOOKUP(A7,'Master Task &amp; KSA List'!$A$2:$A$10785,'Master Task &amp; KSA List'!$F$2:$F$10785)</f>
        <v>Comply with organization systems administration standard operating procedures.</v>
      </c>
      <c r="E7" s="53" t="s">
        <v>2391</v>
      </c>
    </row>
    <row r="8" spans="1:5" ht="16" x14ac:dyDescent="0.2">
      <c r="A8" s="28">
        <v>452</v>
      </c>
      <c r="B8" s="36" t="str">
        <f>T(_xlfn.XLOOKUP(A8,'Master Task &amp; KSA List'!$A$2:$A$10785,'Master Task &amp; KSA List'!$D$2:$D$10785,""))</f>
        <v>T0029</v>
      </c>
      <c r="C8" s="36" t="str">
        <f>_xlfn.XLOOKUP(A8,'Master Task &amp; KSA List'!$A$2:$A$10785,'Master Task &amp; KSA List'!$E$2:$E$10785)</f>
        <v>Task</v>
      </c>
      <c r="D8" s="37" t="str">
        <f>_xlfn.XLOOKUP(A8,'Master Task &amp; KSA List'!$A$2:$A$10785,'Master Task &amp; KSA List'!$F$2:$F$10785)</f>
        <v>Conduct functional and connectivity testing to ensure continuing operability.</v>
      </c>
      <c r="E8" s="53" t="s">
        <v>2391</v>
      </c>
    </row>
    <row r="9" spans="1:5" ht="16" x14ac:dyDescent="0.2">
      <c r="A9" s="28">
        <v>518</v>
      </c>
      <c r="B9" s="36" t="str">
        <f>T(_xlfn.XLOOKUP(A9,'Master Task &amp; KSA List'!$A$2:$A$10785,'Master Task &amp; KSA List'!$D$2:$D$10785,""))</f>
        <v>T0063</v>
      </c>
      <c r="C9" s="36" t="str">
        <f>_xlfn.XLOOKUP(A9,'Master Task &amp; KSA List'!$A$2:$A$10785,'Master Task &amp; KSA List'!$E$2:$E$10785)</f>
        <v>Task</v>
      </c>
      <c r="D9" s="37" t="str">
        <f>_xlfn.XLOOKUP(A9,'Master Task &amp; KSA List'!$A$2:$A$10785,'Master Task &amp; KSA List'!$F$2:$F$10785)</f>
        <v>Develop and document systems administration standard operating procedures.</v>
      </c>
      <c r="E9" s="53" t="s">
        <v>2391</v>
      </c>
    </row>
    <row r="10" spans="1:5" ht="16" x14ac:dyDescent="0.2">
      <c r="A10" s="28" t="s">
        <v>2050</v>
      </c>
      <c r="B10" s="36" t="str">
        <f>T(_xlfn.XLOOKUP(A10,'Master Task &amp; KSA List'!$A$2:$A$10785,'Master Task &amp; KSA List'!$D$2:$D$10785,""))</f>
        <v>T0461</v>
      </c>
      <c r="C10" s="36" t="str">
        <f>_xlfn.XLOOKUP(A10,'Master Task &amp; KSA List'!$A$2:$A$10785,'Master Task &amp; KSA List'!$E$2:$E$10785)</f>
        <v>Task</v>
      </c>
      <c r="D10" s="37" t="str">
        <f>_xlfn.XLOOKUP(A10,'Master Task &amp; KSA List'!$A$2:$A$10785,'Master Task &amp; KSA List'!$F$2:$F$10785)</f>
        <v>Implement and enforce local network usage policies and procedures.</v>
      </c>
      <c r="E10" s="53" t="s">
        <v>2391</v>
      </c>
    </row>
    <row r="11" spans="1:5" ht="16" x14ac:dyDescent="0.2">
      <c r="A11" s="26" t="s">
        <v>1882</v>
      </c>
      <c r="B11" s="36" t="str">
        <f>T(_xlfn.XLOOKUP(A11,'Master Task &amp; KSA List'!$A$2:$A$10785,'Master Task &amp; KSA List'!$D$2:$D$10785,""))</f>
        <v>T0418</v>
      </c>
      <c r="C11" s="36" t="str">
        <f>_xlfn.XLOOKUP(A11,'Master Task &amp; KSA List'!$A$2:$A$10785,'Master Task &amp; KSA List'!$E$2:$E$10785)</f>
        <v>Task</v>
      </c>
      <c r="D11" s="37" t="str">
        <f>_xlfn.XLOOKUP(A11,'Master Task &amp; KSA List'!$A$2:$A$10785,'Master Task &amp; KSA List'!$F$2:$F$10785)</f>
        <v>Install, update, and troubleshoot systems/servers.</v>
      </c>
      <c r="E11" s="53" t="s">
        <v>2391</v>
      </c>
    </row>
    <row r="12" spans="1:5" ht="16" x14ac:dyDescent="0.2">
      <c r="A12" s="24">
        <v>683</v>
      </c>
      <c r="B12" s="36" t="str">
        <f>T(_xlfn.XLOOKUP(A12,'Master Task &amp; KSA List'!$A$2:$A$10785,'Master Task &amp; KSA List'!$D$2:$D$10785,""))</f>
        <v>T0136</v>
      </c>
      <c r="C12" s="36" t="str">
        <f>_xlfn.XLOOKUP(A12,'Master Task &amp; KSA List'!$A$2:$A$10785,'Master Task &amp; KSA List'!$E$2:$E$10785)</f>
        <v>Task</v>
      </c>
      <c r="D12" s="37" t="str">
        <f>_xlfn.XLOOKUP(A12,'Master Task &amp; KSA List'!$A$2:$A$10785,'Master Task &amp; KSA List'!$F$2:$F$10785)</f>
        <v>Maintain baseline system security according to organizational policies.</v>
      </c>
      <c r="E12" s="53" t="s">
        <v>2391</v>
      </c>
    </row>
    <row r="13" spans="1:5" ht="16" x14ac:dyDescent="0.2">
      <c r="A13" s="24">
        <v>695</v>
      </c>
      <c r="B13" s="36" t="str">
        <f>T(_xlfn.XLOOKUP(A13,'Master Task &amp; KSA List'!$A$2:$A$10785,'Master Task &amp; KSA List'!$D$2:$D$10785,""))</f>
        <v>T0144</v>
      </c>
      <c r="C13" s="36" t="str">
        <f>_xlfn.XLOOKUP(A13,'Master Task &amp; KSA List'!$A$2:$A$10785,'Master Task &amp; KSA List'!$E$2:$E$10785)</f>
        <v>Task</v>
      </c>
      <c r="D13" s="37" t="str">
        <f>_xlfn.XLOOKUP(A13,'Master Task &amp; KSA List'!$A$2:$A$10785,'Master Task &amp; KSA List'!$F$2:$F$10785)</f>
        <v>Manage accounts, network rights, and access to systems and equipment.</v>
      </c>
      <c r="E13" s="53" t="s">
        <v>2391</v>
      </c>
    </row>
    <row r="14" spans="1:5" ht="16" x14ac:dyDescent="0.2">
      <c r="A14" s="24" t="s">
        <v>2186</v>
      </c>
      <c r="B14" s="36" t="str">
        <f>T(_xlfn.XLOOKUP(A14,'Master Task &amp; KSA List'!$A$2:$A$10785,'Master Task &amp; KSA List'!$D$2:$D$10785,""))</f>
        <v>T0498</v>
      </c>
      <c r="C14" s="36" t="str">
        <f>_xlfn.XLOOKUP(A14,'Master Task &amp; KSA List'!$A$2:$A$10785,'Master Task &amp; KSA List'!$E$2:$E$10785)</f>
        <v>Task</v>
      </c>
      <c r="D14" s="37" t="str">
        <f>_xlfn.XLOOKUP(A14,'Master Task &amp; KSA List'!$A$2:$A$10785,'Master Task &amp; KSA List'!$F$2:$F$10785)</f>
        <v>Manage system/server resources including performance, capacity, availability, serviceability, and recoverability.</v>
      </c>
      <c r="E14" s="53" t="s">
        <v>2391</v>
      </c>
    </row>
    <row r="15" spans="1:5" ht="16" x14ac:dyDescent="0.2">
      <c r="A15" s="28" t="s">
        <v>2195</v>
      </c>
      <c r="B15" s="36" t="str">
        <f>T(_xlfn.XLOOKUP(A15,'Master Task &amp; KSA List'!$A$2:$A$10785,'Master Task &amp; KSA List'!$D$2:$D$10785,""))</f>
        <v>T0501</v>
      </c>
      <c r="C15" s="36" t="str">
        <f>_xlfn.XLOOKUP(A15,'Master Task &amp; KSA List'!$A$2:$A$10785,'Master Task &amp; KSA List'!$E$2:$E$10785)</f>
        <v>Task</v>
      </c>
      <c r="D15" s="37" t="str">
        <f>_xlfn.XLOOKUP(A15,'Master Task &amp; KSA List'!$A$2:$A$10785,'Master Task &amp; KSA List'!$F$2:$F$10785)</f>
        <v>Monitor and maintain system/server configuration.</v>
      </c>
      <c r="E15" s="53" t="s">
        <v>2391</v>
      </c>
    </row>
    <row r="16" spans="1:5" ht="16" x14ac:dyDescent="0.2">
      <c r="A16" s="27" t="s">
        <v>2237</v>
      </c>
      <c r="B16" s="36" t="str">
        <f>T(_xlfn.XLOOKUP(A16,'Master Task &amp; KSA List'!$A$2:$A$10785,'Master Task &amp; KSA List'!$D$2:$D$10785,""))</f>
        <v>T0515</v>
      </c>
      <c r="C16" s="36" t="str">
        <f>_xlfn.XLOOKUP(A16,'Master Task &amp; KSA List'!$A$2:$A$10785,'Master Task &amp; KSA List'!$E$2:$E$10785)</f>
        <v>Task</v>
      </c>
      <c r="D16" s="37" t="str">
        <f>_xlfn.XLOOKUP(A16,'Master Task &amp; KSA List'!$A$2:$A$10785,'Master Task &amp; KSA List'!$F$2:$F$10785)</f>
        <v>Perform repairs on faulty system/server hardware.</v>
      </c>
      <c r="E16" s="53" t="s">
        <v>2391</v>
      </c>
    </row>
    <row r="17" spans="1:5" ht="16" x14ac:dyDescent="0.2">
      <c r="A17" s="28">
        <v>781</v>
      </c>
      <c r="B17" s="36" t="str">
        <f>T(_xlfn.XLOOKUP(A17,'Master Task &amp; KSA List'!$A$2:$A$10785,'Master Task &amp; KSA List'!$D$2:$D$10785,""))</f>
        <v>T0186</v>
      </c>
      <c r="C17" s="36" t="str">
        <f>_xlfn.XLOOKUP(A17,'Master Task &amp; KSA List'!$A$2:$A$10785,'Master Task &amp; KSA List'!$E$2:$E$10785)</f>
        <v>Task</v>
      </c>
      <c r="D17" s="37" t="str">
        <f>_xlfn.XLOOKUP(A17,'Master Task &amp; KSA List'!$A$2:$A$10785,'Master Task &amp; KSA List'!$F$2:$F$10785)</f>
        <v>Plan, execute, and verify data redundancy and system recovery procedures.</v>
      </c>
      <c r="E17" s="53" t="s">
        <v>2391</v>
      </c>
    </row>
    <row r="18" spans="1:5" ht="16" x14ac:dyDescent="0.2">
      <c r="A18" s="28" t="s">
        <v>2289</v>
      </c>
      <c r="B18" s="36" t="str">
        <f>T(_xlfn.XLOOKUP(A18,'Master Task &amp; KSA List'!$A$2:$A$10785,'Master Task &amp; KSA List'!$D$2:$D$10785,""))</f>
        <v>T0531</v>
      </c>
      <c r="C18" s="36" t="str">
        <f>_xlfn.XLOOKUP(A18,'Master Task &amp; KSA List'!$A$2:$A$10785,'Master Task &amp; KSA List'!$E$2:$E$10785)</f>
        <v>Task</v>
      </c>
      <c r="D18" s="37" t="str">
        <f>_xlfn.XLOOKUP(A18,'Master Task &amp; KSA List'!$A$2:$A$10785,'Master Task &amp; KSA List'!$F$2:$F$10785)</f>
        <v>Troubleshoot hardware/software interface and interoperability problems.</v>
      </c>
      <c r="E18" s="53" t="s">
        <v>2391</v>
      </c>
    </row>
    <row r="19" spans="1:5" ht="16" x14ac:dyDescent="0.2">
      <c r="A19" s="28" t="s">
        <v>1956</v>
      </c>
      <c r="B19" s="36" t="str">
        <f>T(_xlfn.XLOOKUP(A19,'Master Task &amp; KSA List'!$A$2:$A$10785,'Master Task &amp; KSA List'!$D$2:$D$10785,""))</f>
        <v>T0431</v>
      </c>
      <c r="C19" s="36" t="str">
        <f>_xlfn.XLOOKUP(A19,'Master Task &amp; KSA List'!$A$2:$A$10785,'Master Task &amp; KSA List'!$E$2:$E$10785)</f>
        <v>Task</v>
      </c>
      <c r="D19" s="37" t="str">
        <f>_xlfn.XLOOKUP(A19,'Master Task &amp; KSA List'!$A$2:$A$10785,'Master Task &amp; KSA List'!$F$2:$F$10785)</f>
        <v>Check system hardware availability, functionality, integrity, and efficiency.</v>
      </c>
      <c r="E19" s="53" t="s">
        <v>2384</v>
      </c>
    </row>
    <row r="20" spans="1:5" ht="32" x14ac:dyDescent="0.2">
      <c r="A20" s="28" t="s">
        <v>1968</v>
      </c>
      <c r="B20" s="36" t="str">
        <f>T(_xlfn.XLOOKUP(A20,'Master Task &amp; KSA List'!$A$2:$A$10785,'Master Task &amp; KSA List'!$D$2:$D$10785,""))</f>
        <v>T0435</v>
      </c>
      <c r="C20" s="36" t="str">
        <f>_xlfn.XLOOKUP(A20,'Master Task &amp; KSA List'!$A$2:$A$10785,'Master Task &amp; KSA List'!$E$2:$E$10785)</f>
        <v>Task</v>
      </c>
      <c r="D20" s="37" t="str">
        <f>_xlfn.XLOOKUP(A20,'Master Task &amp; KSA List'!$A$2:$A$10785,'Master Task &amp; KSA List'!$F$2:$F$10785)</f>
        <v>Conduct periodic system maintenance including cleaning (both physically and electronically), disk checks, routine reboots, data dumps, and testing.</v>
      </c>
      <c r="E20" s="53" t="s">
        <v>2384</v>
      </c>
    </row>
    <row r="21" spans="1:5" ht="32" x14ac:dyDescent="0.2">
      <c r="A21" s="28">
        <v>499</v>
      </c>
      <c r="B21" s="36" t="str">
        <f>T(_xlfn.XLOOKUP(A21,'Master Task &amp; KSA List'!$A$2:$A$10785,'Master Task &amp; KSA List'!$D$2:$D$10785,""))</f>
        <v>T0054</v>
      </c>
      <c r="C21" s="36" t="str">
        <f>_xlfn.XLOOKUP(A21,'Master Task &amp; KSA List'!$A$2:$A$10785,'Master Task &amp; KSA List'!$E$2:$E$10785)</f>
        <v>Task</v>
      </c>
      <c r="D21" s="37" t="str">
        <f>_xlfn.XLOOKUP(A21,'Master Task &amp; KSA List'!$A$2:$A$10785,'Master Task &amp; KSA List'!$F$2:$F$10785)</f>
        <v>Design group policies and access control lists to ensure compatibility with organizational standards, business rules, and needs.</v>
      </c>
      <c r="E21" s="53" t="s">
        <v>2384</v>
      </c>
    </row>
    <row r="22" spans="1:5" ht="16" x14ac:dyDescent="0.2">
      <c r="A22" s="28" t="s">
        <v>2234</v>
      </c>
      <c r="B22" s="36" t="str">
        <f>T(_xlfn.XLOOKUP(A22,'Master Task &amp; KSA List'!$A$2:$A$10785,'Master Task &amp; KSA List'!$D$2:$D$10785,""))</f>
        <v>T0514</v>
      </c>
      <c r="C22" s="36" t="str">
        <f>_xlfn.XLOOKUP(A22,'Master Task &amp; KSA List'!$A$2:$A$10785,'Master Task &amp; KSA List'!$E$2:$E$10785)</f>
        <v>Task</v>
      </c>
      <c r="D22" s="37" t="str">
        <f>_xlfn.XLOOKUP(A22,'Master Task &amp; KSA List'!$A$2:$A$10785,'Master Task &amp; KSA List'!$F$2:$F$10785)</f>
        <v>Diagnose faulty system/server hardware.</v>
      </c>
      <c r="E22" s="53" t="s">
        <v>2384</v>
      </c>
    </row>
    <row r="23" spans="1:5" ht="32" x14ac:dyDescent="0.2">
      <c r="A23" s="28">
        <v>572</v>
      </c>
      <c r="B23" s="36" t="str">
        <f>T(_xlfn.XLOOKUP(A23,'Master Task &amp; KSA List'!$A$2:$A$10785,'Master Task &amp; KSA List'!$D$2:$D$10785,""))</f>
        <v>T0086</v>
      </c>
      <c r="C23" s="36" t="str">
        <f>_xlfn.XLOOKUP(A23,'Master Task &amp; KSA List'!$A$2:$A$10785,'Master Task &amp; KSA List'!$E$2:$E$10785)</f>
        <v>Task</v>
      </c>
      <c r="D23" s="37" t="str">
        <f>_xlfn.XLOOKUP(A23,'Master Task &amp; KSA List'!$A$2:$A$10785,'Master Task &amp; KSA List'!$F$2:$F$10785)</f>
        <v>Ensure application of security patches for commercial products integrated into system design meet the timelines dictated by the management authority for the intended operational environment.</v>
      </c>
      <c r="E23" s="36" t="s">
        <v>2384</v>
      </c>
    </row>
    <row r="24" spans="1:5" ht="16" x14ac:dyDescent="0.2">
      <c r="A24" s="27" t="s">
        <v>2213</v>
      </c>
      <c r="B24" s="36" t="str">
        <f>T(_xlfn.XLOOKUP(A24,'Master Task &amp; KSA List'!$A$2:$A$10785,'Master Task &amp; KSA List'!$D$2:$D$10785,""))</f>
        <v>T0507</v>
      </c>
      <c r="C24" s="36" t="str">
        <f>_xlfn.XLOOKUP(A24,'Master Task &amp; KSA List'!$A$2:$A$10785,'Master Task &amp; KSA List'!$E$2:$E$10785)</f>
        <v>Task</v>
      </c>
      <c r="D24" s="37" t="str">
        <f>_xlfn.XLOOKUP(A24,'Master Task &amp; KSA List'!$A$2:$A$10785,'Master Task &amp; KSA List'!$F$2:$F$10785)</f>
        <v>Oversee installation, implementation, configuration, and support of system components.</v>
      </c>
      <c r="E24" s="53" t="s">
        <v>2384</v>
      </c>
    </row>
    <row r="25" spans="1:5" ht="16" x14ac:dyDescent="0.2">
      <c r="A25" s="28">
        <v>811</v>
      </c>
      <c r="B25" s="36" t="str">
        <f>T(_xlfn.XLOOKUP(A25,'Master Task &amp; KSA List'!$A$2:$A$10785,'Master Task &amp; KSA List'!$D$2:$D$10785,""))</f>
        <v>T0207</v>
      </c>
      <c r="C25" s="36" t="str">
        <f>_xlfn.XLOOKUP(A25,'Master Task &amp; KSA List'!$A$2:$A$10785,'Master Task &amp; KSA List'!$E$2:$E$10785)</f>
        <v>Task</v>
      </c>
      <c r="D25" s="37" t="str">
        <f>_xlfn.XLOOKUP(A25,'Master Task &amp; KSA List'!$A$2:$A$10785,'Master Task &amp; KSA List'!$F$2:$F$10785)</f>
        <v>Provide ongoing optimization and problem solving support.</v>
      </c>
      <c r="E25" s="53" t="s">
        <v>2384</v>
      </c>
    </row>
    <row r="26" spans="1:5" x14ac:dyDescent="0.2">
      <c r="A26" s="86"/>
      <c r="B26" s="86"/>
      <c r="C26" s="86"/>
      <c r="D26" s="91"/>
      <c r="E26" s="86"/>
    </row>
    <row r="27" spans="1:5" ht="16" x14ac:dyDescent="0.2">
      <c r="A27" s="40">
        <v>22</v>
      </c>
      <c r="B27" s="36" t="str">
        <f>T(_xlfn.XLOOKUP(A27,'Master Task &amp; KSA List'!$A$2:$A$10785,'Master Task &amp; KSA List'!$D$2:$D$10785,""))</f>
        <v>K0001</v>
      </c>
      <c r="C27" s="36" t="str">
        <f>_xlfn.XLOOKUP(A27,'Master Task &amp; KSA List'!$A$2:$A$10785,'Master Task &amp; KSA List'!$E$2:$E$10785)</f>
        <v>KSA</v>
      </c>
      <c r="D27" s="37" t="str">
        <f>_xlfn.XLOOKUP(A27,'Master Task &amp; KSA List'!$A$2:$A$10785,'Master Task &amp; KSA List'!$F$2:$F$10785)</f>
        <v xml:space="preserve">* Knowledge of computer networking concepts and protocols, and network security methodologies. </v>
      </c>
      <c r="E27" s="53" t="s">
        <v>2391</v>
      </c>
    </row>
    <row r="28" spans="1:5" ht="16" x14ac:dyDescent="0.2">
      <c r="A28" s="40">
        <v>1159</v>
      </c>
      <c r="B28" s="36" t="str">
        <f>T(_xlfn.XLOOKUP(A28,'Master Task &amp; KSA List'!$A$2:$A$10785,'Master Task &amp; KSA List'!$D$2:$D$10785,""))</f>
        <v>K0005</v>
      </c>
      <c r="C28" s="36" t="str">
        <f>_xlfn.XLOOKUP(A28,'Master Task &amp; KSA List'!$A$2:$A$10785,'Master Task &amp; KSA List'!$E$2:$E$10785)</f>
        <v>KSA</v>
      </c>
      <c r="D28" s="37" t="str">
        <f>_xlfn.XLOOKUP(A28,'Master Task &amp; KSA List'!$A$2:$A$10785,'Master Task &amp; KSA List'!$F$2:$F$10785)</f>
        <v xml:space="preserve">* Knowledge of cyber threats and vulnerabilities. </v>
      </c>
      <c r="E28" s="53" t="s">
        <v>2391</v>
      </c>
    </row>
    <row r="29" spans="1:5" ht="16" x14ac:dyDescent="0.2">
      <c r="A29" s="40">
        <v>1158</v>
      </c>
      <c r="B29" s="36" t="str">
        <f>T(_xlfn.XLOOKUP(A29,'Master Task &amp; KSA List'!$A$2:$A$10785,'Master Task &amp; KSA List'!$D$2:$D$10785,""))</f>
        <v>K0004</v>
      </c>
      <c r="C29" s="36" t="str">
        <f>_xlfn.XLOOKUP(A29,'Master Task &amp; KSA List'!$A$2:$A$10785,'Master Task &amp; KSA List'!$E$2:$E$10785)</f>
        <v>KSA</v>
      </c>
      <c r="D29" s="37" t="str">
        <f>_xlfn.XLOOKUP(A29,'Master Task &amp; KSA List'!$A$2:$A$10785,'Master Task &amp; KSA List'!$F$2:$F$10785)</f>
        <v>* Knowledge of cybersecurity principles.</v>
      </c>
      <c r="E29" s="53" t="s">
        <v>2391</v>
      </c>
    </row>
    <row r="30" spans="1:5" ht="16" x14ac:dyDescent="0.2">
      <c r="A30" s="40">
        <v>1157</v>
      </c>
      <c r="B30" s="36" t="str">
        <f>T(_xlfn.XLOOKUP(A30,'Master Task &amp; KSA List'!$A$2:$A$10785,'Master Task &amp; KSA List'!$D$2:$D$10785,""))</f>
        <v>K0003</v>
      </c>
      <c r="C30" s="36" t="str">
        <f>_xlfn.XLOOKUP(A30,'Master Task &amp; KSA List'!$A$2:$A$10785,'Master Task &amp; KSA List'!$E$2:$E$10785)</f>
        <v>KSA</v>
      </c>
      <c r="D30" s="37" t="str">
        <f>_xlfn.XLOOKUP(A30,'Master Task &amp; KSA List'!$A$2:$A$10785,'Master Task &amp; KSA List'!$F$2:$F$10785)</f>
        <v xml:space="preserve">* Knowledge of national and international laws, regulations, policies, and ethics as they relate to cybersecurity. </v>
      </c>
      <c r="E30" s="53" t="s">
        <v>2391</v>
      </c>
    </row>
    <row r="31" spans="1:5" ht="16" x14ac:dyDescent="0.2">
      <c r="A31" s="40">
        <v>108</v>
      </c>
      <c r="B31" s="36" t="str">
        <f>T(_xlfn.XLOOKUP(A31,'Master Task &amp; KSA List'!$A$2:$A$10785,'Master Task &amp; KSA List'!$D$2:$D$10785,""))</f>
        <v>K0002</v>
      </c>
      <c r="C31" s="36" t="str">
        <f>_xlfn.XLOOKUP(A31,'Master Task &amp; KSA List'!$A$2:$A$10785,'Master Task &amp; KSA List'!$E$2:$E$10785)</f>
        <v>KSA</v>
      </c>
      <c r="D31" s="37" t="str">
        <f>_xlfn.XLOOKUP(A31,'Master Task &amp; KSA List'!$A$2:$A$10785,'Master Task &amp; KSA List'!$F$2:$F$10785)</f>
        <v>* Knowledge of risk management processes (e.g., methods for assessing and mitigating risk).</v>
      </c>
      <c r="E31" s="53" t="s">
        <v>2391</v>
      </c>
    </row>
    <row r="32" spans="1:5" ht="16" x14ac:dyDescent="0.2">
      <c r="A32" s="40">
        <v>6900</v>
      </c>
      <c r="B32" s="36" t="str">
        <f>T(_xlfn.XLOOKUP(A32,'Master Task &amp; KSA List'!$A$2:$A$10785,'Master Task &amp; KSA List'!$D$2:$D$10785,""))</f>
        <v>K0006</v>
      </c>
      <c r="C32" s="36" t="str">
        <f>_xlfn.XLOOKUP(A32,'Master Task &amp; KSA List'!$A$2:$A$10785,'Master Task &amp; KSA List'!$E$2:$E$10785)</f>
        <v>KSA</v>
      </c>
      <c r="D32" s="37" t="str">
        <f>_xlfn.XLOOKUP(A32,'Master Task &amp; KSA List'!$A$2:$A$10785,'Master Task &amp; KSA List'!$F$2:$F$10785)</f>
        <v>* Knowledge of specific operational impacts of cybersecurity lapses.</v>
      </c>
      <c r="E32" s="53" t="s">
        <v>2391</v>
      </c>
    </row>
    <row r="33" spans="1:5" ht="32" x14ac:dyDescent="0.2">
      <c r="A33" s="40">
        <v>6935</v>
      </c>
      <c r="B33" s="36" t="str">
        <f>T(_xlfn.XLOOKUP(A33,'Master Task &amp; KSA List'!$A$2:$A$10785,'Master Task &amp; KSA List'!$D$2:$D$10785,""))</f>
        <v/>
      </c>
      <c r="C33" s="36" t="str">
        <f>_xlfn.XLOOKUP(A33,'Master Task &amp; KSA List'!$A$2:$A$10785,'Master Task &amp; KSA List'!$E$2:$E$10785)</f>
        <v>KSA</v>
      </c>
      <c r="D33" s="37" t="str">
        <f>_xlfn.XLOOKUP(A33,'Master Task &amp; KSA List'!$A$2:$A$10785,'Master Task &amp; KSA List'!$F$2:$F$10785)</f>
        <v>* Knowledge of cloud computing service models Software as Service (SaaS), Infrastructure as a Service (IaaS), and Platform as a Service (PaaS).  </v>
      </c>
      <c r="E33" s="53" t="s">
        <v>2391</v>
      </c>
    </row>
    <row r="34" spans="1:5" ht="32" x14ac:dyDescent="0.2">
      <c r="A34" s="40">
        <v>6938</v>
      </c>
      <c r="B34" s="36" t="str">
        <f>T(_xlfn.XLOOKUP(A34,'Master Task &amp; KSA List'!$A$2:$A$10785,'Master Task &amp; KSA List'!$D$2:$D$10785,""))</f>
        <v/>
      </c>
      <c r="C34" s="36" t="str">
        <f>_xlfn.XLOOKUP(A34,'Master Task &amp; KSA List'!$A$2:$A$10785,'Master Task &amp; KSA List'!$E$2:$E$10785)</f>
        <v>KSA</v>
      </c>
      <c r="D34" s="37" t="str">
        <f>_xlfn.XLOOKUP(A34,'Master Task &amp; KSA List'!$A$2:$A$10785,'Master Task &amp; KSA List'!$F$2:$F$10785)</f>
        <v>* Knowledge of cloud computing deployment models in private, public, and hybrid environment and the difference between on-premises and off-premises environments. </v>
      </c>
      <c r="E34" s="53" t="s">
        <v>2391</v>
      </c>
    </row>
    <row r="35" spans="1:5" ht="16" x14ac:dyDescent="0.2">
      <c r="A35" s="40">
        <v>6945</v>
      </c>
      <c r="B35" s="36" t="str">
        <f>T(_xlfn.XLOOKUP(A35,'Master Task &amp; KSA List'!$A$2:$A$10785,'Master Task &amp; KSA List'!$D$2:$D$10785,""))</f>
        <v/>
      </c>
      <c r="C35" s="36" t="str">
        <f>_xlfn.XLOOKUP(A35,'Master Task &amp; KSA List'!$A$2:$A$10785,'Master Task &amp; KSA List'!$E$2:$E$10785)</f>
        <v>KSA</v>
      </c>
      <c r="D35" s="37" t="str">
        <f>_xlfn.XLOOKUP(A35,'Master Task &amp; KSA List'!$A$2:$A$10785,'Master Task &amp; KSA List'!$F$2:$F$10785)</f>
        <v>Skill in migrating workloads to, from, and among the different cloud computing service models.  </v>
      </c>
      <c r="E35" s="36" t="s">
        <v>2384</v>
      </c>
    </row>
    <row r="36" spans="1:5" ht="16" x14ac:dyDescent="0.2">
      <c r="A36" s="40">
        <v>6942</v>
      </c>
      <c r="B36" s="36" t="str">
        <f>T(_xlfn.XLOOKUP(A36,'Master Task &amp; KSA List'!$A$2:$A$10785,'Master Task &amp; KSA List'!$D$2:$D$10785,""))</f>
        <v/>
      </c>
      <c r="C36" s="36" t="str">
        <f>_xlfn.XLOOKUP(A36,'Master Task &amp; KSA List'!$A$2:$A$10785,'Master Task &amp; KSA List'!$E$2:$E$10785)</f>
        <v>KSA</v>
      </c>
      <c r="D36" s="37" t="str">
        <f>_xlfn.XLOOKUP(A36,'Master Task &amp; KSA List'!$A$2:$A$10785,'Master Task &amp; KSA List'!$F$2:$F$10785)</f>
        <v>Skill in designing or implementing cloud computing deployment models.  </v>
      </c>
      <c r="E36" s="36" t="s">
        <v>2384</v>
      </c>
    </row>
    <row r="37" spans="1:5" ht="32" x14ac:dyDescent="0.2">
      <c r="A37" s="40">
        <v>6918</v>
      </c>
      <c r="B37" s="36" t="str">
        <f>T(_xlfn.XLOOKUP(A37,'Master Task &amp; KSA List'!$A$2:$A$10785,'Master Task &amp; KSA List'!$D$2:$D$10785,""))</f>
        <v/>
      </c>
      <c r="C37" s="36" t="str">
        <f>_xlfn.XLOOKUP(A37,'Master Task &amp; KSA List'!$A$2:$A$10785,'Master Task &amp; KSA List'!$E$2:$E$10785)</f>
        <v>KSA</v>
      </c>
      <c r="D37" s="37" t="str">
        <f>_xlfn.XLOOKUP(A37,'Master Task &amp; KSA List'!$A$2:$A$10785,'Master Task &amp; KSA List'!$F$2:$F$10785)</f>
        <v>Ability to apply cybersecurity strategy to cloud computing service and deployment models, identifying proper architecture for different operating environments.</v>
      </c>
      <c r="E37" s="36" t="s">
        <v>2384</v>
      </c>
    </row>
    <row r="38" spans="1:5" ht="16" x14ac:dyDescent="0.2">
      <c r="A38" s="40">
        <v>6919</v>
      </c>
      <c r="B38" s="36" t="str">
        <f>T(_xlfn.XLOOKUP(A38,'Master Task &amp; KSA List'!$A$2:$A$10785,'Master Task &amp; KSA List'!$D$2:$D$10785,""))</f>
        <v/>
      </c>
      <c r="C38" s="36" t="str">
        <f>_xlfn.XLOOKUP(A38,'Master Task &amp; KSA List'!$A$2:$A$10785,'Master Task &amp; KSA List'!$E$2:$E$10785)</f>
        <v>KSA</v>
      </c>
      <c r="D38" s="37" t="str">
        <f>_xlfn.XLOOKUP(A38,'Master Task &amp; KSA List'!$A$2:$A$10785,'Master Task &amp; KSA List'!$F$2:$F$10785)</f>
        <v>Ability to determine the best cloud deployment model for the appropriate operating environment. </v>
      </c>
      <c r="E38" s="36" t="s">
        <v>2384</v>
      </c>
    </row>
    <row r="39" spans="1:5" ht="16" x14ac:dyDescent="0.2">
      <c r="A39" s="82">
        <v>1033</v>
      </c>
      <c r="B39" s="36" t="str">
        <f>T(_xlfn.XLOOKUP(A39,'Master Task &amp; KSA List'!$A$2:$A$10785,'Master Task &amp; KSA List'!$D$2:$D$10785,""))</f>
        <v>K0167</v>
      </c>
      <c r="C39" s="36" t="str">
        <f>_xlfn.XLOOKUP(A39,'Master Task &amp; KSA List'!$A$2:$A$10785,'Master Task &amp; KSA List'!$E$2:$E$10785)</f>
        <v>KSA</v>
      </c>
      <c r="D39" s="37" t="str">
        <f>_xlfn.XLOOKUP(A39,'Master Task &amp; KSA List'!$A$2:$A$10785,'Master Task &amp; KSA List'!$F$2:$F$10785)</f>
        <v>Knowledge of basic system administration, network, and operating system hardening techniques.</v>
      </c>
      <c r="E39" s="53" t="s">
        <v>2391</v>
      </c>
    </row>
    <row r="40" spans="1:5" ht="16" x14ac:dyDescent="0.2">
      <c r="A40" s="82">
        <v>76</v>
      </c>
      <c r="B40" s="36" t="str">
        <f>T(_xlfn.XLOOKUP(A40,'Master Task &amp; KSA List'!$A$2:$A$10785,'Master Task &amp; KSA List'!$D$2:$D$10785,""))</f>
        <v>K0053</v>
      </c>
      <c r="C40" s="36" t="str">
        <f>_xlfn.XLOOKUP(A40,'Master Task &amp; KSA List'!$A$2:$A$10785,'Master Task &amp; KSA List'!$E$2:$E$10785)</f>
        <v>KSA</v>
      </c>
      <c r="D40" s="37" t="str">
        <f>_xlfn.XLOOKUP(A40,'Master Task &amp; KSA List'!$A$2:$A$10785,'Master Task &amp; KSA List'!$F$2:$F$10785)</f>
        <v>Knowledge of measures or indicators of system performance and availability.</v>
      </c>
      <c r="E40" s="53" t="s">
        <v>2391</v>
      </c>
    </row>
    <row r="41" spans="1:5" ht="32" x14ac:dyDescent="0.2">
      <c r="A41" s="82">
        <v>986</v>
      </c>
      <c r="B41" s="36" t="str">
        <f>T(_xlfn.XLOOKUP(A41,'Master Task &amp; KSA List'!$A$2:$A$10785,'Master Task &amp; KSA List'!$D$2:$D$10785,""))</f>
        <v>K0158</v>
      </c>
      <c r="C41" s="36" t="str">
        <f>_xlfn.XLOOKUP(A41,'Master Task &amp; KSA List'!$A$2:$A$10785,'Master Task &amp; KSA List'!$E$2:$E$10785)</f>
        <v>KSA</v>
      </c>
      <c r="D41" s="37" t="str">
        <f>_xlfn.XLOOKUP(A41,'Master Task &amp; KSA List'!$A$2:$A$10785,'Master Task &amp; KSA List'!$F$2:$F$10785)</f>
        <v>Knowledge of organizational information technology (IT) user security policies (e.g., account creation, password rules, access control).</v>
      </c>
      <c r="E41" s="53" t="s">
        <v>2391</v>
      </c>
    </row>
    <row r="42" spans="1:5" ht="16" x14ac:dyDescent="0.2">
      <c r="A42" s="82">
        <v>96</v>
      </c>
      <c r="B42" s="36" t="str">
        <f>T(_xlfn.XLOOKUP(A42,'Master Task &amp; KSA List'!$A$2:$A$10785,'Master Task &amp; KSA List'!$D$2:$D$10785,""))</f>
        <v>K0064</v>
      </c>
      <c r="C42" s="36" t="str">
        <f>_xlfn.XLOOKUP(A42,'Master Task &amp; KSA List'!$A$2:$A$10785,'Master Task &amp; KSA List'!$E$2:$E$10785)</f>
        <v>KSA</v>
      </c>
      <c r="D42" s="37" t="str">
        <f>_xlfn.XLOOKUP(A42,'Master Task &amp; KSA List'!$A$2:$A$10785,'Master Task &amp; KSA List'!$F$2:$F$10785)</f>
        <v>Knowledge of performance tuning tools and techniques.</v>
      </c>
      <c r="E42" s="53" t="s">
        <v>2391</v>
      </c>
    </row>
    <row r="43" spans="1:5" ht="16" x14ac:dyDescent="0.2">
      <c r="A43" s="82" t="s">
        <v>4859</v>
      </c>
      <c r="B43" s="36" t="str">
        <f>T(_xlfn.XLOOKUP(A43,'Master Task &amp; KSA List'!$A$2:$A$10785,'Master Task &amp; KSA List'!$D$2:$D$10785,""))</f>
        <v>K0346</v>
      </c>
      <c r="C43" s="36" t="str">
        <f>_xlfn.XLOOKUP(A43,'Master Task &amp; KSA List'!$A$2:$A$10785,'Master Task &amp; KSA List'!$E$2:$E$10785)</f>
        <v>KSA</v>
      </c>
      <c r="D43" s="37" t="str">
        <f>_xlfn.XLOOKUP(A43,'Master Task &amp; KSA List'!$A$2:$A$10785,'Master Task &amp; KSA List'!$F$2:$F$10785)</f>
        <v>Knowledge of principles and methods for integrating system components.</v>
      </c>
      <c r="E43" s="53" t="s">
        <v>2391</v>
      </c>
    </row>
    <row r="44" spans="1:5" ht="16" x14ac:dyDescent="0.2">
      <c r="A44" s="36">
        <v>127</v>
      </c>
      <c r="B44" s="36" t="str">
        <f>T(_xlfn.XLOOKUP(A44,'Master Task &amp; KSA List'!$A$2:$A$10785,'Master Task &amp; KSA List'!$D$2:$D$10785,""))</f>
        <v>K0088</v>
      </c>
      <c r="C44" s="36" t="str">
        <f>_xlfn.XLOOKUP(A44,'Master Task &amp; KSA List'!$A$2:$A$10785,'Master Task &amp; KSA List'!$E$2:$E$10785)</f>
        <v>KSA</v>
      </c>
      <c r="D44" s="37" t="str">
        <f>_xlfn.XLOOKUP(A44,'Master Task &amp; KSA List'!$A$2:$A$10785,'Master Task &amp; KSA List'!$F$2:$F$10785)</f>
        <v>Knowledge of systems administration concepts.</v>
      </c>
      <c r="E44" s="53" t="s">
        <v>2391</v>
      </c>
    </row>
    <row r="45" spans="1:5" ht="16" x14ac:dyDescent="0.2">
      <c r="A45" s="82">
        <v>344</v>
      </c>
      <c r="B45" s="36" t="str">
        <f>T(_xlfn.XLOOKUP(A45,'Master Task &amp; KSA List'!$A$2:$A$10785,'Master Task &amp; KSA List'!$D$2:$D$10785,""))</f>
        <v>K0130</v>
      </c>
      <c r="C45" s="36" t="str">
        <f>_xlfn.XLOOKUP(A45,'Master Task &amp; KSA List'!$A$2:$A$10785,'Master Task &amp; KSA List'!$E$2:$E$10785)</f>
        <v>KSA</v>
      </c>
      <c r="D45" s="37" t="str">
        <f>_xlfn.XLOOKUP(A45,'Master Task &amp; KSA List'!$A$2:$A$10785,'Master Task &amp; KSA List'!$F$2:$F$10785)</f>
        <v>Knowledge of virtualization technologies and virtual machine development and maintenance.</v>
      </c>
      <c r="E45" s="53" t="s">
        <v>2391</v>
      </c>
    </row>
    <row r="46" spans="1:5" ht="16" x14ac:dyDescent="0.2">
      <c r="A46" s="82" t="s">
        <v>4502</v>
      </c>
      <c r="B46" s="36" t="str">
        <f>T(_xlfn.XLOOKUP(A46,'Master Task &amp; KSA List'!$A$2:$A$10785,'Master Task &amp; KSA List'!$D$2:$D$10785,""))</f>
        <v>S0144</v>
      </c>
      <c r="C46" s="36" t="str">
        <f>_xlfn.XLOOKUP(A46,'Master Task &amp; KSA List'!$A$2:$A$10785,'Master Task &amp; KSA List'!$E$2:$E$10785)</f>
        <v>KSA</v>
      </c>
      <c r="D46" s="37" t="str">
        <f>_xlfn.XLOOKUP(A46,'Master Task &amp; KSA List'!$A$2:$A$10785,'Master Task &amp; KSA List'!$F$2:$F$10785)</f>
        <v>Skill in correcting physical and technical problems that impact system/server performance.</v>
      </c>
      <c r="E46" s="53" t="s">
        <v>2391</v>
      </c>
    </row>
    <row r="47" spans="1:5" ht="16" x14ac:dyDescent="0.2">
      <c r="A47" s="82" t="s">
        <v>4551</v>
      </c>
      <c r="B47" s="36" t="str">
        <f>T(_xlfn.XLOOKUP(A47,'Master Task &amp; KSA List'!$A$2:$A$10785,'Master Task &amp; KSA List'!$D$2:$D$10785,""))</f>
        <v>S0155</v>
      </c>
      <c r="C47" s="36" t="str">
        <f>_xlfn.XLOOKUP(A47,'Master Task &amp; KSA List'!$A$2:$A$10785,'Master Task &amp; KSA List'!$E$2:$E$10785)</f>
        <v>KSA</v>
      </c>
      <c r="D47" s="37" t="str">
        <f>_xlfn.XLOOKUP(A47,'Master Task &amp; KSA List'!$A$2:$A$10785,'Master Task &amp; KSA List'!$F$2:$F$10785)</f>
        <v>Skill in monitoring and optimizing system/server performance.</v>
      </c>
      <c r="E47" s="53" t="s">
        <v>2391</v>
      </c>
    </row>
    <row r="48" spans="1:5" ht="16" x14ac:dyDescent="0.2">
      <c r="A48" s="82" t="s">
        <v>4566</v>
      </c>
      <c r="B48" s="36" t="str">
        <f>T(_xlfn.XLOOKUP(A48,'Master Task &amp; KSA List'!$A$2:$A$10785,'Master Task &amp; KSA List'!$D$2:$D$10785,""))</f>
        <v>S0158</v>
      </c>
      <c r="C48" s="36" t="str">
        <f>_xlfn.XLOOKUP(A48,'Master Task &amp; KSA List'!$A$2:$A$10785,'Master Task &amp; KSA List'!$E$2:$E$10785)</f>
        <v>KSA</v>
      </c>
      <c r="D48" s="37" t="str">
        <f>_xlfn.XLOOKUP(A48,'Master Task &amp; KSA List'!$A$2:$A$10785,'Master Task &amp; KSA List'!$F$2:$F$10785)</f>
        <v>Skill in operating system administration.</v>
      </c>
      <c r="E48" s="53" t="s">
        <v>2391</v>
      </c>
    </row>
    <row r="49" spans="1:5" ht="16" x14ac:dyDescent="0.2">
      <c r="A49" s="82" t="s">
        <v>4563</v>
      </c>
      <c r="B49" s="36" t="str">
        <f>T(_xlfn.XLOOKUP(A49,'Master Task &amp; KSA List'!$A$2:$A$10785,'Master Task &amp; KSA List'!$D$2:$D$10785,""))</f>
        <v>S0157</v>
      </c>
      <c r="C49" s="36" t="str">
        <f>_xlfn.XLOOKUP(A49,'Master Task &amp; KSA List'!$A$2:$A$10785,'Master Task &amp; KSA List'!$E$2:$E$10785)</f>
        <v>KSA</v>
      </c>
      <c r="D49" s="37" t="str">
        <f>_xlfn.XLOOKUP(A49,'Master Task &amp; KSA List'!$A$2:$A$10785,'Master Task &amp; KSA List'!$F$2:$F$10785)</f>
        <v>Skill in recovering failed systems/servers.</v>
      </c>
      <c r="E49" s="53" t="s">
        <v>2391</v>
      </c>
    </row>
    <row r="50" spans="1:5" ht="32" x14ac:dyDescent="0.2">
      <c r="A50" s="82">
        <v>287</v>
      </c>
      <c r="B50" s="36" t="str">
        <f>T(_xlfn.XLOOKUP(A50,'Master Task &amp; KSA List'!$A$2:$A$10785,'Master Task &amp; KSA List'!$D$2:$D$10785,""))</f>
        <v>K0117</v>
      </c>
      <c r="C50" s="36" t="str">
        <f>_xlfn.XLOOKUP(A50,'Master Task &amp; KSA List'!$A$2:$A$10785,'Master Task &amp; KSA List'!$E$2:$E$10785)</f>
        <v>KSA</v>
      </c>
      <c r="D50" s="37" t="str">
        <f>_xlfn.XLOOKUP(A50,'Master Task &amp; KSA List'!$A$2:$A$10785,'Master Task &amp; KSA List'!$F$2:$F$10785)</f>
        <v>Knowledge of file system implementations (e.g., New Technology File System [NTFS], File Allocation Table [FAT], File Extension [EXT]).</v>
      </c>
      <c r="E50" s="53" t="s">
        <v>2384</v>
      </c>
    </row>
    <row r="51" spans="1:5" ht="16" x14ac:dyDescent="0.2">
      <c r="A51" s="82">
        <v>70</v>
      </c>
      <c r="B51" s="36" t="str">
        <f>T(_xlfn.XLOOKUP(A51,'Master Task &amp; KSA List'!$A$2:$A$10785,'Master Task &amp; KSA List'!$D$2:$D$10785,""))</f>
        <v>K0049</v>
      </c>
      <c r="C51" s="36" t="str">
        <f>_xlfn.XLOOKUP(A51,'Master Task &amp; KSA List'!$A$2:$A$10785,'Master Task &amp; KSA List'!$E$2:$E$10785)</f>
        <v>KSA</v>
      </c>
      <c r="D51" s="37" t="str">
        <f>_xlfn.XLOOKUP(A51,'Master Task &amp; KSA List'!$A$2:$A$10785,'Master Task &amp; KSA List'!$F$2:$F$10785)</f>
        <v xml:space="preserve">Knowledge of information technology (IT) security principles and methods (e.g., firewalls, demilitarized zones, encryption). </v>
      </c>
      <c r="E51" s="53" t="s">
        <v>2384</v>
      </c>
    </row>
    <row r="52" spans="1:5" ht="16" x14ac:dyDescent="0.2">
      <c r="A52" s="36">
        <v>72</v>
      </c>
      <c r="B52" s="36" t="str">
        <f>T(_xlfn.XLOOKUP(A52,'Master Task &amp; KSA List'!$A$2:$A$10785,'Master Task &amp; KSA List'!$D$2:$D$10785,""))</f>
        <v>K0050</v>
      </c>
      <c r="C52" s="36" t="str">
        <f>_xlfn.XLOOKUP(A52,'Master Task &amp; KSA List'!$A$2:$A$10785,'Master Task &amp; KSA List'!$E$2:$E$10785)</f>
        <v>KSA</v>
      </c>
      <c r="D52" s="37" t="str">
        <f>_xlfn.XLOOKUP(A52,'Master Task &amp; KSA List'!$A$2:$A$10785,'Master Task &amp; KSA List'!$F$2:$F$10785)</f>
        <v>Knowledge of local area and wide area networking principles and concepts including bandwidth management.</v>
      </c>
      <c r="E52" s="53" t="s">
        <v>2384</v>
      </c>
    </row>
    <row r="53" spans="1:5" ht="32" x14ac:dyDescent="0.2">
      <c r="A53" s="26" t="s">
        <v>4786</v>
      </c>
      <c r="B53" s="36" t="str">
        <f>T(_xlfn.XLOOKUP(A53,'Master Task &amp; KSA List'!$A$2:$A$10785,'Master Task &amp; KSA List'!$D$2:$D$10785,""))</f>
        <v>K0332</v>
      </c>
      <c r="C53" s="36" t="str">
        <f>_xlfn.XLOOKUP(A53,'Master Task &amp; KSA List'!$A$2:$A$10785,'Master Task &amp; KSA List'!$E$2:$E$10785)</f>
        <v>KSA</v>
      </c>
      <c r="D53" s="37" t="str">
        <f>_xlfn.XLOOKUP(A53,'Master Task &amp; KSA List'!$A$2:$A$10785,'Master Task &amp; KSA List'!$F$2:$F$10785)</f>
        <v>Knowledge of network protocols such as TCP/IP, Dynamic Host Configuration, Domain Name System (DNS), and directory services.</v>
      </c>
      <c r="E53" s="53" t="s">
        <v>2384</v>
      </c>
    </row>
    <row r="54" spans="1:5" ht="32" x14ac:dyDescent="0.2">
      <c r="A54" s="36">
        <v>1072</v>
      </c>
      <c r="B54" s="36" t="str">
        <f>T(_xlfn.XLOOKUP(A54,'Master Task &amp; KSA List'!$A$2:$A$10785,'Master Task &amp; KSA List'!$D$2:$D$10785,""))</f>
        <v>K0179</v>
      </c>
      <c r="C54" s="36" t="str">
        <f>_xlfn.XLOOKUP(A54,'Master Task &amp; KSA List'!$A$2:$A$10785,'Master Task &amp; KSA List'!$E$2:$E$10785)</f>
        <v>KSA</v>
      </c>
      <c r="D54" s="37" t="str">
        <f>_xlfn.XLOOKUP(A54,'Master Task &amp; KSA List'!$A$2:$A$10785,'Master Task &amp; KSA List'!$F$2:$F$10785)</f>
        <v>Knowledge of network security architecture concepts including topology, protocols, components, and principles (e.g., application of defense-in-depth, Zero Trust).</v>
      </c>
      <c r="E54" s="53" t="s">
        <v>2384</v>
      </c>
    </row>
    <row r="55" spans="1:5" ht="16" x14ac:dyDescent="0.2">
      <c r="A55" s="82" t="s">
        <v>4667</v>
      </c>
      <c r="B55" s="36" t="str">
        <f>T(_xlfn.XLOOKUP(A55,'Master Task &amp; KSA List'!$A$2:$A$10785,'Master Task &amp; KSA List'!$D$2:$D$10785,""))</f>
        <v>K0318</v>
      </c>
      <c r="C55" s="36" t="str">
        <f>_xlfn.XLOOKUP(A55,'Master Task &amp; KSA List'!$A$2:$A$10785,'Master Task &amp; KSA List'!$E$2:$E$10785)</f>
        <v>KSA</v>
      </c>
      <c r="D55" s="37" t="str">
        <f>_xlfn.XLOOKUP(A55,'Master Task &amp; KSA List'!$A$2:$A$10785,'Master Task &amp; KSA List'!$F$2:$F$10785)</f>
        <v>Knowledge of operating system command line/prompt.</v>
      </c>
      <c r="E55" s="53" t="s">
        <v>2384</v>
      </c>
    </row>
    <row r="56" spans="1:5" ht="16" x14ac:dyDescent="0.2">
      <c r="A56" s="36" t="s">
        <v>4345</v>
      </c>
      <c r="B56" s="36" t="str">
        <f>T(_xlfn.XLOOKUP(A56,'Master Task &amp; KSA List'!$A$2:$A$10785,'Master Task &amp; KSA List'!$D$2:$D$10785,""))</f>
        <v>K0261</v>
      </c>
      <c r="C56" s="36" t="str">
        <f>_xlfn.XLOOKUP(A56,'Master Task &amp; KSA List'!$A$2:$A$10785,'Master Task &amp; KSA List'!$E$2:$E$10785)</f>
        <v>KSA</v>
      </c>
      <c r="D56" s="37" t="str">
        <f>_xlfn.XLOOKUP(A56,'Master Task &amp; KSA List'!$A$2:$A$10785,'Master Task &amp; KSA List'!$F$2:$F$10785)</f>
        <v>Knowledge of Payment Card Industry (PCI) data security standards.</v>
      </c>
      <c r="E56" s="53" t="s">
        <v>2384</v>
      </c>
    </row>
    <row r="57" spans="1:5" ht="16" x14ac:dyDescent="0.2">
      <c r="A57" s="36" t="s">
        <v>4348</v>
      </c>
      <c r="B57" s="36" t="str">
        <f>T(_xlfn.XLOOKUP(A57,'Master Task &amp; KSA List'!$A$2:$A$10785,'Master Task &amp; KSA List'!$D$2:$D$10785,""))</f>
        <v>K0262</v>
      </c>
      <c r="C57" s="36" t="str">
        <f>_xlfn.XLOOKUP(A57,'Master Task &amp; KSA List'!$A$2:$A$10785,'Master Task &amp; KSA List'!$E$2:$E$10785)</f>
        <v>KSA</v>
      </c>
      <c r="D57" s="37" t="str">
        <f>_xlfn.XLOOKUP(A57,'Master Task &amp; KSA List'!$A$2:$A$10785,'Master Task &amp; KSA List'!$F$2:$F$10785)</f>
        <v>Knowledge of Personal Health Information (PHI) data security standards.</v>
      </c>
      <c r="E57" s="53" t="s">
        <v>2384</v>
      </c>
    </row>
    <row r="58" spans="1:5" ht="16" x14ac:dyDescent="0.2">
      <c r="A58" s="36" t="s">
        <v>4342</v>
      </c>
      <c r="B58" s="36" t="str">
        <f>T(_xlfn.XLOOKUP(A58,'Master Task &amp; KSA List'!$A$2:$A$10785,'Master Task &amp; KSA List'!$D$2:$D$10785,""))</f>
        <v>K0260</v>
      </c>
      <c r="C58" s="36" t="str">
        <f>_xlfn.XLOOKUP(A58,'Master Task &amp; KSA List'!$A$2:$A$10785,'Master Task &amp; KSA List'!$E$2:$E$10785)</f>
        <v>KSA</v>
      </c>
      <c r="D58" s="37" t="str">
        <f>_xlfn.XLOOKUP(A58,'Master Task &amp; KSA List'!$A$2:$A$10785,'Master Task &amp; KSA List'!$F$2:$F$10785)</f>
        <v>Knowledge of Personally Identifiable Information (PII) data security standards.</v>
      </c>
      <c r="E58" s="53" t="s">
        <v>2384</v>
      </c>
    </row>
    <row r="59" spans="1:5" ht="16" x14ac:dyDescent="0.2">
      <c r="A59" s="82">
        <v>113</v>
      </c>
      <c r="B59" s="36" t="str">
        <f>T(_xlfn.XLOOKUP(A59,'Master Task &amp; KSA List'!$A$2:$A$10785,'Master Task &amp; KSA List'!$D$2:$D$10785,""))</f>
        <v>K0077</v>
      </c>
      <c r="C59" s="36" t="str">
        <f>_xlfn.XLOOKUP(A59,'Master Task &amp; KSA List'!$A$2:$A$10785,'Master Task &amp; KSA List'!$E$2:$E$10785)</f>
        <v>KSA</v>
      </c>
      <c r="D59" s="37" t="str">
        <f>_xlfn.XLOOKUP(A59,'Master Task &amp; KSA List'!$A$2:$A$10785,'Master Task &amp; KSA List'!$F$2:$F$10785)</f>
        <v>Knowledge of server and client operating systems.</v>
      </c>
      <c r="E59" s="53" t="s">
        <v>2384</v>
      </c>
    </row>
    <row r="60" spans="1:5" ht="16" x14ac:dyDescent="0.2">
      <c r="A60" s="82" t="s">
        <v>4455</v>
      </c>
      <c r="B60" s="36" t="str">
        <f>T(_xlfn.XLOOKUP(A60,'Master Task &amp; KSA List'!$A$2:$A$10785,'Master Task &amp; KSA List'!$D$2:$D$10785,""))</f>
        <v>K0289</v>
      </c>
      <c r="C60" s="36" t="str">
        <f>_xlfn.XLOOKUP(A60,'Master Task &amp; KSA List'!$A$2:$A$10785,'Master Task &amp; KSA List'!$E$2:$E$10785)</f>
        <v>KSA</v>
      </c>
      <c r="D60" s="37" t="str">
        <f>_xlfn.XLOOKUP(A60,'Master Task &amp; KSA List'!$A$2:$A$10785,'Master Task &amp; KSA List'!$F$2:$F$10785)</f>
        <v>Knowledge of system/server diagnostic tools and fault identification techniques.</v>
      </c>
      <c r="E60" s="53" t="s">
        <v>2384</v>
      </c>
    </row>
    <row r="61" spans="1:5" ht="16" x14ac:dyDescent="0.2">
      <c r="A61" s="82" t="s">
        <v>4425</v>
      </c>
      <c r="B61" s="36" t="str">
        <f>T(_xlfn.XLOOKUP(A61,'Master Task &amp; KSA List'!$A$2:$A$10785,'Master Task &amp; KSA List'!$D$2:$D$10785,""))</f>
        <v>K0280</v>
      </c>
      <c r="C61" s="36" t="str">
        <f>_xlfn.XLOOKUP(A61,'Master Task &amp; KSA List'!$A$2:$A$10785,'Master Task &amp; KSA List'!$E$2:$E$10785)</f>
        <v>KSA</v>
      </c>
      <c r="D61" s="37" t="str">
        <f>_xlfn.XLOOKUP(A61,'Master Task &amp; KSA List'!$A$2:$A$10785,'Master Task &amp; KSA List'!$F$2:$F$10785)</f>
        <v>Knowledge of systems engineering theories, concepts, and methods.</v>
      </c>
      <c r="E61" s="53" t="s">
        <v>2384</v>
      </c>
    </row>
    <row r="62" spans="1:5" ht="16" x14ac:dyDescent="0.2">
      <c r="A62" s="82">
        <v>141</v>
      </c>
      <c r="B62" s="36" t="str">
        <f>T(_xlfn.XLOOKUP(A62,'Master Task &amp; KSA List'!$A$2:$A$10785,'Master Task &amp; KSA List'!$D$2:$D$10785,""))</f>
        <v>K0100</v>
      </c>
      <c r="C62" s="36" t="str">
        <f>_xlfn.XLOOKUP(A62,'Master Task &amp; KSA List'!$A$2:$A$10785,'Master Task &amp; KSA List'!$E$2:$E$10785)</f>
        <v>KSA</v>
      </c>
      <c r="D62" s="37" t="str">
        <f>_xlfn.XLOOKUP(A62,'Master Task &amp; KSA List'!$A$2:$A$10785,'Master Task &amp; KSA List'!$F$2:$F$10785)</f>
        <v>Knowledge of the enterprise information technology (IT) architecture.</v>
      </c>
      <c r="E62" s="53" t="s">
        <v>2384</v>
      </c>
    </row>
    <row r="63" spans="1:5" ht="16" x14ac:dyDescent="0.2">
      <c r="A63" s="82">
        <v>145</v>
      </c>
      <c r="B63" s="36" t="str">
        <f>T(_xlfn.XLOOKUP(A63,'Master Task &amp; KSA List'!$A$2:$A$10785,'Master Task &amp; KSA List'!$D$2:$D$10785,""))</f>
        <v>K0103</v>
      </c>
      <c r="C63" s="36" t="str">
        <f>_xlfn.XLOOKUP(A63,'Master Task &amp; KSA List'!$A$2:$A$10785,'Master Task &amp; KSA List'!$E$2:$E$10785)</f>
        <v>KSA</v>
      </c>
      <c r="D63" s="37" t="str">
        <f>_xlfn.XLOOKUP(A63,'Master Task &amp; KSA List'!$A$2:$A$10785,'Master Task &amp; KSA List'!$F$2:$F$10785)</f>
        <v>Knowledge of the type and frequency of routine maintenance needed to keep equipment functioning properly.</v>
      </c>
      <c r="E63" s="53" t="s">
        <v>2384</v>
      </c>
    </row>
    <row r="64" spans="1:5" ht="48" x14ac:dyDescent="0.2">
      <c r="A64" s="26" t="s">
        <v>4401</v>
      </c>
      <c r="B64" s="36" t="str">
        <f>T(_xlfn.XLOOKUP(A64,'Master Task &amp; KSA List'!$A$2:$A$10785,'Master Task &amp; KSA List'!$D$2:$D$10785,""))</f>
        <v>K0274</v>
      </c>
      <c r="C64" s="36" t="str">
        <f>_xlfn.XLOOKUP(A64,'Master Task &amp; KSA List'!$A$2:$A$10785,'Master Task &amp; KSA List'!$E$2:$E$10785)</f>
        <v>KSA</v>
      </c>
      <c r="D64" s="37" t="str">
        <f>_xlfn.XLOOKUP(A64,'Master Task &amp; KSA List'!$A$2:$A$10785,'Master Task &amp; KSA List'!$F$2:$F$10785)</f>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c r="E64" s="53" t="s">
        <v>2384</v>
      </c>
    </row>
    <row r="65" spans="1:5" ht="16" x14ac:dyDescent="0.2">
      <c r="A65" s="82">
        <v>148</v>
      </c>
      <c r="B65" s="36" t="str">
        <f>T(_xlfn.XLOOKUP(A65,'Master Task &amp; KSA List'!$A$2:$A$10785,'Master Task &amp; KSA List'!$D$2:$D$10785,""))</f>
        <v>K0104</v>
      </c>
      <c r="C65" s="36" t="str">
        <f>_xlfn.XLOOKUP(A65,'Master Task &amp; KSA List'!$A$2:$A$10785,'Master Task &amp; KSA List'!$E$2:$E$10785)</f>
        <v>KSA</v>
      </c>
      <c r="D65" s="37" t="str">
        <f>_xlfn.XLOOKUP(A65,'Master Task &amp; KSA List'!$A$2:$A$10785,'Master Task &amp; KSA List'!$F$2:$F$10785)</f>
        <v>Knowledge of Virtual Private Network (VPN) security.</v>
      </c>
      <c r="E65" s="53" t="s">
        <v>2384</v>
      </c>
    </row>
    <row r="66" spans="1:5" ht="16" x14ac:dyDescent="0.2">
      <c r="A66" s="82" t="s">
        <v>4499</v>
      </c>
      <c r="B66" s="36" t="str">
        <f>T(_xlfn.XLOOKUP(A66,'Master Task &amp; KSA List'!$A$2:$A$10785,'Master Task &amp; KSA List'!$D$2:$D$10785,""))</f>
        <v>S0143</v>
      </c>
      <c r="C66" s="36" t="str">
        <f>_xlfn.XLOOKUP(A66,'Master Task &amp; KSA List'!$A$2:$A$10785,'Master Task &amp; KSA List'!$E$2:$E$10785)</f>
        <v>KSA</v>
      </c>
      <c r="D66" s="37" t="str">
        <f>_xlfn.XLOOKUP(A66,'Master Task &amp; KSA List'!$A$2:$A$10785,'Master Task &amp; KSA List'!$F$2:$F$10785)</f>
        <v>Skill in conducting system/server planning, management, and maintenance.</v>
      </c>
      <c r="E66" s="53" t="s">
        <v>2384</v>
      </c>
    </row>
    <row r="67" spans="1:5" ht="16" x14ac:dyDescent="0.2">
      <c r="A67" s="82">
        <v>170</v>
      </c>
      <c r="B67" s="36" t="str">
        <f>T(_xlfn.XLOOKUP(A67,'Master Task &amp; KSA List'!$A$2:$A$10785,'Master Task &amp; KSA List'!$D$2:$D$10785,""))</f>
        <v>S0016</v>
      </c>
      <c r="C67" s="36" t="str">
        <f>_xlfn.XLOOKUP(A67,'Master Task &amp; KSA List'!$A$2:$A$10785,'Master Task &amp; KSA List'!$E$2:$E$10785)</f>
        <v>KSA</v>
      </c>
      <c r="D67" s="37" t="str">
        <f>_xlfn.XLOOKUP(A67,'Master Task &amp; KSA List'!$A$2:$A$10785,'Master Task &amp; KSA List'!$F$2:$F$10785)</f>
        <v>Skill in configuring and optimizing software.</v>
      </c>
      <c r="E67" s="53" t="s">
        <v>2384</v>
      </c>
    </row>
    <row r="68" spans="1:5" ht="32" x14ac:dyDescent="0.2">
      <c r="A68" s="82">
        <v>892</v>
      </c>
      <c r="B68" s="36" t="str">
        <f>T(_xlfn.XLOOKUP(A68,'Master Task &amp; KSA List'!$A$2:$A$10785,'Master Task &amp; KSA List'!$D$2:$D$10785,""))</f>
        <v>S0076</v>
      </c>
      <c r="C68" s="36" t="str">
        <f>_xlfn.XLOOKUP(A68,'Master Task &amp; KSA List'!$A$2:$A$10785,'Master Task &amp; KSA List'!$E$2:$E$10785)</f>
        <v>KSA</v>
      </c>
      <c r="D68" s="37" t="str">
        <f>_xlfn.XLOOKUP(A68,'Master Task &amp; KSA List'!$A$2:$A$10785,'Master Task &amp; KSA List'!$F$2:$F$10785)</f>
        <v>Skill in configuring and utilizing software-based computer protection tools (e.g., software firewalls, anti-virus software, anti-spyware).</v>
      </c>
      <c r="E68" s="53" t="s">
        <v>2384</v>
      </c>
    </row>
    <row r="69" spans="1:5" ht="16" x14ac:dyDescent="0.2">
      <c r="A69" s="82">
        <v>194</v>
      </c>
      <c r="B69" s="36" t="str">
        <f>T(_xlfn.XLOOKUP(A69,'Master Task &amp; KSA List'!$A$2:$A$10785,'Master Task &amp; KSA List'!$D$2:$D$10785,""))</f>
        <v>S0033</v>
      </c>
      <c r="C69" s="36" t="str">
        <f>_xlfn.XLOOKUP(A69,'Master Task &amp; KSA List'!$A$2:$A$10785,'Master Task &amp; KSA List'!$E$2:$E$10785)</f>
        <v>KSA</v>
      </c>
      <c r="D69" s="37" t="str">
        <f>_xlfn.XLOOKUP(A69,'Master Task &amp; KSA List'!$A$2:$A$10785,'Master Task &amp; KSA List'!$F$2:$F$10785)</f>
        <v>Skill in diagnosing connectivity problems.</v>
      </c>
      <c r="E69" s="53" t="s">
        <v>2384</v>
      </c>
    </row>
    <row r="70" spans="1:5" ht="16" x14ac:dyDescent="0.2">
      <c r="A70" s="82" t="s">
        <v>4545</v>
      </c>
      <c r="B70" s="36" t="str">
        <f>T(_xlfn.XLOOKUP(A70,'Master Task &amp; KSA List'!$A$2:$A$10785,'Master Task &amp; KSA List'!$D$2:$D$10785,""))</f>
        <v>S0153</v>
      </c>
      <c r="C70" s="36" t="str">
        <f>_xlfn.XLOOKUP(A70,'Master Task &amp; KSA List'!$A$2:$A$10785,'Master Task &amp; KSA List'!$E$2:$E$10785)</f>
        <v>KSA</v>
      </c>
      <c r="D70" s="37" t="str">
        <f>_xlfn.XLOOKUP(A70,'Master Task &amp; KSA List'!$A$2:$A$10785,'Master Task &amp; KSA List'!$F$2:$F$10785)</f>
        <v>Skill in identifying and anticipating system/server performance, availability, capacity, or configuration problems.</v>
      </c>
      <c r="E70" s="53" t="s">
        <v>2384</v>
      </c>
    </row>
    <row r="71" spans="1:5" ht="16" x14ac:dyDescent="0.2">
      <c r="A71" s="82" t="s">
        <v>4548</v>
      </c>
      <c r="B71" s="36" t="str">
        <f>T(_xlfn.XLOOKUP(A71,'Master Task &amp; KSA List'!$A$2:$A$10785,'Master Task &amp; KSA List'!$D$2:$D$10785,""))</f>
        <v>S0154</v>
      </c>
      <c r="C71" s="36" t="str">
        <f>_xlfn.XLOOKUP(A71,'Master Task &amp; KSA List'!$A$2:$A$10785,'Master Task &amp; KSA List'!$E$2:$E$10785)</f>
        <v>KSA</v>
      </c>
      <c r="D71" s="37" t="str">
        <f>_xlfn.XLOOKUP(A71,'Master Task &amp; KSA List'!$A$2:$A$10785,'Master Task &amp; KSA List'!$F$2:$F$10785)</f>
        <v>Skill in installing system and component upgrades.</v>
      </c>
      <c r="E71" s="53" t="s">
        <v>2384</v>
      </c>
    </row>
    <row r="72" spans="1:5" ht="16" x14ac:dyDescent="0.2">
      <c r="A72" s="26">
        <v>6590</v>
      </c>
      <c r="B72" s="36" t="str">
        <f>T(_xlfn.XLOOKUP(A72,'Master Task &amp; KSA List'!$A$2:$A$10785,'Master Task &amp; KSA List'!$D$2:$D$10785,""))</f>
        <v>S0111</v>
      </c>
      <c r="C72" s="36" t="str">
        <f>_xlfn.XLOOKUP(A72,'Master Task &amp; KSA List'!$A$2:$A$10785,'Master Task &amp; KSA List'!$E$2:$E$10785)</f>
        <v>KSA</v>
      </c>
      <c r="D72" s="37" t="str">
        <f>_xlfn.XLOOKUP(A72,'Master Task &amp; KSA List'!$A$2:$A$10785,'Master Task &amp; KSA List'!$F$2:$F$10785)</f>
        <v>Skill in interfacing with customers.</v>
      </c>
      <c r="E72" s="53" t="s">
        <v>2384</v>
      </c>
    </row>
    <row r="73" spans="1:5" ht="16" x14ac:dyDescent="0.2">
      <c r="A73" s="82">
        <v>209</v>
      </c>
      <c r="B73" s="36" t="str">
        <f>T(_xlfn.XLOOKUP(A73,'Master Task &amp; KSA List'!$A$2:$A$10785,'Master Task &amp; KSA List'!$D$2:$D$10785,""))</f>
        <v>S0043</v>
      </c>
      <c r="C73" s="36" t="str">
        <f>_xlfn.XLOOKUP(A73,'Master Task &amp; KSA List'!$A$2:$A$10785,'Master Task &amp; KSA List'!$E$2:$E$10785)</f>
        <v>KSA</v>
      </c>
      <c r="D73" s="37" t="str">
        <f>_xlfn.XLOOKUP(A73,'Master Task &amp; KSA List'!$A$2:$A$10785,'Master Task &amp; KSA List'!$F$2:$F$10785)</f>
        <v>Skill in maintaining directory services.</v>
      </c>
      <c r="E73" s="53" t="s">
        <v>2384</v>
      </c>
    </row>
    <row r="74" spans="1:5" ht="16" x14ac:dyDescent="0.2">
      <c r="A74" s="82">
        <v>79</v>
      </c>
      <c r="B74" s="36" t="str">
        <f>T(_xlfn.XLOOKUP(A74,'Master Task &amp; KSA List'!$A$2:$A$10785,'Master Task &amp; KSA List'!$D$2:$D$10785,""))</f>
        <v>K0056</v>
      </c>
      <c r="C74" s="36" t="str">
        <f>_xlfn.XLOOKUP(A74,'Master Task &amp; KSA List'!$A$2:$A$10785,'Master Task &amp; KSA List'!$E$2:$E$10785)</f>
        <v>KSA</v>
      </c>
      <c r="D74" s="37" t="str">
        <f>_xlfn.XLOOKUP(A74,'Master Task &amp; KSA List'!$A$2:$A$10785,'Master Task &amp; KSA List'!$F$2:$F$10785)</f>
        <v>Knowledge of network access, identity, and access management (e.g., public key infrastructure [PKI]).</v>
      </c>
      <c r="E74" s="36" t="s">
        <v>2384</v>
      </c>
    </row>
    <row r="75" spans="1:5" ht="16" x14ac:dyDescent="0.2">
      <c r="A75" s="82" t="s">
        <v>4539</v>
      </c>
      <c r="B75" s="36" t="str">
        <f>T(_xlfn.XLOOKUP(A75,'Master Task &amp; KSA List'!$A$2:$A$10785,'Master Task &amp; KSA List'!$D$2:$D$10785,""))</f>
        <v>S0151</v>
      </c>
      <c r="C75" s="36" t="str">
        <f>_xlfn.XLOOKUP(A75,'Master Task &amp; KSA List'!$A$2:$A$10785,'Master Task &amp; KSA List'!$E$2:$E$10785)</f>
        <v>KSA</v>
      </c>
      <c r="D75" s="37" t="str">
        <f>_xlfn.XLOOKUP(A75,'Master Task &amp; KSA List'!$A$2:$A$10785,'Master Task &amp; KSA List'!$F$2:$F$10785)</f>
        <v>Skill in troubleshooting failed system components (i.e., servers)</v>
      </c>
      <c r="E75" s="53" t="s">
        <v>2384</v>
      </c>
    </row>
    <row r="76" spans="1:5" ht="16" x14ac:dyDescent="0.2">
      <c r="A76" s="82">
        <v>386</v>
      </c>
      <c r="B76" s="36" t="str">
        <f>T(_xlfn.XLOOKUP(A76,'Master Task &amp; KSA List'!$A$2:$A$10785,'Master Task &amp; KSA List'!$D$2:$D$10785,""))</f>
        <v>S0073</v>
      </c>
      <c r="C76" s="36" t="str">
        <f>_xlfn.XLOOKUP(A76,'Master Task &amp; KSA List'!$A$2:$A$10785,'Master Task &amp; KSA List'!$E$2:$E$10785)</f>
        <v>KSA</v>
      </c>
      <c r="D76" s="37" t="str">
        <f>_xlfn.XLOOKUP(A76,'Master Task &amp; KSA List'!$A$2:$A$10785,'Master Task &amp; KSA List'!$F$2:$F$10785)</f>
        <v>Skill in using virtual machines.</v>
      </c>
      <c r="E76" s="53" t="s">
        <v>2384</v>
      </c>
    </row>
  </sheetData>
  <mergeCells count="4">
    <mergeCell ref="A2:C2"/>
    <mergeCell ref="A3:C3"/>
    <mergeCell ref="A4:C4"/>
    <mergeCell ref="A5:C5"/>
  </mergeCells>
  <conditionalFormatting sqref="A7">
    <cfRule type="duplicateValues" dxfId="6482" priority="115"/>
    <cfRule type="duplicateValues" dxfId="6481" priority="114"/>
  </conditionalFormatting>
  <conditionalFormatting sqref="A8">
    <cfRule type="duplicateValues" dxfId="6480" priority="113"/>
    <cfRule type="duplicateValues" dxfId="6479" priority="112"/>
  </conditionalFormatting>
  <conditionalFormatting sqref="A9">
    <cfRule type="duplicateValues" dxfId="6478" priority="111"/>
    <cfRule type="duplicateValues" dxfId="6477" priority="110"/>
  </conditionalFormatting>
  <conditionalFormatting sqref="A10">
    <cfRule type="duplicateValues" dxfId="6476" priority="109"/>
    <cfRule type="duplicateValues" dxfId="6475" priority="108"/>
  </conditionalFormatting>
  <conditionalFormatting sqref="A11">
    <cfRule type="duplicateValues" dxfId="6474" priority="107"/>
    <cfRule type="duplicateValues" dxfId="6473" priority="106"/>
  </conditionalFormatting>
  <conditionalFormatting sqref="A12">
    <cfRule type="duplicateValues" dxfId="6472" priority="105"/>
    <cfRule type="duplicateValues" dxfId="6471" priority="104"/>
  </conditionalFormatting>
  <conditionalFormatting sqref="A13">
    <cfRule type="duplicateValues" dxfId="6470" priority="103"/>
    <cfRule type="duplicateValues" dxfId="6469" priority="102"/>
  </conditionalFormatting>
  <conditionalFormatting sqref="A14">
    <cfRule type="duplicateValues" dxfId="6468" priority="101"/>
    <cfRule type="duplicateValues" dxfId="6467" priority="100"/>
  </conditionalFormatting>
  <conditionalFormatting sqref="A15">
    <cfRule type="duplicateValues" dxfId="6466" priority="99"/>
    <cfRule type="duplicateValues" dxfId="6465" priority="98"/>
  </conditionalFormatting>
  <conditionalFormatting sqref="A16">
    <cfRule type="duplicateValues" dxfId="6464" priority="97"/>
    <cfRule type="duplicateValues" dxfId="6463" priority="96"/>
  </conditionalFormatting>
  <conditionalFormatting sqref="A17">
    <cfRule type="duplicateValues" dxfId="6462" priority="95"/>
    <cfRule type="duplicateValues" dxfId="6461" priority="94"/>
  </conditionalFormatting>
  <conditionalFormatting sqref="A18">
    <cfRule type="duplicateValues" dxfId="6460" priority="92"/>
    <cfRule type="duplicateValues" dxfId="6459" priority="93"/>
  </conditionalFormatting>
  <conditionalFormatting sqref="A19">
    <cfRule type="duplicateValues" dxfId="6458" priority="91"/>
    <cfRule type="duplicateValues" dxfId="6457" priority="90"/>
  </conditionalFormatting>
  <conditionalFormatting sqref="A20">
    <cfRule type="duplicateValues" dxfId="6456" priority="89"/>
    <cfRule type="duplicateValues" dxfId="6455" priority="88"/>
  </conditionalFormatting>
  <conditionalFormatting sqref="A21">
    <cfRule type="duplicateValues" dxfId="6454" priority="87"/>
    <cfRule type="duplicateValues" dxfId="6453" priority="86"/>
  </conditionalFormatting>
  <conditionalFormatting sqref="A22:A23">
    <cfRule type="duplicateValues" dxfId="6452" priority="85"/>
    <cfRule type="duplicateValues" dxfId="6451" priority="84"/>
  </conditionalFormatting>
  <conditionalFormatting sqref="A24">
    <cfRule type="duplicateValues" dxfId="6450" priority="83"/>
    <cfRule type="duplicateValues" dxfId="6449" priority="82"/>
  </conditionalFormatting>
  <conditionalFormatting sqref="A25">
    <cfRule type="duplicateValues" dxfId="6448" priority="81"/>
  </conditionalFormatting>
  <conditionalFormatting sqref="A27">
    <cfRule type="duplicateValues" dxfId="6447" priority="80"/>
    <cfRule type="duplicateValues" dxfId="6446" priority="79"/>
  </conditionalFormatting>
  <conditionalFormatting sqref="A28">
    <cfRule type="duplicateValues" dxfId="6445" priority="78"/>
    <cfRule type="duplicateValues" dxfId="6444" priority="77"/>
  </conditionalFormatting>
  <conditionalFormatting sqref="A29">
    <cfRule type="duplicateValues" dxfId="6443" priority="76"/>
    <cfRule type="duplicateValues" dxfId="6442" priority="75"/>
  </conditionalFormatting>
  <conditionalFormatting sqref="A30">
    <cfRule type="duplicateValues" dxfId="6441" priority="74"/>
    <cfRule type="duplicateValues" dxfId="6440" priority="73"/>
  </conditionalFormatting>
  <conditionalFormatting sqref="A31">
    <cfRule type="duplicateValues" dxfId="6439" priority="72"/>
    <cfRule type="duplicateValues" dxfId="6438" priority="71"/>
  </conditionalFormatting>
  <conditionalFormatting sqref="A32 A35:A38">
    <cfRule type="duplicateValues" dxfId="6437" priority="70"/>
    <cfRule type="duplicateValues" dxfId="6436" priority="69"/>
  </conditionalFormatting>
  <conditionalFormatting sqref="A33:A34">
    <cfRule type="duplicateValues" dxfId="6435" priority="1"/>
    <cfRule type="duplicateValues" dxfId="6434" priority="2"/>
  </conditionalFormatting>
  <conditionalFormatting sqref="A39">
    <cfRule type="duplicateValues" dxfId="6433" priority="68"/>
    <cfRule type="duplicateValues" dxfId="6432" priority="67"/>
  </conditionalFormatting>
  <conditionalFormatting sqref="A40">
    <cfRule type="duplicateValues" dxfId="6431" priority="65"/>
    <cfRule type="duplicateValues" dxfId="6430" priority="66"/>
  </conditionalFormatting>
  <conditionalFormatting sqref="A41">
    <cfRule type="duplicateValues" dxfId="6429" priority="63"/>
    <cfRule type="duplicateValues" dxfId="6428" priority="64"/>
  </conditionalFormatting>
  <conditionalFormatting sqref="A42">
    <cfRule type="duplicateValues" dxfId="6427" priority="61"/>
    <cfRule type="duplicateValues" dxfId="6426" priority="62"/>
  </conditionalFormatting>
  <conditionalFormatting sqref="A43">
    <cfRule type="duplicateValues" dxfId="6425" priority="59"/>
    <cfRule type="duplicateValues" dxfId="6424" priority="60"/>
  </conditionalFormatting>
  <conditionalFormatting sqref="A44">
    <cfRule type="duplicateValues" dxfId="6423" priority="57"/>
    <cfRule type="duplicateValues" dxfId="6422" priority="58"/>
  </conditionalFormatting>
  <conditionalFormatting sqref="A45">
    <cfRule type="duplicateValues" dxfId="6421" priority="55"/>
    <cfRule type="duplicateValues" dxfId="6420" priority="56"/>
  </conditionalFormatting>
  <conditionalFormatting sqref="A46">
    <cfRule type="duplicateValues" dxfId="6419" priority="53"/>
    <cfRule type="duplicateValues" dxfId="6418" priority="54"/>
  </conditionalFormatting>
  <conditionalFormatting sqref="A47">
    <cfRule type="duplicateValues" dxfId="6417" priority="51"/>
    <cfRule type="duplicateValues" dxfId="6416" priority="52"/>
  </conditionalFormatting>
  <conditionalFormatting sqref="A48">
    <cfRule type="duplicateValues" dxfId="6415" priority="49"/>
    <cfRule type="duplicateValues" dxfId="6414" priority="50"/>
  </conditionalFormatting>
  <conditionalFormatting sqref="A49">
    <cfRule type="duplicateValues" dxfId="6413" priority="47"/>
    <cfRule type="duplicateValues" dxfId="6412" priority="48"/>
  </conditionalFormatting>
  <conditionalFormatting sqref="A50">
    <cfRule type="duplicateValues" dxfId="6411" priority="46"/>
    <cfRule type="duplicateValues" dxfId="6410" priority="45"/>
  </conditionalFormatting>
  <conditionalFormatting sqref="A51">
    <cfRule type="duplicateValues" dxfId="6409" priority="44"/>
    <cfRule type="duplicateValues" dxfId="6408" priority="43"/>
  </conditionalFormatting>
  <conditionalFormatting sqref="A52">
    <cfRule type="duplicateValues" dxfId="6407" priority="42"/>
    <cfRule type="duplicateValues" dxfId="6406" priority="41"/>
  </conditionalFormatting>
  <conditionalFormatting sqref="A53">
    <cfRule type="duplicateValues" dxfId="6405" priority="40"/>
    <cfRule type="duplicateValues" dxfId="6404" priority="39"/>
  </conditionalFormatting>
  <conditionalFormatting sqref="A54">
    <cfRule type="duplicateValues" dxfId="6403" priority="38"/>
    <cfRule type="duplicateValues" dxfId="6402" priority="37"/>
  </conditionalFormatting>
  <conditionalFormatting sqref="A55">
    <cfRule type="duplicateValues" dxfId="6401" priority="36"/>
    <cfRule type="duplicateValues" dxfId="6400" priority="35"/>
  </conditionalFormatting>
  <conditionalFormatting sqref="A56">
    <cfRule type="duplicateValues" dxfId="6399" priority="34"/>
    <cfRule type="duplicateValues" dxfId="6398" priority="33"/>
  </conditionalFormatting>
  <conditionalFormatting sqref="A57">
    <cfRule type="duplicateValues" dxfId="6397" priority="31"/>
    <cfRule type="duplicateValues" dxfId="6396" priority="32"/>
  </conditionalFormatting>
  <conditionalFormatting sqref="A58">
    <cfRule type="duplicateValues" dxfId="6395" priority="30"/>
    <cfRule type="duplicateValues" dxfId="6394" priority="29"/>
  </conditionalFormatting>
  <conditionalFormatting sqref="A59">
    <cfRule type="duplicateValues" dxfId="6393" priority="28"/>
    <cfRule type="duplicateValues" dxfId="6392" priority="27"/>
  </conditionalFormatting>
  <conditionalFormatting sqref="A60">
    <cfRule type="duplicateValues" dxfId="6391" priority="26"/>
    <cfRule type="duplicateValues" dxfId="6390" priority="25"/>
  </conditionalFormatting>
  <conditionalFormatting sqref="A61">
    <cfRule type="duplicateValues" dxfId="6389" priority="24"/>
    <cfRule type="duplicateValues" dxfId="6388" priority="23"/>
  </conditionalFormatting>
  <conditionalFormatting sqref="A62">
    <cfRule type="duplicateValues" dxfId="6387" priority="21"/>
    <cfRule type="duplicateValues" dxfId="6386" priority="22"/>
  </conditionalFormatting>
  <conditionalFormatting sqref="A63">
    <cfRule type="duplicateValues" dxfId="6385" priority="20"/>
    <cfRule type="duplicateValues" dxfId="6384" priority="19"/>
  </conditionalFormatting>
  <conditionalFormatting sqref="A64">
    <cfRule type="duplicateValues" dxfId="6383" priority="18"/>
    <cfRule type="duplicateValues" dxfId="6382" priority="17"/>
  </conditionalFormatting>
  <conditionalFormatting sqref="A65">
    <cfRule type="duplicateValues" dxfId="6381" priority="15"/>
    <cfRule type="duplicateValues" dxfId="6380" priority="16"/>
  </conditionalFormatting>
  <conditionalFormatting sqref="A66">
    <cfRule type="duplicateValues" dxfId="6379" priority="14"/>
    <cfRule type="duplicateValues" dxfId="6378" priority="13"/>
  </conditionalFormatting>
  <conditionalFormatting sqref="A67">
    <cfRule type="duplicateValues" dxfId="6377" priority="12"/>
    <cfRule type="duplicateValues" dxfId="6376" priority="11"/>
  </conditionalFormatting>
  <conditionalFormatting sqref="A68">
    <cfRule type="duplicateValues" dxfId="6375" priority="10"/>
  </conditionalFormatting>
  <conditionalFormatting sqref="A69">
    <cfRule type="duplicateValues" dxfId="6374" priority="9"/>
  </conditionalFormatting>
  <conditionalFormatting sqref="A70">
    <cfRule type="duplicateValues" dxfId="6373" priority="8"/>
  </conditionalFormatting>
  <conditionalFormatting sqref="A71">
    <cfRule type="duplicateValues" dxfId="6372" priority="7"/>
  </conditionalFormatting>
  <conditionalFormatting sqref="A72">
    <cfRule type="duplicateValues" dxfId="6371" priority="6"/>
  </conditionalFormatting>
  <conditionalFormatting sqref="A73:A74">
    <cfRule type="duplicateValues" dxfId="6370" priority="5"/>
  </conditionalFormatting>
  <conditionalFormatting sqref="A75">
    <cfRule type="duplicateValues" dxfId="6369" priority="4"/>
  </conditionalFormatting>
  <conditionalFormatting sqref="A76">
    <cfRule type="duplicateValues" dxfId="6368" priority="3"/>
  </conditionalFormatting>
  <hyperlinks>
    <hyperlink ref="A1" location="'DCWF Roles'!A1" display="DCWF Roles" xr:uid="{A18433CA-838D-4C26-9812-CA950E0C68A9}"/>
  </hyperlink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4F8F-7898-4BE2-816C-84B3CF4C4AD5}">
  <dimension ref="A1:E118"/>
  <sheetViews>
    <sheetView topLeftCell="A31" workbookViewId="0">
      <selection activeCell="D25" sqref="D25:D26"/>
    </sheetView>
  </sheetViews>
  <sheetFormatPr baseColWidth="10" defaultColWidth="8.83203125" defaultRowHeight="15" x14ac:dyDescent="0.2"/>
  <cols>
    <col min="1" max="3" width="11.1640625" customWidth="1"/>
    <col min="4" max="4" width="96.6640625" customWidth="1"/>
    <col min="5" max="5" width="35.1640625" customWidth="1"/>
  </cols>
  <sheetData>
    <row r="1" spans="1:5" x14ac:dyDescent="0.2">
      <c r="A1" s="58" t="s">
        <v>2386</v>
      </c>
      <c r="B1" s="59"/>
      <c r="C1" s="60"/>
      <c r="D1" s="61"/>
      <c r="E1" s="60"/>
    </row>
    <row r="2" spans="1:5" ht="17" x14ac:dyDescent="0.2">
      <c r="A2" s="169" t="s">
        <v>0</v>
      </c>
      <c r="B2" s="169"/>
      <c r="C2" s="169"/>
      <c r="D2" s="54" t="s">
        <v>2388</v>
      </c>
      <c r="E2" s="54" t="s">
        <v>2387</v>
      </c>
    </row>
    <row r="3" spans="1:5" ht="16" x14ac:dyDescent="0.2">
      <c r="A3" s="170" t="s">
        <v>5</v>
      </c>
      <c r="B3" s="170"/>
      <c r="C3" s="170"/>
      <c r="D3" s="62" t="str">
        <f>_xlfn.CONCAT('DCWF Roles'!C8," (",'DCWF Roles'!D8,")")</f>
        <v>Systems Developer  (632)</v>
      </c>
      <c r="E3" s="62" t="s">
        <v>2389</v>
      </c>
    </row>
    <row r="4" spans="1:5" x14ac:dyDescent="0.2">
      <c r="A4" s="171"/>
      <c r="B4" s="172"/>
      <c r="C4" s="173"/>
      <c r="D4" s="57" t="str">
        <f>'DCWF Roles'!F8</f>
        <v>Designs, develops, tests, and evaluates information systems throughout the systems development lifecycle.</v>
      </c>
      <c r="E4" s="63"/>
    </row>
    <row r="5" spans="1:5" x14ac:dyDescent="0.2">
      <c r="A5" s="166"/>
      <c r="B5" s="167"/>
      <c r="C5" s="168"/>
      <c r="D5" s="64"/>
      <c r="E5" s="64"/>
    </row>
    <row r="6" spans="1:5" ht="26" x14ac:dyDescent="0.2">
      <c r="A6" s="56" t="s">
        <v>180</v>
      </c>
      <c r="B6" s="56" t="s">
        <v>179</v>
      </c>
      <c r="C6" s="56" t="s">
        <v>181</v>
      </c>
      <c r="D6" s="65"/>
      <c r="E6" s="56" t="s">
        <v>2390</v>
      </c>
    </row>
    <row r="7" spans="1:5" ht="64" x14ac:dyDescent="0.2">
      <c r="A7" s="24" t="s">
        <v>4864</v>
      </c>
      <c r="B7" s="36" t="str">
        <f>T(_xlfn.XLOOKUP(A7,'Master Task &amp; KSA List'!$A$2:$A$10785,'Master Task &amp; KSA List'!$D$2:$D$10785,""))</f>
        <v>T0560</v>
      </c>
      <c r="C7" s="36" t="str">
        <f>_xlfn.XLOOKUP(A7,'Master Task &amp; KSA List'!$A$2:$A$10785,'Master Task &amp; KSA List'!$E$2:$E$10785)</f>
        <v>Task</v>
      </c>
      <c r="D7" s="37" t="str">
        <f>_xlfn.XLOOKUP(A7,'Master Task &amp; KSA List'!$A$2:$A$10785,'Master Task &amp; KSA List'!$F$2:$F$10785)</f>
        <v>Collaborate on cybersecurity professionals to implement cybersecurity into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c r="E7" s="53" t="s">
        <v>2391</v>
      </c>
    </row>
    <row r="8" spans="1:5" ht="16" x14ac:dyDescent="0.2">
      <c r="A8" s="24" t="s">
        <v>5990</v>
      </c>
      <c r="B8" s="36" t="str">
        <f>T(_xlfn.XLOOKUP(A8,'Master Task &amp; KSA List'!$A$2:$A$10785,'Master Task &amp; KSA List'!$D$2:$D$10785,""))</f>
        <v>T0447</v>
      </c>
      <c r="C8" s="36" t="str">
        <f>_xlfn.XLOOKUP(A8,'Master Task &amp; KSA List'!$A$2:$A$10785,'Master Task &amp; KSA List'!$E$2:$E$10785)</f>
        <v>Task</v>
      </c>
      <c r="D8" s="37" t="str">
        <f>_xlfn.XLOOKUP(A8,'Master Task &amp; KSA List'!$A$2:$A$10785,'Master Task &amp; KSA List'!$F$2:$F$10785)</f>
        <v>Design hardware, operating systems, or software applications to adequately address requirements.</v>
      </c>
      <c r="E8" s="53" t="s">
        <v>2391</v>
      </c>
    </row>
    <row r="9" spans="1:5" ht="32" x14ac:dyDescent="0.2">
      <c r="A9" s="24" t="s">
        <v>2059</v>
      </c>
      <c r="B9" s="36" t="str">
        <f>T(_xlfn.XLOOKUP(A9,'Master Task &amp; KSA List'!$A$2:$A$10785,'Master Task &amp; KSA List'!$D$2:$D$10785,""))</f>
        <v>T0464</v>
      </c>
      <c r="C9" s="36" t="str">
        <f>_xlfn.XLOOKUP(A9,'Master Task &amp; KSA List'!$A$2:$A$10785,'Master Task &amp; KSA List'!$E$2:$E$10785)</f>
        <v>Task</v>
      </c>
      <c r="D9" s="37" t="str">
        <f>_xlfn.XLOOKUP(A9,'Master Task &amp; KSA List'!$A$2:$A$10785,'Master Task &amp; KSA List'!$F$2:$F$10785)</f>
        <v>Develop detailed design documentation for component and interface specifications to support system design and development.</v>
      </c>
      <c r="E9" s="53" t="s">
        <v>2391</v>
      </c>
    </row>
    <row r="10" spans="1:5" ht="32" x14ac:dyDescent="0.2">
      <c r="A10" s="24" t="s">
        <v>1842</v>
      </c>
      <c r="B10" s="36" t="str">
        <f>T(_xlfn.XLOOKUP(A10,'Master Task &amp; KSA List'!$A$2:$A$10785,'Master Task &amp; KSA List'!$D$2:$D$10785,""))</f>
        <v>T0406</v>
      </c>
      <c r="C10" s="36" t="str">
        <f>_xlfn.XLOOKUP(A10,'Master Task &amp; KSA List'!$A$2:$A$10785,'Master Task &amp; KSA List'!$E$2:$E$10785)</f>
        <v>Task</v>
      </c>
      <c r="D10" s="37" t="str">
        <f>_xlfn.XLOOKUP(A10,'Master Task &amp; KSA List'!$A$2:$A$10785,'Master Task &amp; KSA List'!$F$2:$F$10785)</f>
        <v>Ensure design and development activities are properly documented (providing a functional description of implementation) and updated as necessary.</v>
      </c>
      <c r="E10" s="53" t="s">
        <v>2391</v>
      </c>
    </row>
    <row r="11" spans="1:5" ht="16" x14ac:dyDescent="0.2">
      <c r="A11" s="28" t="s">
        <v>2152</v>
      </c>
      <c r="B11" s="36" t="str">
        <f>T(_xlfn.XLOOKUP(A11,'Master Task &amp; KSA List'!$A$2:$A$10785,'Master Task &amp; KSA List'!$D$2:$D$10785,""))</f>
        <v>T0488</v>
      </c>
      <c r="C11" s="36" t="str">
        <f>_xlfn.XLOOKUP(A11,'Master Task &amp; KSA List'!$A$2:$A$10785,'Master Task &amp; KSA List'!$E$2:$E$10785)</f>
        <v>Task</v>
      </c>
      <c r="D11" s="37" t="str">
        <f>_xlfn.XLOOKUP(A11,'Master Task &amp; KSA List'!$A$2:$A$10785,'Master Task &amp; KSA List'!$F$2:$F$10785)</f>
        <v>Implement designs for new or existing system(s).</v>
      </c>
      <c r="E11" s="53" t="s">
        <v>2391</v>
      </c>
    </row>
    <row r="12" spans="1:5" ht="16" x14ac:dyDescent="0.2">
      <c r="A12" s="24" t="s">
        <v>4865</v>
      </c>
      <c r="B12" s="36" t="str">
        <f>T(_xlfn.XLOOKUP(A12,'Master Task &amp; KSA List'!$A$2:$A$10785,'Master Task &amp; KSA List'!$D$2:$D$10785,""))</f>
        <v>T0012</v>
      </c>
      <c r="C12" s="36" t="str">
        <f>_xlfn.XLOOKUP(A12,'Master Task &amp; KSA List'!$A$2:$A$10785,'Master Task &amp; KSA List'!$E$2:$E$10785)</f>
        <v>Task</v>
      </c>
      <c r="D12" s="37" t="str">
        <f>_xlfn.XLOOKUP(A12,'Master Task &amp; KSA List'!$A$2:$A$10785,'Master Task &amp; KSA List'!$F$2:$F$10785)</f>
        <v>Analyze design constraints, analyze trade-offs and security design, and consider lifecycle support.</v>
      </c>
      <c r="E12" s="53" t="s">
        <v>2384</v>
      </c>
    </row>
    <row r="13" spans="1:5" ht="16" x14ac:dyDescent="0.2">
      <c r="A13" s="24" t="s">
        <v>2374</v>
      </c>
      <c r="B13" s="36" t="str">
        <f>T(_xlfn.XLOOKUP(A13,'Master Task &amp; KSA List'!$A$2:$A$10785,'Master Task &amp; KSA List'!$D$2:$D$10785,""))</f>
        <v>T0558</v>
      </c>
      <c r="C13" s="36" t="str">
        <f>_xlfn.XLOOKUP(A13,'Master Task &amp; KSA List'!$A$2:$A$10785,'Master Task &amp; KSA List'!$E$2:$E$10785)</f>
        <v>Task</v>
      </c>
      <c r="D13" s="37" t="str">
        <f>_xlfn.XLOOKUP(A13,'Master Task &amp; KSA List'!$A$2:$A$10785,'Master Task &amp; KSA List'!$F$2:$F$10785)</f>
        <v>Analyze user needs and requirements to plan and conduct system development.</v>
      </c>
      <c r="E13" s="53" t="s">
        <v>2384</v>
      </c>
    </row>
    <row r="14" spans="1:5" ht="16" x14ac:dyDescent="0.2">
      <c r="A14" s="24" t="s">
        <v>4866</v>
      </c>
      <c r="B14" s="36" t="str">
        <f>T(_xlfn.XLOOKUP(A14,'Master Task &amp; KSA List'!$A$2:$A$10785,'Master Task &amp; KSA List'!$D$2:$D$10785,""))</f>
        <v>T0021</v>
      </c>
      <c r="C14" s="36" t="str">
        <f>_xlfn.XLOOKUP(A14,'Master Task &amp; KSA List'!$A$2:$A$10785,'Master Task &amp; KSA List'!$E$2:$E$10785)</f>
        <v>Task</v>
      </c>
      <c r="D14" s="37" t="str">
        <f>_xlfn.XLOOKUP(A14,'Master Task &amp; KSA List'!$A$2:$A$10785,'Master Task &amp; KSA List'!$F$2:$F$10785)</f>
        <v>Build, assess, and modify product prototypes using working models or theoretical models.</v>
      </c>
      <c r="E14" s="53" t="s">
        <v>2384</v>
      </c>
    </row>
    <row r="15" spans="1:5" ht="32" x14ac:dyDescent="0.2">
      <c r="A15" s="24">
        <v>5110</v>
      </c>
      <c r="B15" s="36" t="str">
        <f>T(_xlfn.XLOOKUP(A15,'Master Task &amp; KSA List'!$A$2:$A$10785,'Master Task &amp; KSA List'!$D$2:$D$10785,""))</f>
        <v>T0350</v>
      </c>
      <c r="C15" s="36" t="str">
        <f>_xlfn.XLOOKUP(A15,'Master Task &amp; KSA List'!$A$2:$A$10785,'Master Task &amp; KSA List'!$E$2:$E$10785)</f>
        <v>Task</v>
      </c>
      <c r="D15" s="37" t="str">
        <f>_xlfn.XLOOKUP(A15,'Master Task &amp; KSA List'!$A$2:$A$10785,'Master Task &amp; KSA List'!$F$2:$F$10785)</f>
        <v>Conduct a market analysis to identify, assess, and recommend commercial, GOTS, and open source products for use within a system and ensure recommended products are in compliance with organization's evaluation and validation requirements.</v>
      </c>
      <c r="E15" s="53" t="s">
        <v>2384</v>
      </c>
    </row>
    <row r="16" spans="1:5" ht="16" x14ac:dyDescent="0.2">
      <c r="A16" s="24">
        <v>494</v>
      </c>
      <c r="B16" s="36" t="str">
        <f>T(_xlfn.XLOOKUP(A16,'Master Task &amp; KSA List'!$A$2:$A$10785,'Master Task &amp; KSA List'!$D$2:$D$10785,""))</f>
        <v>T0053</v>
      </c>
      <c r="C16" s="36" t="str">
        <f>_xlfn.XLOOKUP(A16,'Master Task &amp; KSA List'!$A$2:$A$10785,'Master Task &amp; KSA List'!$E$2:$E$10785)</f>
        <v>Task</v>
      </c>
      <c r="D16" s="37" t="str">
        <f>_xlfn.XLOOKUP(A16,'Master Task &amp; KSA List'!$A$2:$A$10785,'Master Task &amp; KSA List'!$F$2:$F$10785)</f>
        <v>Design and develop cybersecurity or cybersecurity-enabled products.</v>
      </c>
      <c r="E16" s="53" t="s">
        <v>2384</v>
      </c>
    </row>
    <row r="17" spans="1:5" ht="16" x14ac:dyDescent="0.2">
      <c r="A17" s="24">
        <v>5190</v>
      </c>
      <c r="B17" s="36" t="str">
        <f>T(_xlfn.XLOOKUP(A17,'Master Task &amp; KSA List'!$A$2:$A$10785,'Master Task &amp; KSA List'!$D$2:$D$10785,""))</f>
        <v>T0358</v>
      </c>
      <c r="C17" s="36" t="str">
        <f>_xlfn.XLOOKUP(A17,'Master Task &amp; KSA List'!$A$2:$A$10785,'Master Task &amp; KSA List'!$E$2:$E$10785)</f>
        <v>Task</v>
      </c>
      <c r="D17" s="37" t="str">
        <f>_xlfn.XLOOKUP(A17,'Master Task &amp; KSA List'!$A$2:$A$10785,'Master Task &amp; KSA List'!$F$2:$F$10785)</f>
        <v>Design and develop system administration and management functionality for privileged access users.</v>
      </c>
      <c r="E17" s="53" t="s">
        <v>2384</v>
      </c>
    </row>
    <row r="18" spans="1:5" ht="32" x14ac:dyDescent="0.2">
      <c r="A18" s="24">
        <v>501</v>
      </c>
      <c r="B18" s="36" t="str">
        <f>T(_xlfn.XLOOKUP(A18,'Master Task &amp; KSA List'!$A$2:$A$10785,'Master Task &amp; KSA List'!$D$2:$D$10785,""))</f>
        <v>T0056</v>
      </c>
      <c r="C18" s="36" t="str">
        <f>_xlfn.XLOOKUP(A18,'Master Task &amp; KSA List'!$A$2:$A$10785,'Master Task &amp; KSA List'!$E$2:$E$10785)</f>
        <v>Task</v>
      </c>
      <c r="D18" s="37" t="str">
        <f>_xlfn.XLOOKUP(A18,'Master Task &amp; KSA List'!$A$2:$A$10785,'Master Task &amp; KSA List'!$F$2:$F$10785)</f>
        <v>Design or integrate appropriate data backup capabilities into overall system designs, and ensure appropriate technical and procedural processes exist for secure system backups and protected storage of backup data.</v>
      </c>
      <c r="E18" s="53" t="s">
        <v>2384</v>
      </c>
    </row>
    <row r="19" spans="1:5" ht="16" x14ac:dyDescent="0.2">
      <c r="A19" s="24" t="s">
        <v>2014</v>
      </c>
      <c r="B19" s="36" t="str">
        <f>T(_xlfn.XLOOKUP(A19,'Master Task &amp; KSA List'!$A$2:$A$10785,'Master Task &amp; KSA List'!$D$2:$D$10785,""))</f>
        <v>T0449</v>
      </c>
      <c r="C19" s="36" t="str">
        <f>_xlfn.XLOOKUP(A19,'Master Task &amp; KSA List'!$A$2:$A$10785,'Master Task &amp; KSA List'!$E$2:$E$10785)</f>
        <v>Task</v>
      </c>
      <c r="D19" s="37" t="str">
        <f>_xlfn.XLOOKUP(A19,'Master Task &amp; KSA List'!$A$2:$A$10785,'Master Task &amp; KSA List'!$F$2:$F$10785)</f>
        <v>Design to security requirements to ensure requirements are met for all systems and/or applications.</v>
      </c>
      <c r="E19" s="53" t="s">
        <v>2384</v>
      </c>
    </row>
    <row r="20" spans="1:5" ht="32" x14ac:dyDescent="0.2">
      <c r="A20" s="28" t="s">
        <v>4867</v>
      </c>
      <c r="B20" s="36" t="str">
        <f>T(_xlfn.XLOOKUP(A20,'Master Task &amp; KSA List'!$A$2:$A$10785,'Master Task &amp; KSA List'!$D$2:$D$10785,""))</f>
        <v>T0359</v>
      </c>
      <c r="C20" s="36" t="str">
        <f>_xlfn.XLOOKUP(A20,'Master Task &amp; KSA List'!$A$2:$A$10785,'Master Task &amp; KSA List'!$E$2:$E$10785)</f>
        <v>Task</v>
      </c>
      <c r="D20" s="37" t="str">
        <f>_xlfn.XLOOKUP(A20,'Master Task &amp; KSA List'!$A$2:$A$10785,'Master Task &amp; KSA List'!$F$2:$F$10785)</f>
        <v>Design, implement, assess, and evaluate secure interfaces between information systems, physical systems, and/or embedded technologies.</v>
      </c>
      <c r="E20" s="53" t="s">
        <v>2384</v>
      </c>
    </row>
    <row r="21" spans="1:5" ht="16" x14ac:dyDescent="0.2">
      <c r="A21" s="24" t="s">
        <v>4868</v>
      </c>
      <c r="B21" s="36" t="str">
        <f>T(_xlfn.XLOOKUP(A21,'Master Task &amp; KSA List'!$A$2:$A$10785,'Master Task &amp; KSA List'!$D$2:$D$10785,""))</f>
        <v>T0061</v>
      </c>
      <c r="C21" s="36" t="str">
        <f>_xlfn.XLOOKUP(A21,'Master Task &amp; KSA List'!$A$2:$A$10785,'Master Task &amp; KSA List'!$E$2:$E$10785)</f>
        <v>Task</v>
      </c>
      <c r="D21" s="37" t="str">
        <f>_xlfn.XLOOKUP(A21,'Master Task &amp; KSA List'!$A$2:$A$10785,'Master Task &amp; KSA List'!$F$2:$F$10785)</f>
        <v>Develop testing and validation procedures and documentation.</v>
      </c>
      <c r="E21" s="53" t="s">
        <v>2384</v>
      </c>
    </row>
    <row r="22" spans="1:5" ht="16" x14ac:dyDescent="0.2">
      <c r="A22" s="24">
        <v>527</v>
      </c>
      <c r="B22" s="36" t="str">
        <f>T(_xlfn.XLOOKUP(A22,'Master Task &amp; KSA List'!$A$2:$A$10785,'Master Task &amp; KSA List'!$D$2:$D$10785,""))</f>
        <v>T0067</v>
      </c>
      <c r="C22" s="36" t="str">
        <f>_xlfn.XLOOKUP(A22,'Master Task &amp; KSA List'!$A$2:$A$10785,'Master Task &amp; KSA List'!$E$2:$E$10785)</f>
        <v>Task</v>
      </c>
      <c r="D22" s="37" t="str">
        <f>_xlfn.XLOOKUP(A22,'Master Task &amp; KSA List'!$A$2:$A$10785,'Master Task &amp; KSA List'!$F$2:$F$10785)</f>
        <v>Develop architectures or system components consistent with technical specifications.</v>
      </c>
      <c r="E22" s="53" t="s">
        <v>2384</v>
      </c>
    </row>
    <row r="23" spans="1:5" ht="32" x14ac:dyDescent="0.2">
      <c r="A23" s="24" t="s">
        <v>2377</v>
      </c>
      <c r="B23" s="36" t="str">
        <f>T(_xlfn.XLOOKUP(A23,'Master Task &amp; KSA List'!$A$2:$A$10785,'Master Task &amp; KSA List'!$D$2:$D$10785,""))</f>
        <v>T0559</v>
      </c>
      <c r="C23" s="36" t="str">
        <f>_xlfn.XLOOKUP(A23,'Master Task &amp; KSA List'!$A$2:$A$10785,'Master Task &amp; KSA List'!$E$2:$E$10785)</f>
        <v>Task</v>
      </c>
      <c r="D23" s="37" t="str">
        <f>_xlfn.XLOOKUP(A23,'Master Task &amp; KSA List'!$A$2:$A$10785,'Master Task &amp; KSA List'!$F$2:$F$10785)</f>
        <v>Develop designs to meet specific operational needs and environmental factors (e.g., access controls, automated applications, networked operations.</v>
      </c>
      <c r="E23" s="53" t="s">
        <v>2384</v>
      </c>
    </row>
    <row r="24" spans="1:5" ht="32" x14ac:dyDescent="0.2">
      <c r="A24" s="24">
        <v>531</v>
      </c>
      <c r="B24" s="36" t="str">
        <f>T(_xlfn.XLOOKUP(A24,'Master Task &amp; KSA List'!$A$2:$A$10785,'Master Task &amp; KSA List'!$D$2:$D$10785,""))</f>
        <v>T0070</v>
      </c>
      <c r="C24" s="36" t="str">
        <f>_xlfn.XLOOKUP(A24,'Master Task &amp; KSA List'!$A$2:$A$10785,'Master Task &amp; KSA List'!$E$2:$E$10785)</f>
        <v>Task</v>
      </c>
      <c r="D24" s="37" t="str">
        <f>_xlfn.XLOOKUP(A24,'Master Task &amp; KSA List'!$A$2:$A$10785,'Master Task &amp; KSA List'!$F$2:$F$10785)</f>
        <v>Develop Disaster Recovery and Continuity of Operations plans for systems under development and ensure testing prior to systems entering a production environment.</v>
      </c>
      <c r="E24" s="53" t="s">
        <v>2384</v>
      </c>
    </row>
    <row r="25" spans="1:5" ht="32" x14ac:dyDescent="0.2">
      <c r="A25" s="24" t="s">
        <v>5997</v>
      </c>
      <c r="B25" s="36" t="str">
        <f>T(_xlfn.XLOOKUP(A25,'Master Task &amp; KSA List'!$A$2:$A$10785,'Master Task &amp; KSA List'!$D$2:$D$10785,""))</f>
        <v/>
      </c>
      <c r="C25" s="36" t="str">
        <f>_xlfn.XLOOKUP(A25,'Master Task &amp; KSA List'!$A$2:$A$10785,'Master Task &amp; KSA List'!$E$2:$E$10785)</f>
        <v>Task</v>
      </c>
      <c r="D25" s="37" t="str">
        <f>_xlfn.XLOOKUP(A25,'Master Task &amp; KSA List'!$A$2:$A$10785,'Master Task &amp; KSA List'!$F$2:$F$10785)</f>
        <v>Develop risk mitigation strategies and cybersecurity countermeasures to address cost, performance, and security risks and to resolve vulnerabilities and recommend security changes to system or system components as needed.</v>
      </c>
      <c r="E25" s="53" t="s">
        <v>2384</v>
      </c>
    </row>
    <row r="26" spans="1:5" ht="16" x14ac:dyDescent="0.2">
      <c r="A26" s="28">
        <v>2354</v>
      </c>
      <c r="B26" s="36" t="str">
        <f>T(_xlfn.XLOOKUP(A26,'Master Task &amp; KSA List'!$A$2:$A$10785,'Master Task &amp; KSA List'!$D$2:$D$10785,""))</f>
        <v>T0326</v>
      </c>
      <c r="C26" s="36" t="str">
        <f>_xlfn.XLOOKUP(A26,'Master Task &amp; KSA List'!$A$2:$A$10785,'Master Task &amp; KSA List'!$E$2:$E$10785)</f>
        <v>Task</v>
      </c>
      <c r="D26" s="37" t="str">
        <f>_xlfn.XLOOKUP(A26,'Master Task &amp; KSA List'!$A$2:$A$10785,'Master Task &amp; KSA List'!$F$2:$F$10785)</f>
        <v xml:space="preserve">Employ configuration management processes. </v>
      </c>
      <c r="E26" s="53" t="s">
        <v>2384</v>
      </c>
    </row>
    <row r="27" spans="1:5" ht="32" x14ac:dyDescent="0.2">
      <c r="A27" s="28">
        <v>630</v>
      </c>
      <c r="B27" s="36" t="str">
        <f>T(_xlfn.XLOOKUP(A27,'Master Task &amp; KSA List'!$A$2:$A$10785,'Master Task &amp; KSA List'!$D$2:$D$10785,""))</f>
        <v>T0107</v>
      </c>
      <c r="C27" s="36" t="str">
        <f>_xlfn.XLOOKUP(A27,'Master Task &amp; KSA List'!$A$2:$A$10785,'Master Task &amp; KSA List'!$E$2:$E$10785)</f>
        <v>Task</v>
      </c>
      <c r="D27" s="37" t="str">
        <f>_xlfn.XLOOKUP(A27,'Master Task &amp; KSA List'!$A$2:$A$10785,'Master Task &amp; KSA List'!$F$2:$F$10785)</f>
        <v>Identify and direct the remediation of technical problems encountered during testing and implementation of new systems (e.g., identify and find work-arounds for communication protocols that are not interoperable).</v>
      </c>
      <c r="E27" s="53" t="s">
        <v>2384</v>
      </c>
    </row>
    <row r="28" spans="1:5" ht="48" x14ac:dyDescent="0.2">
      <c r="A28" s="24">
        <v>632</v>
      </c>
      <c r="B28" s="36" t="str">
        <f>T(_xlfn.XLOOKUP(A28,'Master Task &amp; KSA List'!$A$2:$A$10785,'Master Task &amp; KSA List'!$D$2:$D$10785,""))</f>
        <v>T0109</v>
      </c>
      <c r="C28" s="36" t="str">
        <f>_xlfn.XLOOKUP(A28,'Master Task &amp; KSA List'!$A$2:$A$10785,'Master Task &amp; KSA List'!$E$2:$E$10785)</f>
        <v>Task</v>
      </c>
      <c r="D28" s="37" t="str">
        <f>_xlfn.XLOOKUP(A28,'Master Task &amp; KSA List'!$A$2:$A$10785,'Master Task &amp; KSA List'!$F$2:$F$10785)</f>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c r="E28" s="53" t="s">
        <v>2384</v>
      </c>
    </row>
    <row r="29" spans="1:5" ht="32" x14ac:dyDescent="0.2">
      <c r="A29" s="24" t="s">
        <v>2122</v>
      </c>
      <c r="B29" s="36" t="str">
        <f>T(_xlfn.XLOOKUP(A29,'Master Task &amp; KSA List'!$A$2:$A$10785,'Master Task &amp; KSA List'!$D$2:$D$10785,""))</f>
        <v>T0480</v>
      </c>
      <c r="C29" s="36" t="str">
        <f>_xlfn.XLOOKUP(A29,'Master Task &amp; KSA List'!$A$2:$A$10785,'Master Task &amp; KSA List'!$E$2:$E$10785)</f>
        <v>Task</v>
      </c>
      <c r="D29" s="37" t="str">
        <f>_xlfn.XLOOKUP(A29,'Master Task &amp; KSA List'!$A$2:$A$10785,'Master Task &amp; KSA List'!$F$2:$F$10785)</f>
        <v>Identify components or elements, allocate comprehensive functional components to include security functions, and describe the relationships between the elements.</v>
      </c>
      <c r="E29" s="53" t="s">
        <v>2384</v>
      </c>
    </row>
    <row r="30" spans="1:5" ht="32" x14ac:dyDescent="0.2">
      <c r="A30" s="28">
        <v>648</v>
      </c>
      <c r="B30" s="36" t="str">
        <f>T(_xlfn.XLOOKUP(A30,'Master Task &amp; KSA List'!$A$2:$A$10785,'Master Task &amp; KSA List'!$D$2:$D$10785,""))</f>
        <v>T0119</v>
      </c>
      <c r="C30" s="36" t="str">
        <f>_xlfn.XLOOKUP(A30,'Master Task &amp; KSA List'!$A$2:$A$10785,'Master Task &amp; KSA List'!$E$2:$E$10785)</f>
        <v>Task</v>
      </c>
      <c r="D30" s="37" t="str">
        <f>_xlfn.XLOOKUP(A30,'Master Task &amp; KSA List'!$A$2:$A$10785,'Master Task &amp; KSA List'!$F$2:$F$10785)</f>
        <v>Identify, assess, and recommend cybersecurity or cybersecurity-enabled products for use within a system and ensure recommended products are in compliance with organization's evaluation and validation requirements.</v>
      </c>
      <c r="E30" s="53" t="s">
        <v>2384</v>
      </c>
    </row>
    <row r="31" spans="1:5" ht="16" x14ac:dyDescent="0.2">
      <c r="A31" s="28" t="s">
        <v>4869</v>
      </c>
      <c r="B31" s="36" t="str">
        <f>T(_xlfn.XLOOKUP(A31,'Master Task &amp; KSA List'!$A$2:$A$10785,'Master Task &amp; KSA List'!$D$2:$D$10785,""))</f>
        <v>T0304</v>
      </c>
      <c r="C31" s="36" t="str">
        <f>_xlfn.XLOOKUP(A31,'Master Task &amp; KSA List'!$A$2:$A$10785,'Master Task &amp; KSA List'!$E$2:$E$10785)</f>
        <v>Task</v>
      </c>
      <c r="D31" s="37" t="str">
        <f>_xlfn.XLOOKUP(A31,'Master Task &amp; KSA List'!$A$2:$A$10785,'Master Task &amp; KSA List'!$F$2:$F$10785)</f>
        <v>Implement and integrate systems engineering methodologies into development environment.</v>
      </c>
      <c r="E31" s="53" t="s">
        <v>2384</v>
      </c>
    </row>
    <row r="32" spans="1:5" ht="16" x14ac:dyDescent="0.2">
      <c r="A32" s="28">
        <v>5400</v>
      </c>
      <c r="B32" s="36" t="str">
        <f>T(_xlfn.XLOOKUP(A32,'Master Task &amp; KSA List'!$A$2:$A$10785,'Master Task &amp; KSA List'!$D$2:$D$10785,""))</f>
        <v>T0378</v>
      </c>
      <c r="C32" s="36" t="str">
        <f>_xlfn.XLOOKUP(A32,'Master Task &amp; KSA List'!$A$2:$A$10785,'Master Task &amp; KSA List'!$E$2:$E$10785)</f>
        <v>Task</v>
      </c>
      <c r="D32" s="37" t="str">
        <f>_xlfn.XLOOKUP(A32,'Master Task &amp; KSA List'!$A$2:$A$10785,'Master Task &amp; KSA List'!$F$2:$F$10785)</f>
        <v>Incorporates risk-driven systems maintenance updates process to address system deficiencies (periodically and out of cycle).</v>
      </c>
      <c r="E32" s="53" t="s">
        <v>2384</v>
      </c>
    </row>
    <row r="33" spans="1:5" ht="32" x14ac:dyDescent="0.2">
      <c r="A33" s="24">
        <v>770</v>
      </c>
      <c r="B33" s="36" t="str">
        <f>T(_xlfn.XLOOKUP(A33,'Master Task &amp; KSA List'!$A$2:$A$10785,'Master Task &amp; KSA List'!$D$2:$D$10785,""))</f>
        <v>T0181</v>
      </c>
      <c r="C33" s="36" t="str">
        <f>_xlfn.XLOOKUP(A33,'Master Task &amp; KSA List'!$A$2:$A$10785,'Master Task &amp; KSA List'!$E$2:$E$10785)</f>
        <v>Task</v>
      </c>
      <c r="D33" s="37" t="str">
        <f>_xlfn.XLOOKUP(A33,'Master Task &amp; KSA List'!$A$2:$A$10785,'Master Task &amp; KSA List'!$F$2:$F$10785)</f>
        <v>Perform risk analysis (e.g., threat, vulnerability, and probability of occurrence) whenever an application or system undergoes a major change.</v>
      </c>
      <c r="E33" s="53" t="s">
        <v>2384</v>
      </c>
    </row>
    <row r="34" spans="1:5" ht="16" x14ac:dyDescent="0.2">
      <c r="A34" s="24" t="s">
        <v>2248</v>
      </c>
      <c r="B34" s="36" t="str">
        <f>T(_xlfn.XLOOKUP(A34,'Master Task &amp; KSA List'!$A$2:$A$10785,'Master Task &amp; KSA List'!$D$2:$D$10785,""))</f>
        <v>T0518</v>
      </c>
      <c r="C34" s="36" t="str">
        <f>_xlfn.XLOOKUP(A34,'Master Task &amp; KSA List'!$A$2:$A$10785,'Master Task &amp; KSA List'!$E$2:$E$10785)</f>
        <v>Task</v>
      </c>
      <c r="D34" s="37" t="str">
        <f>_xlfn.XLOOKUP(A34,'Master Task &amp; KSA List'!$A$2:$A$10785,'Master Task &amp; KSA List'!$F$2:$F$10785)</f>
        <v>Perform security reviews and identify security gaps in architecture.</v>
      </c>
      <c r="E34" s="53" t="s">
        <v>2384</v>
      </c>
    </row>
    <row r="35" spans="1:5" ht="16" x14ac:dyDescent="0.2">
      <c r="A35" s="24">
        <v>803</v>
      </c>
      <c r="B35" s="36" t="str">
        <f>T(_xlfn.XLOOKUP(A35,'Master Task &amp; KSA List'!$A$2:$A$10785,'Master Task &amp; KSA List'!$D$2:$D$10785,""))</f>
        <v>T0201</v>
      </c>
      <c r="C35" s="36" t="str">
        <f>_xlfn.XLOOKUP(A35,'Master Task &amp; KSA List'!$A$2:$A$10785,'Master Task &amp; KSA List'!$E$2:$E$10785)</f>
        <v>Task</v>
      </c>
      <c r="D35" s="37" t="str">
        <f>_xlfn.XLOOKUP(A35,'Master Task &amp; KSA List'!$A$2:$A$10785,'Master Task &amp; KSA List'!$F$2:$F$10785)</f>
        <v>Provide guidelines for implementing developed systems to customers or installation teams.</v>
      </c>
      <c r="E35" s="53" t="s">
        <v>2384</v>
      </c>
    </row>
    <row r="36" spans="1:5" ht="32" x14ac:dyDescent="0.2">
      <c r="A36" s="24" t="s">
        <v>2280</v>
      </c>
      <c r="B36" s="36" t="str">
        <f>T(_xlfn.XLOOKUP(A36,'Master Task &amp; KSA List'!$A$2:$A$10785,'Master Task &amp; KSA List'!$D$2:$D$10785,""))</f>
        <v>T0528</v>
      </c>
      <c r="C36" s="36" t="str">
        <f>_xlfn.XLOOKUP(A36,'Master Task &amp; KSA List'!$A$2:$A$10785,'Master Task &amp; KSA List'!$E$2:$E$10785)</f>
        <v>Task</v>
      </c>
      <c r="D36" s="37" t="str">
        <f>_xlfn.XLOOKUP(A36,'Master Task &amp; KSA List'!$A$2:$A$10785,'Master Task &amp; KSA List'!$F$2:$F$10785)</f>
        <v>Provide input to implementation plans, standard operating procedures, maintenance documentation, and maintenance training materials</v>
      </c>
      <c r="E36" s="53" t="s">
        <v>2384</v>
      </c>
    </row>
    <row r="37" spans="1:5" ht="32" x14ac:dyDescent="0.2">
      <c r="A37" s="24">
        <v>809</v>
      </c>
      <c r="B37" s="36" t="str">
        <f>T(_xlfn.XLOOKUP(A37,'Master Task &amp; KSA List'!$A$2:$A$10785,'Master Task &amp; KSA List'!$D$2:$D$10785,""))</f>
        <v>T0205</v>
      </c>
      <c r="C37" s="36" t="str">
        <f>_xlfn.XLOOKUP(A37,'Master Task &amp; KSA List'!$A$2:$A$10785,'Master Task &amp; KSA List'!$E$2:$E$10785)</f>
        <v>Task</v>
      </c>
      <c r="D37" s="37" t="str">
        <f>_xlfn.XLOOKUP(A37,'Master Task &amp; KSA List'!$A$2:$A$10785,'Master Task &amp; KSA List'!$F$2:$F$10785)</f>
        <v>Provide input to the Risk Management Framework process activities and related documentation (e.g., system life-cycle support plans, concept of operations, operational procedures, and maintenance training materials).</v>
      </c>
      <c r="E37" s="53" t="s">
        <v>2384</v>
      </c>
    </row>
    <row r="38" spans="1:5" ht="16" x14ac:dyDescent="0.2">
      <c r="A38" s="28" t="s">
        <v>2310</v>
      </c>
      <c r="B38" s="36" t="str">
        <f>T(_xlfn.XLOOKUP(A38,'Master Task &amp; KSA List'!$A$2:$A$10785,'Master Task &amp; KSA List'!$D$2:$D$10785,""))</f>
        <v>T0538</v>
      </c>
      <c r="C38" s="36" t="str">
        <f>_xlfn.XLOOKUP(A38,'Master Task &amp; KSA List'!$A$2:$A$10785,'Master Task &amp; KSA List'!$E$2:$E$10785)</f>
        <v>Task</v>
      </c>
      <c r="D38" s="37" t="str">
        <f>_xlfn.XLOOKUP(A38,'Master Task &amp; KSA List'!$A$2:$A$10785,'Master Task &amp; KSA List'!$F$2:$F$10785)</f>
        <v>Provide support to test and evaluation activities.</v>
      </c>
      <c r="E38" s="53" t="s">
        <v>2384</v>
      </c>
    </row>
    <row r="39" spans="1:5" ht="16" x14ac:dyDescent="0.2">
      <c r="A39" s="24">
        <v>850</v>
      </c>
      <c r="B39" s="36" t="str">
        <f>T(_xlfn.XLOOKUP(A39,'Master Task &amp; KSA List'!$A$2:$A$10785,'Master Task &amp; KSA List'!$D$2:$D$10785,""))</f>
        <v>T0228</v>
      </c>
      <c r="C39" s="36" t="str">
        <f>_xlfn.XLOOKUP(A39,'Master Task &amp; KSA List'!$A$2:$A$10785,'Master Task &amp; KSA List'!$E$2:$E$10785)</f>
        <v>Task</v>
      </c>
      <c r="D39" s="37" t="str">
        <f>_xlfn.XLOOKUP(A39,'Master Task &amp; KSA List'!$A$2:$A$10785,'Master Task &amp; KSA List'!$F$2:$F$10785)</f>
        <v>Store, retrieve, and manipulate data for analysis of system capabilities and requirements.</v>
      </c>
      <c r="E39" s="53" t="s">
        <v>2384</v>
      </c>
    </row>
    <row r="40" spans="1:5" ht="16" x14ac:dyDescent="0.2">
      <c r="A40" s="28" t="s">
        <v>2319</v>
      </c>
      <c r="B40" s="36" t="str">
        <f>T(_xlfn.XLOOKUP(A40,'Master Task &amp; KSA List'!$A$2:$A$10785,'Master Task &amp; KSA List'!$D$2:$D$10785,""))</f>
        <v>T0541</v>
      </c>
      <c r="C40" s="36" t="str">
        <f>_xlfn.XLOOKUP(A40,'Master Task &amp; KSA List'!$A$2:$A$10785,'Master Task &amp; KSA List'!$E$2:$E$10785)</f>
        <v>Task</v>
      </c>
      <c r="D40" s="37" t="str">
        <f>_xlfn.XLOOKUP(A40,'Master Task &amp; KSA List'!$A$2:$A$10785,'Master Task &amp; KSA List'!$F$2:$F$10785)</f>
        <v>Trace system requirements to design components and perform gap analysis.</v>
      </c>
      <c r="E40" s="53" t="s">
        <v>2384</v>
      </c>
    </row>
    <row r="41" spans="1:5" ht="16" x14ac:dyDescent="0.2">
      <c r="A41" s="27">
        <v>874</v>
      </c>
      <c r="B41" s="36" t="str">
        <f>T(_xlfn.XLOOKUP(A41,'Master Task &amp; KSA List'!$A$2:$A$10785,'Master Task &amp; KSA List'!$D$2:$D$10785,""))</f>
        <v>T0242</v>
      </c>
      <c r="C41" s="36" t="str">
        <f>_xlfn.XLOOKUP(A41,'Master Task &amp; KSA List'!$A$2:$A$10785,'Master Task &amp; KSA List'!$E$2:$E$10785)</f>
        <v>Task</v>
      </c>
      <c r="D41" s="37" t="str">
        <f>_xlfn.XLOOKUP(A41,'Master Task &amp; KSA List'!$A$2:$A$10785,'Master Task &amp; KSA List'!$F$2:$F$10785)</f>
        <v>Utilize models and simulations to analyze or predict system performance under different operating conditions.</v>
      </c>
      <c r="E41" s="53" t="s">
        <v>2384</v>
      </c>
    </row>
    <row r="42" spans="1:5" ht="16" x14ac:dyDescent="0.2">
      <c r="A42" s="28" t="s">
        <v>2330</v>
      </c>
      <c r="B42" s="36" t="str">
        <f>T(_xlfn.XLOOKUP(A42,'Master Task &amp; KSA List'!$A$2:$A$10785,'Master Task &amp; KSA List'!$D$2:$D$10785,""))</f>
        <v>T0544</v>
      </c>
      <c r="C42" s="36" t="str">
        <f>_xlfn.XLOOKUP(A42,'Master Task &amp; KSA List'!$A$2:$A$10785,'Master Task &amp; KSA List'!$E$2:$E$10785)</f>
        <v>Task</v>
      </c>
      <c r="D42" s="37" t="str">
        <f>_xlfn.XLOOKUP(A42,'Master Task &amp; KSA List'!$A$2:$A$10785,'Master Task &amp; KSA List'!$F$2:$F$10785)</f>
        <v>Verify stability, interoperability, portability, and/or scalability of system architecture.</v>
      </c>
      <c r="E42" s="53" t="s">
        <v>2384</v>
      </c>
    </row>
    <row r="43" spans="1:5" ht="32" x14ac:dyDescent="0.2">
      <c r="A43" s="40">
        <v>602</v>
      </c>
      <c r="B43" s="36" t="str">
        <f>T(_xlfn.XLOOKUP(A43,'Master Task &amp; KSA List'!$A$2:$A$10785,'Master Task &amp; KSA List'!$D$2:$D$10785,""))</f>
        <v>T0100</v>
      </c>
      <c r="C43" s="36" t="str">
        <f>_xlfn.XLOOKUP(A43,'Master Task &amp; KSA List'!$A$2:$A$10785,'Master Task &amp; KSA List'!$E$2:$E$10785)</f>
        <v>Task</v>
      </c>
      <c r="D43" s="37" t="str">
        <f>_xlfn.XLOOKUP(A43,'Master Task &amp; KSA List'!$A$2:$A$10785,'Master Task &amp; KSA List'!$F$2:$F$10785)</f>
        <v>Evaluate factors such as reporting formats required, cost constraints, and need for security restrictions to determine hardware configuration.</v>
      </c>
      <c r="E43" s="36" t="s">
        <v>2384</v>
      </c>
    </row>
    <row r="44" spans="1:5" x14ac:dyDescent="0.2">
      <c r="A44" s="86"/>
      <c r="B44" s="94"/>
      <c r="C44" s="94"/>
      <c r="D44" s="93"/>
      <c r="E44" s="86"/>
    </row>
    <row r="45" spans="1:5" ht="16" x14ac:dyDescent="0.2">
      <c r="A45" s="40">
        <v>22</v>
      </c>
      <c r="B45" s="36" t="str">
        <f>T(_xlfn.XLOOKUP(A45,'Master Task &amp; KSA List'!$A$2:$A$10785,'Master Task &amp; KSA List'!$D$2:$D$10785,""))</f>
        <v>K0001</v>
      </c>
      <c r="C45" s="36" t="str">
        <f>_xlfn.XLOOKUP(A45,'Master Task &amp; KSA List'!$A$2:$A$10785,'Master Task &amp; KSA List'!$E$2:$E$10785)</f>
        <v>KSA</v>
      </c>
      <c r="D45" s="37" t="str">
        <f>_xlfn.XLOOKUP(A45,'Master Task &amp; KSA List'!$A$2:$A$10785,'Master Task &amp; KSA List'!$F$2:$F$10785)</f>
        <v xml:space="preserve">* Knowledge of computer networking concepts and protocols, and network security methodologies. </v>
      </c>
      <c r="E45" s="53" t="s">
        <v>2391</v>
      </c>
    </row>
    <row r="46" spans="1:5" ht="16" x14ac:dyDescent="0.2">
      <c r="A46" s="40">
        <v>1159</v>
      </c>
      <c r="B46" s="36" t="str">
        <f>T(_xlfn.XLOOKUP(A46,'Master Task &amp; KSA List'!$A$2:$A$10785,'Master Task &amp; KSA List'!$D$2:$D$10785,""))</f>
        <v>K0005</v>
      </c>
      <c r="C46" s="36" t="str">
        <f>_xlfn.XLOOKUP(A46,'Master Task &amp; KSA List'!$A$2:$A$10785,'Master Task &amp; KSA List'!$E$2:$E$10785)</f>
        <v>KSA</v>
      </c>
      <c r="D46" s="37" t="str">
        <f>_xlfn.XLOOKUP(A46,'Master Task &amp; KSA List'!$A$2:$A$10785,'Master Task &amp; KSA List'!$F$2:$F$10785)</f>
        <v xml:space="preserve">* Knowledge of cyber threats and vulnerabilities. </v>
      </c>
      <c r="E46" s="53" t="s">
        <v>2391</v>
      </c>
    </row>
    <row r="47" spans="1:5" ht="16" x14ac:dyDescent="0.2">
      <c r="A47" s="40">
        <v>1158</v>
      </c>
      <c r="B47" s="36" t="str">
        <f>T(_xlfn.XLOOKUP(A47,'Master Task &amp; KSA List'!$A$2:$A$10785,'Master Task &amp; KSA List'!$D$2:$D$10785,""))</f>
        <v>K0004</v>
      </c>
      <c r="C47" s="36" t="str">
        <f>_xlfn.XLOOKUP(A47,'Master Task &amp; KSA List'!$A$2:$A$10785,'Master Task &amp; KSA List'!$E$2:$E$10785)</f>
        <v>KSA</v>
      </c>
      <c r="D47" s="37" t="str">
        <f>_xlfn.XLOOKUP(A47,'Master Task &amp; KSA List'!$A$2:$A$10785,'Master Task &amp; KSA List'!$F$2:$F$10785)</f>
        <v>* Knowledge of cybersecurity principles.</v>
      </c>
      <c r="E47" s="53" t="s">
        <v>2391</v>
      </c>
    </row>
    <row r="48" spans="1:5" ht="16" x14ac:dyDescent="0.2">
      <c r="A48" s="40">
        <v>1157</v>
      </c>
      <c r="B48" s="36" t="str">
        <f>T(_xlfn.XLOOKUP(A48,'Master Task &amp; KSA List'!$A$2:$A$10785,'Master Task &amp; KSA List'!$D$2:$D$10785,""))</f>
        <v>K0003</v>
      </c>
      <c r="C48" s="36" t="str">
        <f>_xlfn.XLOOKUP(A48,'Master Task &amp; KSA List'!$A$2:$A$10785,'Master Task &amp; KSA List'!$E$2:$E$10785)</f>
        <v>KSA</v>
      </c>
      <c r="D48" s="37" t="str">
        <f>_xlfn.XLOOKUP(A48,'Master Task &amp; KSA List'!$A$2:$A$10785,'Master Task &amp; KSA List'!$F$2:$F$10785)</f>
        <v xml:space="preserve">* Knowledge of national and international laws, regulations, policies, and ethics as they relate to cybersecurity. </v>
      </c>
      <c r="E48" s="53" t="s">
        <v>2391</v>
      </c>
    </row>
    <row r="49" spans="1:5" ht="16" x14ac:dyDescent="0.2">
      <c r="A49" s="40">
        <v>108</v>
      </c>
      <c r="B49" s="36" t="str">
        <f>T(_xlfn.XLOOKUP(A49,'Master Task &amp; KSA List'!$A$2:$A$10785,'Master Task &amp; KSA List'!$D$2:$D$10785,""))</f>
        <v>K0002</v>
      </c>
      <c r="C49" s="36" t="str">
        <f>_xlfn.XLOOKUP(A49,'Master Task &amp; KSA List'!$A$2:$A$10785,'Master Task &amp; KSA List'!$E$2:$E$10785)</f>
        <v>KSA</v>
      </c>
      <c r="D49" s="37" t="str">
        <f>_xlfn.XLOOKUP(A49,'Master Task &amp; KSA List'!$A$2:$A$10785,'Master Task &amp; KSA List'!$F$2:$F$10785)</f>
        <v>* Knowledge of risk management processes (e.g., methods for assessing and mitigating risk).</v>
      </c>
      <c r="E49" s="53" t="s">
        <v>2391</v>
      </c>
    </row>
    <row r="50" spans="1:5" ht="16" x14ac:dyDescent="0.2">
      <c r="A50" s="40">
        <v>6900</v>
      </c>
      <c r="B50" s="36" t="str">
        <f>T(_xlfn.XLOOKUP(A50,'Master Task &amp; KSA List'!$A$2:$A$10785,'Master Task &amp; KSA List'!$D$2:$D$10785,""))</f>
        <v>K0006</v>
      </c>
      <c r="C50" s="36" t="str">
        <f>_xlfn.XLOOKUP(A50,'Master Task &amp; KSA List'!$A$2:$A$10785,'Master Task &amp; KSA List'!$E$2:$E$10785)</f>
        <v>KSA</v>
      </c>
      <c r="D50" s="37" t="str">
        <f>_xlfn.XLOOKUP(A50,'Master Task &amp; KSA List'!$A$2:$A$10785,'Master Task &amp; KSA List'!$F$2:$F$10785)</f>
        <v>* Knowledge of specific operational impacts of cybersecurity lapses.</v>
      </c>
      <c r="E50" s="53" t="s">
        <v>2391</v>
      </c>
    </row>
    <row r="51" spans="1:5" ht="32" x14ac:dyDescent="0.2">
      <c r="A51" s="40">
        <v>6935</v>
      </c>
      <c r="B51" s="36" t="str">
        <f>T(_xlfn.XLOOKUP(A51,'Master Task &amp; KSA List'!$A$2:$A$10785,'Master Task &amp; KSA List'!$D$2:$D$10785,""))</f>
        <v/>
      </c>
      <c r="C51" s="36" t="str">
        <f>_xlfn.XLOOKUP(A51,'Master Task &amp; KSA List'!$A$2:$A$10785,'Master Task &amp; KSA List'!$E$2:$E$10785)</f>
        <v>KSA</v>
      </c>
      <c r="D51" s="37" t="str">
        <f>_xlfn.XLOOKUP(A51,'Master Task &amp; KSA List'!$A$2:$A$10785,'Master Task &amp; KSA List'!$F$2:$F$10785)</f>
        <v>* Knowledge of cloud computing service models Software as Service (SaaS), Infrastructure as a Service (IaaS), and Platform as a Service (PaaS).  </v>
      </c>
      <c r="E51" s="53" t="s">
        <v>2391</v>
      </c>
    </row>
    <row r="52" spans="1:5" ht="32" x14ac:dyDescent="0.2">
      <c r="A52" s="40">
        <v>6938</v>
      </c>
      <c r="B52" s="36" t="str">
        <f>T(_xlfn.XLOOKUP(A52,'Master Task &amp; KSA List'!$A$2:$A$10785,'Master Task &amp; KSA List'!$D$2:$D$10785,""))</f>
        <v/>
      </c>
      <c r="C52" s="36" t="str">
        <f>_xlfn.XLOOKUP(A52,'Master Task &amp; KSA List'!$A$2:$A$10785,'Master Task &amp; KSA List'!$E$2:$E$10785)</f>
        <v>KSA</v>
      </c>
      <c r="D52" s="37" t="str">
        <f>_xlfn.XLOOKUP(A52,'Master Task &amp; KSA List'!$A$2:$A$10785,'Master Task &amp; KSA List'!$F$2:$F$10785)</f>
        <v>* Knowledge of cloud computing deployment models in private, public, and hybrid environment and the difference between on-premises and off-premises environments. </v>
      </c>
      <c r="E52" s="53" t="s">
        <v>2391</v>
      </c>
    </row>
    <row r="53" spans="1:5" ht="16" x14ac:dyDescent="0.2">
      <c r="A53" s="40">
        <v>6945</v>
      </c>
      <c r="B53" s="36" t="str">
        <f>T(_xlfn.XLOOKUP(A53,'Master Task &amp; KSA List'!$A$2:$A$10785,'Master Task &amp; KSA List'!$D$2:$D$10785,""))</f>
        <v/>
      </c>
      <c r="C53" s="36" t="str">
        <f>_xlfn.XLOOKUP(A53,'Master Task &amp; KSA List'!$A$2:$A$10785,'Master Task &amp; KSA List'!$E$2:$E$10785)</f>
        <v>KSA</v>
      </c>
      <c r="D53" s="37" t="str">
        <f>_xlfn.XLOOKUP(A53,'Master Task &amp; KSA List'!$A$2:$A$10785,'Master Task &amp; KSA List'!$F$2:$F$10785)</f>
        <v>Skill in migrating workloads to, from, and among the different cloud computing service models.  </v>
      </c>
      <c r="E53" s="53" t="s">
        <v>2384</v>
      </c>
    </row>
    <row r="54" spans="1:5" ht="32" x14ac:dyDescent="0.2">
      <c r="A54" s="36" t="s">
        <v>4870</v>
      </c>
      <c r="B54" s="36" t="str">
        <f>T(_xlfn.XLOOKUP(A54,'Master Task &amp; KSA List'!$A$2:$A$10785,'Master Task &amp; KSA List'!$D$2:$D$10785,""))</f>
        <v>K0044</v>
      </c>
      <c r="C54" s="36" t="str">
        <f>_xlfn.XLOOKUP(A54,'Master Task &amp; KSA List'!$A$2:$A$10785,'Master Task &amp; KSA List'!$E$2:$E$10785)</f>
        <v>KSA</v>
      </c>
      <c r="D54" s="37" t="str">
        <f>_xlfn.XLOOKUP(A54,'Master Task &amp; KSA List'!$A$2:$A$10785,'Master Task &amp; KSA List'!$F$2:$F$10785)</f>
        <v>Knowledge of information systems and organizational requirements (relevant to confidentiality, integrity, availability, authentication, non-repudiation).</v>
      </c>
      <c r="E54" s="53" t="s">
        <v>2391</v>
      </c>
    </row>
    <row r="55" spans="1:5" ht="16" x14ac:dyDescent="0.2">
      <c r="A55" s="82">
        <v>64</v>
      </c>
      <c r="B55" s="36" t="str">
        <f>T(_xlfn.XLOOKUP(A55,'Master Task &amp; KSA List'!$A$2:$A$10785,'Master Task &amp; KSA List'!$D$2:$D$10785,""))</f>
        <v>K0045</v>
      </c>
      <c r="C55" s="36" t="str">
        <f>_xlfn.XLOOKUP(A55,'Master Task &amp; KSA List'!$A$2:$A$10785,'Master Task &amp; KSA List'!$E$2:$E$10785)</f>
        <v>KSA</v>
      </c>
      <c r="D55" s="37" t="str">
        <f>_xlfn.XLOOKUP(A55,'Master Task &amp; KSA List'!$A$2:$A$10785,'Master Task &amp; KSA List'!$F$2:$F$10785)</f>
        <v>Knowledge of information security systems engineering principles.</v>
      </c>
      <c r="E55" s="53" t="s">
        <v>2391</v>
      </c>
    </row>
    <row r="56" spans="1:5" ht="16" x14ac:dyDescent="0.2">
      <c r="A56" s="82">
        <v>70</v>
      </c>
      <c r="B56" s="36" t="str">
        <f>T(_xlfn.XLOOKUP(A56,'Master Task &amp; KSA List'!$A$2:$A$10785,'Master Task &amp; KSA List'!$D$2:$D$10785,""))</f>
        <v>K0049</v>
      </c>
      <c r="C56" s="36" t="str">
        <f>_xlfn.XLOOKUP(A56,'Master Task &amp; KSA List'!$A$2:$A$10785,'Master Task &amp; KSA List'!$E$2:$E$10785)</f>
        <v>KSA</v>
      </c>
      <c r="D56" s="37" t="str">
        <f>_xlfn.XLOOKUP(A56,'Master Task &amp; KSA List'!$A$2:$A$10785,'Master Task &amp; KSA List'!$F$2:$F$10785)</f>
        <v xml:space="preserve">Knowledge of information technology (IT) security principles and methods (e.g., firewalls, demilitarized zones, encryption). </v>
      </c>
      <c r="E56" s="53" t="s">
        <v>2391</v>
      </c>
    </row>
    <row r="57" spans="1:5" ht="16" x14ac:dyDescent="0.2">
      <c r="A57" s="82">
        <v>38</v>
      </c>
      <c r="B57" s="36" t="str">
        <f>T(_xlfn.XLOOKUP(A57,'Master Task &amp; KSA List'!$A$2:$A$10785,'Master Task &amp; KSA List'!$D$2:$D$10785,""))</f>
        <v>K0027</v>
      </c>
      <c r="C57" s="36" t="str">
        <f>_xlfn.XLOOKUP(A57,'Master Task &amp; KSA List'!$A$2:$A$10785,'Master Task &amp; KSA List'!$E$2:$E$10785)</f>
        <v>KSA</v>
      </c>
      <c r="D57" s="37" t="str">
        <f>_xlfn.XLOOKUP(A57,'Master Task &amp; KSA List'!$A$2:$A$10785,'Master Task &amp; KSA List'!$F$2:$F$10785)</f>
        <v>Knowledge of organization's enterprise information security architecture system.</v>
      </c>
      <c r="E57" s="53" t="s">
        <v>2391</v>
      </c>
    </row>
    <row r="58" spans="1:5" ht="16" x14ac:dyDescent="0.2">
      <c r="A58" s="26">
        <v>109</v>
      </c>
      <c r="B58" s="36" t="str">
        <f>T(_xlfn.XLOOKUP(A58,'Master Task &amp; KSA List'!$A$2:$A$10785,'Master Task &amp; KSA List'!$D$2:$D$10785,""))</f>
        <v>K0073</v>
      </c>
      <c r="C58" s="36" t="str">
        <f>_xlfn.XLOOKUP(A58,'Master Task &amp; KSA List'!$A$2:$A$10785,'Master Task &amp; KSA List'!$E$2:$E$10785)</f>
        <v>KSA</v>
      </c>
      <c r="D58" s="37" t="str">
        <f>_xlfn.XLOOKUP(A58,'Master Task &amp; KSA List'!$A$2:$A$10785,'Master Task &amp; KSA List'!$F$2:$F$10785)</f>
        <v>Knowledge of secure configuration management techniques.</v>
      </c>
      <c r="E58" s="53" t="s">
        <v>2391</v>
      </c>
    </row>
    <row r="59" spans="1:5" ht="16" x14ac:dyDescent="0.2">
      <c r="A59" s="26">
        <v>118</v>
      </c>
      <c r="B59" s="36" t="str">
        <f>T(_xlfn.XLOOKUP(A59,'Master Task &amp; KSA List'!$A$2:$A$10785,'Master Task &amp; KSA List'!$D$2:$D$10785,""))</f>
        <v>K0081</v>
      </c>
      <c r="C59" s="36" t="str">
        <f>_xlfn.XLOOKUP(A59,'Master Task &amp; KSA List'!$A$2:$A$10785,'Master Task &amp; KSA List'!$E$2:$E$10785)</f>
        <v>KSA</v>
      </c>
      <c r="D59" s="37" t="str">
        <f>_xlfn.XLOOKUP(A59,'Master Task &amp; KSA List'!$A$2:$A$10785,'Master Task &amp; KSA List'!$F$2:$F$10785)</f>
        <v>Knowledge of software development models (e.g., Waterfall Model, Spiral Model).</v>
      </c>
      <c r="E59" s="53" t="s">
        <v>2391</v>
      </c>
    </row>
    <row r="60" spans="1:5" ht="16" x14ac:dyDescent="0.2">
      <c r="A60" s="26">
        <v>119</v>
      </c>
      <c r="B60" s="36" t="str">
        <f>T(_xlfn.XLOOKUP(A60,'Master Task &amp; KSA List'!$A$2:$A$10785,'Master Task &amp; KSA List'!$D$2:$D$10785,""))</f>
        <v>K0082</v>
      </c>
      <c r="C60" s="36" t="str">
        <f>_xlfn.XLOOKUP(A60,'Master Task &amp; KSA List'!$A$2:$A$10785,'Master Task &amp; KSA List'!$E$2:$E$10785)</f>
        <v>KSA</v>
      </c>
      <c r="D60" s="37" t="str">
        <f>_xlfn.XLOOKUP(A60,'Master Task &amp; KSA List'!$A$2:$A$10785,'Master Task &amp; KSA List'!$F$2:$F$10785)</f>
        <v>Knowledge of software engineering.</v>
      </c>
      <c r="E60" s="53" t="s">
        <v>2391</v>
      </c>
    </row>
    <row r="61" spans="1:5" ht="16" x14ac:dyDescent="0.2">
      <c r="A61" s="26" t="s">
        <v>4871</v>
      </c>
      <c r="B61" s="36" t="str">
        <f>T(_xlfn.XLOOKUP(A61,'Master Task &amp; KSA List'!$A$2:$A$10785,'Master Task &amp; KSA List'!$D$2:$D$10785,""))</f>
        <v>K0086</v>
      </c>
      <c r="C61" s="36" t="str">
        <f>_xlfn.XLOOKUP(A61,'Master Task &amp; KSA List'!$A$2:$A$10785,'Master Task &amp; KSA List'!$E$2:$E$10785)</f>
        <v>KSA</v>
      </c>
      <c r="D61" s="37" t="str">
        <f>_xlfn.XLOOKUP(A61,'Master Task &amp; KSA List'!$A$2:$A$10785,'Master Task &amp; KSA List'!$F$2:$F$10785)</f>
        <v>Knowledge of system design tools, methods, and techniques.</v>
      </c>
      <c r="E61" s="53" t="s">
        <v>2391</v>
      </c>
    </row>
    <row r="62" spans="1:5" ht="16" x14ac:dyDescent="0.2">
      <c r="A62" s="82" t="s">
        <v>4872</v>
      </c>
      <c r="B62" s="36" t="str">
        <f>T(_xlfn.XLOOKUP(A62,'Master Task &amp; KSA List'!$A$2:$A$10785,'Master Task &amp; KSA List'!$D$2:$D$10785,""))</f>
        <v>K0090</v>
      </c>
      <c r="C62" s="36" t="str">
        <f>_xlfn.XLOOKUP(A62,'Master Task &amp; KSA List'!$A$2:$A$10785,'Master Task &amp; KSA List'!$E$2:$E$10785)</f>
        <v>KSA</v>
      </c>
      <c r="D62" s="37" t="str">
        <f>_xlfn.XLOOKUP(A62,'Master Task &amp; KSA List'!$A$2:$A$10785,'Master Task &amp; KSA List'!$F$2:$F$10785)</f>
        <v>Knowledge of system life cycle management principles.</v>
      </c>
      <c r="E62" s="53" t="s">
        <v>2391</v>
      </c>
    </row>
    <row r="63" spans="1:5" ht="16" x14ac:dyDescent="0.2">
      <c r="A63" s="26">
        <v>130</v>
      </c>
      <c r="B63" s="36" t="str">
        <f>T(_xlfn.XLOOKUP(A63,'Master Task &amp; KSA List'!$A$2:$A$10785,'Master Task &amp; KSA List'!$D$2:$D$10785,""))</f>
        <v>K0091</v>
      </c>
      <c r="C63" s="36" t="str">
        <f>_xlfn.XLOOKUP(A63,'Master Task &amp; KSA List'!$A$2:$A$10785,'Master Task &amp; KSA List'!$E$2:$E$10785)</f>
        <v>KSA</v>
      </c>
      <c r="D63" s="37" t="str">
        <f>_xlfn.XLOOKUP(A63,'Master Task &amp; KSA List'!$A$2:$A$10785,'Master Task &amp; KSA List'!$F$2:$F$10785)</f>
        <v>Knowledge of systems testing and evaluation methods.</v>
      </c>
      <c r="E63" s="53" t="s">
        <v>2391</v>
      </c>
    </row>
    <row r="64" spans="1:5" ht="16" x14ac:dyDescent="0.2">
      <c r="A64" s="36">
        <v>144</v>
      </c>
      <c r="B64" s="36" t="str">
        <f>T(_xlfn.XLOOKUP(A64,'Master Task &amp; KSA List'!$A$2:$A$10785,'Master Task &amp; KSA List'!$D$2:$D$10785,""))</f>
        <v>K0102</v>
      </c>
      <c r="C64" s="36" t="str">
        <f>_xlfn.XLOOKUP(A64,'Master Task &amp; KSA List'!$A$2:$A$10785,'Master Task &amp; KSA List'!$E$2:$E$10785)</f>
        <v>KSA</v>
      </c>
      <c r="D64" s="37" t="str">
        <f>_xlfn.XLOOKUP(A64,'Master Task &amp; KSA List'!$A$2:$A$10785,'Master Task &amp; KSA List'!$F$2:$F$10785)</f>
        <v>Knowledge of the systems engineering process.</v>
      </c>
      <c r="E64" s="53" t="s">
        <v>2391</v>
      </c>
    </row>
    <row r="65" spans="1:5" ht="16" x14ac:dyDescent="0.2">
      <c r="A65" s="26">
        <v>3642</v>
      </c>
      <c r="B65" s="36" t="str">
        <f>T(_xlfn.XLOOKUP(A65,'Master Task &amp; KSA List'!$A$2:$A$10785,'Master Task &amp; KSA List'!$D$2:$D$10785,""))</f>
        <v>K0227</v>
      </c>
      <c r="C65" s="36" t="str">
        <f>_xlfn.XLOOKUP(A65,'Master Task &amp; KSA List'!$A$2:$A$10785,'Master Task &amp; KSA List'!$E$2:$E$10785)</f>
        <v>KSA</v>
      </c>
      <c r="D65" s="37" t="str">
        <f>_xlfn.XLOOKUP(A65,'Master Task &amp; KSA List'!$A$2:$A$10785,'Master Task &amp; KSA List'!$F$2:$F$10785)</f>
        <v>Knowledge of various types of computer architectures.</v>
      </c>
      <c r="E65" s="53" t="s">
        <v>2391</v>
      </c>
    </row>
    <row r="66" spans="1:5" ht="16" x14ac:dyDescent="0.2">
      <c r="A66" s="26" t="s">
        <v>4533</v>
      </c>
      <c r="B66" s="36" t="str">
        <f>T(_xlfn.XLOOKUP(A66,'Master Task &amp; KSA List'!$A$2:$A$10785,'Master Task &amp; KSA List'!$D$2:$D$10785,""))</f>
        <v/>
      </c>
      <c r="C66" s="36" t="str">
        <f>_xlfn.XLOOKUP(A66,'Master Task &amp; KSA List'!$A$2:$A$10785,'Master Task &amp; KSA List'!$E$2:$E$10785)</f>
        <v>KSA</v>
      </c>
      <c r="D66" s="37" t="str">
        <f>_xlfn.XLOOKUP(A66,'Master Task &amp; KSA List'!$A$2:$A$10785,'Master Task &amp; KSA List'!$F$2:$F$10785)</f>
        <v>Knowledge of development and application of security system access controls.</v>
      </c>
      <c r="E66" s="53" t="s">
        <v>2391</v>
      </c>
    </row>
    <row r="67" spans="1:5" ht="16" x14ac:dyDescent="0.2">
      <c r="A67" s="36" t="s">
        <v>4804</v>
      </c>
      <c r="B67" s="36" t="str">
        <f>T(_xlfn.XLOOKUP(A67,'Master Task &amp; KSA List'!$A$2:$A$10785,'Master Task &amp; KSA List'!$D$2:$D$10785,""))</f>
        <v>K0336</v>
      </c>
      <c r="C67" s="36" t="str">
        <f>_xlfn.XLOOKUP(A67,'Master Task &amp; KSA List'!$A$2:$A$10785,'Master Task &amp; KSA List'!$E$2:$E$10785)</f>
        <v>KSA</v>
      </c>
      <c r="D67" s="37" t="str">
        <f>_xlfn.XLOOKUP(A67,'Master Task &amp; KSA List'!$A$2:$A$10785,'Master Task &amp; KSA List'!$F$2:$F$10785)</f>
        <v>Knowledge of access authentication methods.</v>
      </c>
      <c r="E67" s="53" t="s">
        <v>2384</v>
      </c>
    </row>
    <row r="68" spans="1:5" ht="16" x14ac:dyDescent="0.2">
      <c r="A68" s="36" t="s">
        <v>4446</v>
      </c>
      <c r="B68" s="36" t="str">
        <f>T(_xlfn.XLOOKUP(A68,'Master Task &amp; KSA List'!$A$2:$A$10785,'Master Task &amp; KSA List'!$D$2:$D$10785,""))</f>
        <v>K0287</v>
      </c>
      <c r="C68" s="36" t="str">
        <f>_xlfn.XLOOKUP(A68,'Master Task &amp; KSA List'!$A$2:$A$10785,'Master Task &amp; KSA List'!$E$2:$E$10785)</f>
        <v>KSA</v>
      </c>
      <c r="D68" s="37" t="str">
        <f>_xlfn.XLOOKUP(A68,'Master Task &amp; KSA List'!$A$2:$A$10785,'Master Task &amp; KSA List'!$F$2:$F$10785)</f>
        <v>Knowledge of an organization's information classification program and procedures for information compromise.</v>
      </c>
      <c r="E68" s="53" t="s">
        <v>2384</v>
      </c>
    </row>
    <row r="69" spans="1:5" ht="16" x14ac:dyDescent="0.2">
      <c r="A69" s="26">
        <v>3153</v>
      </c>
      <c r="B69" s="36" t="str">
        <f>T(_xlfn.XLOOKUP(A69,'Master Task &amp; KSA List'!$A$2:$A$10785,'Master Task &amp; KSA List'!$D$2:$D$10785,""))</f>
        <v>K0207</v>
      </c>
      <c r="C69" s="36" t="str">
        <f>_xlfn.XLOOKUP(A69,'Master Task &amp; KSA List'!$A$2:$A$10785,'Master Task &amp; KSA List'!$E$2:$E$10785)</f>
        <v>KSA</v>
      </c>
      <c r="D69" s="37" t="str">
        <f>_xlfn.XLOOKUP(A69,'Master Task &amp; KSA List'!$A$2:$A$10785,'Master Task &amp; KSA List'!$F$2:$F$10785)</f>
        <v>Knowledge of circuit analysis.</v>
      </c>
      <c r="E69" s="53" t="s">
        <v>2384</v>
      </c>
    </row>
    <row r="70" spans="1:5" ht="16" x14ac:dyDescent="0.2">
      <c r="A70" s="36" t="s">
        <v>4511</v>
      </c>
      <c r="B70" s="36" t="str">
        <f>T(_xlfn.XLOOKUP(A70,'Master Task &amp; KSA List'!$A$2:$A$10785,'Master Task &amp; KSA List'!$D$2:$D$10785,""))</f>
        <v>K0297</v>
      </c>
      <c r="C70" s="36" t="str">
        <f>_xlfn.XLOOKUP(A70,'Master Task &amp; KSA List'!$A$2:$A$10785,'Master Task &amp; KSA List'!$E$2:$E$10785)</f>
        <v>KSA</v>
      </c>
      <c r="D70" s="37" t="str">
        <f>_xlfn.XLOOKUP(A70,'Master Task &amp; KSA List'!$A$2:$A$10785,'Master Task &amp; KSA List'!$F$2:$F$10785)</f>
        <v>Knowledge of countermeasure design for identified security risks.</v>
      </c>
      <c r="E70" s="53" t="s">
        <v>2384</v>
      </c>
    </row>
    <row r="71" spans="1:5" ht="16" x14ac:dyDescent="0.2">
      <c r="A71" s="36" t="s">
        <v>4613</v>
      </c>
      <c r="B71" s="36" t="str">
        <f>T(_xlfn.XLOOKUP(A71,'Master Task &amp; KSA List'!$A$2:$A$10785,'Master Task &amp; KSA List'!$D$2:$D$10785,""))</f>
        <v>K0308</v>
      </c>
      <c r="C71" s="36" t="str">
        <f>_xlfn.XLOOKUP(A71,'Master Task &amp; KSA List'!$A$2:$A$10785,'Master Task &amp; KSA List'!$E$2:$E$10785)</f>
        <v>KSA</v>
      </c>
      <c r="D71" s="37" t="str">
        <f>_xlfn.XLOOKUP(A71,'Master Task &amp; KSA List'!$A$2:$A$10785,'Master Task &amp; KSA List'!$F$2:$F$10785)</f>
        <v>Knowledge of cryptology.</v>
      </c>
      <c r="E71" s="53" t="s">
        <v>2384</v>
      </c>
    </row>
    <row r="72" spans="1:5" ht="16" x14ac:dyDescent="0.2">
      <c r="A72" s="26">
        <v>3307</v>
      </c>
      <c r="B72" s="36" t="str">
        <f>T(_xlfn.XLOOKUP(A72,'Master Task &amp; KSA List'!$A$2:$A$10785,'Master Task &amp; KSA List'!$D$2:$D$10785,""))</f>
        <v>K0212</v>
      </c>
      <c r="C72" s="36" t="str">
        <f>_xlfn.XLOOKUP(A72,'Master Task &amp; KSA List'!$A$2:$A$10785,'Master Task &amp; KSA List'!$E$2:$E$10785)</f>
        <v xml:space="preserve">KSA </v>
      </c>
      <c r="D72" s="37" t="str">
        <f>_xlfn.XLOOKUP(A72,'Master Task &amp; KSA List'!$A$2:$A$10785,'Master Task &amp; KSA List'!$F$2:$F$10785)</f>
        <v>Knowledge of cybersecurity-enabled software products.</v>
      </c>
      <c r="E72" s="53" t="s">
        <v>2384</v>
      </c>
    </row>
    <row r="73" spans="1:5" ht="16" x14ac:dyDescent="0.2">
      <c r="A73" s="36">
        <v>34</v>
      </c>
      <c r="B73" s="36" t="str">
        <f>T(_xlfn.XLOOKUP(A73,'Master Task &amp; KSA List'!$A$2:$A$10785,'Master Task &amp; KSA List'!$D$2:$D$10785,""))</f>
        <v>K0024</v>
      </c>
      <c r="C73" s="36" t="str">
        <f>_xlfn.XLOOKUP(A73,'Master Task &amp; KSA List'!$A$2:$A$10785,'Master Task &amp; KSA List'!$E$2:$E$10785)</f>
        <v>KSA</v>
      </c>
      <c r="D73" s="37" t="str">
        <f>_xlfn.XLOOKUP(A73,'Master Task &amp; KSA List'!$A$2:$A$10785,'Master Task &amp; KSA List'!$F$2:$F$10785)</f>
        <v>Knowledge of database systems.</v>
      </c>
      <c r="E73" s="53" t="s">
        <v>2384</v>
      </c>
    </row>
    <row r="74" spans="1:5" ht="32" x14ac:dyDescent="0.2">
      <c r="A74" s="36">
        <v>42</v>
      </c>
      <c r="B74" s="36" t="str">
        <f>T(_xlfn.XLOOKUP(A74,'Master Task &amp; KSA List'!$A$2:$A$10785,'Master Task &amp; KSA List'!$D$2:$D$10785,""))</f>
        <v>K0030</v>
      </c>
      <c r="C74" s="36" t="str">
        <f>_xlfn.XLOOKUP(A74,'Master Task &amp; KSA List'!$A$2:$A$10785,'Master Task &amp; KSA List'!$E$2:$E$10785)</f>
        <v>KSA</v>
      </c>
      <c r="D74" s="37" t="str">
        <f>_xlfn.XLOOKUP(A74,'Master Task &amp; KSA List'!$A$2:$A$10785,'Master Task &amp; KSA List'!$F$2:$F$10785)</f>
        <v>Knowledge of electrical engineering as applied to computer architecture, including circuit boards, processors, chips, and associated computer hardware.</v>
      </c>
      <c r="E74" s="53" t="s">
        <v>2384</v>
      </c>
    </row>
    <row r="75" spans="1:5" ht="16" x14ac:dyDescent="0.2">
      <c r="A75" s="82" t="s">
        <v>4719</v>
      </c>
      <c r="B75" s="36" t="str">
        <f>T(_xlfn.XLOOKUP(A75,'Master Task &amp; KSA List'!$A$2:$A$10785,'Master Task &amp; KSA List'!$D$2:$D$10785,""))</f>
        <v>K0322</v>
      </c>
      <c r="C75" s="36" t="str">
        <f>_xlfn.XLOOKUP(A75,'Master Task &amp; KSA List'!$A$2:$A$10785,'Master Task &amp; KSA List'!$E$2:$E$10785)</f>
        <v>KSA</v>
      </c>
      <c r="D75" s="37" t="str">
        <f>_xlfn.XLOOKUP(A75,'Master Task &amp; KSA List'!$A$2:$A$10785,'Master Task &amp; KSA List'!$F$2:$F$10785)</f>
        <v>Knowledge of embedded systems.</v>
      </c>
      <c r="E75" s="53" t="s">
        <v>2384</v>
      </c>
    </row>
    <row r="76" spans="1:5" ht="16" x14ac:dyDescent="0.2">
      <c r="A76" s="36" t="s">
        <v>4604</v>
      </c>
      <c r="B76" s="36" t="str">
        <f>T(_xlfn.XLOOKUP(A76,'Master Task &amp; KSA List'!$A$2:$A$10785,'Master Task &amp; KSA List'!$D$2:$D$10785,""))</f>
        <v/>
      </c>
      <c r="C76" s="36" t="str">
        <f>_xlfn.XLOOKUP(A76,'Master Task &amp; KSA List'!$A$2:$A$10785,'Master Task &amp; KSA List'!$E$2:$E$10785)</f>
        <v>KSA</v>
      </c>
      <c r="D76" s="37" t="str">
        <f>_xlfn.XLOOKUP(A76,'Master Task &amp; KSA List'!$A$2:$A$10785,'Master Task &amp; KSA List'!$F$2:$F$10785)</f>
        <v>Knowledge of encryption algorithms.</v>
      </c>
      <c r="E76" s="53" t="s">
        <v>2384</v>
      </c>
    </row>
    <row r="77" spans="1:5" ht="16" x14ac:dyDescent="0.2">
      <c r="A77" s="82">
        <v>46</v>
      </c>
      <c r="B77" s="36" t="str">
        <f>T(_xlfn.XLOOKUP(A77,'Master Task &amp; KSA List'!$A$2:$A$10785,'Master Task &amp; KSA List'!$D$2:$D$10785,""))</f>
        <v>K0032</v>
      </c>
      <c r="C77" s="36" t="str">
        <f>_xlfn.XLOOKUP(A77,'Master Task &amp; KSA List'!$A$2:$A$10785,'Master Task &amp; KSA List'!$E$2:$E$10785)</f>
        <v>KSA</v>
      </c>
      <c r="D77" s="37" t="str">
        <f>_xlfn.XLOOKUP(A77,'Master Task &amp; KSA List'!$A$2:$A$10785,'Master Task &amp; KSA List'!$F$2:$F$10785)</f>
        <v>Knowledge of fault tolerance.</v>
      </c>
      <c r="E77" s="53" t="s">
        <v>2384</v>
      </c>
    </row>
    <row r="78" spans="1:5" ht="16" x14ac:dyDescent="0.2">
      <c r="A78" s="36">
        <v>51</v>
      </c>
      <c r="B78" s="36" t="str">
        <f>T(_xlfn.XLOOKUP(A78,'Master Task &amp; KSA List'!$A$2:$A$10785,'Master Task &amp; KSA List'!$D$2:$D$10785,""))</f>
        <v>K0035</v>
      </c>
      <c r="C78" s="36" t="str">
        <f>_xlfn.XLOOKUP(A78,'Master Task &amp; KSA List'!$A$2:$A$10785,'Master Task &amp; KSA List'!$E$2:$E$10785)</f>
        <v>KSA</v>
      </c>
      <c r="D78" s="37" t="str">
        <f>_xlfn.XLOOKUP(A78,'Master Task &amp; KSA List'!$A$2:$A$10785,'Master Task &amp; KSA List'!$F$2:$F$10785)</f>
        <v>Knowledge of how system components are installed, integrated, and optimized.</v>
      </c>
      <c r="E78" s="53" t="s">
        <v>2384</v>
      </c>
    </row>
    <row r="79" spans="1:5" ht="32" x14ac:dyDescent="0.2">
      <c r="A79" s="36">
        <v>92</v>
      </c>
      <c r="B79" s="36" t="str">
        <f>T(_xlfn.XLOOKUP(A79,'Master Task &amp; KSA List'!$A$2:$A$10785,'Master Task &amp; KSA List'!$D$2:$D$10785,""))</f>
        <v>K0061</v>
      </c>
      <c r="C79" s="36" t="str">
        <f>_xlfn.XLOOKUP(A79,'Master Task &amp; KSA List'!$A$2:$A$10785,'Master Task &amp; KSA List'!$E$2:$E$10785)</f>
        <v>KSA</v>
      </c>
      <c r="D79" s="37" t="str">
        <f>_xlfn.XLOOKUP(A79,'Master Task &amp; KSA List'!$A$2:$A$10785,'Master Task &amp; KSA List'!$F$2:$F$10785)</f>
        <v>Knowledge of how traffic flows across the network (e.g., Transmission Control Protocol [TCP] and Internet Protocol [IP], Open System Interconnection Model [OSI], Information Technology Infrastructure Library, current version [ITIL]).</v>
      </c>
      <c r="E79" s="53" t="s">
        <v>2384</v>
      </c>
    </row>
    <row r="80" spans="1:5" ht="16" x14ac:dyDescent="0.2">
      <c r="A80" s="36">
        <v>52</v>
      </c>
      <c r="B80" s="36" t="str">
        <f>T(_xlfn.XLOOKUP(A80,'Master Task &amp; KSA List'!$A$2:$A$10785,'Master Task &amp; KSA List'!$D$2:$D$10785,""))</f>
        <v>K0036</v>
      </c>
      <c r="C80" s="36" t="str">
        <f>_xlfn.XLOOKUP(A80,'Master Task &amp; KSA List'!$A$2:$A$10785,'Master Task &amp; KSA List'!$E$2:$E$10785)</f>
        <v>KSA</v>
      </c>
      <c r="D80" s="37" t="str">
        <f>_xlfn.XLOOKUP(A80,'Master Task &amp; KSA List'!$A$2:$A$10785,'Master Task &amp; KSA List'!$F$2:$F$10785)</f>
        <v>Knowledge of human-computer interaction principles.</v>
      </c>
      <c r="E80" s="53" t="s">
        <v>2384</v>
      </c>
    </row>
    <row r="81" spans="1:5" ht="32" x14ac:dyDescent="0.2">
      <c r="A81" s="82">
        <v>1037</v>
      </c>
      <c r="B81" s="36" t="str">
        <f>T(_xlfn.XLOOKUP(A81,'Master Task &amp; KSA List'!$A$2:$A$10785,'Master Task &amp; KSA List'!$D$2:$D$10785,""))</f>
        <v>K0169</v>
      </c>
      <c r="C81" s="36" t="str">
        <f>_xlfn.XLOOKUP(A81,'Master Task &amp; KSA List'!$A$2:$A$10785,'Master Task &amp; KSA List'!$E$2:$E$10785)</f>
        <v>KSA</v>
      </c>
      <c r="D81" s="37" t="str">
        <f>_xlfn.XLOOKUP(A81,'Master Task &amp; KSA List'!$A$2:$A$10785,'Master Task &amp; KSA List'!$F$2:$F$10785)</f>
        <v>Knowledge of information technology (IT) supply chain security and risk management policies, requirements, and procedures.</v>
      </c>
      <c r="E81" s="53" t="s">
        <v>2384</v>
      </c>
    </row>
    <row r="82" spans="1:5" ht="32" x14ac:dyDescent="0.2">
      <c r="A82" s="36" t="s">
        <v>4728</v>
      </c>
      <c r="B82" s="36" t="str">
        <f>T(_xlfn.XLOOKUP(A82,'Master Task &amp; KSA List'!$A$2:$A$10785,'Master Task &amp; KSA List'!$D$2:$D$10785,""))</f>
        <v>K0325</v>
      </c>
      <c r="C82" s="36" t="str">
        <f>_xlfn.XLOOKUP(A82,'Master Task &amp; KSA List'!$A$2:$A$10785,'Master Task &amp; KSA List'!$E$2:$E$10785)</f>
        <v>KSA</v>
      </c>
      <c r="D82" s="37" t="str">
        <f>_xlfn.XLOOKUP(A82,'Master Task &amp; KSA List'!$A$2:$A$10785,'Master Task &amp; KSA List'!$F$2:$F$10785)</f>
        <v>Knowledge of Information Theory (e.g., source coding, channel coding, algorithm complexity theory, and data compression).</v>
      </c>
      <c r="E82" s="53" t="s">
        <v>2384</v>
      </c>
    </row>
    <row r="83" spans="1:5" ht="16" x14ac:dyDescent="0.2">
      <c r="A83" s="26" t="s">
        <v>4809</v>
      </c>
      <c r="B83" s="36" t="str">
        <f>T(_xlfn.XLOOKUP(A83,'Master Task &amp; KSA List'!$A$2:$A$10785,'Master Task &amp; KSA List'!$D$2:$D$10785,""))</f>
        <v/>
      </c>
      <c r="C83" s="36" t="str">
        <f>_xlfn.XLOOKUP(A83,'Master Task &amp; KSA List'!$A$2:$A$10785,'Master Task &amp; KSA List'!$E$2:$E$10785)</f>
        <v>KSA</v>
      </c>
      <c r="D83" s="37" t="str">
        <f>_xlfn.XLOOKUP(A83,'Master Task &amp; KSA List'!$A$2:$A$10785,'Master Task &amp; KSA List'!$F$2:$F$10785)</f>
        <v>Knowledge of interpreted and compiled computer languages.</v>
      </c>
      <c r="E83" s="53" t="s">
        <v>2384</v>
      </c>
    </row>
    <row r="84" spans="1:5" ht="32" x14ac:dyDescent="0.2">
      <c r="A84" s="26">
        <v>133</v>
      </c>
      <c r="B84" s="36" t="str">
        <f>T(_xlfn.XLOOKUP(A84,'Master Task &amp; KSA List'!$A$2:$A$10785,'Master Task &amp; KSA List'!$D$2:$D$10785,""))</f>
        <v>K0093</v>
      </c>
      <c r="C84" s="36" t="str">
        <f>_xlfn.XLOOKUP(A84,'Master Task &amp; KSA List'!$A$2:$A$10785,'Master Task &amp; KSA List'!$E$2:$E$10785)</f>
        <v>KSA</v>
      </c>
      <c r="D84" s="37" t="str">
        <f>_xlfn.XLOOKUP(A84,'Master Task &amp; KSA List'!$A$2:$A$10785,'Master Task &amp; KSA List'!$F$2:$F$10785)</f>
        <v>Knowledge of key telecommunications concepts (e.g., Routing Algorithms, Fiber Optics Systems Link Budgeting, Add/Drop Multiplexers).</v>
      </c>
      <c r="E84" s="53" t="s">
        <v>2384</v>
      </c>
    </row>
    <row r="85" spans="1:5" ht="16" x14ac:dyDescent="0.2">
      <c r="A85" s="36">
        <v>72</v>
      </c>
      <c r="B85" s="36" t="str">
        <f>T(_xlfn.XLOOKUP(A85,'Master Task &amp; KSA List'!$A$2:$A$10785,'Master Task &amp; KSA List'!$D$2:$D$10785,""))</f>
        <v>K0050</v>
      </c>
      <c r="C85" s="36" t="str">
        <f>_xlfn.XLOOKUP(A85,'Master Task &amp; KSA List'!$A$2:$A$10785,'Master Task &amp; KSA List'!$E$2:$E$10785)</f>
        <v>KSA</v>
      </c>
      <c r="D85" s="37" t="str">
        <f>_xlfn.XLOOKUP(A85,'Master Task &amp; KSA List'!$A$2:$A$10785,'Master Task &amp; KSA List'!$F$2:$F$10785)</f>
        <v>Knowledge of local area and wide area networking principles and concepts including bandwidth management.</v>
      </c>
      <c r="E85" s="53" t="s">
        <v>2384</v>
      </c>
    </row>
    <row r="86" spans="1:5" ht="32" x14ac:dyDescent="0.2">
      <c r="A86" s="82">
        <v>1038</v>
      </c>
      <c r="B86" s="36" t="str">
        <f>T(_xlfn.XLOOKUP(A86,'Master Task &amp; KSA List'!$A$2:$A$10785,'Master Task &amp; KSA List'!$D$2:$D$10785,""))</f>
        <v>K0170</v>
      </c>
      <c r="C86" s="36" t="str">
        <f>_xlfn.XLOOKUP(A86,'Master Task &amp; KSA List'!$A$2:$A$10785,'Master Task &amp; KSA List'!$E$2:$E$10785)</f>
        <v>KSA</v>
      </c>
      <c r="D86" s="37" t="str">
        <f>_xlfn.XLOOKUP(A86,'Master Task &amp; KSA List'!$A$2:$A$10785,'Master Task &amp; KSA List'!$F$2:$F$10785)</f>
        <v>Knowledge of local specialized system requirements (e.g., critical infrastructure systems that may not use standard information technology [IT]) for safety, performance, and reliability.</v>
      </c>
      <c r="E86" s="53" t="s">
        <v>2384</v>
      </c>
    </row>
    <row r="87" spans="1:5" ht="16" x14ac:dyDescent="0.2">
      <c r="A87" s="36">
        <v>75</v>
      </c>
      <c r="B87" s="36" t="str">
        <f>T(_xlfn.XLOOKUP(A87,'Master Task &amp; KSA List'!$A$2:$A$10785,'Master Task &amp; KSA List'!$D$2:$D$10785,""))</f>
        <v>K0052</v>
      </c>
      <c r="C87" s="36" t="str">
        <f>_xlfn.XLOOKUP(A87,'Master Task &amp; KSA List'!$A$2:$A$10785,'Master Task &amp; KSA List'!$E$2:$E$10785)</f>
        <v>KSA</v>
      </c>
      <c r="D87" s="37" t="str">
        <f>_xlfn.XLOOKUP(A87,'Master Task &amp; KSA List'!$A$2:$A$10785,'Master Task &amp; KSA List'!$F$2:$F$10785)</f>
        <v>Knowledge of mathematics, including logarithms, trigonometry, linear algebra, calculus, and statistics.</v>
      </c>
      <c r="E87" s="53" t="s">
        <v>2384</v>
      </c>
    </row>
    <row r="88" spans="1:5" ht="16" x14ac:dyDescent="0.2">
      <c r="A88" s="36">
        <v>78</v>
      </c>
      <c r="B88" s="36" t="str">
        <f>T(_xlfn.XLOOKUP(A88,'Master Task &amp; KSA List'!$A$2:$A$10785,'Master Task &amp; KSA List'!$D$2:$D$10785,""))</f>
        <v>K0055</v>
      </c>
      <c r="C88" s="36" t="str">
        <f>_xlfn.XLOOKUP(A88,'Master Task &amp; KSA List'!$A$2:$A$10785,'Master Task &amp; KSA List'!$E$2:$E$10785)</f>
        <v>KSA</v>
      </c>
      <c r="D88" s="37" t="str">
        <f>_xlfn.XLOOKUP(A88,'Master Task &amp; KSA List'!$A$2:$A$10785,'Master Task &amp; KSA List'!$F$2:$F$10785)</f>
        <v>Knowledge of microprocessors.</v>
      </c>
      <c r="E88" s="53" t="s">
        <v>2384</v>
      </c>
    </row>
    <row r="89" spans="1:5" ht="16" x14ac:dyDescent="0.2">
      <c r="A89" s="36">
        <v>79</v>
      </c>
      <c r="B89" s="36" t="str">
        <f>T(_xlfn.XLOOKUP(A89,'Master Task &amp; KSA List'!$A$2:$A$10785,'Master Task &amp; KSA List'!$D$2:$D$10785,""))</f>
        <v>K0056</v>
      </c>
      <c r="C89" s="36" t="str">
        <f>_xlfn.XLOOKUP(A89,'Master Task &amp; KSA List'!$A$2:$A$10785,'Master Task &amp; KSA List'!$E$2:$E$10785)</f>
        <v>KSA</v>
      </c>
      <c r="D89" s="37" t="str">
        <f>_xlfn.XLOOKUP(A89,'Master Task &amp; KSA List'!$A$2:$A$10785,'Master Task &amp; KSA List'!$F$2:$F$10785)</f>
        <v>Knowledge of network access, identity, and access management (e.g., public key infrastructure [PKI]).</v>
      </c>
      <c r="E89" s="53" t="s">
        <v>2384</v>
      </c>
    </row>
    <row r="90" spans="1:5" ht="32" x14ac:dyDescent="0.2">
      <c r="A90" s="36" t="s">
        <v>4789</v>
      </c>
      <c r="B90" s="36" t="str">
        <f>T(_xlfn.XLOOKUP(A90,'Master Task &amp; KSA List'!$A$2:$A$10785,'Master Task &amp; KSA List'!$D$2:$D$10785,""))</f>
        <v>K0333</v>
      </c>
      <c r="C90" s="36" t="str">
        <f>_xlfn.XLOOKUP(A90,'Master Task &amp; KSA List'!$A$2:$A$10785,'Master Task &amp; KSA List'!$E$2:$E$10785)</f>
        <v>KSA</v>
      </c>
      <c r="D90" s="37" t="str">
        <f>_xlfn.XLOOKUP(A90,'Master Task &amp; KSA List'!$A$2:$A$10785,'Master Task &amp; KSA List'!$F$2:$F$10785)</f>
        <v>Knowledge of network design processes, to include understanding of security objectives, operational objectives, and tradeoffs.</v>
      </c>
      <c r="E90" s="53" t="s">
        <v>2384</v>
      </c>
    </row>
    <row r="91" spans="1:5" ht="32" x14ac:dyDescent="0.2">
      <c r="A91" s="26" t="s">
        <v>4786</v>
      </c>
      <c r="B91" s="36" t="str">
        <f>T(_xlfn.XLOOKUP(A91,'Master Task &amp; KSA List'!$A$2:$A$10785,'Master Task &amp; KSA List'!$D$2:$D$10785,""))</f>
        <v>K0332</v>
      </c>
      <c r="C91" s="36" t="str">
        <f>_xlfn.XLOOKUP(A91,'Master Task &amp; KSA List'!$A$2:$A$10785,'Master Task &amp; KSA List'!$E$2:$E$10785)</f>
        <v>KSA</v>
      </c>
      <c r="D91" s="37" t="str">
        <f>_xlfn.XLOOKUP(A91,'Master Task &amp; KSA List'!$A$2:$A$10785,'Master Task &amp; KSA List'!$F$2:$F$10785)</f>
        <v>Knowledge of network protocols such as TCP/IP, Dynamic Host Configuration, Domain Name System (DNS), and directory services.</v>
      </c>
      <c r="E91" s="53" t="s">
        <v>2384</v>
      </c>
    </row>
    <row r="92" spans="1:5" ht="32" x14ac:dyDescent="0.2">
      <c r="A92" s="36">
        <v>1073</v>
      </c>
      <c r="B92" s="36" t="str">
        <f>T(_xlfn.XLOOKUP(A92,'Master Task &amp; KSA List'!$A$2:$A$10785,'Master Task &amp; KSA List'!$D$2:$D$10785,""))</f>
        <v>K0180</v>
      </c>
      <c r="C92" s="36" t="str">
        <f>_xlfn.XLOOKUP(A92,'Master Task &amp; KSA List'!$A$2:$A$10785,'Master Task &amp; KSA List'!$E$2:$E$10785)</f>
        <v>KSA</v>
      </c>
      <c r="D92" s="37" t="str">
        <f>_xlfn.XLOOKUP(A92,'Master Task &amp; KSA List'!$A$2:$A$10785,'Master Task &amp; KSA List'!$F$2:$F$10785)</f>
        <v>Knowledge of network systems management principles, models, methods (e.g., end-to-end systems performance monitoring), and tools.</v>
      </c>
      <c r="E92" s="53" t="s">
        <v>2384</v>
      </c>
    </row>
    <row r="93" spans="1:5" ht="16" x14ac:dyDescent="0.2">
      <c r="A93" s="26">
        <v>90</v>
      </c>
      <c r="B93" s="36" t="str">
        <f>T(_xlfn.XLOOKUP(A93,'Master Task &amp; KSA List'!$A$2:$A$10785,'Master Task &amp; KSA List'!$D$2:$D$10785,""))</f>
        <v>K0060</v>
      </c>
      <c r="C93" s="36" t="str">
        <f>_xlfn.XLOOKUP(A93,'Master Task &amp; KSA List'!$A$2:$A$10785,'Master Task &amp; KSA List'!$E$2:$E$10785)</f>
        <v>KSA</v>
      </c>
      <c r="D93" s="37" t="str">
        <f>_xlfn.XLOOKUP(A93,'Master Task &amp; KSA List'!$A$2:$A$10785,'Master Task &amp; KSA List'!$F$2:$F$10785)</f>
        <v>Knowledge of operating systems.</v>
      </c>
      <c r="E93" s="53" t="s">
        <v>2384</v>
      </c>
    </row>
    <row r="94" spans="1:5" ht="16" x14ac:dyDescent="0.2">
      <c r="A94" s="36">
        <v>94</v>
      </c>
      <c r="B94" s="36" t="str">
        <f>T(_xlfn.XLOOKUP(A94,'Master Task &amp; KSA List'!$A$2:$A$10785,'Master Task &amp; KSA List'!$D$2:$D$10785,""))</f>
        <v>K0063</v>
      </c>
      <c r="C94" s="36" t="str">
        <f>_xlfn.XLOOKUP(A94,'Master Task &amp; KSA List'!$A$2:$A$10785,'Master Task &amp; KSA List'!$E$2:$E$10785)</f>
        <v>KSA</v>
      </c>
      <c r="D94" s="37" t="str">
        <f>_xlfn.XLOOKUP(A94,'Master Task &amp; KSA List'!$A$2:$A$10785,'Master Task &amp; KSA List'!$F$2:$F$10785)</f>
        <v>Knowledge of parallel and distributed computing concepts.</v>
      </c>
      <c r="E94" s="53" t="s">
        <v>2384</v>
      </c>
    </row>
    <row r="95" spans="1:5" ht="16" x14ac:dyDescent="0.2">
      <c r="A95" s="36" t="s">
        <v>4345</v>
      </c>
      <c r="B95" s="36" t="str">
        <f>T(_xlfn.XLOOKUP(A95,'Master Task &amp; KSA List'!$A$2:$A$10785,'Master Task &amp; KSA List'!$D$2:$D$10785,""))</f>
        <v>K0261</v>
      </c>
      <c r="C95" s="36" t="str">
        <f>_xlfn.XLOOKUP(A95,'Master Task &amp; KSA List'!$A$2:$A$10785,'Master Task &amp; KSA List'!$E$2:$E$10785)</f>
        <v>KSA</v>
      </c>
      <c r="D95" s="37" t="str">
        <f>_xlfn.XLOOKUP(A95,'Master Task &amp; KSA List'!$A$2:$A$10785,'Master Task &amp; KSA List'!$F$2:$F$10785)</f>
        <v>Knowledge of Payment Card Industry (PCI) data security standards.</v>
      </c>
      <c r="E95" s="53" t="s">
        <v>2384</v>
      </c>
    </row>
    <row r="96" spans="1:5" ht="16" x14ac:dyDescent="0.2">
      <c r="A96" s="36" t="s">
        <v>4348</v>
      </c>
      <c r="B96" s="36" t="str">
        <f>T(_xlfn.XLOOKUP(A96,'Master Task &amp; KSA List'!$A$2:$A$10785,'Master Task &amp; KSA List'!$D$2:$D$10785,""))</f>
        <v>K0262</v>
      </c>
      <c r="C96" s="36" t="str">
        <f>_xlfn.XLOOKUP(A96,'Master Task &amp; KSA List'!$A$2:$A$10785,'Master Task &amp; KSA List'!$E$2:$E$10785)</f>
        <v>KSA</v>
      </c>
      <c r="D96" s="37" t="str">
        <f>_xlfn.XLOOKUP(A96,'Master Task &amp; KSA List'!$A$2:$A$10785,'Master Task &amp; KSA List'!$F$2:$F$10785)</f>
        <v>Knowledge of Personal Health Information (PHI) data security standards.</v>
      </c>
      <c r="E96" s="53" t="s">
        <v>2384</v>
      </c>
    </row>
    <row r="97" spans="1:5" ht="16" x14ac:dyDescent="0.2">
      <c r="A97" s="36" t="s">
        <v>4342</v>
      </c>
      <c r="B97" s="36" t="str">
        <f>T(_xlfn.XLOOKUP(A97,'Master Task &amp; KSA List'!$A$2:$A$10785,'Master Task &amp; KSA List'!$D$2:$D$10785,""))</f>
        <v>K0260</v>
      </c>
      <c r="C97" s="36" t="str">
        <f>_xlfn.XLOOKUP(A97,'Master Task &amp; KSA List'!$A$2:$A$10785,'Master Task &amp; KSA List'!$E$2:$E$10785)</f>
        <v>KSA</v>
      </c>
      <c r="D97" s="37" t="str">
        <f>_xlfn.XLOOKUP(A97,'Master Task &amp; KSA List'!$A$2:$A$10785,'Master Task &amp; KSA List'!$F$2:$F$10785)</f>
        <v>Knowledge of Personally Identifiable Information (PII) data security standards.</v>
      </c>
      <c r="E97" s="53" t="s">
        <v>2384</v>
      </c>
    </row>
    <row r="98" spans="1:5" ht="16" x14ac:dyDescent="0.2">
      <c r="A98" s="36">
        <v>98</v>
      </c>
      <c r="B98" s="36" t="str">
        <f>T(_xlfn.XLOOKUP(A98,'Master Task &amp; KSA List'!$A$2:$A$10785,'Master Task &amp; KSA List'!$D$2:$D$10785,""))</f>
        <v>K0065</v>
      </c>
      <c r="C98" s="36" t="str">
        <f>_xlfn.XLOOKUP(A98,'Master Task &amp; KSA List'!$A$2:$A$10785,'Master Task &amp; KSA List'!$E$2:$E$10785)</f>
        <v>KSA</v>
      </c>
      <c r="D98" s="37" t="str">
        <f>_xlfn.XLOOKUP(A98,'Master Task &amp; KSA List'!$A$2:$A$10785,'Master Task &amp; KSA List'!$F$2:$F$10785)</f>
        <v>Knowledge of policy-based and risk adaptive access controls.</v>
      </c>
      <c r="E98" s="53" t="s">
        <v>2384</v>
      </c>
    </row>
    <row r="99" spans="1:5" ht="16" x14ac:dyDescent="0.2">
      <c r="A99" s="26">
        <v>100</v>
      </c>
      <c r="B99" s="36" t="str">
        <f>T(_xlfn.XLOOKUP(A99,'Master Task &amp; KSA List'!$A$2:$A$10785,'Master Task &amp; KSA List'!$D$2:$D$10785,""))</f>
        <v>K0066</v>
      </c>
      <c r="C99" s="36" t="str">
        <f>_xlfn.XLOOKUP(A99,'Master Task &amp; KSA List'!$A$2:$A$10785,'Master Task &amp; KSA List'!$E$2:$E$10785)</f>
        <v>KSA</v>
      </c>
      <c r="D99" s="37" t="str">
        <f>_xlfn.XLOOKUP(A99,'Master Task &amp; KSA List'!$A$2:$A$10785,'Master Task &amp; KSA List'!$F$2:$F$10785)</f>
        <v>Knowledge of Privacy Impact Assessments.</v>
      </c>
      <c r="E99" s="53" t="s">
        <v>2384</v>
      </c>
    </row>
    <row r="100" spans="1:5" ht="16" x14ac:dyDescent="0.2">
      <c r="A100" s="82">
        <v>101</v>
      </c>
      <c r="B100" s="36" t="str">
        <f>T(_xlfn.XLOOKUP(A100,'Master Task &amp; KSA List'!$A$2:$A$10785,'Master Task &amp; KSA List'!$D$2:$D$10785,""))</f>
        <v>K0067</v>
      </c>
      <c r="C100" s="36" t="str">
        <f>_xlfn.XLOOKUP(A100,'Master Task &amp; KSA List'!$A$2:$A$10785,'Master Task &amp; KSA List'!$E$2:$E$10785)</f>
        <v>KSA</v>
      </c>
      <c r="D100" s="37" t="str">
        <f>_xlfn.XLOOKUP(A100,'Master Task &amp; KSA List'!$A$2:$A$10785,'Master Task &amp; KSA List'!$F$2:$F$10785)</f>
        <v>Knowledge of process engineering concepts.</v>
      </c>
      <c r="E100" s="53" t="s">
        <v>2384</v>
      </c>
    </row>
    <row r="101" spans="1:5" ht="16" x14ac:dyDescent="0.2">
      <c r="A101" s="36" t="s">
        <v>4410</v>
      </c>
      <c r="B101" s="36" t="str">
        <f>T(_xlfn.XLOOKUP(A101,'Master Task &amp; KSA List'!$A$2:$A$10785,'Master Task &amp; KSA List'!$D$2:$D$10785,""))</f>
        <v>K0276</v>
      </c>
      <c r="C101" s="36" t="str">
        <f>_xlfn.XLOOKUP(A101,'Master Task &amp; KSA List'!$A$2:$A$10785,'Master Task &amp; KSA List'!$E$2:$E$10785)</f>
        <v>KSA</v>
      </c>
      <c r="D101" s="37" t="str">
        <f>_xlfn.XLOOKUP(A101,'Master Task &amp; KSA List'!$A$2:$A$10785,'Master Task &amp; KSA List'!$F$2:$F$10785)</f>
        <v>Knowledge of security management.</v>
      </c>
      <c r="E101" s="53" t="s">
        <v>2384</v>
      </c>
    </row>
    <row r="102" spans="1:5" ht="16" x14ac:dyDescent="0.2">
      <c r="A102" s="36">
        <v>1142</v>
      </c>
      <c r="B102" s="36" t="str">
        <f>T(_xlfn.XLOOKUP(A102,'Master Task &amp; KSA List'!$A$2:$A$10785,'Master Task &amp; KSA List'!$D$2:$D$10785,""))</f>
        <v>K0203</v>
      </c>
      <c r="C102" s="36" t="str">
        <f>_xlfn.XLOOKUP(A102,'Master Task &amp; KSA List'!$A$2:$A$10785,'Master Task &amp; KSA List'!$E$2:$E$10785)</f>
        <v>KSA</v>
      </c>
      <c r="D102" s="37" t="str">
        <f>_xlfn.XLOOKUP(A102,'Master Task &amp; KSA List'!$A$2:$A$10785,'Master Task &amp; KSA List'!$F$2:$F$10785)</f>
        <v>Knowledge of security models (e.g., Bell-LaPadula model, Biba integrity model, Clark-Wilson integrity model).</v>
      </c>
      <c r="E102" s="53" t="s">
        <v>2384</v>
      </c>
    </row>
    <row r="103" spans="1:5" ht="32" x14ac:dyDescent="0.2">
      <c r="A103" s="36">
        <v>1133</v>
      </c>
      <c r="B103" s="36" t="str">
        <f>T(_xlfn.XLOOKUP(A103,'Master Task &amp; KSA List'!$A$2:$A$10785,'Master Task &amp; KSA List'!$D$2:$D$10785,""))</f>
        <v>K0200</v>
      </c>
      <c r="C103" s="36" t="str">
        <f>_xlfn.XLOOKUP(A103,'Master Task &amp; KSA List'!$A$2:$A$10785,'Master Task &amp; KSA List'!$E$2:$E$10785)</f>
        <v>KSA</v>
      </c>
      <c r="D103" s="37" t="str">
        <f>_xlfn.XLOOKUP(A103,'Master Task &amp; KSA List'!$A$2:$A$10785,'Master Task &amp; KSA List'!$F$2:$F$10785)</f>
        <v>Knowledge of service management concepts for networks and related standards (e.g., Information Technology Infrastructure Library, current version [ITIL]).</v>
      </c>
      <c r="E103" s="53" t="s">
        <v>2384</v>
      </c>
    </row>
    <row r="104" spans="1:5" ht="16" x14ac:dyDescent="0.2">
      <c r="A104" s="36">
        <v>121</v>
      </c>
      <c r="B104" s="36" t="str">
        <f>T(_xlfn.XLOOKUP(A104,'Master Task &amp; KSA List'!$A$2:$A$10785,'Master Task &amp; KSA List'!$D$2:$D$10785,""))</f>
        <v>K0084</v>
      </c>
      <c r="C104" s="36" t="str">
        <f>_xlfn.XLOOKUP(A104,'Master Task &amp; KSA List'!$A$2:$A$10785,'Master Task &amp; KSA List'!$E$2:$E$10785)</f>
        <v>KSA</v>
      </c>
      <c r="D104" s="37" t="str">
        <f>_xlfn.XLOOKUP(A104,'Master Task &amp; KSA List'!$A$2:$A$10785,'Master Task &amp; KSA List'!$F$2:$F$10785)</f>
        <v>Knowledge of structured analysis principles and methods.</v>
      </c>
      <c r="E104" s="53" t="s">
        <v>2384</v>
      </c>
    </row>
    <row r="105" spans="1:5" ht="32" x14ac:dyDescent="0.2">
      <c r="A105" s="82">
        <v>126</v>
      </c>
      <c r="B105" s="36" t="str">
        <f>T(_xlfn.XLOOKUP(A105,'Master Task &amp; KSA List'!$A$2:$A$10785,'Master Task &amp; KSA List'!$D$2:$D$10785,""))</f>
        <v>K0087</v>
      </c>
      <c r="C105" s="36" t="str">
        <f>_xlfn.XLOOKUP(A105,'Master Task &amp; KSA List'!$A$2:$A$10785,'Master Task &amp; KSA List'!$E$2:$E$10785)</f>
        <v>KSA</v>
      </c>
      <c r="D105" s="37" t="str">
        <f>_xlfn.XLOOKUP(A105,'Master Task &amp; KSA List'!$A$2:$A$10785,'Master Task &amp; KSA List'!$F$2:$F$10785)</f>
        <v>Knowledge of system software and organizational design standards, policies, and authorized approaches (e.g., International Organization for Standardization [ISO] guidelines) relating to system design.</v>
      </c>
      <c r="E105" s="53" t="s">
        <v>2384</v>
      </c>
    </row>
    <row r="106" spans="1:5" ht="16" x14ac:dyDescent="0.2">
      <c r="A106" s="40">
        <v>3687</v>
      </c>
      <c r="B106" s="36" t="str">
        <f>T(_xlfn.XLOOKUP(A106,'Master Task &amp; KSA List'!$A$2:$A$10785,'Master Task &amp; KSA List'!$D$2:$D$10785,""))</f>
        <v>S0097</v>
      </c>
      <c r="C106" s="36" t="str">
        <f>_xlfn.XLOOKUP(A106,'Master Task &amp; KSA List'!$A$2:$A$10785,'Master Task &amp; KSA List'!$E$2:$E$10785)</f>
        <v>KSA</v>
      </c>
      <c r="D106" s="37" t="str">
        <f>_xlfn.XLOOKUP(A106,'Master Task &amp; KSA List'!$A$2:$A$10785,'Master Task &amp; KSA List'!$F$2:$F$10785)</f>
        <v>Skill in applying security controls.</v>
      </c>
      <c r="E106" s="53" t="s">
        <v>2384</v>
      </c>
    </row>
    <row r="107" spans="1:5" ht="16" x14ac:dyDescent="0.2">
      <c r="A107" s="36" t="s">
        <v>4873</v>
      </c>
      <c r="B107" s="36" t="str">
        <f>T(_xlfn.XLOOKUP(A107,'Master Task &amp; KSA List'!$A$2:$A$10785,'Master Task &amp; KSA List'!$D$2:$D$10785,""))</f>
        <v>S0085</v>
      </c>
      <c r="C107" s="36" t="str">
        <f>_xlfn.XLOOKUP(A107,'Master Task &amp; KSA List'!$A$2:$A$10785,'Master Task &amp; KSA List'!$E$2:$E$10785)</f>
        <v>KSA</v>
      </c>
      <c r="D107" s="37" t="str">
        <f>_xlfn.XLOOKUP(A107,'Master Task &amp; KSA List'!$A$2:$A$10785,'Master Task &amp; KSA List'!$F$2:$F$10785)</f>
        <v xml:space="preserve">Skill in conducting reviews of technical systems. </v>
      </c>
      <c r="E107" s="53" t="s">
        <v>2384</v>
      </c>
    </row>
    <row r="108" spans="1:5" ht="16" x14ac:dyDescent="0.2">
      <c r="A108" s="36" t="s">
        <v>4508</v>
      </c>
      <c r="B108" s="36" t="str">
        <f>T(_xlfn.XLOOKUP(A108,'Master Task &amp; KSA List'!$A$2:$A$10785,'Master Task &amp; KSA List'!$D$2:$D$10785,""))</f>
        <v>S0146</v>
      </c>
      <c r="C108" s="36" t="str">
        <f>_xlfn.XLOOKUP(A108,'Master Task &amp; KSA List'!$A$2:$A$10785,'Master Task &amp; KSA List'!$E$2:$E$10785)</f>
        <v>KSA</v>
      </c>
      <c r="D108" s="37" t="str">
        <f>_xlfn.XLOOKUP(A108,'Master Task &amp; KSA List'!$A$2:$A$10785,'Master Task &amp; KSA List'!$F$2:$F$10785)</f>
        <v>Skill in creating policies that enable systems to meet performance objectives (e.g. traffic routing, SLA's, CPU specifications).</v>
      </c>
      <c r="E108" s="53" t="s">
        <v>2384</v>
      </c>
    </row>
    <row r="109" spans="1:5" ht="16" x14ac:dyDescent="0.2">
      <c r="A109" s="26">
        <v>177</v>
      </c>
      <c r="B109" s="36" t="str">
        <f>T(_xlfn.XLOOKUP(A109,'Master Task &amp; KSA List'!$A$2:$A$10785,'Master Task &amp; KSA List'!$D$2:$D$10785,""))</f>
        <v>S0022</v>
      </c>
      <c r="C109" s="36" t="str">
        <f>_xlfn.XLOOKUP(A109,'Master Task &amp; KSA List'!$A$2:$A$10785,'Master Task &amp; KSA List'!$E$2:$E$10785)</f>
        <v>KSA</v>
      </c>
      <c r="D109" s="37" t="str">
        <f>_xlfn.XLOOKUP(A109,'Master Task &amp; KSA List'!$A$2:$A$10785,'Master Task &amp; KSA List'!$F$2:$F$10785)</f>
        <v>Skill in designing countermeasures to identified security risks.</v>
      </c>
      <c r="E109" s="53" t="s">
        <v>2384</v>
      </c>
    </row>
    <row r="110" spans="1:5" ht="16" x14ac:dyDescent="0.2">
      <c r="A110" s="36">
        <v>179</v>
      </c>
      <c r="B110" s="36" t="str">
        <f>T(_xlfn.XLOOKUP(A110,'Master Task &amp; KSA List'!$A$2:$A$10785,'Master Task &amp; KSA List'!$D$2:$D$10785,""))</f>
        <v>S0023</v>
      </c>
      <c r="C110" s="36" t="str">
        <f>_xlfn.XLOOKUP(A110,'Master Task &amp; KSA List'!$A$2:$A$10785,'Master Task &amp; KSA List'!$E$2:$E$10785)</f>
        <v>KSA</v>
      </c>
      <c r="D110" s="37" t="str">
        <f>_xlfn.XLOOKUP(A110,'Master Task &amp; KSA List'!$A$2:$A$10785,'Master Task &amp; KSA List'!$F$2:$F$10785)</f>
        <v>Skill in designing security controls based on cybersecurity principles and tenets.</v>
      </c>
      <c r="E110" s="53" t="s">
        <v>2384</v>
      </c>
    </row>
    <row r="111" spans="1:5" ht="16" x14ac:dyDescent="0.2">
      <c r="A111" s="36">
        <v>180</v>
      </c>
      <c r="B111" s="36" t="str">
        <f>T(_xlfn.XLOOKUP(A111,'Master Task &amp; KSA List'!$A$2:$A$10785,'Master Task &amp; KSA List'!$D$2:$D$10785,""))</f>
        <v>S0024</v>
      </c>
      <c r="C111" s="36" t="str">
        <f>_xlfn.XLOOKUP(A111,'Master Task &amp; KSA List'!$A$2:$A$10785,'Master Task &amp; KSA List'!$E$2:$E$10785)</f>
        <v>KSA</v>
      </c>
      <c r="D111" s="37" t="str">
        <f>_xlfn.XLOOKUP(A111,'Master Task &amp; KSA List'!$A$2:$A$10785,'Master Task &amp; KSA List'!$F$2:$F$10785)</f>
        <v>Skill in designing the integration of hardware and software solutions.</v>
      </c>
      <c r="E111" s="53" t="s">
        <v>2384</v>
      </c>
    </row>
    <row r="112" spans="1:5" ht="16" x14ac:dyDescent="0.2">
      <c r="A112" s="40" t="s">
        <v>4874</v>
      </c>
      <c r="B112" s="36" t="str">
        <f>T(_xlfn.XLOOKUP(A112,'Master Task &amp; KSA List'!$A$2:$A$10785,'Master Task &amp; KSA List'!$D$2:$D$10785,""))</f>
        <v>S0098</v>
      </c>
      <c r="C112" s="36" t="str">
        <f>_xlfn.XLOOKUP(A112,'Master Task &amp; KSA List'!$A$2:$A$10785,'Master Task &amp; KSA List'!$E$2:$E$10785)</f>
        <v>KSA</v>
      </c>
      <c r="D112" s="37" t="str">
        <f>_xlfn.XLOOKUP(A112,'Master Task &amp; KSA List'!$A$2:$A$10785,'Master Task &amp; KSA List'!$F$2:$F$10785)</f>
        <v>Knowledge of how detection technologies are used to detect host and network-based intrusions.</v>
      </c>
      <c r="E112" s="53" t="s">
        <v>2384</v>
      </c>
    </row>
    <row r="113" spans="1:5" ht="16" x14ac:dyDescent="0.2">
      <c r="A113" s="82">
        <v>197</v>
      </c>
      <c r="B113" s="36" t="str">
        <f>T(_xlfn.XLOOKUP(A113,'Master Task &amp; KSA List'!$A$2:$A$10785,'Master Task &amp; KSA List'!$D$2:$D$10785,""))</f>
        <v>S0034</v>
      </c>
      <c r="C113" s="36" t="str">
        <f>_xlfn.XLOOKUP(A113,'Master Task &amp; KSA List'!$A$2:$A$10785,'Master Task &amp; KSA List'!$E$2:$E$10785)</f>
        <v>KSA</v>
      </c>
      <c r="D113" s="37" t="str">
        <f>_xlfn.XLOOKUP(A113,'Master Task &amp; KSA List'!$A$2:$A$10785,'Master Task &amp; KSA List'!$F$2:$F$10785)</f>
        <v>Skill in discerning the protection needs (i.e., security controls) of information systems and networks.</v>
      </c>
      <c r="E113" s="53" t="s">
        <v>2384</v>
      </c>
    </row>
    <row r="114" spans="1:5" ht="16" x14ac:dyDescent="0.2">
      <c r="A114" s="36">
        <v>199</v>
      </c>
      <c r="B114" s="36" t="str">
        <f>T(_xlfn.XLOOKUP(A114,'Master Task &amp; KSA List'!$A$2:$A$10785,'Master Task &amp; KSA List'!$D$2:$D$10785,""))</f>
        <v>S0036</v>
      </c>
      <c r="C114" s="36" t="str">
        <f>_xlfn.XLOOKUP(A114,'Master Task &amp; KSA List'!$A$2:$A$10785,'Master Task &amp; KSA List'!$E$2:$E$10785)</f>
        <v>KSA</v>
      </c>
      <c r="D114" s="37" t="str">
        <f>_xlfn.XLOOKUP(A114,'Master Task &amp; KSA List'!$A$2:$A$10785,'Master Task &amp; KSA List'!$F$2:$F$10785)</f>
        <v>Skill in evaluating the adequacy of security designs.</v>
      </c>
      <c r="E114" s="53" t="s">
        <v>2384</v>
      </c>
    </row>
    <row r="115" spans="1:5" ht="16" x14ac:dyDescent="0.2">
      <c r="A115" s="36" t="s">
        <v>4505</v>
      </c>
      <c r="B115" s="36" t="str">
        <f>T(_xlfn.XLOOKUP(A115,'Master Task &amp; KSA List'!$A$2:$A$10785,'Master Task &amp; KSA List'!$D$2:$D$10785,""))</f>
        <v>S0145</v>
      </c>
      <c r="C115" s="36" t="str">
        <f>_xlfn.XLOOKUP(A115,'Master Task &amp; KSA List'!$A$2:$A$10785,'Master Task &amp; KSA List'!$E$2:$E$10785)</f>
        <v>KSA</v>
      </c>
      <c r="D115" s="37" t="str">
        <f>_xlfn.XLOOKUP(A115,'Master Task &amp; KSA List'!$A$2:$A$10785,'Master Task &amp; KSA List'!$F$2:$F$10785)</f>
        <v>Skill in integrating and applying policies that meet system security objectives.</v>
      </c>
      <c r="E115" s="53" t="s">
        <v>2384</v>
      </c>
    </row>
    <row r="116" spans="1:5" ht="32" x14ac:dyDescent="0.2">
      <c r="A116" s="36" t="s">
        <v>4398</v>
      </c>
      <c r="B116" s="36" t="str">
        <f>T(_xlfn.XLOOKUP(A116,'Master Task &amp; KSA List'!$A$2:$A$10785,'Master Task &amp; KSA List'!$D$2:$D$10785,""))</f>
        <v>S0136</v>
      </c>
      <c r="C116" s="36" t="str">
        <f>_xlfn.XLOOKUP(A116,'Master Task &amp; KSA List'!$A$2:$A$10785,'Master Task &amp; KSA List'!$E$2:$E$10785)</f>
        <v>KSA</v>
      </c>
      <c r="D116" s="37" t="str">
        <f>_xlfn.XLOOKUP(A116,'Master Task &amp; KSA List'!$A$2:$A$10785,'Master Task &amp; KSA List'!$F$2:$F$10785)</f>
        <v>Skill in network systems management principles, models, methods (e.g., end-to-end systems performance monitoring), and tools.</v>
      </c>
      <c r="E116" s="53" t="s">
        <v>2384</v>
      </c>
    </row>
    <row r="117" spans="1:5" ht="16" x14ac:dyDescent="0.2">
      <c r="A117" s="36" t="s">
        <v>4577</v>
      </c>
      <c r="B117" s="36" t="str">
        <f>T(_xlfn.XLOOKUP(A117,'Master Task &amp; KSA List'!$A$2:$A$10785,'Master Task &amp; KSA List'!$D$2:$D$10785,""))</f>
        <v>S0160</v>
      </c>
      <c r="C117" s="36" t="str">
        <f>_xlfn.XLOOKUP(A117,'Master Task &amp; KSA List'!$A$2:$A$10785,'Master Task &amp; KSA List'!$E$2:$E$10785)</f>
        <v>KSA</v>
      </c>
      <c r="D117" s="37" t="str">
        <f>_xlfn.XLOOKUP(A117,'Master Task &amp; KSA List'!$A$2:$A$10785,'Master Task &amp; KSA List'!$F$2:$F$10785)</f>
        <v>Skill in the use of design modeling (e.g., unified modeling language).</v>
      </c>
      <c r="E117" s="53" t="s">
        <v>2384</v>
      </c>
    </row>
    <row r="118" spans="1:5" ht="16" x14ac:dyDescent="0.2">
      <c r="A118" s="26" t="s">
        <v>4590</v>
      </c>
      <c r="B118" s="36" t="str">
        <f>T(_xlfn.XLOOKUP(A118,'Master Task &amp; KSA List'!$A$2:$A$10785,'Master Task &amp; KSA List'!$D$2:$D$10785,""))</f>
        <v>S0163</v>
      </c>
      <c r="C118" s="36" t="str">
        <f>_xlfn.XLOOKUP(A118,'Master Task &amp; KSA List'!$A$2:$A$10785,'Master Task &amp; KSA List'!$E$2:$E$10785)</f>
        <v>KSA</v>
      </c>
      <c r="D118" s="37" t="str">
        <f>_xlfn.XLOOKUP(A118,'Master Task &amp; KSA List'!$A$2:$A$10785,'Master Task &amp; KSA List'!$F$2:$F$10785)</f>
        <v>Skill in writing code in a currently supported programming language (e.g., Java, C++).</v>
      </c>
      <c r="E118" s="53" t="s">
        <v>2384</v>
      </c>
    </row>
  </sheetData>
  <mergeCells count="4">
    <mergeCell ref="A2:C2"/>
    <mergeCell ref="A3:C3"/>
    <mergeCell ref="A4:C4"/>
    <mergeCell ref="A5:C5"/>
  </mergeCells>
  <conditionalFormatting sqref="A7">
    <cfRule type="duplicateValues" dxfId="6367" priority="210"/>
    <cfRule type="duplicateValues" dxfId="6366" priority="209"/>
  </conditionalFormatting>
  <conditionalFormatting sqref="A8">
    <cfRule type="duplicateValues" dxfId="6365" priority="208"/>
    <cfRule type="duplicateValues" dxfId="6364" priority="207"/>
  </conditionalFormatting>
  <conditionalFormatting sqref="A9">
    <cfRule type="duplicateValues" dxfId="6363" priority="206"/>
    <cfRule type="duplicateValues" dxfId="6362" priority="205"/>
  </conditionalFormatting>
  <conditionalFormatting sqref="A10">
    <cfRule type="duplicateValues" dxfId="6361" priority="204"/>
    <cfRule type="duplicateValues" dxfId="6360" priority="203"/>
  </conditionalFormatting>
  <conditionalFormatting sqref="A11">
    <cfRule type="duplicateValues" dxfId="6359" priority="202"/>
    <cfRule type="duplicateValues" dxfId="6358" priority="201"/>
  </conditionalFormatting>
  <conditionalFormatting sqref="A12">
    <cfRule type="duplicateValues" dxfId="6357" priority="200"/>
    <cfRule type="duplicateValues" dxfId="6356" priority="199"/>
  </conditionalFormatting>
  <conditionalFormatting sqref="A13">
    <cfRule type="duplicateValues" dxfId="6355" priority="197"/>
    <cfRule type="duplicateValues" dxfId="6354" priority="198"/>
  </conditionalFormatting>
  <conditionalFormatting sqref="A14">
    <cfRule type="duplicateValues" dxfId="6353" priority="196"/>
    <cfRule type="duplicateValues" dxfId="6352" priority="195"/>
  </conditionalFormatting>
  <conditionalFormatting sqref="A15">
    <cfRule type="duplicateValues" dxfId="6351" priority="194"/>
    <cfRule type="duplicateValues" dxfId="6350" priority="193"/>
  </conditionalFormatting>
  <conditionalFormatting sqref="A16">
    <cfRule type="duplicateValues" dxfId="6349" priority="192"/>
    <cfRule type="duplicateValues" dxfId="6348" priority="191"/>
  </conditionalFormatting>
  <conditionalFormatting sqref="A17">
    <cfRule type="duplicateValues" dxfId="6347" priority="190"/>
    <cfRule type="duplicateValues" dxfId="6346" priority="189"/>
  </conditionalFormatting>
  <conditionalFormatting sqref="A18">
    <cfRule type="duplicateValues" dxfId="6345" priority="188"/>
    <cfRule type="duplicateValues" dxfId="6344" priority="187"/>
  </conditionalFormatting>
  <conditionalFormatting sqref="A19">
    <cfRule type="duplicateValues" dxfId="6343" priority="186"/>
    <cfRule type="duplicateValues" dxfId="6342" priority="185"/>
  </conditionalFormatting>
  <conditionalFormatting sqref="A20">
    <cfRule type="duplicateValues" dxfId="6341" priority="184"/>
    <cfRule type="duplicateValues" dxfId="6340" priority="183"/>
  </conditionalFormatting>
  <conditionalFormatting sqref="A21">
    <cfRule type="duplicateValues" dxfId="6339" priority="181"/>
    <cfRule type="duplicateValues" dxfId="6338" priority="182"/>
  </conditionalFormatting>
  <conditionalFormatting sqref="A22">
    <cfRule type="duplicateValues" dxfId="6337" priority="179"/>
    <cfRule type="duplicateValues" dxfId="6336" priority="180"/>
  </conditionalFormatting>
  <conditionalFormatting sqref="A23">
    <cfRule type="duplicateValues" dxfId="6335" priority="177"/>
    <cfRule type="duplicateValues" dxfId="6334" priority="178"/>
  </conditionalFormatting>
  <conditionalFormatting sqref="A24">
    <cfRule type="duplicateValues" dxfId="6333" priority="176"/>
    <cfRule type="duplicateValues" dxfId="6332" priority="175"/>
  </conditionalFormatting>
  <conditionalFormatting sqref="A25">
    <cfRule type="duplicateValues" dxfId="6331" priority="174"/>
    <cfRule type="duplicateValues" dxfId="6330" priority="173"/>
  </conditionalFormatting>
  <conditionalFormatting sqref="A26">
    <cfRule type="duplicateValues" dxfId="6329" priority="172"/>
    <cfRule type="duplicateValues" dxfId="6328" priority="171"/>
  </conditionalFormatting>
  <conditionalFormatting sqref="A27">
    <cfRule type="duplicateValues" dxfId="6327" priority="170"/>
    <cfRule type="duplicateValues" dxfId="6326" priority="169"/>
  </conditionalFormatting>
  <conditionalFormatting sqref="A28">
    <cfRule type="duplicateValues" dxfId="6325" priority="168"/>
    <cfRule type="duplicateValues" dxfId="6324" priority="167"/>
  </conditionalFormatting>
  <conditionalFormatting sqref="A29">
    <cfRule type="duplicateValues" dxfId="6323" priority="166"/>
    <cfRule type="duplicateValues" dxfId="6322" priority="165"/>
  </conditionalFormatting>
  <conditionalFormatting sqref="A30">
    <cfRule type="duplicateValues" dxfId="6321" priority="164"/>
    <cfRule type="duplicateValues" dxfId="6320" priority="163"/>
  </conditionalFormatting>
  <conditionalFormatting sqref="A31">
    <cfRule type="duplicateValues" dxfId="6319" priority="161"/>
    <cfRule type="duplicateValues" dxfId="6318" priority="162"/>
  </conditionalFormatting>
  <conditionalFormatting sqref="A32">
    <cfRule type="duplicateValues" dxfId="6317" priority="160"/>
    <cfRule type="duplicateValues" dxfId="6316" priority="159"/>
  </conditionalFormatting>
  <conditionalFormatting sqref="A33">
    <cfRule type="duplicateValues" dxfId="6315" priority="158"/>
    <cfRule type="duplicateValues" dxfId="6314" priority="157"/>
  </conditionalFormatting>
  <conditionalFormatting sqref="A34">
    <cfRule type="duplicateValues" dxfId="6313" priority="156"/>
    <cfRule type="duplicateValues" dxfId="6312" priority="155"/>
  </conditionalFormatting>
  <conditionalFormatting sqref="A35">
    <cfRule type="duplicateValues" dxfId="6311" priority="154"/>
    <cfRule type="duplicateValues" dxfId="6310" priority="153"/>
  </conditionalFormatting>
  <conditionalFormatting sqref="A36">
    <cfRule type="duplicateValues" dxfId="6309" priority="152"/>
    <cfRule type="duplicateValues" dxfId="6308" priority="151"/>
  </conditionalFormatting>
  <conditionalFormatting sqref="A37">
    <cfRule type="duplicateValues" dxfId="6307" priority="150"/>
    <cfRule type="duplicateValues" dxfId="6306" priority="149"/>
  </conditionalFormatting>
  <conditionalFormatting sqref="A38">
    <cfRule type="duplicateValues" dxfId="6305" priority="148"/>
    <cfRule type="duplicateValues" dxfId="6304" priority="147"/>
  </conditionalFormatting>
  <conditionalFormatting sqref="A39">
    <cfRule type="duplicateValues" dxfId="6303" priority="146"/>
    <cfRule type="duplicateValues" dxfId="6302" priority="145"/>
  </conditionalFormatting>
  <conditionalFormatting sqref="A40">
    <cfRule type="duplicateValues" dxfId="6301" priority="144"/>
  </conditionalFormatting>
  <conditionalFormatting sqref="A41">
    <cfRule type="duplicateValues" dxfId="6300" priority="143"/>
  </conditionalFormatting>
  <conditionalFormatting sqref="A42">
    <cfRule type="duplicateValues" dxfId="6299" priority="142"/>
  </conditionalFormatting>
  <conditionalFormatting sqref="A43">
    <cfRule type="duplicateValues" dxfId="6298" priority="1"/>
  </conditionalFormatting>
  <conditionalFormatting sqref="A45">
    <cfRule type="duplicateValues" dxfId="6297" priority="141"/>
    <cfRule type="duplicateValues" dxfId="6296" priority="140"/>
  </conditionalFormatting>
  <conditionalFormatting sqref="A46">
    <cfRule type="duplicateValues" dxfId="6295" priority="139"/>
    <cfRule type="duplicateValues" dxfId="6294" priority="138"/>
  </conditionalFormatting>
  <conditionalFormatting sqref="A47">
    <cfRule type="duplicateValues" dxfId="6293" priority="137"/>
    <cfRule type="duplicateValues" dxfId="6292" priority="136"/>
  </conditionalFormatting>
  <conditionalFormatting sqref="A48">
    <cfRule type="duplicateValues" dxfId="6291" priority="135"/>
    <cfRule type="duplicateValues" dxfId="6290" priority="134"/>
  </conditionalFormatting>
  <conditionalFormatting sqref="A49">
    <cfRule type="duplicateValues" dxfId="6289" priority="133"/>
    <cfRule type="duplicateValues" dxfId="6288" priority="132"/>
  </conditionalFormatting>
  <conditionalFormatting sqref="A50 A53">
    <cfRule type="duplicateValues" dxfId="6287" priority="343"/>
  </conditionalFormatting>
  <conditionalFormatting sqref="A50">
    <cfRule type="duplicateValues" dxfId="6286" priority="131"/>
  </conditionalFormatting>
  <conditionalFormatting sqref="A51:A52">
    <cfRule type="duplicateValues" dxfId="6285" priority="2"/>
    <cfRule type="duplicateValues" dxfId="6284" priority="3"/>
  </conditionalFormatting>
  <conditionalFormatting sqref="A54">
    <cfRule type="duplicateValues" dxfId="6283" priority="128"/>
    <cfRule type="duplicateValues" dxfId="6282" priority="129"/>
  </conditionalFormatting>
  <conditionalFormatting sqref="A55">
    <cfRule type="duplicateValues" dxfId="6281" priority="127"/>
    <cfRule type="duplicateValues" dxfId="6280" priority="126"/>
  </conditionalFormatting>
  <conditionalFormatting sqref="A56">
    <cfRule type="duplicateValues" dxfId="6279" priority="125"/>
    <cfRule type="duplicateValues" dxfId="6278" priority="124"/>
  </conditionalFormatting>
  <conditionalFormatting sqref="A57">
    <cfRule type="duplicateValues" dxfId="6277" priority="123"/>
    <cfRule type="duplicateValues" dxfId="6276" priority="122"/>
  </conditionalFormatting>
  <conditionalFormatting sqref="A58">
    <cfRule type="duplicateValues" dxfId="6275" priority="121"/>
    <cfRule type="duplicateValues" dxfId="6274" priority="120"/>
  </conditionalFormatting>
  <conditionalFormatting sqref="A59">
    <cfRule type="duplicateValues" dxfId="6273" priority="119"/>
    <cfRule type="duplicateValues" dxfId="6272" priority="118"/>
  </conditionalFormatting>
  <conditionalFormatting sqref="A60">
    <cfRule type="duplicateValues" dxfId="6271" priority="117"/>
    <cfRule type="duplicateValues" dxfId="6270" priority="116"/>
  </conditionalFormatting>
  <conditionalFormatting sqref="A61">
    <cfRule type="duplicateValues" dxfId="6269" priority="115"/>
    <cfRule type="duplicateValues" dxfId="6268" priority="114"/>
  </conditionalFormatting>
  <conditionalFormatting sqref="A62">
    <cfRule type="duplicateValues" dxfId="6267" priority="113"/>
    <cfRule type="duplicateValues" dxfId="6266" priority="112"/>
  </conditionalFormatting>
  <conditionalFormatting sqref="A63">
    <cfRule type="duplicateValues" dxfId="6265" priority="111"/>
    <cfRule type="duplicateValues" dxfId="6264" priority="110"/>
  </conditionalFormatting>
  <conditionalFormatting sqref="A64">
    <cfRule type="duplicateValues" dxfId="6263" priority="109"/>
    <cfRule type="duplicateValues" dxfId="6262" priority="108"/>
  </conditionalFormatting>
  <conditionalFormatting sqref="A65">
    <cfRule type="duplicateValues" dxfId="6261" priority="107"/>
    <cfRule type="duplicateValues" dxfId="6260" priority="106"/>
  </conditionalFormatting>
  <conditionalFormatting sqref="A66">
    <cfRule type="duplicateValues" dxfId="6259" priority="105"/>
    <cfRule type="duplicateValues" dxfId="6258" priority="104"/>
  </conditionalFormatting>
  <conditionalFormatting sqref="A67">
    <cfRule type="duplicateValues" dxfId="6257" priority="103"/>
    <cfRule type="duplicateValues" dxfId="6256" priority="102"/>
  </conditionalFormatting>
  <conditionalFormatting sqref="A68">
    <cfRule type="duplicateValues" dxfId="6255" priority="101"/>
    <cfRule type="duplicateValues" dxfId="6254" priority="100"/>
  </conditionalFormatting>
  <conditionalFormatting sqref="A69">
    <cfRule type="duplicateValues" dxfId="6253" priority="99"/>
    <cfRule type="duplicateValues" dxfId="6252" priority="98"/>
  </conditionalFormatting>
  <conditionalFormatting sqref="A70">
    <cfRule type="duplicateValues" dxfId="6251" priority="97"/>
    <cfRule type="duplicateValues" dxfId="6250" priority="96"/>
  </conditionalFormatting>
  <conditionalFormatting sqref="A71">
    <cfRule type="duplicateValues" dxfId="6249" priority="95"/>
    <cfRule type="duplicateValues" dxfId="6248" priority="94"/>
  </conditionalFormatting>
  <conditionalFormatting sqref="A72">
    <cfRule type="duplicateValues" dxfId="6247" priority="93"/>
    <cfRule type="duplicateValues" dxfId="6246" priority="92"/>
  </conditionalFormatting>
  <conditionalFormatting sqref="A73">
    <cfRule type="duplicateValues" dxfId="6245" priority="91"/>
    <cfRule type="duplicateValues" dxfId="6244" priority="90"/>
  </conditionalFormatting>
  <conditionalFormatting sqref="A74">
    <cfRule type="duplicateValues" dxfId="6243" priority="89"/>
    <cfRule type="duplicateValues" dxfId="6242" priority="88"/>
  </conditionalFormatting>
  <conditionalFormatting sqref="A75">
    <cfRule type="duplicateValues" dxfId="6241" priority="87"/>
    <cfRule type="duplicateValues" dxfId="6240" priority="86"/>
  </conditionalFormatting>
  <conditionalFormatting sqref="A76">
    <cfRule type="duplicateValues" dxfId="6239" priority="84"/>
    <cfRule type="duplicateValues" dxfId="6238" priority="85"/>
  </conditionalFormatting>
  <conditionalFormatting sqref="A77">
    <cfRule type="duplicateValues" dxfId="6237" priority="82"/>
    <cfRule type="duplicateValues" dxfId="6236" priority="83"/>
  </conditionalFormatting>
  <conditionalFormatting sqref="A78">
    <cfRule type="duplicateValues" dxfId="6235" priority="81"/>
    <cfRule type="duplicateValues" dxfId="6234" priority="80"/>
  </conditionalFormatting>
  <conditionalFormatting sqref="A79">
    <cfRule type="duplicateValues" dxfId="6233" priority="79"/>
    <cfRule type="duplicateValues" dxfId="6232" priority="78"/>
  </conditionalFormatting>
  <conditionalFormatting sqref="A80">
    <cfRule type="duplicateValues" dxfId="6231" priority="77"/>
    <cfRule type="duplicateValues" dxfId="6230" priority="76"/>
  </conditionalFormatting>
  <conditionalFormatting sqref="A81">
    <cfRule type="duplicateValues" dxfId="6229" priority="75"/>
    <cfRule type="duplicateValues" dxfId="6228" priority="74"/>
  </conditionalFormatting>
  <conditionalFormatting sqref="A82">
    <cfRule type="duplicateValues" dxfId="6227" priority="73"/>
    <cfRule type="duplicateValues" dxfId="6226" priority="72"/>
  </conditionalFormatting>
  <conditionalFormatting sqref="A83">
    <cfRule type="duplicateValues" dxfId="6225" priority="71"/>
    <cfRule type="duplicateValues" dxfId="6224" priority="70"/>
  </conditionalFormatting>
  <conditionalFormatting sqref="A84">
    <cfRule type="duplicateValues" dxfId="6223" priority="69"/>
    <cfRule type="duplicateValues" dxfId="6222" priority="68"/>
  </conditionalFormatting>
  <conditionalFormatting sqref="A85">
    <cfRule type="duplicateValues" dxfId="6221" priority="67"/>
    <cfRule type="duplicateValues" dxfId="6220" priority="66"/>
  </conditionalFormatting>
  <conditionalFormatting sqref="A86">
    <cfRule type="duplicateValues" dxfId="6219" priority="64"/>
    <cfRule type="duplicateValues" dxfId="6218" priority="65"/>
  </conditionalFormatting>
  <conditionalFormatting sqref="A87">
    <cfRule type="duplicateValues" dxfId="6217" priority="62"/>
    <cfRule type="duplicateValues" dxfId="6216" priority="63"/>
  </conditionalFormatting>
  <conditionalFormatting sqref="A88">
    <cfRule type="duplicateValues" dxfId="6215" priority="61"/>
    <cfRule type="duplicateValues" dxfId="6214" priority="60"/>
  </conditionalFormatting>
  <conditionalFormatting sqref="A89">
    <cfRule type="duplicateValues" dxfId="6213" priority="59"/>
    <cfRule type="duplicateValues" dxfId="6212" priority="58"/>
  </conditionalFormatting>
  <conditionalFormatting sqref="A90">
    <cfRule type="duplicateValues" dxfId="6211" priority="57"/>
    <cfRule type="duplicateValues" dxfId="6210" priority="56"/>
  </conditionalFormatting>
  <conditionalFormatting sqref="A91">
    <cfRule type="duplicateValues" dxfId="6209" priority="55"/>
    <cfRule type="duplicateValues" dxfId="6208" priority="54"/>
  </conditionalFormatting>
  <conditionalFormatting sqref="A92">
    <cfRule type="duplicateValues" dxfId="6207" priority="53"/>
    <cfRule type="duplicateValues" dxfId="6206" priority="52"/>
  </conditionalFormatting>
  <conditionalFormatting sqref="A93">
    <cfRule type="duplicateValues" dxfId="6205" priority="51"/>
    <cfRule type="duplicateValues" dxfId="6204" priority="50"/>
  </conditionalFormatting>
  <conditionalFormatting sqref="A94">
    <cfRule type="duplicateValues" dxfId="6203" priority="49"/>
    <cfRule type="duplicateValues" dxfId="6202" priority="48"/>
  </conditionalFormatting>
  <conditionalFormatting sqref="A95">
    <cfRule type="duplicateValues" dxfId="6201" priority="47"/>
    <cfRule type="duplicateValues" dxfId="6200" priority="46"/>
  </conditionalFormatting>
  <conditionalFormatting sqref="A96">
    <cfRule type="duplicateValues" dxfId="6199" priority="45"/>
    <cfRule type="duplicateValues" dxfId="6198" priority="44"/>
  </conditionalFormatting>
  <conditionalFormatting sqref="A97">
    <cfRule type="duplicateValues" dxfId="6197" priority="43"/>
    <cfRule type="duplicateValues" dxfId="6196" priority="42"/>
  </conditionalFormatting>
  <conditionalFormatting sqref="A98">
    <cfRule type="duplicateValues" dxfId="6195" priority="41"/>
    <cfRule type="duplicateValues" dxfId="6194" priority="40"/>
  </conditionalFormatting>
  <conditionalFormatting sqref="A99">
    <cfRule type="duplicateValues" dxfId="6193" priority="38"/>
    <cfRule type="duplicateValues" dxfId="6192" priority="39"/>
  </conditionalFormatting>
  <conditionalFormatting sqref="A100">
    <cfRule type="duplicateValues" dxfId="6191" priority="37"/>
    <cfRule type="duplicateValues" dxfId="6190" priority="36"/>
  </conditionalFormatting>
  <conditionalFormatting sqref="A101">
    <cfRule type="duplicateValues" dxfId="6189" priority="35"/>
    <cfRule type="duplicateValues" dxfId="6188" priority="34"/>
  </conditionalFormatting>
  <conditionalFormatting sqref="A102">
    <cfRule type="duplicateValues" dxfId="6187" priority="33"/>
    <cfRule type="duplicateValues" dxfId="6186" priority="32"/>
  </conditionalFormatting>
  <conditionalFormatting sqref="A103">
    <cfRule type="duplicateValues" dxfId="6185" priority="31"/>
    <cfRule type="duplicateValues" dxfId="6184" priority="30"/>
  </conditionalFormatting>
  <conditionalFormatting sqref="A104">
    <cfRule type="duplicateValues" dxfId="6183" priority="28"/>
    <cfRule type="duplicateValues" dxfId="6182" priority="29"/>
  </conditionalFormatting>
  <conditionalFormatting sqref="A105">
    <cfRule type="duplicateValues" dxfId="6181" priority="27"/>
    <cfRule type="duplicateValues" dxfId="6180" priority="26"/>
  </conditionalFormatting>
  <conditionalFormatting sqref="A106">
    <cfRule type="duplicateValues" dxfId="6179" priority="25"/>
    <cfRule type="duplicateValues" dxfId="6178" priority="24"/>
  </conditionalFormatting>
  <conditionalFormatting sqref="A107">
    <cfRule type="duplicateValues" dxfId="6177" priority="23"/>
    <cfRule type="duplicateValues" dxfId="6176" priority="22"/>
  </conditionalFormatting>
  <conditionalFormatting sqref="A108">
    <cfRule type="duplicateValues" dxfId="6175" priority="21"/>
    <cfRule type="duplicateValues" dxfId="6174" priority="20"/>
  </conditionalFormatting>
  <conditionalFormatting sqref="A109">
    <cfRule type="duplicateValues" dxfId="6173" priority="19"/>
    <cfRule type="duplicateValues" dxfId="6172" priority="18"/>
  </conditionalFormatting>
  <conditionalFormatting sqref="A110">
    <cfRule type="duplicateValues" dxfId="6171" priority="16"/>
    <cfRule type="duplicateValues" dxfId="6170" priority="17"/>
  </conditionalFormatting>
  <conditionalFormatting sqref="A111">
    <cfRule type="duplicateValues" dxfId="6169" priority="15"/>
    <cfRule type="duplicateValues" dxfId="6168" priority="14"/>
  </conditionalFormatting>
  <conditionalFormatting sqref="A112">
    <cfRule type="duplicateValues" dxfId="6167" priority="13"/>
    <cfRule type="duplicateValues" dxfId="6166" priority="12"/>
  </conditionalFormatting>
  <conditionalFormatting sqref="A113">
    <cfRule type="duplicateValues" dxfId="6165" priority="11"/>
    <cfRule type="duplicateValues" dxfId="6164" priority="10"/>
  </conditionalFormatting>
  <conditionalFormatting sqref="A114">
    <cfRule type="duplicateValues" dxfId="6163" priority="9"/>
    <cfRule type="duplicateValues" dxfId="6162" priority="8"/>
  </conditionalFormatting>
  <conditionalFormatting sqref="A115">
    <cfRule type="duplicateValues" dxfId="6161" priority="7"/>
  </conditionalFormatting>
  <conditionalFormatting sqref="A116">
    <cfRule type="duplicateValues" dxfId="6160" priority="6"/>
  </conditionalFormatting>
  <conditionalFormatting sqref="A117">
    <cfRule type="duplicateValues" dxfId="6159" priority="5"/>
  </conditionalFormatting>
  <conditionalFormatting sqref="A118">
    <cfRule type="duplicateValues" dxfId="6158" priority="4"/>
  </conditionalFormatting>
  <hyperlinks>
    <hyperlink ref="A1" location="'DCWF Roles'!A1" display="DCWF Roles" xr:uid="{4B7254AC-9E12-42DD-A3C3-181B162AD2EE}"/>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76</vt:i4>
      </vt:variant>
    </vt:vector>
  </HeadingPairs>
  <TitlesOfParts>
    <vt:vector size="76" baseType="lpstr">
      <vt:lpstr>Master Task &amp; KSA List</vt:lpstr>
      <vt:lpstr>DCWF Roles</vt:lpstr>
      <vt:lpstr>Template</vt:lpstr>
      <vt:lpstr>Tech Support Specialist</vt:lpstr>
      <vt:lpstr>Database Administrator</vt:lpstr>
      <vt:lpstr>Knowledge Manager</vt:lpstr>
      <vt:lpstr>Net Ops Specialist</vt:lpstr>
      <vt:lpstr>System Admin</vt:lpstr>
      <vt:lpstr>Systems Developer</vt:lpstr>
      <vt:lpstr>Systems Req Planner</vt:lpstr>
      <vt:lpstr>Enterprise Architect</vt:lpstr>
      <vt:lpstr>R&amp;D Specialist</vt:lpstr>
      <vt:lpstr>T&amp;E Specialist</vt:lpstr>
      <vt:lpstr>Cyber Defense Forensics Analyst</vt:lpstr>
      <vt:lpstr>Control Systems Sec Specialist</vt:lpstr>
      <vt:lpstr>Cyber Defense Analyst</vt:lpstr>
      <vt:lpstr>Cyber Def Infrastructure Supp</vt:lpstr>
      <vt:lpstr>Cyber Def Incident Responder</vt:lpstr>
      <vt:lpstr>Vulnerability Analyst</vt:lpstr>
      <vt:lpstr>Authorizing Official</vt:lpstr>
      <vt:lpstr>Security Control Assessor</vt:lpstr>
      <vt:lpstr>Secure Software Assessor</vt:lpstr>
      <vt:lpstr>Info Systems Security Developer</vt:lpstr>
      <vt:lpstr>Security Architect</vt:lpstr>
      <vt:lpstr>ISSM</vt:lpstr>
      <vt:lpstr>COMSEC Manager</vt:lpstr>
      <vt:lpstr>Privacy Compliance Manager</vt:lpstr>
      <vt:lpstr>Cyber Workforce Developer</vt:lpstr>
      <vt:lpstr>Cyber Policy &amp; Strategy Planner</vt:lpstr>
      <vt:lpstr>Executive Cyber Leader</vt:lpstr>
      <vt:lpstr>Cyber Curriculum Developer</vt:lpstr>
      <vt:lpstr>Cyber Instructor</vt:lpstr>
      <vt:lpstr>Forensics Analyst</vt:lpstr>
      <vt:lpstr>Cyber Crime Investigator</vt:lpstr>
      <vt:lpstr>Cyber Legal Advisor</vt:lpstr>
      <vt:lpstr>Program Manager</vt:lpstr>
      <vt:lpstr>IT Project Manager</vt:lpstr>
      <vt:lpstr>Product Support Manager</vt:lpstr>
      <vt:lpstr>IT Investment-Portfolio Manager</vt:lpstr>
      <vt:lpstr>IT Program Auditor</vt:lpstr>
      <vt:lpstr>Exploitation Analyst</vt:lpstr>
      <vt:lpstr>DNEA</vt:lpstr>
      <vt:lpstr>JTA</vt:lpstr>
      <vt:lpstr>TDNA</vt:lpstr>
      <vt:lpstr>TAR</vt:lpstr>
      <vt:lpstr>Access Network Operator</vt:lpstr>
      <vt:lpstr>Cyberspace Operator</vt:lpstr>
      <vt:lpstr>Cyber Planner</vt:lpstr>
      <vt:lpstr>CCD</vt:lpstr>
      <vt:lpstr>Network Technician</vt:lpstr>
      <vt:lpstr>Network Analyst</vt:lpstr>
      <vt:lpstr>Host Analyst</vt:lpstr>
      <vt:lpstr>All-Source Analyst</vt:lpstr>
      <vt:lpstr>Language Analyst</vt:lpstr>
      <vt:lpstr>All-Source Collection Manager</vt:lpstr>
      <vt:lpstr>All-Source Collection Rqts Mgr</vt:lpstr>
      <vt:lpstr>Cyber Intelligence Planner</vt:lpstr>
      <vt:lpstr>Data Analyst</vt:lpstr>
      <vt:lpstr>Data Scientist</vt:lpstr>
      <vt:lpstr>Data Steward</vt:lpstr>
      <vt:lpstr>AI-ML Specialist</vt:lpstr>
      <vt:lpstr>Data Operations Specialist</vt:lpstr>
      <vt:lpstr>Data Architect</vt:lpstr>
      <vt:lpstr>AI Test &amp; Evaluation Specialist</vt:lpstr>
      <vt:lpstr>AI Risk &amp; Ethics Specialist</vt:lpstr>
      <vt:lpstr>AI Adoption Specialist</vt:lpstr>
      <vt:lpstr>AI Innovation Leader</vt:lpstr>
      <vt:lpstr>Data Officer</vt:lpstr>
      <vt:lpstr>Systems Security Analyst</vt:lpstr>
      <vt:lpstr>Software Developer</vt:lpstr>
      <vt:lpstr>Product Designer (UI)</vt:lpstr>
      <vt:lpstr>Service Designer (UX)</vt:lpstr>
      <vt:lpstr>DevSecOps Specialist</vt:lpstr>
      <vt:lpstr>SW Cloud Architect</vt:lpstr>
      <vt:lpstr>Software T&amp;E Specialist</vt:lpstr>
      <vt:lpstr>Product 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Ami R CTR OSD DoD CIO</dc:creator>
  <cp:lastModifiedBy>Vincent Nestler</cp:lastModifiedBy>
  <dcterms:created xsi:type="dcterms:W3CDTF">2023-10-25T18:46:03Z</dcterms:created>
  <dcterms:modified xsi:type="dcterms:W3CDTF">2025-06-28T20:24:17Z</dcterms:modified>
</cp:coreProperties>
</file>