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Conhecimento prévio" sheetId="2" r:id="rId5"/>
    <sheet state="visible" name="Caracterização do Participante" sheetId="3" r:id="rId6"/>
    <sheet state="visible" name="conhecimento_curso" sheetId="4" r:id="rId7"/>
    <sheet state="visible" name="qtd_likert_csv" sheetId="5" r:id="rId8"/>
    <sheet state="visible" name="Avaliação e Impacto" sheetId="6" r:id="rId9"/>
    <sheet state="visible" name="Página6" sheetId="7" r:id="rId10"/>
    <sheet state="visible" name="Página7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Não inclui no TCC
	-Larissa Galeno</t>
      </text>
    </comment>
  </commentList>
</comments>
</file>

<file path=xl/sharedStrings.xml><?xml version="1.0" encoding="utf-8"?>
<sst xmlns="http://schemas.openxmlformats.org/spreadsheetml/2006/main" count="842" uniqueCount="95">
  <si>
    <t>Carimbo de data/hora</t>
  </si>
  <si>
    <t>Você possui acesso a um computador em casa?</t>
  </si>
  <si>
    <t>Você trabalhou enquanto fazia o curso?</t>
  </si>
  <si>
    <t>Eu já tinha conhecimento de Planilhas antes de fazer o curso CT IDEAS.</t>
  </si>
  <si>
    <t>Eu já tinha conhecimento de Programação antes de fazer o curso CT IDEAS.</t>
  </si>
  <si>
    <t>Eu já tinha conhecimento da linguagem de programação Python antes de fazer o curso CT IDEAS.</t>
  </si>
  <si>
    <t>Eu compreendi como montar uma planilha para exibir dados.</t>
  </si>
  <si>
    <t>Eu compreendi como usar fórmulas em planilhas.</t>
  </si>
  <si>
    <t>Eu consigo fazer gráficos em Planilhas.</t>
  </si>
  <si>
    <t>Eu compreendi o conceito de Entrada e Saída.</t>
  </si>
  <si>
    <t>Eu compreendi o conceito de Variáveis.</t>
  </si>
  <si>
    <t>Eu compreendi como fazer operações matemáticas em Python.</t>
  </si>
  <si>
    <t>Eu consigo usar funções no Python.</t>
  </si>
  <si>
    <t>Eu consigo usar Strings em Python.</t>
  </si>
  <si>
    <t>Eu consigo usar Listas em Python.</t>
  </si>
  <si>
    <t>Eu consigo usar Booleanos em Python.</t>
  </si>
  <si>
    <t>Eu consigo usar Operadores Relacionais (==, &gt;, &lt;...) em Python.</t>
  </si>
  <si>
    <t>Eu consigo usar Operadores lógicos (and, not, or) em Python.</t>
  </si>
  <si>
    <t>Eu consigo usar if/else em Python.</t>
  </si>
  <si>
    <t>Eu consigo usar estruturas de repetição (for, while) em Python.</t>
  </si>
  <si>
    <t>Eu consigo usar dicionários em Python</t>
  </si>
  <si>
    <t>Eu compreendi o conceito de bibliotecas em Python.</t>
  </si>
  <si>
    <t>Eu consigo fazer gráficos em Python.</t>
  </si>
  <si>
    <t>Eu consigo usar Pandas para mexer com dados</t>
  </si>
  <si>
    <t>Eu consigo usar o Streamlit</t>
  </si>
  <si>
    <t>Material do curso a respeito de planilhas</t>
  </si>
  <si>
    <t>Material do curso a respeito de Python</t>
  </si>
  <si>
    <t>Plataforma Moodle</t>
  </si>
  <si>
    <t>Estrutura do Laboratório IDEAS</t>
  </si>
  <si>
    <t>Poder usar o Laboratório IDEAS para acessar ao curso e fazer aulas</t>
  </si>
  <si>
    <t>Quantas vezes por semana você ia ao laboratório?</t>
  </si>
  <si>
    <t>Você foi no laboratório em horários além das aulas de terça e quinta?</t>
  </si>
  <si>
    <t>Videos de pessoas da área falando sua trajetória</t>
  </si>
  <si>
    <t>Quizes na Plataforma Kahoot!</t>
  </si>
  <si>
    <t>Aulas de terças e quintas</t>
  </si>
  <si>
    <t>Realizar o Desafio 1</t>
  </si>
  <si>
    <t>Fazer o desafio 1 me ajudou a fixar os conteúdos ensinados</t>
  </si>
  <si>
    <t>Dia de apresentação do Desafio 1</t>
  </si>
  <si>
    <t>Feedback dos professores sobre o trabalho do desafio 1</t>
  </si>
  <si>
    <t>Realizar o Desafio Final</t>
  </si>
  <si>
    <t>Fazer o Desafio Final me ajudou a fixar os conteúdos ensinados</t>
  </si>
  <si>
    <t>Dia de apresentação do Desafio Final</t>
  </si>
  <si>
    <t>Feedback dos professores sobre o trabalho do Desafio final</t>
  </si>
  <si>
    <t>Realizar os trabalhos do curso em grupo</t>
  </si>
  <si>
    <t>Ter um grupo fixo</t>
  </si>
  <si>
    <t>Por favor, enumere os três tópicos apresentados no curso que você percebeu como mais relevantes</t>
  </si>
  <si>
    <t>Por favor, indique suas sugestões para a melhoria do curso CT IDEAS.</t>
  </si>
  <si>
    <t>O que você considera que dificultou seu processo de aprendizado?</t>
  </si>
  <si>
    <t>Você pretende dar continuidade nos estudos de Programação?</t>
  </si>
  <si>
    <t>Você considera a possibilidade de trabalhar com programação no futuro?</t>
  </si>
  <si>
    <t>Algum comentário que queira fazer que não foi coberto nas perguntas anteriores?</t>
  </si>
  <si>
    <t>Sim</t>
  </si>
  <si>
    <t>Não</t>
  </si>
  <si>
    <t>Concordo Parcialmente</t>
  </si>
  <si>
    <t>Discordo Totalmente</t>
  </si>
  <si>
    <t>Concordo Totalmente</t>
  </si>
  <si>
    <t>Discordo Parcialmente</t>
  </si>
  <si>
    <t>2 vezes</t>
  </si>
  <si>
    <t>.</t>
  </si>
  <si>
    <t xml:space="preserve">bom, tudo por aqui é ótimo para os aprendizados </t>
  </si>
  <si>
    <t>A linguagem de programação em si</t>
  </si>
  <si>
    <t xml:space="preserve">nenhum </t>
  </si>
  <si>
    <t xml:space="preserve">juros compostos,graficos e bibliotecas </t>
  </si>
  <si>
    <t>acho que so  almentar os deveres italz</t>
  </si>
  <si>
    <t>foi muito bom esse curso para mim!!</t>
  </si>
  <si>
    <t>O uso da biblioteca pandas
O uso da biblioteca streamlit
O uso basico da linguagem python</t>
  </si>
  <si>
    <t>Nao tem outra Cynthia pra ficar aqui :(</t>
  </si>
  <si>
    <t>Não houve dificuldade</t>
  </si>
  <si>
    <t>grafico, listas, streamlist</t>
  </si>
  <si>
    <t>trabalhos em turma, e aulas aos sabados talvez</t>
  </si>
  <si>
    <t>Matemática, Horário Noturno das aulas, A linguagem de programação em si</t>
  </si>
  <si>
    <t>1 - Conceitos básicos de programação e python explicados detalhadamente 
2 - Planilhas e gráficos 
3 - Aprender a lidar com dados</t>
  </si>
  <si>
    <t>Não tenho reclamações</t>
  </si>
  <si>
    <t>Outras atividades que ocuparam grande parte do meu tempo e me impediram de dar 100% no curso</t>
  </si>
  <si>
    <t>Amizade do grupo, que nunca deixou nada e ninguem para trás, a professora que nunca deixou de nos ajudar, e os conteudos bons na plataforma.</t>
  </si>
  <si>
    <t>eu acho que melhorias é quase impossivel pois todos os conteudos eram muito bons.</t>
  </si>
  <si>
    <t>Inglês</t>
  </si>
  <si>
    <t xml:space="preserve">nao nao </t>
  </si>
  <si>
    <t>3 vezes</t>
  </si>
  <si>
    <t>1 - pandas
2- loops
3- listas</t>
  </si>
  <si>
    <t>ter aulas mais práticas, com o professor explicando e mostrando um pouco como fazer, acho legal para tirar duvidas e é até melhor para aprender no meu ponto de vista.</t>
  </si>
  <si>
    <t>não, obrigado!</t>
  </si>
  <si>
    <t>1- A importância do trabalho em grupo.
2- A importância de persistimos até aprendermos os conteúdos.
3- E total incentivo durante as aulas .</t>
  </si>
  <si>
    <t>Por mais clichê que isso pareça, NÃO tenho nada a indicar, pois para mim foi tudo muito perfeito.</t>
  </si>
  <si>
    <t>Não quero não kskkskskks</t>
  </si>
  <si>
    <t>Planinha
String
While</t>
  </si>
  <si>
    <t xml:space="preserve">O tempo que passei no CT ideia foi ótimo, a única coisa que eu vejo que possa melhorar é vale transporte para quem faz o curso, pós nem todos tem disponibilidade de ônibus.
</t>
  </si>
  <si>
    <t>O Tempo, pós e complicado entender logo de cara ,mas com a prática fica mais fácil.</t>
  </si>
  <si>
    <t>Sim , não foi perguntado sobre a avaliação da professora.
Tivemos uma excelente professora , ela não só se preocupava se você tinha visto a tarefa, ela se preocupava se você tinha aprendido. Isso é algo que você raramente encontrar em um professor, não importa se o curso é fácil ou difícil, o que importa é se quem está te explicando quer que vc aprenda.
Gostaria de a agradecer muito a Larissa, além de nós ensinar foi nossa amiga, criar esse vínculo tornar as coisas bem mais fácies entre professor e aluno, você se sente mais a vontade para perguntar se tiver alguma dúvida.</t>
  </si>
  <si>
    <t xml:space="preserve">1- os conceitos básicos de Python, 2- planilhas 3- pandas </t>
  </si>
  <si>
    <t xml:space="preserve">o curso em si é muito bom, não tem em que melhorar </t>
  </si>
  <si>
    <t>QTD CONC TOTAL</t>
  </si>
  <si>
    <t>QTD CONC PARC</t>
  </si>
  <si>
    <t>QTD DISC PARC</t>
  </si>
  <si>
    <t>QTD DISC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</si>
</sst>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1" numFmtId="0" xfId="0" applyAlignment="1" applyFill="1" applyFont="1">
      <alignment shrinkToFit="0" wrapText="1"/>
    </xf>
    <xf borderId="0" fillId="5" fontId="1" numFmtId="0" xfId="0" applyAlignment="1" applyFill="1" applyFont="1">
      <alignment shrinkToFit="0" wrapText="1"/>
    </xf>
    <xf borderId="0" fillId="6" fontId="1" numFmtId="0" xfId="0" applyAlignment="1" applyFill="1" applyFont="1">
      <alignment shrinkToFit="0" wrapText="1"/>
    </xf>
    <xf borderId="0" fillId="7" fontId="1" numFmtId="0" xfId="0" applyAlignment="1" applyFill="1" applyFont="1">
      <alignment shrinkToFit="0" wrapText="1"/>
    </xf>
    <xf borderId="0" fillId="8" fontId="1" numFmtId="0" xfId="0" applyAlignment="1" applyFill="1" applyFont="1">
      <alignment shrinkToFit="0" wrapText="1"/>
    </xf>
    <xf borderId="0" fillId="9" fontId="1" numFmtId="0" xfId="0" applyAlignment="1" applyFill="1" applyFont="1">
      <alignment shrinkToFit="0" wrapText="1"/>
    </xf>
    <xf borderId="0" fillId="10" fontId="1" numFmtId="0" xfId="0" applyAlignment="1" applyFill="1" applyFont="1">
      <alignment shrinkToFit="0" wrapText="1"/>
    </xf>
    <xf borderId="0" fillId="11" fontId="1" numFmtId="0" xfId="0" applyAlignment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Material do curso a respeito de planilhas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Impacto'!$A$2:$A$11</c:f>
              <c:numCache/>
            </c:numRef>
          </c:val>
        </c:ser>
        <c:axId val="856310549"/>
        <c:axId val="214514790"/>
      </c:barChart>
      <c:catAx>
        <c:axId val="856310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14790"/>
      </c:catAx>
      <c:valAx>
        <c:axId val="21451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Material do curso a respeito de planilhas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310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 de apresentação do Desafio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'Avaliação e Impacto'!$M$1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Impacto'!$M$2:$M$11</c:f>
              <c:numCache/>
            </c:numRef>
          </c:val>
        </c:ser>
        <c:axId val="1295719434"/>
        <c:axId val="658333367"/>
      </c:barChart>
      <c:catAx>
        <c:axId val="1295719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333367"/>
      </c:catAx>
      <c:valAx>
        <c:axId val="658333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 de apresentação do Desafio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719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Realizar o Desafio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'Avaliação e Impacto'!$O$1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Impacto'!$O$2:$O$11</c:f>
              <c:numCache/>
            </c:numRef>
          </c:val>
        </c:ser>
        <c:axId val="1992835767"/>
        <c:axId val="1042859166"/>
      </c:barChart>
      <c:catAx>
        <c:axId val="199283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859166"/>
      </c:catAx>
      <c:valAx>
        <c:axId val="1042859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Realizar o Desafio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835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 de apresentação do Desafio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'Avaliação e Impacto'!$Q$1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Impacto'!$Q$2:$Q$11</c:f>
              <c:numCache/>
            </c:numRef>
          </c:val>
        </c:ser>
        <c:axId val="2052021771"/>
        <c:axId val="1659176543"/>
      </c:barChart>
      <c:catAx>
        <c:axId val="2052021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176543"/>
      </c:catAx>
      <c:valAx>
        <c:axId val="165917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 de apresentação do Desafio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021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Realizar os trabalhos do curso em grupo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'Avaliação e Impacto'!$S$1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Impacto'!$S$2:$S$11</c:f>
              <c:numCache/>
            </c:numRef>
          </c:val>
        </c:ser>
        <c:axId val="2086250142"/>
        <c:axId val="478950755"/>
      </c:barChart>
      <c:catAx>
        <c:axId val="2086250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950755"/>
      </c:catAx>
      <c:valAx>
        <c:axId val="478950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Realizar os trabalhos do curso em grupo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250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 um grupo fixo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'Avaliação e Impacto'!$T$1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Impacto'!$T$2:$T$11</c:f>
              <c:numCache/>
            </c:numRef>
          </c:val>
        </c:ser>
        <c:axId val="1767334825"/>
        <c:axId val="471930333"/>
      </c:barChart>
      <c:catAx>
        <c:axId val="1767334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930333"/>
      </c:catAx>
      <c:valAx>
        <c:axId val="471930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 um grupo fixo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334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Material do curso a respeito de Python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Impacto'!$B$2:$B$11</c:f>
              <c:numCache/>
            </c:numRef>
          </c:val>
        </c:ser>
        <c:axId val="765490787"/>
        <c:axId val="2027298588"/>
      </c:barChart>
      <c:catAx>
        <c:axId val="765490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298588"/>
      </c:catAx>
      <c:valAx>
        <c:axId val="2027298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Material do curso a respeito de Python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490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Plataforma Moodle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Impacto'!$C$2:$C$11</c:f>
              <c:numCache/>
            </c:numRef>
          </c:val>
        </c:ser>
        <c:axId val="183341792"/>
        <c:axId val="581054696"/>
      </c:barChart>
      <c:catAx>
        <c:axId val="1833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054696"/>
      </c:catAx>
      <c:valAx>
        <c:axId val="581054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Plataforma Moodle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41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Estrutura do Laboratório IDEAS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Impacto'!$D$2:$D$11</c:f>
              <c:numCache/>
            </c:numRef>
          </c:val>
        </c:ser>
        <c:axId val="1790580315"/>
        <c:axId val="1126340155"/>
      </c:barChart>
      <c:catAx>
        <c:axId val="1790580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340155"/>
      </c:catAx>
      <c:valAx>
        <c:axId val="112634015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Estrutura do Laboratório IDEAS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580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Poder usar o Laboratório IDEAS para acessar ao curso e fazer aulas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Impacto'!$E$2:$E$11</c:f>
              <c:numCache/>
            </c:numRef>
          </c:val>
        </c:ser>
        <c:axId val="378661252"/>
        <c:axId val="160455379"/>
      </c:barChart>
      <c:catAx>
        <c:axId val="378661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55379"/>
      </c:catAx>
      <c:valAx>
        <c:axId val="160455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Poder usar o Laboratório IDEAS para acessar ao curso e fazer aulas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661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Videos de pessoas da área falando sua trajetória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'Avaliação e Impacto'!$H$1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Impacto'!$H$2:$H$11</c:f>
              <c:numCache/>
            </c:numRef>
          </c:val>
        </c:ser>
        <c:axId val="1891575869"/>
        <c:axId val="1044955703"/>
      </c:barChart>
      <c:catAx>
        <c:axId val="1891575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955703"/>
      </c:catAx>
      <c:valAx>
        <c:axId val="104495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Videos de pessoas da área falando sua trajetória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575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Quizes na Plataforma Kahoot!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'Avaliação e Impacto'!$I$1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Impacto'!$I$2:$I$11</c:f>
              <c:numCache/>
            </c:numRef>
          </c:val>
        </c:ser>
        <c:axId val="2090994581"/>
        <c:axId val="948323270"/>
      </c:barChart>
      <c:catAx>
        <c:axId val="2090994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323270"/>
      </c:catAx>
      <c:valAx>
        <c:axId val="948323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Quizes na Plataforma Kahoot!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994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Aulas de Terças e Quintas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Impacto'!$J$2:$J$11</c:f>
              <c:numCache/>
            </c:numRef>
          </c:val>
        </c:ser>
        <c:axId val="696477754"/>
        <c:axId val="1475165447"/>
      </c:barChart>
      <c:catAx>
        <c:axId val="69647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165447"/>
      </c:catAx>
      <c:valAx>
        <c:axId val="147516544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Aulas de Terças e Quintas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477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Realizar o Desafio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'Avaliação e Impacto'!$K$1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'Avaliação e Impacto'!$K$2:$K$11</c:f>
              <c:numCache/>
            </c:numRef>
          </c:val>
        </c:ser>
        <c:axId val="894153312"/>
        <c:axId val="1537725141"/>
      </c:barChart>
      <c:catAx>
        <c:axId val="8941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725141"/>
      </c:catAx>
      <c:valAx>
        <c:axId val="1537725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Realizar o Desafio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153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15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838200</xdr:colOff>
      <xdr:row>15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762000</xdr:colOff>
      <xdr:row>15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866775</xdr:colOff>
      <xdr:row>13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476250</xdr:colOff>
      <xdr:row>15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914400</xdr:colOff>
      <xdr:row>15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552450</xdr:colOff>
      <xdr:row>13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800100</xdr:colOff>
      <xdr:row>13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1047750</xdr:colOff>
      <xdr:row>15</xdr:row>
      <xdr:rowOff>76200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628650</xdr:colOff>
      <xdr:row>13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</xdr:col>
      <xdr:colOff>1428750</xdr:colOff>
      <xdr:row>15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16</xdr:col>
      <xdr:colOff>1333500</xdr:colOff>
      <xdr:row>15</xdr:row>
      <xdr:rowOff>142875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18</xdr:col>
      <xdr:colOff>1238250</xdr:colOff>
      <xdr:row>13</xdr:row>
      <xdr:rowOff>180975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19</xdr:col>
      <xdr:colOff>695325</xdr:colOff>
      <xdr:row>13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/>
      <c r="BA1" s="2"/>
      <c r="BB1" s="2"/>
      <c r="BC1" s="2"/>
      <c r="BD1" s="2"/>
      <c r="BE1" s="2"/>
    </row>
    <row r="2">
      <c r="A2" s="3">
        <v>44875.77218528935</v>
      </c>
      <c r="B2" s="4" t="s">
        <v>51</v>
      </c>
      <c r="C2" s="4" t="s">
        <v>52</v>
      </c>
      <c r="D2" s="4" t="s">
        <v>53</v>
      </c>
      <c r="E2" s="4" t="s">
        <v>54</v>
      </c>
      <c r="F2" s="4" t="s">
        <v>54</v>
      </c>
      <c r="G2" s="4" t="s">
        <v>55</v>
      </c>
      <c r="H2" s="4" t="s">
        <v>53</v>
      </c>
      <c r="I2" s="4" t="s">
        <v>55</v>
      </c>
      <c r="J2" s="4" t="s">
        <v>55</v>
      </c>
      <c r="K2" s="4" t="s">
        <v>55</v>
      </c>
      <c r="L2" s="4" t="s">
        <v>55</v>
      </c>
      <c r="M2" s="4" t="s">
        <v>53</v>
      </c>
      <c r="N2" s="4" t="s">
        <v>53</v>
      </c>
      <c r="O2" s="4" t="s">
        <v>53</v>
      </c>
      <c r="P2" s="4" t="s">
        <v>56</v>
      </c>
      <c r="Q2" s="4" t="s">
        <v>53</v>
      </c>
      <c r="R2" s="4" t="s">
        <v>53</v>
      </c>
      <c r="S2" s="4" t="s">
        <v>53</v>
      </c>
      <c r="T2" s="4" t="s">
        <v>55</v>
      </c>
      <c r="U2" s="4" t="s">
        <v>55</v>
      </c>
      <c r="V2" s="4" t="s">
        <v>55</v>
      </c>
      <c r="W2" s="4" t="s">
        <v>53</v>
      </c>
      <c r="X2" s="4" t="s">
        <v>56</v>
      </c>
      <c r="Y2" s="4" t="s">
        <v>56</v>
      </c>
      <c r="Z2" s="4">
        <v>5.0</v>
      </c>
      <c r="AA2" s="4">
        <v>4.0</v>
      </c>
      <c r="AB2" s="4">
        <v>5.0</v>
      </c>
      <c r="AC2" s="4">
        <v>5.0</v>
      </c>
      <c r="AD2" s="4">
        <v>5.0</v>
      </c>
      <c r="AE2" s="4" t="s">
        <v>57</v>
      </c>
      <c r="AF2" s="4" t="s">
        <v>52</v>
      </c>
      <c r="AG2" s="4">
        <v>5.0</v>
      </c>
      <c r="AH2" s="4">
        <v>5.0</v>
      </c>
      <c r="AI2" s="4">
        <v>5.0</v>
      </c>
      <c r="AJ2" s="4">
        <v>5.0</v>
      </c>
      <c r="AK2" s="4" t="s">
        <v>55</v>
      </c>
      <c r="AL2" s="4">
        <v>4.0</v>
      </c>
      <c r="AM2" s="4">
        <v>4.0</v>
      </c>
      <c r="AN2" s="4">
        <v>4.0</v>
      </c>
      <c r="AO2" s="4" t="s">
        <v>55</v>
      </c>
      <c r="AP2" s="4">
        <v>4.0</v>
      </c>
      <c r="AQ2" s="4">
        <v>5.0</v>
      </c>
      <c r="AR2" s="4">
        <v>5.0</v>
      </c>
      <c r="AS2" s="4">
        <v>5.0</v>
      </c>
      <c r="AT2" s="4" t="s">
        <v>58</v>
      </c>
      <c r="AU2" s="4" t="s">
        <v>59</v>
      </c>
      <c r="AV2" s="4" t="s">
        <v>60</v>
      </c>
      <c r="AW2" s="4" t="s">
        <v>51</v>
      </c>
      <c r="AX2" s="4" t="s">
        <v>51</v>
      </c>
      <c r="AY2" s="4" t="s">
        <v>61</v>
      </c>
      <c r="AZ2" s="2"/>
      <c r="BA2" s="2"/>
      <c r="BB2" s="2"/>
      <c r="BC2" s="2"/>
      <c r="BD2" s="2"/>
      <c r="BE2" s="2"/>
    </row>
    <row r="3">
      <c r="A3" s="3">
        <v>44875.7733706713</v>
      </c>
      <c r="B3" s="4" t="s">
        <v>52</v>
      </c>
      <c r="C3" s="4" t="s">
        <v>52</v>
      </c>
      <c r="D3" s="4" t="s">
        <v>53</v>
      </c>
      <c r="E3" s="4" t="s">
        <v>56</v>
      </c>
      <c r="F3" s="4" t="s">
        <v>54</v>
      </c>
      <c r="G3" s="4" t="s">
        <v>55</v>
      </c>
      <c r="H3" s="4" t="s">
        <v>53</v>
      </c>
      <c r="I3" s="4" t="s">
        <v>55</v>
      </c>
      <c r="J3" s="4" t="s">
        <v>55</v>
      </c>
      <c r="K3" s="4" t="s">
        <v>53</v>
      </c>
      <c r="L3" s="4" t="s">
        <v>53</v>
      </c>
      <c r="M3" s="4" t="s">
        <v>53</v>
      </c>
      <c r="N3" s="4" t="s">
        <v>56</v>
      </c>
      <c r="O3" s="4" t="s">
        <v>53</v>
      </c>
      <c r="P3" s="4" t="s">
        <v>56</v>
      </c>
      <c r="Q3" s="4" t="s">
        <v>53</v>
      </c>
      <c r="R3" s="4" t="s">
        <v>55</v>
      </c>
      <c r="S3" s="4" t="s">
        <v>53</v>
      </c>
      <c r="T3" s="4" t="s">
        <v>53</v>
      </c>
      <c r="U3" s="4" t="s">
        <v>53</v>
      </c>
      <c r="V3" s="4" t="s">
        <v>55</v>
      </c>
      <c r="W3" s="4" t="s">
        <v>55</v>
      </c>
      <c r="X3" s="4" t="s">
        <v>53</v>
      </c>
      <c r="Y3" s="4" t="s">
        <v>53</v>
      </c>
      <c r="Z3" s="4">
        <v>5.0</v>
      </c>
      <c r="AA3" s="4">
        <v>5.0</v>
      </c>
      <c r="AB3" s="4">
        <v>4.0</v>
      </c>
      <c r="AC3" s="4">
        <v>5.0</v>
      </c>
      <c r="AD3" s="4">
        <v>5.0</v>
      </c>
      <c r="AE3" s="4" t="s">
        <v>57</v>
      </c>
      <c r="AF3" s="4" t="s">
        <v>52</v>
      </c>
      <c r="AG3" s="4">
        <v>5.0</v>
      </c>
      <c r="AH3" s="4">
        <v>5.0</v>
      </c>
      <c r="AI3" s="4">
        <v>5.0</v>
      </c>
      <c r="AJ3" s="4">
        <v>5.0</v>
      </c>
      <c r="AK3" s="4" t="s">
        <v>55</v>
      </c>
      <c r="AL3" s="4">
        <v>5.0</v>
      </c>
      <c r="AM3" s="4">
        <v>5.0</v>
      </c>
      <c r="AN3" s="4">
        <v>4.0</v>
      </c>
      <c r="AO3" s="4" t="s">
        <v>53</v>
      </c>
      <c r="AP3" s="4">
        <v>4.0</v>
      </c>
      <c r="AQ3" s="4">
        <v>5.0</v>
      </c>
      <c r="AR3" s="4">
        <v>5.0</v>
      </c>
      <c r="AS3" s="4">
        <v>5.0</v>
      </c>
      <c r="AT3" s="4" t="s">
        <v>62</v>
      </c>
      <c r="AU3" s="4" t="s">
        <v>63</v>
      </c>
      <c r="AV3" s="4" t="s">
        <v>60</v>
      </c>
      <c r="AW3" s="4" t="s">
        <v>51</v>
      </c>
      <c r="AX3" s="4" t="s">
        <v>51</v>
      </c>
      <c r="AY3" s="4" t="s">
        <v>64</v>
      </c>
      <c r="AZ3" s="2"/>
      <c r="BA3" s="2"/>
      <c r="BB3" s="2"/>
      <c r="BC3" s="2"/>
      <c r="BD3" s="2"/>
      <c r="BE3" s="2"/>
    </row>
    <row r="4">
      <c r="A4" s="3">
        <v>44875.77479725695</v>
      </c>
      <c r="B4" s="4" t="s">
        <v>51</v>
      </c>
      <c r="C4" s="4" t="s">
        <v>51</v>
      </c>
      <c r="D4" s="4" t="s">
        <v>53</v>
      </c>
      <c r="E4" s="4" t="s">
        <v>53</v>
      </c>
      <c r="F4" s="4" t="s">
        <v>54</v>
      </c>
      <c r="G4" s="4" t="s">
        <v>55</v>
      </c>
      <c r="H4" s="4" t="s">
        <v>55</v>
      </c>
      <c r="I4" s="4" t="s">
        <v>55</v>
      </c>
      <c r="J4" s="4" t="s">
        <v>55</v>
      </c>
      <c r="K4" s="4" t="s">
        <v>55</v>
      </c>
      <c r="L4" s="4" t="s">
        <v>55</v>
      </c>
      <c r="M4" s="4" t="s">
        <v>55</v>
      </c>
      <c r="N4" s="4" t="s">
        <v>55</v>
      </c>
      <c r="O4" s="4" t="s">
        <v>55</v>
      </c>
      <c r="P4" s="4" t="s">
        <v>55</v>
      </c>
      <c r="Q4" s="4" t="s">
        <v>55</v>
      </c>
      <c r="R4" s="4" t="s">
        <v>55</v>
      </c>
      <c r="S4" s="4" t="s">
        <v>55</v>
      </c>
      <c r="T4" s="4" t="s">
        <v>55</v>
      </c>
      <c r="U4" s="4" t="s">
        <v>55</v>
      </c>
      <c r="V4" s="4" t="s">
        <v>55</v>
      </c>
      <c r="W4" s="4" t="s">
        <v>55</v>
      </c>
      <c r="X4" s="4" t="s">
        <v>55</v>
      </c>
      <c r="Y4" s="4" t="s">
        <v>55</v>
      </c>
      <c r="Z4" s="4">
        <v>3.0</v>
      </c>
      <c r="AA4" s="4">
        <v>4.0</v>
      </c>
      <c r="AB4" s="4">
        <v>1.0</v>
      </c>
      <c r="AC4" s="4">
        <v>5.0</v>
      </c>
      <c r="AD4" s="4">
        <v>5.0</v>
      </c>
      <c r="AE4" s="4" t="s">
        <v>57</v>
      </c>
      <c r="AF4" s="4" t="s">
        <v>52</v>
      </c>
      <c r="AG4" s="4">
        <v>5.0</v>
      </c>
      <c r="AH4" s="4">
        <v>5.0</v>
      </c>
      <c r="AI4" s="4">
        <v>5.0</v>
      </c>
      <c r="AJ4" s="4">
        <v>3.0</v>
      </c>
      <c r="AK4" s="4" t="s">
        <v>54</v>
      </c>
      <c r="AL4" s="4">
        <v>4.0</v>
      </c>
      <c r="AM4" s="4">
        <v>5.0</v>
      </c>
      <c r="AN4" s="4">
        <v>4.0</v>
      </c>
      <c r="AO4" s="4" t="s">
        <v>53</v>
      </c>
      <c r="AP4" s="4">
        <v>5.0</v>
      </c>
      <c r="AQ4" s="4">
        <v>4.0</v>
      </c>
      <c r="AR4" s="4">
        <v>4.0</v>
      </c>
      <c r="AS4" s="4">
        <v>2.0</v>
      </c>
      <c r="AT4" s="4" t="s">
        <v>65</v>
      </c>
      <c r="AU4" s="4" t="s">
        <v>66</v>
      </c>
      <c r="AV4" s="4" t="s">
        <v>67</v>
      </c>
      <c r="AW4" s="4" t="s">
        <v>51</v>
      </c>
      <c r="AX4" s="4" t="s">
        <v>51</v>
      </c>
      <c r="AY4" s="2"/>
      <c r="AZ4" s="2"/>
      <c r="BA4" s="2"/>
      <c r="BB4" s="2"/>
      <c r="BC4" s="2"/>
      <c r="BD4" s="2"/>
      <c r="BE4" s="2"/>
    </row>
    <row r="5">
      <c r="A5" s="3">
        <v>44875.77555010417</v>
      </c>
      <c r="B5" s="4" t="s">
        <v>52</v>
      </c>
      <c r="C5" s="4" t="s">
        <v>51</v>
      </c>
      <c r="D5" s="4" t="s">
        <v>53</v>
      </c>
      <c r="E5" s="4" t="s">
        <v>54</v>
      </c>
      <c r="F5" s="4" t="s">
        <v>54</v>
      </c>
      <c r="G5" s="4" t="s">
        <v>55</v>
      </c>
      <c r="H5" s="4" t="s">
        <v>53</v>
      </c>
      <c r="I5" s="4" t="s">
        <v>53</v>
      </c>
      <c r="J5" s="4" t="s">
        <v>53</v>
      </c>
      <c r="K5" s="4" t="s">
        <v>55</v>
      </c>
      <c r="L5" s="4" t="s">
        <v>55</v>
      </c>
      <c r="M5" s="4" t="s">
        <v>55</v>
      </c>
      <c r="N5" s="4" t="s">
        <v>55</v>
      </c>
      <c r="O5" s="4" t="s">
        <v>53</v>
      </c>
      <c r="P5" s="4" t="s">
        <v>55</v>
      </c>
      <c r="Q5" s="4" t="s">
        <v>53</v>
      </c>
      <c r="R5" s="4" t="s">
        <v>53</v>
      </c>
      <c r="S5" s="4" t="s">
        <v>55</v>
      </c>
      <c r="T5" s="4" t="s">
        <v>53</v>
      </c>
      <c r="U5" s="4" t="s">
        <v>53</v>
      </c>
      <c r="V5" s="4" t="s">
        <v>55</v>
      </c>
      <c r="W5" s="4" t="s">
        <v>55</v>
      </c>
      <c r="X5" s="4" t="s">
        <v>53</v>
      </c>
      <c r="Y5" s="4" t="s">
        <v>53</v>
      </c>
      <c r="Z5" s="4">
        <v>3.0</v>
      </c>
      <c r="AA5" s="4">
        <v>4.0</v>
      </c>
      <c r="AB5" s="4">
        <v>4.0</v>
      </c>
      <c r="AC5" s="4">
        <v>5.0</v>
      </c>
      <c r="AD5" s="4">
        <v>4.0</v>
      </c>
      <c r="AE5" s="4" t="s">
        <v>57</v>
      </c>
      <c r="AF5" s="4" t="s">
        <v>51</v>
      </c>
      <c r="AG5" s="4">
        <v>5.0</v>
      </c>
      <c r="AH5" s="4">
        <v>5.0</v>
      </c>
      <c r="AI5" s="4">
        <v>5.0</v>
      </c>
      <c r="AJ5" s="4">
        <v>4.0</v>
      </c>
      <c r="AK5" s="4" t="s">
        <v>53</v>
      </c>
      <c r="AL5" s="4">
        <v>5.0</v>
      </c>
      <c r="AM5" s="4">
        <v>5.0</v>
      </c>
      <c r="AN5" s="4">
        <v>5.0</v>
      </c>
      <c r="AO5" s="4" t="s">
        <v>55</v>
      </c>
      <c r="AP5" s="4">
        <v>5.0</v>
      </c>
      <c r="AQ5" s="4">
        <v>5.0</v>
      </c>
      <c r="AR5" s="4">
        <v>5.0</v>
      </c>
      <c r="AS5" s="4">
        <v>4.0</v>
      </c>
      <c r="AT5" s="4" t="s">
        <v>68</v>
      </c>
      <c r="AU5" s="4" t="s">
        <v>69</v>
      </c>
      <c r="AV5" s="4" t="s">
        <v>70</v>
      </c>
      <c r="AW5" s="4" t="s">
        <v>51</v>
      </c>
      <c r="AX5" s="4" t="s">
        <v>51</v>
      </c>
      <c r="AY5" s="2"/>
      <c r="AZ5" s="2"/>
      <c r="BA5" s="2"/>
      <c r="BB5" s="2"/>
      <c r="BC5" s="2"/>
      <c r="BD5" s="2"/>
      <c r="BE5" s="2"/>
    </row>
    <row r="6">
      <c r="A6" s="3">
        <v>44875.77570283564</v>
      </c>
      <c r="B6" s="4" t="s">
        <v>51</v>
      </c>
      <c r="C6" s="4" t="s">
        <v>52</v>
      </c>
      <c r="D6" s="4" t="s">
        <v>55</v>
      </c>
      <c r="E6" s="4" t="s">
        <v>54</v>
      </c>
      <c r="F6" s="4" t="s">
        <v>54</v>
      </c>
      <c r="G6" s="4" t="s">
        <v>55</v>
      </c>
      <c r="H6" s="4" t="s">
        <v>55</v>
      </c>
      <c r="I6" s="4" t="s">
        <v>55</v>
      </c>
      <c r="J6" s="4" t="s">
        <v>55</v>
      </c>
      <c r="K6" s="4" t="s">
        <v>55</v>
      </c>
      <c r="L6" s="4" t="s">
        <v>55</v>
      </c>
      <c r="M6" s="4" t="s">
        <v>55</v>
      </c>
      <c r="N6" s="4" t="s">
        <v>55</v>
      </c>
      <c r="O6" s="4" t="s">
        <v>55</v>
      </c>
      <c r="P6" s="4" t="s">
        <v>53</v>
      </c>
      <c r="Q6" s="4" t="s">
        <v>55</v>
      </c>
      <c r="R6" s="4" t="s">
        <v>53</v>
      </c>
      <c r="S6" s="4" t="s">
        <v>56</v>
      </c>
      <c r="T6" s="4" t="s">
        <v>56</v>
      </c>
      <c r="U6" s="4" t="s">
        <v>55</v>
      </c>
      <c r="V6" s="4" t="s">
        <v>55</v>
      </c>
      <c r="W6" s="4" t="s">
        <v>55</v>
      </c>
      <c r="X6" s="4" t="s">
        <v>55</v>
      </c>
      <c r="Y6" s="4" t="s">
        <v>55</v>
      </c>
      <c r="Z6" s="4">
        <v>5.0</v>
      </c>
      <c r="AA6" s="4">
        <v>5.0</v>
      </c>
      <c r="AB6" s="4">
        <v>4.0</v>
      </c>
      <c r="AC6" s="4">
        <v>5.0</v>
      </c>
      <c r="AD6" s="4">
        <v>5.0</v>
      </c>
      <c r="AE6" s="4" t="s">
        <v>57</v>
      </c>
      <c r="AF6" s="4" t="s">
        <v>52</v>
      </c>
      <c r="AG6" s="4">
        <v>4.0</v>
      </c>
      <c r="AH6" s="4">
        <v>4.0</v>
      </c>
      <c r="AI6" s="4">
        <v>5.0</v>
      </c>
      <c r="AJ6" s="4">
        <v>5.0</v>
      </c>
      <c r="AK6" s="4" t="s">
        <v>55</v>
      </c>
      <c r="AL6" s="4">
        <v>5.0</v>
      </c>
      <c r="AM6" s="4">
        <v>5.0</v>
      </c>
      <c r="AN6" s="4">
        <v>4.0</v>
      </c>
      <c r="AO6" s="4" t="s">
        <v>55</v>
      </c>
      <c r="AP6" s="4">
        <v>5.0</v>
      </c>
      <c r="AQ6" s="4">
        <v>4.0</v>
      </c>
      <c r="AR6" s="4">
        <v>4.0</v>
      </c>
      <c r="AS6" s="4">
        <v>4.0</v>
      </c>
      <c r="AT6" s="4" t="s">
        <v>71</v>
      </c>
      <c r="AU6" s="4" t="s">
        <v>72</v>
      </c>
      <c r="AV6" s="4" t="s">
        <v>73</v>
      </c>
      <c r="AW6" s="4" t="s">
        <v>51</v>
      </c>
      <c r="AX6" s="4" t="s">
        <v>51</v>
      </c>
      <c r="AY6" s="2"/>
      <c r="AZ6" s="2"/>
      <c r="BA6" s="2"/>
      <c r="BB6" s="2"/>
      <c r="BC6" s="2"/>
      <c r="BD6" s="2"/>
      <c r="BE6" s="2"/>
    </row>
    <row r="7">
      <c r="A7" s="3">
        <v>44875.789053472225</v>
      </c>
      <c r="B7" s="4" t="s">
        <v>51</v>
      </c>
      <c r="C7" s="4" t="s">
        <v>52</v>
      </c>
      <c r="D7" s="4" t="s">
        <v>53</v>
      </c>
      <c r="E7" s="4" t="s">
        <v>56</v>
      </c>
      <c r="F7" s="4" t="s">
        <v>54</v>
      </c>
      <c r="G7" s="4" t="s">
        <v>55</v>
      </c>
      <c r="H7" s="4" t="s">
        <v>55</v>
      </c>
      <c r="I7" s="4" t="s">
        <v>55</v>
      </c>
      <c r="J7" s="4" t="s">
        <v>55</v>
      </c>
      <c r="K7" s="4" t="s">
        <v>55</v>
      </c>
      <c r="L7" s="4" t="s">
        <v>55</v>
      </c>
      <c r="M7" s="4" t="s">
        <v>55</v>
      </c>
      <c r="N7" s="4" t="s">
        <v>53</v>
      </c>
      <c r="O7" s="4" t="s">
        <v>55</v>
      </c>
      <c r="P7" s="4" t="s">
        <v>53</v>
      </c>
      <c r="Q7" s="4" t="s">
        <v>53</v>
      </c>
      <c r="R7" s="4" t="s">
        <v>55</v>
      </c>
      <c r="S7" s="4" t="s">
        <v>55</v>
      </c>
      <c r="T7" s="4" t="s">
        <v>53</v>
      </c>
      <c r="U7" s="4" t="s">
        <v>55</v>
      </c>
      <c r="V7" s="4" t="s">
        <v>53</v>
      </c>
      <c r="W7" s="4" t="s">
        <v>55</v>
      </c>
      <c r="X7" s="4" t="s">
        <v>53</v>
      </c>
      <c r="Y7" s="4" t="s">
        <v>55</v>
      </c>
      <c r="Z7" s="4">
        <v>5.0</v>
      </c>
      <c r="AA7" s="4">
        <v>5.0</v>
      </c>
      <c r="AB7" s="4">
        <v>5.0</v>
      </c>
      <c r="AC7" s="4">
        <v>5.0</v>
      </c>
      <c r="AD7" s="4">
        <v>5.0</v>
      </c>
      <c r="AE7" s="4" t="s">
        <v>57</v>
      </c>
      <c r="AF7" s="4" t="s">
        <v>51</v>
      </c>
      <c r="AG7" s="4">
        <v>5.0</v>
      </c>
      <c r="AH7" s="4">
        <v>5.0</v>
      </c>
      <c r="AI7" s="4">
        <v>5.0</v>
      </c>
      <c r="AJ7" s="4">
        <v>5.0</v>
      </c>
      <c r="AK7" s="4" t="s">
        <v>55</v>
      </c>
      <c r="AL7" s="4">
        <v>5.0</v>
      </c>
      <c r="AM7" s="4">
        <v>5.0</v>
      </c>
      <c r="AN7" s="4">
        <v>5.0</v>
      </c>
      <c r="AO7" s="4" t="s">
        <v>55</v>
      </c>
      <c r="AP7" s="4">
        <v>5.0</v>
      </c>
      <c r="AQ7" s="4">
        <v>5.0</v>
      </c>
      <c r="AR7" s="4">
        <v>5.0</v>
      </c>
      <c r="AS7" s="4">
        <v>5.0</v>
      </c>
      <c r="AT7" s="4" t="s">
        <v>74</v>
      </c>
      <c r="AU7" s="4" t="s">
        <v>75</v>
      </c>
      <c r="AV7" s="4" t="s">
        <v>76</v>
      </c>
      <c r="AW7" s="4" t="s">
        <v>51</v>
      </c>
      <c r="AX7" s="4" t="s">
        <v>51</v>
      </c>
      <c r="AY7" s="4" t="s">
        <v>77</v>
      </c>
      <c r="AZ7" s="2"/>
      <c r="BA7" s="2"/>
      <c r="BB7" s="2"/>
      <c r="BC7" s="2"/>
      <c r="BD7" s="2"/>
      <c r="BE7" s="2"/>
    </row>
    <row r="8">
      <c r="A8" s="3">
        <v>44875.795024652776</v>
      </c>
      <c r="B8" s="4" t="s">
        <v>51</v>
      </c>
      <c r="C8" s="4" t="s">
        <v>51</v>
      </c>
      <c r="D8" s="4" t="s">
        <v>53</v>
      </c>
      <c r="E8" s="4" t="s">
        <v>53</v>
      </c>
      <c r="F8" s="4" t="s">
        <v>53</v>
      </c>
      <c r="G8" s="4" t="s">
        <v>55</v>
      </c>
      <c r="H8" s="4" t="s">
        <v>55</v>
      </c>
      <c r="I8" s="4" t="s">
        <v>55</v>
      </c>
      <c r="J8" s="4" t="s">
        <v>55</v>
      </c>
      <c r="K8" s="4" t="s">
        <v>55</v>
      </c>
      <c r="L8" s="4" t="s">
        <v>55</v>
      </c>
      <c r="M8" s="4" t="s">
        <v>55</v>
      </c>
      <c r="N8" s="4" t="s">
        <v>55</v>
      </c>
      <c r="O8" s="4" t="s">
        <v>55</v>
      </c>
      <c r="P8" s="4" t="s">
        <v>55</v>
      </c>
      <c r="Q8" s="4" t="s">
        <v>55</v>
      </c>
      <c r="R8" s="4" t="s">
        <v>55</v>
      </c>
      <c r="S8" s="4" t="s">
        <v>55</v>
      </c>
      <c r="T8" s="4" t="s">
        <v>55</v>
      </c>
      <c r="U8" s="4" t="s">
        <v>55</v>
      </c>
      <c r="V8" s="4" t="s">
        <v>55</v>
      </c>
      <c r="W8" s="4" t="s">
        <v>55</v>
      </c>
      <c r="X8" s="4" t="s">
        <v>55</v>
      </c>
      <c r="Y8" s="4" t="s">
        <v>55</v>
      </c>
      <c r="Z8" s="4">
        <v>3.0</v>
      </c>
      <c r="AA8" s="4">
        <v>5.0</v>
      </c>
      <c r="AB8" s="4">
        <v>3.0</v>
      </c>
      <c r="AC8" s="4">
        <v>5.0</v>
      </c>
      <c r="AD8" s="4">
        <v>5.0</v>
      </c>
      <c r="AE8" s="4" t="s">
        <v>78</v>
      </c>
      <c r="AF8" s="4" t="s">
        <v>51</v>
      </c>
      <c r="AG8" s="4">
        <v>4.0</v>
      </c>
      <c r="AH8" s="4">
        <v>5.0</v>
      </c>
      <c r="AI8" s="4">
        <v>5.0</v>
      </c>
      <c r="AJ8" s="4">
        <v>5.0</v>
      </c>
      <c r="AK8" s="4" t="s">
        <v>53</v>
      </c>
      <c r="AL8" s="4">
        <v>4.0</v>
      </c>
      <c r="AM8" s="4">
        <v>5.0</v>
      </c>
      <c r="AN8" s="4">
        <v>5.0</v>
      </c>
      <c r="AO8" s="4" t="s">
        <v>55</v>
      </c>
      <c r="AP8" s="4">
        <v>5.0</v>
      </c>
      <c r="AQ8" s="4">
        <v>5.0</v>
      </c>
      <c r="AR8" s="4">
        <v>5.0</v>
      </c>
      <c r="AS8" s="4">
        <v>5.0</v>
      </c>
      <c r="AT8" s="4" t="s">
        <v>79</v>
      </c>
      <c r="AU8" s="4" t="s">
        <v>80</v>
      </c>
      <c r="AV8" s="4" t="s">
        <v>76</v>
      </c>
      <c r="AW8" s="4" t="s">
        <v>51</v>
      </c>
      <c r="AX8" s="4" t="s">
        <v>51</v>
      </c>
      <c r="AY8" s="4" t="s">
        <v>81</v>
      </c>
      <c r="AZ8" s="2"/>
      <c r="BA8" s="2"/>
      <c r="BB8" s="2"/>
      <c r="BC8" s="2"/>
      <c r="BD8" s="2"/>
      <c r="BE8" s="2"/>
    </row>
    <row r="9">
      <c r="A9" s="3">
        <v>44875.798127939815</v>
      </c>
      <c r="B9" s="4" t="s">
        <v>51</v>
      </c>
      <c r="C9" s="4" t="s">
        <v>52</v>
      </c>
      <c r="D9" s="4" t="s">
        <v>53</v>
      </c>
      <c r="E9" s="4" t="s">
        <v>55</v>
      </c>
      <c r="F9" s="4" t="s">
        <v>53</v>
      </c>
      <c r="G9" s="4" t="s">
        <v>55</v>
      </c>
      <c r="H9" s="4" t="s">
        <v>55</v>
      </c>
      <c r="I9" s="4" t="s">
        <v>55</v>
      </c>
      <c r="J9" s="4" t="s">
        <v>55</v>
      </c>
      <c r="K9" s="4" t="s">
        <v>55</v>
      </c>
      <c r="L9" s="4" t="s">
        <v>55</v>
      </c>
      <c r="M9" s="4" t="s">
        <v>55</v>
      </c>
      <c r="N9" s="4" t="s">
        <v>55</v>
      </c>
      <c r="O9" s="4" t="s">
        <v>55</v>
      </c>
      <c r="P9" s="4" t="s">
        <v>55</v>
      </c>
      <c r="Q9" s="4" t="s">
        <v>55</v>
      </c>
      <c r="R9" s="4" t="s">
        <v>55</v>
      </c>
      <c r="S9" s="4" t="s">
        <v>55</v>
      </c>
      <c r="T9" s="4" t="s">
        <v>55</v>
      </c>
      <c r="U9" s="4" t="s">
        <v>55</v>
      </c>
      <c r="V9" s="4" t="s">
        <v>55</v>
      </c>
      <c r="W9" s="4" t="s">
        <v>55</v>
      </c>
      <c r="X9" s="4" t="s">
        <v>55</v>
      </c>
      <c r="Y9" s="4" t="s">
        <v>55</v>
      </c>
      <c r="Z9" s="4">
        <v>5.0</v>
      </c>
      <c r="AA9" s="4">
        <v>5.0</v>
      </c>
      <c r="AB9" s="4">
        <v>5.0</v>
      </c>
      <c r="AC9" s="4">
        <v>5.0</v>
      </c>
      <c r="AD9" s="4">
        <v>5.0</v>
      </c>
      <c r="AE9" s="4" t="s">
        <v>78</v>
      </c>
      <c r="AF9" s="4" t="s">
        <v>51</v>
      </c>
      <c r="AG9" s="4">
        <v>5.0</v>
      </c>
      <c r="AH9" s="4">
        <v>5.0</v>
      </c>
      <c r="AI9" s="4">
        <v>5.0</v>
      </c>
      <c r="AJ9" s="4">
        <v>5.0</v>
      </c>
      <c r="AK9" s="4" t="s">
        <v>55</v>
      </c>
      <c r="AL9" s="4">
        <v>5.0</v>
      </c>
      <c r="AM9" s="4">
        <v>5.0</v>
      </c>
      <c r="AN9" s="4">
        <v>5.0</v>
      </c>
      <c r="AO9" s="4" t="s">
        <v>55</v>
      </c>
      <c r="AP9" s="4">
        <v>5.0</v>
      </c>
      <c r="AQ9" s="4">
        <v>5.0</v>
      </c>
      <c r="AR9" s="4">
        <v>5.0</v>
      </c>
      <c r="AS9" s="4">
        <v>5.0</v>
      </c>
      <c r="AT9" s="4" t="s">
        <v>82</v>
      </c>
      <c r="AU9" s="4" t="s">
        <v>83</v>
      </c>
      <c r="AV9" s="4" t="s">
        <v>76</v>
      </c>
      <c r="AW9" s="4" t="s">
        <v>51</v>
      </c>
      <c r="AX9" s="4" t="s">
        <v>51</v>
      </c>
      <c r="AY9" s="4" t="s">
        <v>84</v>
      </c>
      <c r="AZ9" s="2"/>
      <c r="BA9" s="2"/>
      <c r="BB9" s="2"/>
      <c r="BC9" s="2"/>
      <c r="BD9" s="2"/>
      <c r="BE9" s="2"/>
    </row>
    <row r="10">
      <c r="A10" s="3">
        <v>44876.681242499995</v>
      </c>
      <c r="B10" s="4" t="s">
        <v>51</v>
      </c>
      <c r="C10" s="4" t="s">
        <v>52</v>
      </c>
      <c r="D10" s="4" t="s">
        <v>53</v>
      </c>
      <c r="E10" s="4" t="s">
        <v>54</v>
      </c>
      <c r="F10" s="4" t="s">
        <v>54</v>
      </c>
      <c r="G10" s="4" t="s">
        <v>55</v>
      </c>
      <c r="H10" s="4" t="s">
        <v>55</v>
      </c>
      <c r="I10" s="4" t="s">
        <v>55</v>
      </c>
      <c r="J10" s="4" t="s">
        <v>55</v>
      </c>
      <c r="K10" s="4" t="s">
        <v>55</v>
      </c>
      <c r="L10" s="4" t="s">
        <v>55</v>
      </c>
      <c r="M10" s="4" t="s">
        <v>55</v>
      </c>
      <c r="N10" s="4" t="s">
        <v>55</v>
      </c>
      <c r="O10" s="4" t="s">
        <v>55</v>
      </c>
      <c r="P10" s="4" t="s">
        <v>53</v>
      </c>
      <c r="Q10" s="4" t="s">
        <v>55</v>
      </c>
      <c r="R10" s="4" t="s">
        <v>53</v>
      </c>
      <c r="S10" s="4" t="s">
        <v>55</v>
      </c>
      <c r="T10" s="4" t="s">
        <v>55</v>
      </c>
      <c r="U10" s="4" t="s">
        <v>55</v>
      </c>
      <c r="V10" s="4" t="s">
        <v>55</v>
      </c>
      <c r="W10" s="4" t="s">
        <v>55</v>
      </c>
      <c r="X10" s="4" t="s">
        <v>55</v>
      </c>
      <c r="Y10" s="4" t="s">
        <v>55</v>
      </c>
      <c r="Z10" s="4">
        <v>4.0</v>
      </c>
      <c r="AA10" s="4">
        <v>4.0</v>
      </c>
      <c r="AB10" s="4">
        <v>5.0</v>
      </c>
      <c r="AC10" s="4">
        <v>5.0</v>
      </c>
      <c r="AD10" s="4">
        <v>5.0</v>
      </c>
      <c r="AE10" s="4" t="s">
        <v>57</v>
      </c>
      <c r="AF10" s="4" t="s">
        <v>51</v>
      </c>
      <c r="AG10" s="4">
        <v>5.0</v>
      </c>
      <c r="AH10" s="4">
        <v>5.0</v>
      </c>
      <c r="AI10" s="4">
        <v>5.0</v>
      </c>
      <c r="AJ10" s="4">
        <v>4.0</v>
      </c>
      <c r="AK10" s="4" t="s">
        <v>55</v>
      </c>
      <c r="AL10" s="4">
        <v>4.0</v>
      </c>
      <c r="AM10" s="4">
        <v>5.0</v>
      </c>
      <c r="AN10" s="4">
        <v>4.0</v>
      </c>
      <c r="AO10" s="4" t="s">
        <v>55</v>
      </c>
      <c r="AP10" s="4">
        <v>4.0</v>
      </c>
      <c r="AQ10" s="4">
        <v>4.0</v>
      </c>
      <c r="AR10" s="4">
        <v>1.0</v>
      </c>
      <c r="AS10" s="4">
        <v>1.0</v>
      </c>
      <c r="AT10" s="4" t="s">
        <v>85</v>
      </c>
      <c r="AU10" s="4" t="s">
        <v>86</v>
      </c>
      <c r="AV10" s="4" t="s">
        <v>87</v>
      </c>
      <c r="AW10" s="4" t="s">
        <v>51</v>
      </c>
      <c r="AX10" s="4" t="s">
        <v>51</v>
      </c>
      <c r="AY10" s="4" t="s">
        <v>88</v>
      </c>
      <c r="AZ10" s="2"/>
      <c r="BA10" s="2"/>
      <c r="BB10" s="2"/>
      <c r="BC10" s="2"/>
      <c r="BD10" s="2"/>
      <c r="BE10" s="2"/>
    </row>
    <row r="11">
      <c r="A11" s="3">
        <v>44879.46273423611</v>
      </c>
      <c r="B11" s="4" t="s">
        <v>51</v>
      </c>
      <c r="C11" s="4" t="s">
        <v>52</v>
      </c>
      <c r="D11" s="4" t="s">
        <v>54</v>
      </c>
      <c r="E11" s="4" t="s">
        <v>54</v>
      </c>
      <c r="F11" s="4" t="s">
        <v>54</v>
      </c>
      <c r="G11" s="4" t="s">
        <v>55</v>
      </c>
      <c r="H11" s="4" t="s">
        <v>55</v>
      </c>
      <c r="I11" s="4" t="s">
        <v>55</v>
      </c>
      <c r="J11" s="4" t="s">
        <v>55</v>
      </c>
      <c r="K11" s="4" t="s">
        <v>55</v>
      </c>
      <c r="L11" s="4" t="s">
        <v>55</v>
      </c>
      <c r="M11" s="4" t="s">
        <v>55</v>
      </c>
      <c r="N11" s="4" t="s">
        <v>55</v>
      </c>
      <c r="O11" s="4" t="s">
        <v>55</v>
      </c>
      <c r="P11" s="4" t="s">
        <v>55</v>
      </c>
      <c r="Q11" s="4" t="s">
        <v>55</v>
      </c>
      <c r="R11" s="4" t="s">
        <v>55</v>
      </c>
      <c r="S11" s="4" t="s">
        <v>55</v>
      </c>
      <c r="T11" s="4" t="s">
        <v>55</v>
      </c>
      <c r="U11" s="4" t="s">
        <v>55</v>
      </c>
      <c r="V11" s="4" t="s">
        <v>55</v>
      </c>
      <c r="W11" s="4" t="s">
        <v>55</v>
      </c>
      <c r="X11" s="4" t="s">
        <v>55</v>
      </c>
      <c r="Y11" s="4" t="s">
        <v>55</v>
      </c>
      <c r="Z11" s="4">
        <v>5.0</v>
      </c>
      <c r="AA11" s="4">
        <v>5.0</v>
      </c>
      <c r="AB11" s="4">
        <v>5.0</v>
      </c>
      <c r="AC11" s="4">
        <v>5.0</v>
      </c>
      <c r="AD11" s="4">
        <v>5.0</v>
      </c>
      <c r="AE11" s="4" t="s">
        <v>57</v>
      </c>
      <c r="AF11" s="4" t="s">
        <v>51</v>
      </c>
      <c r="AG11" s="4">
        <v>5.0</v>
      </c>
      <c r="AH11" s="4">
        <v>5.0</v>
      </c>
      <c r="AI11" s="4">
        <v>5.0</v>
      </c>
      <c r="AJ11" s="4">
        <v>5.0</v>
      </c>
      <c r="AK11" s="4" t="s">
        <v>55</v>
      </c>
      <c r="AL11" s="4">
        <v>4.0</v>
      </c>
      <c r="AM11" s="4">
        <v>5.0</v>
      </c>
      <c r="AN11" s="4">
        <v>5.0</v>
      </c>
      <c r="AO11" s="4" t="s">
        <v>55</v>
      </c>
      <c r="AP11" s="4">
        <v>5.0</v>
      </c>
      <c r="AQ11" s="4">
        <v>5.0</v>
      </c>
      <c r="AR11" s="4">
        <v>5.0</v>
      </c>
      <c r="AS11" s="4">
        <v>5.0</v>
      </c>
      <c r="AT11" s="4" t="s">
        <v>89</v>
      </c>
      <c r="AU11" s="4" t="s">
        <v>90</v>
      </c>
      <c r="AV11" s="4" t="s">
        <v>60</v>
      </c>
      <c r="AW11" s="4" t="s">
        <v>51</v>
      </c>
      <c r="AX11" s="4" t="s">
        <v>51</v>
      </c>
      <c r="AY11" s="2"/>
      <c r="AZ11" s="2"/>
      <c r="BA11" s="2"/>
      <c r="BB11" s="2"/>
      <c r="BC11" s="2"/>
      <c r="BD11" s="2"/>
      <c r="BE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1">
      <c r="A1" s="1"/>
      <c r="B1" s="1" t="s">
        <v>3</v>
      </c>
      <c r="C1" s="1" t="s">
        <v>4</v>
      </c>
      <c r="D1" s="1" t="s">
        <v>5</v>
      </c>
    </row>
    <row r="2">
      <c r="A2" s="4"/>
      <c r="B2" s="4" t="s">
        <v>53</v>
      </c>
      <c r="C2" s="4" t="s">
        <v>54</v>
      </c>
      <c r="D2" s="4" t="s">
        <v>54</v>
      </c>
    </row>
    <row r="3">
      <c r="A3" s="4"/>
      <c r="B3" s="4" t="s">
        <v>53</v>
      </c>
      <c r="C3" s="4" t="s">
        <v>56</v>
      </c>
      <c r="D3" s="4" t="s">
        <v>54</v>
      </c>
    </row>
    <row r="4">
      <c r="A4" s="4"/>
      <c r="B4" s="4" t="s">
        <v>53</v>
      </c>
      <c r="C4" s="4" t="s">
        <v>53</v>
      </c>
      <c r="D4" s="4" t="s">
        <v>54</v>
      </c>
    </row>
    <row r="5">
      <c r="A5" s="4"/>
      <c r="B5" s="4" t="s">
        <v>53</v>
      </c>
      <c r="C5" s="4" t="s">
        <v>54</v>
      </c>
      <c r="D5" s="4" t="s">
        <v>54</v>
      </c>
    </row>
    <row r="6">
      <c r="A6" s="4"/>
      <c r="B6" s="4" t="s">
        <v>55</v>
      </c>
      <c r="C6" s="4" t="s">
        <v>54</v>
      </c>
      <c r="D6" s="4" t="s">
        <v>54</v>
      </c>
    </row>
    <row r="7">
      <c r="A7" s="4"/>
      <c r="B7" s="4" t="s">
        <v>53</v>
      </c>
      <c r="C7" s="4" t="s">
        <v>56</v>
      </c>
      <c r="D7" s="4" t="s">
        <v>54</v>
      </c>
    </row>
    <row r="8">
      <c r="A8" s="4"/>
      <c r="B8" s="4" t="s">
        <v>53</v>
      </c>
      <c r="C8" s="4" t="s">
        <v>53</v>
      </c>
      <c r="D8" s="4" t="s">
        <v>53</v>
      </c>
    </row>
    <row r="9">
      <c r="A9" s="4"/>
      <c r="B9" s="4" t="s">
        <v>53</v>
      </c>
      <c r="C9" s="4" t="s">
        <v>55</v>
      </c>
      <c r="D9" s="4" t="s">
        <v>53</v>
      </c>
    </row>
    <row r="10">
      <c r="A10" s="4"/>
      <c r="B10" s="4" t="s">
        <v>53</v>
      </c>
      <c r="C10" s="4" t="s">
        <v>54</v>
      </c>
      <c r="D10" s="4" t="s">
        <v>54</v>
      </c>
    </row>
    <row r="11">
      <c r="A11" s="4"/>
      <c r="B11" s="4" t="s">
        <v>54</v>
      </c>
      <c r="C11" s="4" t="s">
        <v>54</v>
      </c>
      <c r="D11" s="4" t="s">
        <v>54</v>
      </c>
    </row>
    <row r="12">
      <c r="A12" s="2"/>
      <c r="B12" s="2"/>
      <c r="C12" s="2"/>
      <c r="D12" s="2"/>
    </row>
    <row r="13">
      <c r="A13" s="5" t="s">
        <v>91</v>
      </c>
      <c r="B13" s="2">
        <f t="shared" ref="B13:D13" si="1">COUNTIF(B3:B12, "Concordo Totalmente")</f>
        <v>1</v>
      </c>
      <c r="C13" s="2">
        <f t="shared" si="1"/>
        <v>1</v>
      </c>
      <c r="D13" s="2">
        <f t="shared" si="1"/>
        <v>0</v>
      </c>
    </row>
    <row r="14">
      <c r="A14" s="5" t="s">
        <v>92</v>
      </c>
      <c r="B14" s="2">
        <f t="shared" ref="B14:D14" si="2">COUNTIF(B3:B12, "Concordo Parcialmente")</f>
        <v>7</v>
      </c>
      <c r="C14" s="2">
        <f t="shared" si="2"/>
        <v>2</v>
      </c>
      <c r="D14" s="2">
        <f t="shared" si="2"/>
        <v>2</v>
      </c>
    </row>
    <row r="15">
      <c r="A15" s="5" t="s">
        <v>93</v>
      </c>
      <c r="B15" s="2">
        <f t="shared" ref="B15:D15" si="3">COUNTIF(B3:B12, "Discordo Parcialmente")</f>
        <v>0</v>
      </c>
      <c r="C15" s="2">
        <f t="shared" si="3"/>
        <v>2</v>
      </c>
      <c r="D15" s="2">
        <f t="shared" si="3"/>
        <v>0</v>
      </c>
    </row>
    <row r="16">
      <c r="A16" s="5" t="s">
        <v>94</v>
      </c>
      <c r="B16" s="2">
        <f t="shared" ref="B16:D16" si="4">COUNTIF(B3:B12, "Discordo Totalmente")</f>
        <v>1</v>
      </c>
      <c r="C16" s="2">
        <f t="shared" si="4"/>
        <v>4</v>
      </c>
      <c r="D16" s="2">
        <f t="shared" si="4"/>
        <v>7</v>
      </c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>
      <c r="A21" s="2"/>
      <c r="B21" s="2"/>
      <c r="C21" s="2"/>
      <c r="D21" s="2"/>
    </row>
    <row r="22">
      <c r="A22" s="2"/>
      <c r="B22" s="2"/>
      <c r="C22" s="2"/>
      <c r="D22" s="2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  <row r="26">
      <c r="A26" s="2"/>
      <c r="B26" s="2"/>
      <c r="C26" s="2"/>
      <c r="D26" s="2"/>
    </row>
    <row r="27">
      <c r="A27" s="2"/>
      <c r="B27" s="2"/>
      <c r="C27" s="2"/>
      <c r="D27" s="2"/>
    </row>
    <row r="28">
      <c r="A28" s="2"/>
      <c r="B28" s="2"/>
      <c r="C28" s="2"/>
      <c r="D28" s="2"/>
    </row>
    <row r="29">
      <c r="A29" s="2"/>
      <c r="B29" s="2"/>
      <c r="C29" s="2"/>
      <c r="D29" s="2"/>
    </row>
    <row r="30">
      <c r="A30" s="2"/>
      <c r="B30" s="2"/>
      <c r="C30" s="2"/>
      <c r="D30" s="2"/>
    </row>
    <row r="31">
      <c r="A31" s="2"/>
      <c r="B31" s="2"/>
      <c r="C31" s="2"/>
      <c r="D31" s="2"/>
    </row>
    <row r="32">
      <c r="A32" s="2"/>
      <c r="B32" s="2"/>
      <c r="C32" s="2"/>
      <c r="D32" s="2"/>
    </row>
    <row r="33">
      <c r="A33" s="2"/>
      <c r="B33" s="2"/>
      <c r="C33" s="2"/>
      <c r="D33" s="2"/>
    </row>
    <row r="34">
      <c r="A34" s="2"/>
      <c r="B34" s="2"/>
      <c r="C34" s="2"/>
      <c r="D34" s="2"/>
    </row>
    <row r="35">
      <c r="A35" s="2"/>
      <c r="B35" s="2"/>
      <c r="C35" s="2"/>
      <c r="D35" s="2"/>
    </row>
    <row r="36">
      <c r="A36" s="2"/>
      <c r="B36" s="2"/>
      <c r="C36" s="2"/>
      <c r="D36" s="2"/>
    </row>
    <row r="37">
      <c r="A37" s="2"/>
      <c r="B37" s="2"/>
      <c r="C37" s="2"/>
      <c r="D37" s="2"/>
    </row>
    <row r="38">
      <c r="A38" s="2"/>
      <c r="B38" s="2"/>
      <c r="C38" s="2"/>
      <c r="D38" s="2"/>
    </row>
    <row r="39">
      <c r="A39" s="2"/>
      <c r="B39" s="2"/>
      <c r="C39" s="2"/>
      <c r="D39" s="2"/>
    </row>
    <row r="40">
      <c r="A40" s="2"/>
      <c r="B40" s="2"/>
      <c r="C40" s="2"/>
      <c r="D40" s="2"/>
    </row>
    <row r="41">
      <c r="A41" s="2"/>
      <c r="B41" s="2"/>
      <c r="C41" s="2"/>
      <c r="D41" s="2"/>
    </row>
    <row r="42">
      <c r="A42" s="2"/>
      <c r="B42" s="2"/>
      <c r="C42" s="2"/>
      <c r="D42" s="2"/>
    </row>
    <row r="43">
      <c r="A43" s="2"/>
      <c r="B43" s="2"/>
      <c r="C43" s="2"/>
      <c r="D43" s="2"/>
    </row>
    <row r="44">
      <c r="A44" s="2"/>
      <c r="B44" s="2"/>
      <c r="C44" s="2"/>
      <c r="D44" s="2"/>
    </row>
    <row r="45">
      <c r="A45" s="2"/>
      <c r="B45" s="2"/>
      <c r="C45" s="2"/>
      <c r="D45" s="2"/>
    </row>
    <row r="46">
      <c r="A46" s="2"/>
      <c r="B46" s="2"/>
      <c r="C46" s="2"/>
      <c r="D46" s="2"/>
    </row>
    <row r="47">
      <c r="A47" s="2"/>
      <c r="B47" s="2"/>
      <c r="C47" s="2"/>
      <c r="D47" s="2"/>
    </row>
    <row r="48">
      <c r="A48" s="2"/>
      <c r="B48" s="2"/>
      <c r="C48" s="2"/>
      <c r="D48" s="2"/>
    </row>
    <row r="49">
      <c r="A49" s="2"/>
      <c r="B49" s="2"/>
      <c r="C49" s="2"/>
      <c r="D49" s="2"/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2">
      <c r="A52" s="2"/>
      <c r="B52" s="2"/>
      <c r="C52" s="2"/>
      <c r="D52" s="2"/>
    </row>
    <row r="53">
      <c r="A53" s="2"/>
      <c r="B53" s="2"/>
      <c r="C53" s="2"/>
      <c r="D53" s="2"/>
    </row>
    <row r="54">
      <c r="A54" s="2"/>
      <c r="B54" s="2"/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/>
      <c r="C59" s="2"/>
      <c r="D59" s="2"/>
    </row>
    <row r="60">
      <c r="A60" s="2"/>
      <c r="B60" s="2"/>
      <c r="C60" s="2"/>
      <c r="D60" s="2"/>
    </row>
    <row r="61">
      <c r="A61" s="2"/>
      <c r="B61" s="2"/>
      <c r="C61" s="2"/>
      <c r="D61" s="2"/>
    </row>
    <row r="62">
      <c r="A62" s="2"/>
      <c r="B62" s="2"/>
      <c r="C62" s="2"/>
      <c r="D62" s="2"/>
    </row>
    <row r="63">
      <c r="A63" s="2"/>
      <c r="B63" s="2"/>
      <c r="C63" s="2"/>
      <c r="D63" s="2"/>
    </row>
    <row r="64">
      <c r="A64" s="2"/>
      <c r="B64" s="2"/>
      <c r="C64" s="2"/>
      <c r="D64" s="2"/>
    </row>
    <row r="65">
      <c r="A65" s="2"/>
      <c r="B65" s="2"/>
      <c r="C65" s="2"/>
      <c r="D65" s="2"/>
    </row>
    <row r="66">
      <c r="A66" s="2"/>
      <c r="B66" s="2"/>
      <c r="C66" s="2"/>
      <c r="D66" s="2"/>
    </row>
    <row r="67">
      <c r="A67" s="2"/>
      <c r="B67" s="2"/>
      <c r="C67" s="2"/>
      <c r="D67" s="2"/>
    </row>
    <row r="68">
      <c r="A68" s="2"/>
      <c r="B68" s="2"/>
      <c r="C68" s="2"/>
      <c r="D68" s="2"/>
    </row>
    <row r="69">
      <c r="A69" s="2"/>
      <c r="B69" s="2"/>
      <c r="C69" s="2"/>
      <c r="D69" s="2"/>
    </row>
    <row r="70">
      <c r="A70" s="2"/>
      <c r="B70" s="2"/>
      <c r="C70" s="2"/>
      <c r="D70" s="2"/>
    </row>
    <row r="71">
      <c r="A71" s="2"/>
      <c r="B71" s="2"/>
      <c r="C71" s="2"/>
      <c r="D71" s="2"/>
    </row>
    <row r="72">
      <c r="A72" s="2"/>
      <c r="B72" s="2"/>
      <c r="C72" s="2"/>
      <c r="D72" s="2"/>
    </row>
    <row r="73">
      <c r="A73" s="2"/>
      <c r="B73" s="2"/>
      <c r="C73" s="2"/>
      <c r="D73" s="2"/>
    </row>
    <row r="74">
      <c r="A74" s="2"/>
      <c r="B74" s="2"/>
      <c r="C74" s="2"/>
      <c r="D74" s="2"/>
    </row>
    <row r="75">
      <c r="A75" s="2"/>
      <c r="B75" s="2"/>
      <c r="C75" s="2"/>
      <c r="D75" s="2"/>
    </row>
    <row r="76">
      <c r="A76" s="2"/>
      <c r="B76" s="2"/>
      <c r="C76" s="2"/>
      <c r="D76" s="2"/>
    </row>
    <row r="77">
      <c r="A77" s="2"/>
      <c r="B77" s="2"/>
      <c r="C77" s="2"/>
      <c r="D77" s="2"/>
    </row>
    <row r="78">
      <c r="A78" s="2"/>
      <c r="B78" s="2"/>
      <c r="C78" s="2"/>
      <c r="D78" s="2"/>
    </row>
    <row r="79">
      <c r="A79" s="2"/>
      <c r="B79" s="2"/>
      <c r="C79" s="2"/>
      <c r="D79" s="2"/>
    </row>
    <row r="80">
      <c r="A80" s="2"/>
      <c r="B80" s="2"/>
      <c r="C80" s="2"/>
      <c r="D80" s="2"/>
    </row>
    <row r="81">
      <c r="A81" s="2"/>
      <c r="B81" s="2"/>
      <c r="C81" s="2"/>
      <c r="D81" s="2"/>
    </row>
    <row r="82">
      <c r="A82" s="2"/>
      <c r="B82" s="2"/>
      <c r="C82" s="2"/>
      <c r="D82" s="2"/>
    </row>
    <row r="83">
      <c r="A83" s="2"/>
      <c r="B83" s="2"/>
      <c r="C83" s="2"/>
      <c r="D83" s="2"/>
    </row>
    <row r="84">
      <c r="A84" s="2"/>
      <c r="B84" s="2"/>
      <c r="C84" s="2"/>
      <c r="D84" s="2"/>
    </row>
    <row r="85">
      <c r="A85" s="2"/>
      <c r="B85" s="2"/>
      <c r="C85" s="2"/>
      <c r="D85" s="2"/>
    </row>
    <row r="86">
      <c r="A86" s="2"/>
      <c r="B86" s="2"/>
      <c r="C86" s="2"/>
      <c r="D86" s="2"/>
    </row>
    <row r="87">
      <c r="A87" s="2"/>
      <c r="B87" s="2"/>
      <c r="C87" s="2"/>
      <c r="D87" s="2"/>
    </row>
    <row r="88">
      <c r="A88" s="2"/>
      <c r="B88" s="2"/>
      <c r="C88" s="2"/>
      <c r="D88" s="2"/>
    </row>
    <row r="89">
      <c r="A89" s="2"/>
      <c r="B89" s="2"/>
      <c r="C89" s="2"/>
      <c r="D89" s="2"/>
    </row>
    <row r="90">
      <c r="A90" s="2"/>
      <c r="B90" s="2"/>
      <c r="C90" s="2"/>
      <c r="D90" s="2"/>
    </row>
    <row r="91">
      <c r="A91" s="2"/>
      <c r="B91" s="2"/>
      <c r="C91" s="2"/>
      <c r="D91" s="2"/>
    </row>
    <row r="92">
      <c r="A92" s="2"/>
      <c r="B92" s="2"/>
      <c r="C92" s="2"/>
      <c r="D92" s="2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2"/>
      <c r="B96" s="2"/>
      <c r="C96" s="2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1" t="s">
        <v>1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51</v>
      </c>
      <c r="B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52</v>
      </c>
      <c r="B3" s="4" t="s">
        <v>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51</v>
      </c>
      <c r="B4" s="4" t="s">
        <v>51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52</v>
      </c>
      <c r="B5" s="4" t="s">
        <v>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51</v>
      </c>
      <c r="B6" s="4" t="s">
        <v>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51</v>
      </c>
      <c r="B7" s="4" t="s">
        <v>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51</v>
      </c>
      <c r="B8" s="4" t="s">
        <v>51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51</v>
      </c>
      <c r="B9" s="4" t="s">
        <v>52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51</v>
      </c>
      <c r="B10" s="4" t="s">
        <v>52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51</v>
      </c>
      <c r="B11" s="4" t="s">
        <v>52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0" width="18.88"/>
  </cols>
  <sheetData>
    <row r="1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>
      <c r="A2" s="4"/>
      <c r="B2" s="4" t="s">
        <v>55</v>
      </c>
      <c r="C2" s="4" t="s">
        <v>53</v>
      </c>
      <c r="D2" s="4" t="s">
        <v>55</v>
      </c>
      <c r="E2" s="4" t="s">
        <v>55</v>
      </c>
      <c r="F2" s="4" t="s">
        <v>55</v>
      </c>
      <c r="G2" s="4" t="s">
        <v>55</v>
      </c>
      <c r="H2" s="4" t="s">
        <v>53</v>
      </c>
      <c r="I2" s="4" t="s">
        <v>53</v>
      </c>
      <c r="J2" s="4" t="s">
        <v>53</v>
      </c>
      <c r="K2" s="4" t="s">
        <v>56</v>
      </c>
      <c r="L2" s="4" t="s">
        <v>53</v>
      </c>
      <c r="M2" s="4" t="s">
        <v>53</v>
      </c>
      <c r="N2" s="4" t="s">
        <v>53</v>
      </c>
      <c r="O2" s="4" t="s">
        <v>55</v>
      </c>
      <c r="P2" s="4" t="s">
        <v>55</v>
      </c>
      <c r="Q2" s="4" t="s">
        <v>55</v>
      </c>
      <c r="R2" s="4" t="s">
        <v>53</v>
      </c>
      <c r="S2" s="4" t="s">
        <v>56</v>
      </c>
      <c r="T2" s="4" t="s">
        <v>56</v>
      </c>
    </row>
    <row r="3">
      <c r="A3" s="4"/>
      <c r="B3" s="4" t="s">
        <v>55</v>
      </c>
      <c r="C3" s="4" t="s">
        <v>53</v>
      </c>
      <c r="D3" s="4" t="s">
        <v>55</v>
      </c>
      <c r="E3" s="4" t="s">
        <v>55</v>
      </c>
      <c r="F3" s="4" t="s">
        <v>53</v>
      </c>
      <c r="G3" s="4" t="s">
        <v>53</v>
      </c>
      <c r="H3" s="4" t="s">
        <v>53</v>
      </c>
      <c r="I3" s="4" t="s">
        <v>56</v>
      </c>
      <c r="J3" s="4" t="s">
        <v>53</v>
      </c>
      <c r="K3" s="4" t="s">
        <v>56</v>
      </c>
      <c r="L3" s="4" t="s">
        <v>53</v>
      </c>
      <c r="M3" s="4" t="s">
        <v>55</v>
      </c>
      <c r="N3" s="4" t="s">
        <v>53</v>
      </c>
      <c r="O3" s="4" t="s">
        <v>53</v>
      </c>
      <c r="P3" s="4" t="s">
        <v>53</v>
      </c>
      <c r="Q3" s="4" t="s">
        <v>55</v>
      </c>
      <c r="R3" s="4" t="s">
        <v>55</v>
      </c>
      <c r="S3" s="4" t="s">
        <v>53</v>
      </c>
      <c r="T3" s="4" t="s">
        <v>53</v>
      </c>
    </row>
    <row r="4">
      <c r="A4" s="4"/>
      <c r="B4" s="4" t="s">
        <v>55</v>
      </c>
      <c r="C4" s="4" t="s">
        <v>55</v>
      </c>
      <c r="D4" s="4" t="s">
        <v>55</v>
      </c>
      <c r="E4" s="4" t="s">
        <v>55</v>
      </c>
      <c r="F4" s="4" t="s">
        <v>55</v>
      </c>
      <c r="G4" s="4" t="s">
        <v>55</v>
      </c>
      <c r="H4" s="4" t="s">
        <v>55</v>
      </c>
      <c r="I4" s="4" t="s">
        <v>55</v>
      </c>
      <c r="J4" s="4" t="s">
        <v>55</v>
      </c>
      <c r="K4" s="4" t="s">
        <v>55</v>
      </c>
      <c r="L4" s="4" t="s">
        <v>55</v>
      </c>
      <c r="M4" s="4" t="s">
        <v>55</v>
      </c>
      <c r="N4" s="4" t="s">
        <v>55</v>
      </c>
      <c r="O4" s="4" t="s">
        <v>55</v>
      </c>
      <c r="P4" s="4" t="s">
        <v>55</v>
      </c>
      <c r="Q4" s="4" t="s">
        <v>55</v>
      </c>
      <c r="R4" s="4" t="s">
        <v>55</v>
      </c>
      <c r="S4" s="4" t="s">
        <v>55</v>
      </c>
      <c r="T4" s="4" t="s">
        <v>55</v>
      </c>
    </row>
    <row r="5">
      <c r="A5" s="4"/>
      <c r="B5" s="4" t="s">
        <v>55</v>
      </c>
      <c r="C5" s="4" t="s">
        <v>53</v>
      </c>
      <c r="D5" s="4" t="s">
        <v>53</v>
      </c>
      <c r="E5" s="4" t="s">
        <v>53</v>
      </c>
      <c r="F5" s="4" t="s">
        <v>55</v>
      </c>
      <c r="G5" s="4" t="s">
        <v>55</v>
      </c>
      <c r="H5" s="4" t="s">
        <v>55</v>
      </c>
      <c r="I5" s="4" t="s">
        <v>55</v>
      </c>
      <c r="J5" s="4" t="s">
        <v>53</v>
      </c>
      <c r="K5" s="4" t="s">
        <v>55</v>
      </c>
      <c r="L5" s="4" t="s">
        <v>53</v>
      </c>
      <c r="M5" s="4" t="s">
        <v>53</v>
      </c>
      <c r="N5" s="4" t="s">
        <v>55</v>
      </c>
      <c r="O5" s="4" t="s">
        <v>53</v>
      </c>
      <c r="P5" s="4" t="s">
        <v>53</v>
      </c>
      <c r="Q5" s="4" t="s">
        <v>55</v>
      </c>
      <c r="R5" s="4" t="s">
        <v>55</v>
      </c>
      <c r="S5" s="4" t="s">
        <v>53</v>
      </c>
      <c r="T5" s="4" t="s">
        <v>53</v>
      </c>
    </row>
    <row r="6">
      <c r="A6" s="4"/>
      <c r="B6" s="4" t="s">
        <v>55</v>
      </c>
      <c r="C6" s="4" t="s">
        <v>55</v>
      </c>
      <c r="D6" s="4" t="s">
        <v>55</v>
      </c>
      <c r="E6" s="4" t="s">
        <v>55</v>
      </c>
      <c r="F6" s="4" t="s">
        <v>55</v>
      </c>
      <c r="G6" s="4" t="s">
        <v>55</v>
      </c>
      <c r="H6" s="4" t="s">
        <v>55</v>
      </c>
      <c r="I6" s="4" t="s">
        <v>55</v>
      </c>
      <c r="J6" s="4" t="s">
        <v>55</v>
      </c>
      <c r="K6" s="4" t="s">
        <v>53</v>
      </c>
      <c r="L6" s="4" t="s">
        <v>55</v>
      </c>
      <c r="M6" s="4" t="s">
        <v>53</v>
      </c>
      <c r="N6" s="4" t="s">
        <v>56</v>
      </c>
      <c r="O6" s="4" t="s">
        <v>56</v>
      </c>
      <c r="P6" s="4" t="s">
        <v>55</v>
      </c>
      <c r="Q6" s="4" t="s">
        <v>55</v>
      </c>
      <c r="R6" s="4" t="s">
        <v>55</v>
      </c>
      <c r="S6" s="4" t="s">
        <v>55</v>
      </c>
      <c r="T6" s="4" t="s">
        <v>55</v>
      </c>
    </row>
    <row r="7">
      <c r="A7" s="4"/>
      <c r="B7" s="4" t="s">
        <v>55</v>
      </c>
      <c r="C7" s="4" t="s">
        <v>55</v>
      </c>
      <c r="D7" s="4" t="s">
        <v>55</v>
      </c>
      <c r="E7" s="4" t="s">
        <v>55</v>
      </c>
      <c r="F7" s="4" t="s">
        <v>55</v>
      </c>
      <c r="G7" s="4" t="s">
        <v>55</v>
      </c>
      <c r="H7" s="4" t="s">
        <v>55</v>
      </c>
      <c r="I7" s="4" t="s">
        <v>53</v>
      </c>
      <c r="J7" s="4" t="s">
        <v>55</v>
      </c>
      <c r="K7" s="4" t="s">
        <v>53</v>
      </c>
      <c r="L7" s="4" t="s">
        <v>53</v>
      </c>
      <c r="M7" s="4" t="s">
        <v>55</v>
      </c>
      <c r="N7" s="4" t="s">
        <v>55</v>
      </c>
      <c r="O7" s="4" t="s">
        <v>53</v>
      </c>
      <c r="P7" s="4" t="s">
        <v>55</v>
      </c>
      <c r="Q7" s="4" t="s">
        <v>53</v>
      </c>
      <c r="R7" s="4" t="s">
        <v>55</v>
      </c>
      <c r="S7" s="4" t="s">
        <v>53</v>
      </c>
      <c r="T7" s="4" t="s">
        <v>55</v>
      </c>
    </row>
    <row r="8">
      <c r="A8" s="4"/>
      <c r="B8" s="4" t="s">
        <v>55</v>
      </c>
      <c r="C8" s="4" t="s">
        <v>55</v>
      </c>
      <c r="D8" s="4" t="s">
        <v>55</v>
      </c>
      <c r="E8" s="4" t="s">
        <v>55</v>
      </c>
      <c r="F8" s="4" t="s">
        <v>55</v>
      </c>
      <c r="G8" s="4" t="s">
        <v>55</v>
      </c>
      <c r="H8" s="4" t="s">
        <v>55</v>
      </c>
      <c r="I8" s="4" t="s">
        <v>55</v>
      </c>
      <c r="J8" s="4" t="s">
        <v>55</v>
      </c>
      <c r="K8" s="4" t="s">
        <v>55</v>
      </c>
      <c r="L8" s="4" t="s">
        <v>55</v>
      </c>
      <c r="M8" s="4" t="s">
        <v>55</v>
      </c>
      <c r="N8" s="4" t="s">
        <v>55</v>
      </c>
      <c r="O8" s="4" t="s">
        <v>55</v>
      </c>
      <c r="P8" s="4" t="s">
        <v>55</v>
      </c>
      <c r="Q8" s="4" t="s">
        <v>55</v>
      </c>
      <c r="R8" s="4" t="s">
        <v>55</v>
      </c>
      <c r="S8" s="4" t="s">
        <v>55</v>
      </c>
      <c r="T8" s="4" t="s">
        <v>55</v>
      </c>
    </row>
    <row r="9">
      <c r="A9" s="4"/>
      <c r="B9" s="4" t="s">
        <v>55</v>
      </c>
      <c r="C9" s="4" t="s">
        <v>55</v>
      </c>
      <c r="D9" s="4" t="s">
        <v>55</v>
      </c>
      <c r="E9" s="4" t="s">
        <v>55</v>
      </c>
      <c r="F9" s="4" t="s">
        <v>55</v>
      </c>
      <c r="G9" s="4" t="s">
        <v>55</v>
      </c>
      <c r="H9" s="4" t="s">
        <v>55</v>
      </c>
      <c r="I9" s="4" t="s">
        <v>55</v>
      </c>
      <c r="J9" s="4" t="s">
        <v>55</v>
      </c>
      <c r="K9" s="4" t="s">
        <v>55</v>
      </c>
      <c r="L9" s="4" t="s">
        <v>55</v>
      </c>
      <c r="M9" s="4" t="s">
        <v>55</v>
      </c>
      <c r="N9" s="4" t="s">
        <v>55</v>
      </c>
      <c r="O9" s="4" t="s">
        <v>55</v>
      </c>
      <c r="P9" s="4" t="s">
        <v>55</v>
      </c>
      <c r="Q9" s="4" t="s">
        <v>55</v>
      </c>
      <c r="R9" s="4" t="s">
        <v>55</v>
      </c>
      <c r="S9" s="4" t="s">
        <v>55</v>
      </c>
      <c r="T9" s="4" t="s">
        <v>55</v>
      </c>
    </row>
    <row r="10">
      <c r="A10" s="4"/>
      <c r="B10" s="4" t="s">
        <v>55</v>
      </c>
      <c r="C10" s="4" t="s">
        <v>55</v>
      </c>
      <c r="D10" s="4" t="s">
        <v>55</v>
      </c>
      <c r="E10" s="4" t="s">
        <v>55</v>
      </c>
      <c r="F10" s="4" t="s">
        <v>55</v>
      </c>
      <c r="G10" s="4" t="s">
        <v>55</v>
      </c>
      <c r="H10" s="4" t="s">
        <v>55</v>
      </c>
      <c r="I10" s="4" t="s">
        <v>55</v>
      </c>
      <c r="J10" s="4" t="s">
        <v>55</v>
      </c>
      <c r="K10" s="4" t="s">
        <v>53</v>
      </c>
      <c r="L10" s="4" t="s">
        <v>55</v>
      </c>
      <c r="M10" s="4" t="s">
        <v>53</v>
      </c>
      <c r="N10" s="4" t="s">
        <v>55</v>
      </c>
      <c r="O10" s="4" t="s">
        <v>55</v>
      </c>
      <c r="P10" s="4" t="s">
        <v>55</v>
      </c>
      <c r="Q10" s="4" t="s">
        <v>55</v>
      </c>
      <c r="R10" s="4" t="s">
        <v>55</v>
      </c>
      <c r="S10" s="4" t="s">
        <v>55</v>
      </c>
      <c r="T10" s="4" t="s">
        <v>55</v>
      </c>
    </row>
    <row r="11">
      <c r="A11" s="4"/>
      <c r="B11" s="4" t="s">
        <v>55</v>
      </c>
      <c r="C11" s="4" t="s">
        <v>55</v>
      </c>
      <c r="D11" s="4" t="s">
        <v>55</v>
      </c>
      <c r="E11" s="4" t="s">
        <v>55</v>
      </c>
      <c r="F11" s="4" t="s">
        <v>55</v>
      </c>
      <c r="G11" s="4" t="s">
        <v>55</v>
      </c>
      <c r="H11" s="4" t="s">
        <v>55</v>
      </c>
      <c r="I11" s="4" t="s">
        <v>55</v>
      </c>
      <c r="J11" s="4" t="s">
        <v>55</v>
      </c>
      <c r="K11" s="4" t="s">
        <v>55</v>
      </c>
      <c r="L11" s="4" t="s">
        <v>55</v>
      </c>
      <c r="M11" s="4" t="s">
        <v>55</v>
      </c>
      <c r="N11" s="4" t="s">
        <v>55</v>
      </c>
      <c r="O11" s="4" t="s">
        <v>55</v>
      </c>
      <c r="P11" s="4" t="s">
        <v>55</v>
      </c>
      <c r="Q11" s="4" t="s">
        <v>55</v>
      </c>
      <c r="R11" s="4" t="s">
        <v>55</v>
      </c>
      <c r="S11" s="4" t="s">
        <v>55</v>
      </c>
      <c r="T11" s="4" t="s">
        <v>55</v>
      </c>
    </row>
    <row r="12">
      <c r="A12" s="5" t="s">
        <v>91</v>
      </c>
      <c r="B12" s="2">
        <f t="shared" ref="B12:T12" si="1">COUNTIF(B2:B11, "Concordo Totalmente")</f>
        <v>10</v>
      </c>
      <c r="C12" s="2">
        <f t="shared" si="1"/>
        <v>7</v>
      </c>
      <c r="D12" s="2">
        <f t="shared" si="1"/>
        <v>9</v>
      </c>
      <c r="E12" s="2">
        <f t="shared" si="1"/>
        <v>9</v>
      </c>
      <c r="F12" s="2">
        <f t="shared" si="1"/>
        <v>9</v>
      </c>
      <c r="G12" s="2">
        <f t="shared" si="1"/>
        <v>9</v>
      </c>
      <c r="H12" s="2">
        <f t="shared" si="1"/>
        <v>8</v>
      </c>
      <c r="I12" s="2">
        <f t="shared" si="1"/>
        <v>7</v>
      </c>
      <c r="J12" s="2">
        <f t="shared" si="1"/>
        <v>7</v>
      </c>
      <c r="K12" s="2">
        <f t="shared" si="1"/>
        <v>5</v>
      </c>
      <c r="L12" s="2">
        <f t="shared" si="1"/>
        <v>6</v>
      </c>
      <c r="M12" s="2">
        <f t="shared" si="1"/>
        <v>6</v>
      </c>
      <c r="N12" s="2">
        <f t="shared" si="1"/>
        <v>7</v>
      </c>
      <c r="O12" s="2">
        <f t="shared" si="1"/>
        <v>6</v>
      </c>
      <c r="P12" s="2">
        <f t="shared" si="1"/>
        <v>8</v>
      </c>
      <c r="Q12" s="2">
        <f t="shared" si="1"/>
        <v>9</v>
      </c>
      <c r="R12" s="2">
        <f t="shared" si="1"/>
        <v>9</v>
      </c>
      <c r="S12" s="2">
        <f t="shared" si="1"/>
        <v>6</v>
      </c>
      <c r="T12" s="2">
        <f t="shared" si="1"/>
        <v>7</v>
      </c>
    </row>
    <row r="13">
      <c r="A13" s="5" t="s">
        <v>92</v>
      </c>
      <c r="B13" s="2">
        <f t="shared" ref="B13:T13" si="2">COUNTIF(B2:B11, "Concordo Parcialmente")</f>
        <v>0</v>
      </c>
      <c r="C13" s="2">
        <f t="shared" si="2"/>
        <v>3</v>
      </c>
      <c r="D13" s="2">
        <f t="shared" si="2"/>
        <v>1</v>
      </c>
      <c r="E13" s="2">
        <f t="shared" si="2"/>
        <v>1</v>
      </c>
      <c r="F13" s="2">
        <f t="shared" si="2"/>
        <v>1</v>
      </c>
      <c r="G13" s="2">
        <f t="shared" si="2"/>
        <v>1</v>
      </c>
      <c r="H13" s="2">
        <f t="shared" si="2"/>
        <v>2</v>
      </c>
      <c r="I13" s="2">
        <f t="shared" si="2"/>
        <v>2</v>
      </c>
      <c r="J13" s="2">
        <f t="shared" si="2"/>
        <v>3</v>
      </c>
      <c r="K13" s="2">
        <f t="shared" si="2"/>
        <v>3</v>
      </c>
      <c r="L13" s="2">
        <f t="shared" si="2"/>
        <v>4</v>
      </c>
      <c r="M13" s="2">
        <f t="shared" si="2"/>
        <v>4</v>
      </c>
      <c r="N13" s="2">
        <f t="shared" si="2"/>
        <v>2</v>
      </c>
      <c r="O13" s="2">
        <f t="shared" si="2"/>
        <v>3</v>
      </c>
      <c r="P13" s="2">
        <f t="shared" si="2"/>
        <v>2</v>
      </c>
      <c r="Q13" s="2">
        <f t="shared" si="2"/>
        <v>1</v>
      </c>
      <c r="R13" s="2">
        <f t="shared" si="2"/>
        <v>1</v>
      </c>
      <c r="S13" s="2">
        <f t="shared" si="2"/>
        <v>3</v>
      </c>
      <c r="T13" s="2">
        <f t="shared" si="2"/>
        <v>2</v>
      </c>
    </row>
    <row r="14">
      <c r="A14" s="5" t="s">
        <v>93</v>
      </c>
      <c r="B14" s="2">
        <f t="shared" ref="B14:T14" si="3">COUNTIF(B2:B11, "Discordo Parcialmente")</f>
        <v>0</v>
      </c>
      <c r="C14" s="2">
        <f t="shared" si="3"/>
        <v>0</v>
      </c>
      <c r="D14" s="2">
        <f t="shared" si="3"/>
        <v>0</v>
      </c>
      <c r="E14" s="2">
        <f t="shared" si="3"/>
        <v>0</v>
      </c>
      <c r="F14" s="2">
        <f t="shared" si="3"/>
        <v>0</v>
      </c>
      <c r="G14" s="2">
        <f t="shared" si="3"/>
        <v>0</v>
      </c>
      <c r="H14" s="2">
        <f t="shared" si="3"/>
        <v>0</v>
      </c>
      <c r="I14" s="2">
        <f t="shared" si="3"/>
        <v>1</v>
      </c>
      <c r="J14" s="2">
        <f t="shared" si="3"/>
        <v>0</v>
      </c>
      <c r="K14" s="2">
        <f t="shared" si="3"/>
        <v>2</v>
      </c>
      <c r="L14" s="2">
        <f t="shared" si="3"/>
        <v>0</v>
      </c>
      <c r="M14" s="2">
        <f t="shared" si="3"/>
        <v>0</v>
      </c>
      <c r="N14" s="2">
        <f t="shared" si="3"/>
        <v>1</v>
      </c>
      <c r="O14" s="2">
        <f t="shared" si="3"/>
        <v>1</v>
      </c>
      <c r="P14" s="2">
        <f t="shared" si="3"/>
        <v>0</v>
      </c>
      <c r="Q14" s="2">
        <f t="shared" si="3"/>
        <v>0</v>
      </c>
      <c r="R14" s="2">
        <f t="shared" si="3"/>
        <v>0</v>
      </c>
      <c r="S14" s="2">
        <f t="shared" si="3"/>
        <v>1</v>
      </c>
      <c r="T14" s="2">
        <f t="shared" si="3"/>
        <v>1</v>
      </c>
    </row>
    <row r="15">
      <c r="A15" s="5" t="s">
        <v>94</v>
      </c>
      <c r="B15" s="2">
        <f t="shared" ref="B15:T15" si="4">COUNTIF(B2:B11, "Discordo Totalmente")</f>
        <v>0</v>
      </c>
      <c r="C15" s="2">
        <f t="shared" si="4"/>
        <v>0</v>
      </c>
      <c r="D15" s="2">
        <f t="shared" si="4"/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0</v>
      </c>
      <c r="N15" s="2">
        <f t="shared" si="4"/>
        <v>0</v>
      </c>
      <c r="O15" s="2">
        <f t="shared" si="4"/>
        <v>0</v>
      </c>
      <c r="P15" s="2">
        <f t="shared" si="4"/>
        <v>0</v>
      </c>
      <c r="Q15" s="2">
        <f t="shared" si="4"/>
        <v>0</v>
      </c>
      <c r="R15" s="2">
        <f t="shared" si="4"/>
        <v>0</v>
      </c>
      <c r="S15" s="2">
        <f t="shared" si="4"/>
        <v>0</v>
      </c>
      <c r="T15" s="2">
        <f t="shared" si="4"/>
        <v>0</v>
      </c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>
      <c r="A2" s="5" t="s">
        <v>91</v>
      </c>
      <c r="B2" s="2">
        <f>COUNTIF(conhecimento_curso!B2:B11, "Concordo Totalmente")</f>
        <v>10</v>
      </c>
      <c r="C2" s="2">
        <f>COUNTIF(conhecimento_curso!C2:C11, "Concordo Totalmente")</f>
        <v>7</v>
      </c>
      <c r="D2" s="2">
        <f>COUNTIF(conhecimento_curso!D2:D11, "Concordo Totalmente")</f>
        <v>9</v>
      </c>
      <c r="E2" s="2">
        <f>COUNTIF(conhecimento_curso!E2:E11, "Concordo Totalmente")</f>
        <v>9</v>
      </c>
      <c r="F2" s="2">
        <f>COUNTIF(conhecimento_curso!F2:F11, "Concordo Totalmente")</f>
        <v>9</v>
      </c>
      <c r="G2" s="2">
        <f>COUNTIF(conhecimento_curso!G2:G11, "Concordo Totalmente")</f>
        <v>9</v>
      </c>
      <c r="H2" s="2">
        <f>COUNTIF(conhecimento_curso!H2:H11, "Concordo Totalmente")</f>
        <v>8</v>
      </c>
      <c r="I2" s="2">
        <f>COUNTIF(conhecimento_curso!I2:I11, "Concordo Totalmente")</f>
        <v>7</v>
      </c>
      <c r="J2" s="2">
        <f>COUNTIF(conhecimento_curso!J2:J11, "Concordo Totalmente")</f>
        <v>7</v>
      </c>
      <c r="K2" s="2">
        <f>COUNTIF(conhecimento_curso!K2:K11, "Concordo Totalmente")</f>
        <v>5</v>
      </c>
      <c r="L2" s="2">
        <f>COUNTIF(conhecimento_curso!L2:L11, "Concordo Totalmente")</f>
        <v>6</v>
      </c>
      <c r="M2" s="2">
        <f>COUNTIF(conhecimento_curso!M2:M11, "Concordo Totalmente")</f>
        <v>6</v>
      </c>
      <c r="N2" s="2">
        <f>COUNTIF(conhecimento_curso!N2:N11, "Concordo Totalmente")</f>
        <v>7</v>
      </c>
      <c r="O2" s="2">
        <f>COUNTIF(conhecimento_curso!O2:O11, "Concordo Totalmente")</f>
        <v>6</v>
      </c>
      <c r="P2" s="2">
        <f>COUNTIF(conhecimento_curso!P2:P11, "Concordo Totalmente")</f>
        <v>8</v>
      </c>
      <c r="Q2" s="2">
        <f>COUNTIF(conhecimento_curso!Q2:Q11, "Concordo Totalmente")</f>
        <v>9</v>
      </c>
      <c r="R2" s="2">
        <f>COUNTIF(conhecimento_curso!R2:R11, "Concordo Totalmente")</f>
        <v>9</v>
      </c>
      <c r="S2" s="2">
        <f>COUNTIF(conhecimento_curso!S2:S11, "Concordo Totalmente")</f>
        <v>6</v>
      </c>
      <c r="T2" s="2">
        <f>COUNTIF(conhecimento_curso!T2:T11, "Concordo Totalmente")</f>
        <v>7</v>
      </c>
    </row>
    <row r="3">
      <c r="A3" s="5" t="s">
        <v>92</v>
      </c>
      <c r="B3" s="2">
        <f>COUNTIF(conhecimento_curso!B2:B11, "Concordo Parcialmente")</f>
        <v>0</v>
      </c>
      <c r="C3" s="2">
        <f>COUNTIF(conhecimento_curso!C2:C11, "Concordo Parcialmente")</f>
        <v>3</v>
      </c>
      <c r="D3" s="2">
        <f>COUNTIF(conhecimento_curso!D2:D11, "Concordo Parcialmente")</f>
        <v>1</v>
      </c>
      <c r="E3" s="2">
        <f>COUNTIF(conhecimento_curso!E2:E11, "Concordo Parcialmente")</f>
        <v>1</v>
      </c>
      <c r="F3" s="2">
        <f>COUNTIF(conhecimento_curso!F2:F11, "Concordo Parcialmente")</f>
        <v>1</v>
      </c>
      <c r="G3" s="2">
        <f>COUNTIF(conhecimento_curso!G2:G11, "Concordo Parcialmente")</f>
        <v>1</v>
      </c>
      <c r="H3" s="2">
        <f>COUNTIF(conhecimento_curso!H2:H11, "Concordo Parcialmente")</f>
        <v>2</v>
      </c>
      <c r="I3" s="2">
        <f>COUNTIF(conhecimento_curso!I2:I11, "Concordo Parcialmente")</f>
        <v>2</v>
      </c>
      <c r="J3" s="2">
        <f>COUNTIF(conhecimento_curso!J2:J11, "Concordo Parcialmente")</f>
        <v>3</v>
      </c>
      <c r="K3" s="2">
        <f>COUNTIF(conhecimento_curso!K2:K11, "Concordo Parcialmente")</f>
        <v>3</v>
      </c>
      <c r="L3" s="2">
        <f>COUNTIF(conhecimento_curso!L2:L11, "Concordo Parcialmente")</f>
        <v>4</v>
      </c>
      <c r="M3" s="2">
        <f>COUNTIF(conhecimento_curso!M2:M11, "Concordo Parcialmente")</f>
        <v>4</v>
      </c>
      <c r="N3" s="2">
        <f>COUNTIF(conhecimento_curso!N2:N11, "Concordo Parcialmente")</f>
        <v>2</v>
      </c>
      <c r="O3" s="2">
        <f>COUNTIF(conhecimento_curso!O2:O11, "Concordo Parcialmente")</f>
        <v>3</v>
      </c>
      <c r="P3" s="2">
        <f>COUNTIF(conhecimento_curso!P2:P11, "Concordo Parcialmente")</f>
        <v>2</v>
      </c>
      <c r="Q3" s="2">
        <f>COUNTIF(conhecimento_curso!Q2:Q11, "Concordo Parcialmente")</f>
        <v>1</v>
      </c>
      <c r="R3" s="2">
        <f>COUNTIF(conhecimento_curso!R2:R11, "Concordo Parcialmente")</f>
        <v>1</v>
      </c>
      <c r="S3" s="2">
        <f>COUNTIF(conhecimento_curso!S2:S11, "Concordo Parcialmente")</f>
        <v>3</v>
      </c>
      <c r="T3" s="2">
        <f>COUNTIF(conhecimento_curso!T2:T11, "Concordo Parcialmente")</f>
        <v>2</v>
      </c>
    </row>
    <row r="4">
      <c r="A4" s="5" t="s">
        <v>93</v>
      </c>
      <c r="B4" s="2">
        <f>COUNTIF(conhecimento_curso!B2:B11, "Discordo Parcialmente")</f>
        <v>0</v>
      </c>
      <c r="C4" s="2">
        <f>COUNTIF(conhecimento_curso!C2:C11, "Discordo Parcialmente")</f>
        <v>0</v>
      </c>
      <c r="D4" s="2">
        <f>COUNTIF(conhecimento_curso!D2:D11, "Discordo Parcialmente")</f>
        <v>0</v>
      </c>
      <c r="E4" s="2">
        <f>COUNTIF(conhecimento_curso!E2:E11, "Discordo Parcialmente")</f>
        <v>0</v>
      </c>
      <c r="F4" s="2">
        <f>COUNTIF(conhecimento_curso!F2:F11, "Discordo Parcialmente")</f>
        <v>0</v>
      </c>
      <c r="G4" s="2">
        <f>COUNTIF(conhecimento_curso!G2:G11, "Discordo Parcialmente")</f>
        <v>0</v>
      </c>
      <c r="H4" s="2">
        <f>COUNTIF(conhecimento_curso!H2:H11, "Discordo Parcialmente")</f>
        <v>0</v>
      </c>
      <c r="I4" s="2">
        <f>COUNTIF(conhecimento_curso!I2:I11, "Discordo Parcialmente")</f>
        <v>1</v>
      </c>
      <c r="J4" s="2">
        <f>COUNTIF(conhecimento_curso!J2:J11, "Discordo Parcialmente")</f>
        <v>0</v>
      </c>
      <c r="K4" s="2">
        <f>COUNTIF(conhecimento_curso!K2:K11, "Discordo Parcialmente")</f>
        <v>2</v>
      </c>
      <c r="L4" s="2">
        <f>COUNTIF(conhecimento_curso!L2:L11, "Discordo Parcialmente")</f>
        <v>0</v>
      </c>
      <c r="M4" s="2">
        <f>COUNTIF(conhecimento_curso!M2:M11, "Discordo Parcialmente")</f>
        <v>0</v>
      </c>
      <c r="N4" s="2">
        <f>COUNTIF(conhecimento_curso!N2:N11, "Discordo Parcialmente")</f>
        <v>1</v>
      </c>
      <c r="O4" s="2">
        <f>COUNTIF(conhecimento_curso!O2:O11, "Discordo Parcialmente")</f>
        <v>1</v>
      </c>
      <c r="P4" s="2">
        <f>COUNTIF(conhecimento_curso!P2:P11, "Discordo Parcialmente")</f>
        <v>0</v>
      </c>
      <c r="Q4" s="2">
        <f>COUNTIF(conhecimento_curso!Q2:Q11, "Discordo Parcialmente")</f>
        <v>0</v>
      </c>
      <c r="R4" s="2">
        <f>COUNTIF(conhecimento_curso!R2:R11, "Discordo Parcialmente")</f>
        <v>0</v>
      </c>
      <c r="S4" s="2">
        <f>COUNTIF(conhecimento_curso!S2:S11, "Discordo Parcialmente")</f>
        <v>1</v>
      </c>
      <c r="T4" s="2">
        <f>COUNTIF(conhecimento_curso!T2:T11, "Discordo Parcialmente")</f>
        <v>1</v>
      </c>
    </row>
    <row r="5">
      <c r="A5" s="5" t="s">
        <v>94</v>
      </c>
      <c r="B5" s="2">
        <f>COUNTIF(conhecimento_curso!B2:B11, "Discordo Totalmente")</f>
        <v>0</v>
      </c>
      <c r="C5" s="2">
        <f>COUNTIF(conhecimento_curso!C2:C11, "Discordo Totalmente")</f>
        <v>0</v>
      </c>
      <c r="D5" s="2">
        <f>COUNTIF(conhecimento_curso!D2:D11, "Discordo Totalmente")</f>
        <v>0</v>
      </c>
      <c r="E5" s="2">
        <f>COUNTIF(conhecimento_curso!E2:E11, "Discordo Totalmente")</f>
        <v>0</v>
      </c>
      <c r="F5" s="2">
        <f>COUNTIF(conhecimento_curso!F2:F11, "Discordo Totalmente")</f>
        <v>0</v>
      </c>
      <c r="G5" s="2">
        <f>COUNTIF(conhecimento_curso!G2:G11, "Discordo Totalmente")</f>
        <v>0</v>
      </c>
      <c r="H5" s="2">
        <f>COUNTIF(conhecimento_curso!H2:H11, "Discordo Totalmente")</f>
        <v>0</v>
      </c>
      <c r="I5" s="2">
        <f>COUNTIF(conhecimento_curso!I2:I11, "Discordo Totalmente")</f>
        <v>0</v>
      </c>
      <c r="J5" s="2">
        <f>COUNTIF(conhecimento_curso!J2:J11, "Discordo Totalmente")</f>
        <v>0</v>
      </c>
      <c r="K5" s="2">
        <f>COUNTIF(conhecimento_curso!K2:K11, "Discordo Totalmente")</f>
        <v>0</v>
      </c>
      <c r="L5" s="2">
        <f>COUNTIF(conhecimento_curso!L2:L11, "Discordo Totalmente")</f>
        <v>0</v>
      </c>
      <c r="M5" s="2">
        <f>COUNTIF(conhecimento_curso!M2:M11, "Discordo Totalmente")</f>
        <v>0</v>
      </c>
      <c r="N5" s="2">
        <f>COUNTIF(conhecimento_curso!N2:N11, "Discordo Totalmente")</f>
        <v>0</v>
      </c>
      <c r="O5" s="2">
        <f>COUNTIF(conhecimento_curso!O2:O11, "Discordo Totalmente")</f>
        <v>0</v>
      </c>
      <c r="P5" s="2">
        <f>COUNTIF(conhecimento_curso!P2:P11, "Discordo Totalmente")</f>
        <v>0</v>
      </c>
      <c r="Q5" s="2">
        <f>COUNTIF(conhecimento_curso!Q2:Q11, "Discordo Totalmente")</f>
        <v>0</v>
      </c>
      <c r="R5" s="2">
        <f>COUNTIF(conhecimento_curso!R2:R11, "Discordo Totalmente")</f>
        <v>0</v>
      </c>
      <c r="S5" s="2">
        <f>COUNTIF(conhecimento_curso!S2:S11, "Discordo Totalmente")</f>
        <v>0</v>
      </c>
      <c r="T5" s="2">
        <f>COUNTIF(conhecimento_curso!T2:T11, "Discordo Totalmente")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99.13"/>
    <col customWidth="1" hidden="1" min="14" max="14" width="99.13"/>
    <col customWidth="1" min="15" max="17" width="99.13"/>
    <col customWidth="1" hidden="1" min="18" max="18" width="99.13"/>
    <col customWidth="1" min="19" max="26" width="99.13"/>
  </cols>
  <sheetData>
    <row r="1">
      <c r="A1" s="6" t="s">
        <v>25</v>
      </c>
      <c r="B1" s="6" t="s">
        <v>26</v>
      </c>
      <c r="C1" s="6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8" t="s">
        <v>32</v>
      </c>
      <c r="I1" s="8" t="s">
        <v>33</v>
      </c>
      <c r="J1" s="8" t="s">
        <v>34</v>
      </c>
      <c r="K1" s="9" t="s">
        <v>35</v>
      </c>
      <c r="L1" s="9" t="s">
        <v>36</v>
      </c>
      <c r="M1" s="9" t="s">
        <v>37</v>
      </c>
      <c r="N1" s="10" t="s">
        <v>38</v>
      </c>
      <c r="O1" s="11" t="s">
        <v>39</v>
      </c>
      <c r="P1" s="11" t="s">
        <v>40</v>
      </c>
      <c r="Q1" s="11" t="s">
        <v>41</v>
      </c>
      <c r="R1" s="12" t="s">
        <v>42</v>
      </c>
      <c r="S1" s="13" t="s">
        <v>43</v>
      </c>
      <c r="T1" s="13" t="s">
        <v>44</v>
      </c>
      <c r="U1" s="14" t="s">
        <v>45</v>
      </c>
      <c r="V1" s="14" t="s">
        <v>46</v>
      </c>
      <c r="W1" s="14" t="s">
        <v>47</v>
      </c>
      <c r="X1" s="15" t="s">
        <v>48</v>
      </c>
      <c r="Y1" s="15" t="s">
        <v>49</v>
      </c>
      <c r="Z1" s="1" t="s">
        <v>50</v>
      </c>
    </row>
    <row r="2">
      <c r="A2" s="4">
        <v>5.0</v>
      </c>
      <c r="B2" s="4">
        <v>4.0</v>
      </c>
      <c r="C2" s="4">
        <v>5.0</v>
      </c>
      <c r="D2" s="4">
        <v>5.0</v>
      </c>
      <c r="E2" s="4">
        <v>5.0</v>
      </c>
      <c r="F2" s="4" t="s">
        <v>57</v>
      </c>
      <c r="G2" s="4" t="s">
        <v>52</v>
      </c>
      <c r="H2" s="4">
        <v>5.0</v>
      </c>
      <c r="I2" s="4">
        <v>5.0</v>
      </c>
      <c r="J2" s="4">
        <v>5.0</v>
      </c>
      <c r="K2" s="4">
        <v>5.0</v>
      </c>
      <c r="L2" s="4" t="s">
        <v>55</v>
      </c>
      <c r="M2" s="4">
        <v>4.0</v>
      </c>
      <c r="N2" s="4">
        <v>4.0</v>
      </c>
      <c r="O2" s="4">
        <v>4.0</v>
      </c>
      <c r="P2" s="4" t="s">
        <v>55</v>
      </c>
      <c r="Q2" s="4">
        <v>4.0</v>
      </c>
      <c r="R2" s="4">
        <v>5.0</v>
      </c>
      <c r="S2" s="4">
        <v>5.0</v>
      </c>
      <c r="T2" s="4">
        <v>5.0</v>
      </c>
      <c r="U2" s="4" t="s">
        <v>58</v>
      </c>
      <c r="V2" s="4" t="s">
        <v>59</v>
      </c>
      <c r="W2" s="4" t="s">
        <v>60</v>
      </c>
      <c r="X2" s="4" t="s">
        <v>51</v>
      </c>
      <c r="Y2" s="4" t="s">
        <v>51</v>
      </c>
      <c r="Z2" s="4" t="s">
        <v>61</v>
      </c>
    </row>
    <row r="3">
      <c r="A3" s="4">
        <v>5.0</v>
      </c>
      <c r="B3" s="4">
        <v>5.0</v>
      </c>
      <c r="C3" s="4">
        <v>4.0</v>
      </c>
      <c r="D3" s="4">
        <v>5.0</v>
      </c>
      <c r="E3" s="4">
        <v>5.0</v>
      </c>
      <c r="F3" s="4" t="s">
        <v>57</v>
      </c>
      <c r="G3" s="4" t="s">
        <v>52</v>
      </c>
      <c r="H3" s="4">
        <v>5.0</v>
      </c>
      <c r="I3" s="4">
        <v>5.0</v>
      </c>
      <c r="J3" s="4">
        <v>5.0</v>
      </c>
      <c r="K3" s="4">
        <v>5.0</v>
      </c>
      <c r="L3" s="4" t="s">
        <v>55</v>
      </c>
      <c r="M3" s="4">
        <v>5.0</v>
      </c>
      <c r="N3" s="4">
        <v>5.0</v>
      </c>
      <c r="O3" s="4">
        <v>4.0</v>
      </c>
      <c r="P3" s="4" t="s">
        <v>53</v>
      </c>
      <c r="Q3" s="4">
        <v>4.0</v>
      </c>
      <c r="R3" s="4">
        <v>5.0</v>
      </c>
      <c r="S3" s="4">
        <v>5.0</v>
      </c>
      <c r="T3" s="4">
        <v>5.0</v>
      </c>
      <c r="U3" s="4" t="s">
        <v>62</v>
      </c>
      <c r="V3" s="4" t="s">
        <v>63</v>
      </c>
      <c r="W3" s="4" t="s">
        <v>60</v>
      </c>
      <c r="X3" s="4" t="s">
        <v>51</v>
      </c>
      <c r="Y3" s="4" t="s">
        <v>51</v>
      </c>
      <c r="Z3" s="4" t="s">
        <v>64</v>
      </c>
    </row>
    <row r="4">
      <c r="A4" s="4">
        <v>3.0</v>
      </c>
      <c r="B4" s="4">
        <v>4.0</v>
      </c>
      <c r="C4" s="4">
        <v>1.0</v>
      </c>
      <c r="D4" s="4">
        <v>5.0</v>
      </c>
      <c r="E4" s="4">
        <v>5.0</v>
      </c>
      <c r="F4" s="4" t="s">
        <v>57</v>
      </c>
      <c r="G4" s="4" t="s">
        <v>52</v>
      </c>
      <c r="H4" s="4">
        <v>5.0</v>
      </c>
      <c r="I4" s="4">
        <v>5.0</v>
      </c>
      <c r="J4" s="4">
        <v>5.0</v>
      </c>
      <c r="K4" s="4">
        <v>3.0</v>
      </c>
      <c r="L4" s="4" t="s">
        <v>54</v>
      </c>
      <c r="M4" s="4">
        <v>4.0</v>
      </c>
      <c r="N4" s="4">
        <v>5.0</v>
      </c>
      <c r="O4" s="4">
        <v>4.0</v>
      </c>
      <c r="P4" s="4" t="s">
        <v>53</v>
      </c>
      <c r="Q4" s="4">
        <v>5.0</v>
      </c>
      <c r="R4" s="4">
        <v>4.0</v>
      </c>
      <c r="S4" s="4">
        <v>4.0</v>
      </c>
      <c r="T4" s="4">
        <v>2.0</v>
      </c>
      <c r="U4" s="4" t="s">
        <v>65</v>
      </c>
      <c r="V4" s="4" t="s">
        <v>66</v>
      </c>
      <c r="W4" s="4" t="s">
        <v>67</v>
      </c>
      <c r="X4" s="4" t="s">
        <v>51</v>
      </c>
      <c r="Y4" s="4" t="s">
        <v>51</v>
      </c>
      <c r="Z4" s="2"/>
    </row>
    <row r="5">
      <c r="A5" s="4">
        <v>3.0</v>
      </c>
      <c r="B5" s="4">
        <v>4.0</v>
      </c>
      <c r="C5" s="4">
        <v>4.0</v>
      </c>
      <c r="D5" s="4">
        <v>5.0</v>
      </c>
      <c r="E5" s="4">
        <v>4.0</v>
      </c>
      <c r="F5" s="4" t="s">
        <v>57</v>
      </c>
      <c r="G5" s="4" t="s">
        <v>51</v>
      </c>
      <c r="H5" s="4">
        <v>5.0</v>
      </c>
      <c r="I5" s="4">
        <v>5.0</v>
      </c>
      <c r="J5" s="4">
        <v>5.0</v>
      </c>
      <c r="K5" s="4">
        <v>4.0</v>
      </c>
      <c r="L5" s="4" t="s">
        <v>53</v>
      </c>
      <c r="M5" s="4">
        <v>5.0</v>
      </c>
      <c r="N5" s="4">
        <v>5.0</v>
      </c>
      <c r="O5" s="4">
        <v>5.0</v>
      </c>
      <c r="P5" s="4" t="s">
        <v>55</v>
      </c>
      <c r="Q5" s="4">
        <v>5.0</v>
      </c>
      <c r="R5" s="4">
        <v>5.0</v>
      </c>
      <c r="S5" s="4">
        <v>5.0</v>
      </c>
      <c r="T5" s="4">
        <v>4.0</v>
      </c>
      <c r="U5" s="4" t="s">
        <v>68</v>
      </c>
      <c r="V5" s="4" t="s">
        <v>69</v>
      </c>
      <c r="W5" s="4" t="s">
        <v>70</v>
      </c>
      <c r="X5" s="4" t="s">
        <v>51</v>
      </c>
      <c r="Y5" s="4" t="s">
        <v>51</v>
      </c>
      <c r="Z5" s="2"/>
    </row>
    <row r="6">
      <c r="A6" s="4">
        <v>5.0</v>
      </c>
      <c r="B6" s="4">
        <v>5.0</v>
      </c>
      <c r="C6" s="4">
        <v>4.0</v>
      </c>
      <c r="D6" s="4">
        <v>5.0</v>
      </c>
      <c r="E6" s="4">
        <v>5.0</v>
      </c>
      <c r="F6" s="4" t="s">
        <v>57</v>
      </c>
      <c r="G6" s="4" t="s">
        <v>52</v>
      </c>
      <c r="H6" s="4">
        <v>4.0</v>
      </c>
      <c r="I6" s="4">
        <v>4.0</v>
      </c>
      <c r="J6" s="4">
        <v>5.0</v>
      </c>
      <c r="K6" s="4">
        <v>5.0</v>
      </c>
      <c r="L6" s="4" t="s">
        <v>55</v>
      </c>
      <c r="M6" s="4">
        <v>5.0</v>
      </c>
      <c r="N6" s="4">
        <v>5.0</v>
      </c>
      <c r="O6" s="4">
        <v>4.0</v>
      </c>
      <c r="P6" s="4" t="s">
        <v>55</v>
      </c>
      <c r="Q6" s="4">
        <v>5.0</v>
      </c>
      <c r="R6" s="4">
        <v>4.0</v>
      </c>
      <c r="S6" s="4">
        <v>4.0</v>
      </c>
      <c r="T6" s="4">
        <v>4.0</v>
      </c>
      <c r="U6" s="4" t="s">
        <v>71</v>
      </c>
      <c r="V6" s="4" t="s">
        <v>72</v>
      </c>
      <c r="W6" s="4" t="s">
        <v>73</v>
      </c>
      <c r="X6" s="4" t="s">
        <v>51</v>
      </c>
      <c r="Y6" s="4" t="s">
        <v>51</v>
      </c>
      <c r="Z6" s="2"/>
    </row>
    <row r="7">
      <c r="A7" s="4">
        <v>5.0</v>
      </c>
      <c r="B7" s="4">
        <v>5.0</v>
      </c>
      <c r="C7" s="4">
        <v>5.0</v>
      </c>
      <c r="D7" s="4">
        <v>5.0</v>
      </c>
      <c r="E7" s="4">
        <v>5.0</v>
      </c>
      <c r="F7" s="4" t="s">
        <v>57</v>
      </c>
      <c r="G7" s="4" t="s">
        <v>51</v>
      </c>
      <c r="H7" s="4">
        <v>5.0</v>
      </c>
      <c r="I7" s="4">
        <v>5.0</v>
      </c>
      <c r="J7" s="4">
        <v>5.0</v>
      </c>
      <c r="K7" s="4">
        <v>5.0</v>
      </c>
      <c r="L7" s="4" t="s">
        <v>55</v>
      </c>
      <c r="M7" s="4">
        <v>5.0</v>
      </c>
      <c r="N7" s="4">
        <v>5.0</v>
      </c>
      <c r="O7" s="4">
        <v>5.0</v>
      </c>
      <c r="P7" s="4" t="s">
        <v>55</v>
      </c>
      <c r="Q7" s="4">
        <v>5.0</v>
      </c>
      <c r="R7" s="4">
        <v>5.0</v>
      </c>
      <c r="S7" s="4">
        <v>5.0</v>
      </c>
      <c r="T7" s="4">
        <v>5.0</v>
      </c>
      <c r="U7" s="4" t="s">
        <v>74</v>
      </c>
      <c r="V7" s="4" t="s">
        <v>75</v>
      </c>
      <c r="W7" s="4" t="s">
        <v>76</v>
      </c>
      <c r="X7" s="4" t="s">
        <v>51</v>
      </c>
      <c r="Y7" s="4" t="s">
        <v>51</v>
      </c>
      <c r="Z7" s="4" t="s">
        <v>77</v>
      </c>
    </row>
    <row r="8">
      <c r="A8" s="4">
        <v>3.0</v>
      </c>
      <c r="B8" s="4">
        <v>5.0</v>
      </c>
      <c r="C8" s="4">
        <v>3.0</v>
      </c>
      <c r="D8" s="4">
        <v>5.0</v>
      </c>
      <c r="E8" s="4">
        <v>5.0</v>
      </c>
      <c r="F8" s="4" t="s">
        <v>78</v>
      </c>
      <c r="G8" s="4" t="s">
        <v>51</v>
      </c>
      <c r="H8" s="4">
        <v>4.0</v>
      </c>
      <c r="I8" s="4">
        <v>5.0</v>
      </c>
      <c r="J8" s="4">
        <v>5.0</v>
      </c>
      <c r="K8" s="4">
        <v>5.0</v>
      </c>
      <c r="L8" s="4" t="s">
        <v>53</v>
      </c>
      <c r="M8" s="4">
        <v>4.0</v>
      </c>
      <c r="N8" s="4">
        <v>5.0</v>
      </c>
      <c r="O8" s="4">
        <v>5.0</v>
      </c>
      <c r="P8" s="4" t="s">
        <v>55</v>
      </c>
      <c r="Q8" s="4">
        <v>5.0</v>
      </c>
      <c r="R8" s="4">
        <v>5.0</v>
      </c>
      <c r="S8" s="4">
        <v>5.0</v>
      </c>
      <c r="T8" s="4">
        <v>5.0</v>
      </c>
      <c r="U8" s="4" t="s">
        <v>79</v>
      </c>
      <c r="V8" s="4" t="s">
        <v>80</v>
      </c>
      <c r="W8" s="4" t="s">
        <v>76</v>
      </c>
      <c r="X8" s="4" t="s">
        <v>51</v>
      </c>
      <c r="Y8" s="4" t="s">
        <v>51</v>
      </c>
      <c r="Z8" s="4" t="s">
        <v>81</v>
      </c>
    </row>
    <row r="9">
      <c r="A9" s="4">
        <v>5.0</v>
      </c>
      <c r="B9" s="4">
        <v>5.0</v>
      </c>
      <c r="C9" s="4">
        <v>5.0</v>
      </c>
      <c r="D9" s="4">
        <v>5.0</v>
      </c>
      <c r="E9" s="4">
        <v>5.0</v>
      </c>
      <c r="F9" s="4" t="s">
        <v>78</v>
      </c>
      <c r="G9" s="4" t="s">
        <v>51</v>
      </c>
      <c r="H9" s="4">
        <v>5.0</v>
      </c>
      <c r="I9" s="4">
        <v>5.0</v>
      </c>
      <c r="J9" s="4">
        <v>5.0</v>
      </c>
      <c r="K9" s="4">
        <v>5.0</v>
      </c>
      <c r="L9" s="4" t="s">
        <v>55</v>
      </c>
      <c r="M9" s="4">
        <v>5.0</v>
      </c>
      <c r="N9" s="4">
        <v>5.0</v>
      </c>
      <c r="O9" s="4">
        <v>5.0</v>
      </c>
      <c r="P9" s="4" t="s">
        <v>55</v>
      </c>
      <c r="Q9" s="4">
        <v>5.0</v>
      </c>
      <c r="R9" s="4">
        <v>5.0</v>
      </c>
      <c r="S9" s="4">
        <v>5.0</v>
      </c>
      <c r="T9" s="4">
        <v>5.0</v>
      </c>
      <c r="U9" s="4" t="s">
        <v>82</v>
      </c>
      <c r="V9" s="4" t="s">
        <v>83</v>
      </c>
      <c r="W9" s="4" t="s">
        <v>76</v>
      </c>
      <c r="X9" s="4" t="s">
        <v>51</v>
      </c>
      <c r="Y9" s="4" t="s">
        <v>51</v>
      </c>
      <c r="Z9" s="4" t="s">
        <v>84</v>
      </c>
    </row>
    <row r="10">
      <c r="A10" s="4">
        <v>4.0</v>
      </c>
      <c r="B10" s="4">
        <v>4.0</v>
      </c>
      <c r="C10" s="4">
        <v>5.0</v>
      </c>
      <c r="D10" s="4">
        <v>5.0</v>
      </c>
      <c r="E10" s="4">
        <v>5.0</v>
      </c>
      <c r="F10" s="4" t="s">
        <v>57</v>
      </c>
      <c r="G10" s="4" t="s">
        <v>51</v>
      </c>
      <c r="H10" s="4">
        <v>5.0</v>
      </c>
      <c r="I10" s="4">
        <v>5.0</v>
      </c>
      <c r="J10" s="4">
        <v>5.0</v>
      </c>
      <c r="K10" s="4">
        <v>4.0</v>
      </c>
      <c r="L10" s="4" t="s">
        <v>55</v>
      </c>
      <c r="M10" s="4">
        <v>4.0</v>
      </c>
      <c r="N10" s="4">
        <v>5.0</v>
      </c>
      <c r="O10" s="4">
        <v>4.0</v>
      </c>
      <c r="P10" s="4" t="s">
        <v>55</v>
      </c>
      <c r="Q10" s="4">
        <v>4.0</v>
      </c>
      <c r="R10" s="4">
        <v>4.0</v>
      </c>
      <c r="S10" s="4">
        <v>1.0</v>
      </c>
      <c r="T10" s="4">
        <v>1.0</v>
      </c>
      <c r="U10" s="4" t="s">
        <v>85</v>
      </c>
      <c r="V10" s="4" t="s">
        <v>86</v>
      </c>
      <c r="W10" s="4" t="s">
        <v>87</v>
      </c>
      <c r="X10" s="4" t="s">
        <v>51</v>
      </c>
      <c r="Y10" s="4" t="s">
        <v>51</v>
      </c>
      <c r="Z10" s="4" t="s">
        <v>88</v>
      </c>
    </row>
    <row r="11">
      <c r="A11" s="4">
        <v>5.0</v>
      </c>
      <c r="B11" s="4">
        <v>5.0</v>
      </c>
      <c r="C11" s="4">
        <v>5.0</v>
      </c>
      <c r="D11" s="4">
        <v>5.0</v>
      </c>
      <c r="E11" s="4">
        <v>5.0</v>
      </c>
      <c r="F11" s="4" t="s">
        <v>57</v>
      </c>
      <c r="G11" s="4" t="s">
        <v>51</v>
      </c>
      <c r="H11" s="4">
        <v>5.0</v>
      </c>
      <c r="I11" s="4">
        <v>5.0</v>
      </c>
      <c r="J11" s="4">
        <v>5.0</v>
      </c>
      <c r="K11" s="4">
        <v>5.0</v>
      </c>
      <c r="L11" s="4" t="s">
        <v>55</v>
      </c>
      <c r="M11" s="4">
        <v>4.0</v>
      </c>
      <c r="N11" s="4">
        <v>5.0</v>
      </c>
      <c r="O11" s="4">
        <v>5.0</v>
      </c>
      <c r="P11" s="4" t="s">
        <v>55</v>
      </c>
      <c r="Q11" s="4">
        <v>5.0</v>
      </c>
      <c r="R11" s="4">
        <v>5.0</v>
      </c>
      <c r="S11" s="4">
        <v>5.0</v>
      </c>
      <c r="T11" s="4">
        <v>5.0</v>
      </c>
      <c r="U11" s="4" t="s">
        <v>89</v>
      </c>
      <c r="V11" s="4" t="s">
        <v>90</v>
      </c>
      <c r="W11" s="4" t="s">
        <v>60</v>
      </c>
      <c r="X11" s="4" t="s">
        <v>51</v>
      </c>
      <c r="Y11" s="4" t="s">
        <v>51</v>
      </c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>
        <f t="shared" ref="A13:E13" si="1">AVERAGE(A2:A11)</f>
        <v>4.3</v>
      </c>
      <c r="B13" s="2">
        <f t="shared" si="1"/>
        <v>4.6</v>
      </c>
      <c r="C13" s="2">
        <f t="shared" si="1"/>
        <v>4.1</v>
      </c>
      <c r="D13" s="2">
        <f t="shared" si="1"/>
        <v>5</v>
      </c>
      <c r="E13" s="2">
        <f t="shared" si="1"/>
        <v>4.9</v>
      </c>
      <c r="F13" s="2"/>
      <c r="G13" s="2"/>
      <c r="H13" s="2">
        <f t="shared" ref="H13:I13" si="2">AVERAGE(H2:H11)</f>
        <v>4.8</v>
      </c>
      <c r="I13" s="2">
        <f t="shared" si="2"/>
        <v>4.9</v>
      </c>
      <c r="J13" s="2"/>
      <c r="K13" s="2">
        <f>AVERAGE(K2:K11)</f>
        <v>4.6</v>
      </c>
      <c r="L13" s="2"/>
      <c r="M13" s="2"/>
      <c r="N13" s="2"/>
      <c r="O13" s="2">
        <f>AVERAGE(O2:O11)</f>
        <v>4.5</v>
      </c>
      <c r="P13" s="2"/>
      <c r="Q13" s="2">
        <f>AVERAGE(Q2:Q11)</f>
        <v>4.7</v>
      </c>
      <c r="R13" s="2"/>
      <c r="S13" s="2">
        <f t="shared" ref="S13:T13" si="3">AVERAGE(S2:S11)</f>
        <v>4.4</v>
      </c>
      <c r="T13" s="2">
        <f t="shared" si="3"/>
        <v>4.1</v>
      </c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7" width="12.63"/>
    <col hidden="1" min="12" max="14" width="12.63"/>
    <col hidden="1" min="16" max="16" width="12.63"/>
    <col hidden="1" min="18" max="18" width="12.63"/>
    <col hidden="1" min="21" max="23" width="12.63"/>
  </cols>
  <sheetData>
    <row r="1">
      <c r="A1" s="6" t="s">
        <v>25</v>
      </c>
      <c r="B1" s="6" t="s">
        <v>26</v>
      </c>
      <c r="C1" s="6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8" t="s">
        <v>32</v>
      </c>
      <c r="I1" s="8" t="s">
        <v>33</v>
      </c>
      <c r="J1" s="8" t="s">
        <v>34</v>
      </c>
      <c r="K1" s="9" t="s">
        <v>35</v>
      </c>
      <c r="L1" s="9" t="s">
        <v>36</v>
      </c>
      <c r="M1" s="9" t="s">
        <v>37</v>
      </c>
      <c r="N1" s="10" t="s">
        <v>38</v>
      </c>
      <c r="O1" s="11" t="s">
        <v>39</v>
      </c>
      <c r="P1" s="11" t="s">
        <v>40</v>
      </c>
      <c r="Q1" s="11" t="s">
        <v>41</v>
      </c>
      <c r="R1" s="12" t="s">
        <v>42</v>
      </c>
      <c r="S1" s="13" t="s">
        <v>43</v>
      </c>
      <c r="T1" s="13" t="s">
        <v>44</v>
      </c>
      <c r="U1" s="14" t="s">
        <v>45</v>
      </c>
      <c r="V1" s="14" t="s">
        <v>46</v>
      </c>
      <c r="W1" s="14" t="s">
        <v>47</v>
      </c>
      <c r="X1" s="15" t="s">
        <v>48</v>
      </c>
      <c r="Y1" s="15" t="s">
        <v>49</v>
      </c>
      <c r="Z1" s="1" t="s">
        <v>50</v>
      </c>
    </row>
    <row r="3">
      <c r="A3" s="2">
        <v>4.3</v>
      </c>
      <c r="B3" s="2">
        <v>4.6</v>
      </c>
      <c r="C3" s="2">
        <v>4.1</v>
      </c>
      <c r="D3" s="2">
        <v>5.0</v>
      </c>
      <c r="E3" s="2">
        <v>4.9</v>
      </c>
      <c r="F3" s="2"/>
      <c r="G3" s="2"/>
      <c r="H3" s="2">
        <v>4.8</v>
      </c>
      <c r="I3" s="2">
        <v>4.9</v>
      </c>
      <c r="J3" s="2"/>
      <c r="K3" s="2">
        <v>4.6</v>
      </c>
      <c r="L3" s="2"/>
      <c r="M3" s="2"/>
      <c r="N3" s="2"/>
      <c r="O3" s="2">
        <v>4.5</v>
      </c>
      <c r="P3" s="2"/>
      <c r="Q3" s="2">
        <v>4.7</v>
      </c>
      <c r="R3" s="2"/>
      <c r="S3" s="2">
        <v>4.4</v>
      </c>
      <c r="T3" s="2">
        <v>4.1</v>
      </c>
      <c r="U3" s="2"/>
      <c r="V3" s="2"/>
      <c r="W3" s="2"/>
      <c r="X3" s="2"/>
      <c r="Y3" s="2"/>
      <c r="Z3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25</v>
      </c>
      <c r="B1" s="6" t="s">
        <v>26</v>
      </c>
      <c r="C1" s="6" t="s">
        <v>27</v>
      </c>
      <c r="D1" s="7" t="s">
        <v>28</v>
      </c>
      <c r="E1" s="7" t="s">
        <v>29</v>
      </c>
      <c r="F1" s="8" t="s">
        <v>32</v>
      </c>
      <c r="G1" s="8" t="s">
        <v>33</v>
      </c>
      <c r="H1" s="9" t="s">
        <v>35</v>
      </c>
      <c r="I1" s="11" t="s">
        <v>39</v>
      </c>
      <c r="J1" s="11" t="s">
        <v>41</v>
      </c>
      <c r="K1" s="13" t="s">
        <v>43</v>
      </c>
      <c r="L1" s="13" t="s">
        <v>44</v>
      </c>
    </row>
    <row r="3">
      <c r="A3" s="2">
        <v>4.3</v>
      </c>
      <c r="B3" s="2">
        <v>4.6</v>
      </c>
      <c r="C3" s="2">
        <v>4.1</v>
      </c>
      <c r="D3" s="2">
        <v>5.0</v>
      </c>
      <c r="E3" s="2">
        <v>4.9</v>
      </c>
      <c r="F3" s="2">
        <v>4.8</v>
      </c>
      <c r="G3" s="2">
        <v>4.9</v>
      </c>
      <c r="H3" s="2">
        <v>4.6</v>
      </c>
      <c r="I3" s="2">
        <v>4.5</v>
      </c>
      <c r="J3" s="2">
        <v>4.7</v>
      </c>
      <c r="K3" s="2">
        <v>4.4</v>
      </c>
      <c r="L3" s="2">
        <v>4.1</v>
      </c>
    </row>
  </sheetData>
  <drawing r:id="rId1"/>
</worksheet>
</file>