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rian Russell\DATAAVS 200  R, Jupyter Notebook\"/>
    </mc:Choice>
  </mc:AlternateContent>
  <bookViews>
    <workbookView xWindow="0" yWindow="0" windowWidth="28800" windowHeight="12885" activeTab="1"/>
  </bookViews>
  <sheets>
    <sheet name="Exercise" sheetId="2" r:id="rId1"/>
    <sheet name="Worksheet" sheetId="1" r:id="rId2"/>
  </sheets>
  <calcPr calcId="162913"/>
</workbook>
</file>

<file path=xl/calcChain.xml><?xml version="1.0" encoding="utf-8"?>
<calcChain xmlns="http://schemas.openxmlformats.org/spreadsheetml/2006/main">
  <c r="E13" i="1" l="1"/>
  <c r="E14" i="1"/>
  <c r="D14" i="1"/>
  <c r="C14" i="1" s="1"/>
  <c r="C13" i="1"/>
  <c r="D13" i="1" s="1"/>
  <c r="C15" i="1" l="1"/>
  <c r="F18" i="1" s="1"/>
  <c r="D15" i="1"/>
  <c r="F20" i="1" s="1"/>
</calcChain>
</file>

<file path=xl/sharedStrings.xml><?xml version="1.0" encoding="utf-8"?>
<sst xmlns="http://schemas.openxmlformats.org/spreadsheetml/2006/main" count="19" uniqueCount="17">
  <si>
    <t xml:space="preserve">Base Rate = </t>
  </si>
  <si>
    <t xml:space="preserve">Sensitivity = </t>
  </si>
  <si>
    <t xml:space="preserve">Specificity = </t>
  </si>
  <si>
    <t>Input Values:</t>
  </si>
  <si>
    <t>Total</t>
  </si>
  <si>
    <t>Positive</t>
  </si>
  <si>
    <t>Test</t>
  </si>
  <si>
    <t>Negative</t>
  </si>
  <si>
    <t>Bayes' Theorem Computations</t>
  </si>
  <si>
    <t>Excel will update the table below (which represents a hypothetical population of 1,000,000 people)</t>
  </si>
  <si>
    <t>Sick given Positive Test =</t>
  </si>
  <si>
    <t xml:space="preserve">Conditional Probability of Healthy given Negative Test = </t>
  </si>
  <si>
    <t>Desease rate</t>
  </si>
  <si>
    <t xml:space="preserve">Please change ONLY the input values highlighted in yellow.  Once you have changed the values, </t>
  </si>
  <si>
    <t>Actually Sick</t>
  </si>
  <si>
    <t>Actually Healthy</t>
  </si>
  <si>
    <t>and will re-compute the final results (highlighted in blue).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</si>
</sst>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9" fontId="3" fillId="2" borderId="24" xfId="0" applyNumberFormat="1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3" xfId="0" applyFont="1" applyBorder="1"/>
    <xf numFmtId="0" fontId="2" fillId="0" borderId="21" xfId="0" applyFont="1" applyFill="1" applyBorder="1" applyAlignment="1">
      <alignment horizontal="right"/>
    </xf>
    <xf numFmtId="3" fontId="3" fillId="0" borderId="9" xfId="0" applyNumberFormat="1" applyFont="1" applyBorder="1"/>
    <xf numFmtId="3" fontId="3" fillId="4" borderId="13" xfId="0" applyNumberFormat="1" applyFont="1" applyFill="1" applyBorder="1"/>
    <xf numFmtId="3" fontId="3" fillId="0" borderId="16" xfId="0" applyNumberFormat="1" applyFont="1" applyBorder="1"/>
    <xf numFmtId="0" fontId="3" fillId="0" borderId="22" xfId="0" applyFont="1" applyBorder="1"/>
    <xf numFmtId="0" fontId="2" fillId="0" borderId="23" xfId="0" applyFont="1" applyFill="1" applyBorder="1" applyAlignment="1">
      <alignment horizontal="right"/>
    </xf>
    <xf numFmtId="3" fontId="3" fillId="4" borderId="10" xfId="0" applyNumberFormat="1" applyFont="1" applyFill="1" applyBorder="1"/>
    <xf numFmtId="3" fontId="3" fillId="0" borderId="6" xfId="0" applyNumberFormat="1" applyFont="1" applyBorder="1"/>
    <xf numFmtId="3" fontId="3" fillId="0" borderId="14" xfId="0" applyNumberFormat="1" applyFont="1" applyBorder="1"/>
    <xf numFmtId="0" fontId="3" fillId="0" borderId="17" xfId="0" applyFont="1" applyBorder="1"/>
    <xf numFmtId="0" fontId="2" fillId="0" borderId="18" xfId="0" applyFont="1" applyBorder="1" applyAlignment="1">
      <alignment horizontal="right"/>
    </xf>
    <xf numFmtId="3" fontId="3" fillId="0" borderId="19" xfId="0" applyNumberFormat="1" applyFont="1" applyBorder="1"/>
    <xf numFmtId="3" fontId="3" fillId="0" borderId="17" xfId="0" applyNumberFormat="1" applyFont="1" applyBorder="1"/>
    <xf numFmtId="3" fontId="3" fillId="0" borderId="20" xfId="0" applyNumberFormat="1" applyFont="1" applyBorder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160020</xdr:rowOff>
    </xdr:from>
    <xdr:to>
      <xdr:col>13</xdr:col>
      <xdr:colOff>213360</xdr:colOff>
      <xdr:row>6</xdr:row>
      <xdr:rowOff>129540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C32FFF3F-D09D-4AC1-978B-85AE52D81299}"/>
                </a:ext>
              </a:extLst>
            </xdr:cNvPr>
            <xdr:cNvSpPr>
              <a:spLocks noGrp="1"/>
            </xdr:cNvSpPr>
          </xdr:nvSpPr>
          <xdr:spPr>
            <a:xfrm>
              <a:off x="91440" y="160020"/>
              <a:ext cx="8046720" cy="975360"/>
            </a:xfrm>
            <a:prstGeom prst="rect">
              <a:avLst/>
            </a:prstGeom>
            <a:solidFill>
              <a:schemeClr val="bg1"/>
            </a:solidFill>
          </xdr:spPr>
          <xdr:txBody>
            <a:bodyPr vert="horz" wrap="square" lIns="91440" tIns="45720" rIns="91440" bIns="45720" rtlCol="0">
              <a:normAutofit/>
            </a:bodyPr>
            <a:lstStyle>
              <a:lvl1pPr marL="342900" indent="-3429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32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1pPr>
              <a:lvl2pPr marL="742950" indent="-28575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–"/>
                <a:defRPr sz="28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4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–"/>
                <a:defRPr sz="20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»"/>
                <a:defRPr sz="20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/>
                      </a:rPr>
                      <m:t>𝑃</m:t>
                    </m:r>
                    <m:d>
                      <m:d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400" b="0" i="1">
                            <a:latin typeface="Cambria Math"/>
                          </a:rPr>
                          <m:t>𝐷</m:t>
                        </m:r>
                      </m:e>
                      <m:e>
                        <m:r>
                          <a:rPr lang="en-US" sz="2400" b="0" i="1">
                            <a:latin typeface="Cambria Math"/>
                          </a:rPr>
                          <m:t>𝑇</m:t>
                        </m:r>
                      </m:e>
                    </m:d>
                    <m:r>
                      <a:rPr lang="en-US" sz="2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r>
                          <a:rPr lang="en-US" sz="2400" b="0" i="1">
                            <a:latin typeface="Cambria Math"/>
                          </a:rPr>
                          <m:t>(</m:t>
                        </m:r>
                        <m:r>
                          <a:rPr lang="en-US" sz="2400" b="0" i="1">
                            <a:latin typeface="Cambria Math"/>
                          </a:rPr>
                          <m:t>𝐷</m:t>
                        </m:r>
                        <m:r>
                          <a:rPr lang="en-US" sz="2400" b="0" i="1">
                            <a:latin typeface="Cambria Math"/>
                            <a:ea typeface="Cambria Math"/>
                          </a:rPr>
                          <m:t>∩</m:t>
                        </m:r>
                        <m:r>
                          <a:rPr lang="en-US" sz="2400" b="0" i="1">
                            <a:latin typeface="Cambria Math"/>
                            <a:ea typeface="Cambria Math"/>
                          </a:rPr>
                          <m:t>𝑇</m:t>
                        </m:r>
                        <m:r>
                          <a:rPr lang="en-US" sz="2400" b="0" i="1">
                            <a:latin typeface="Cambria Math"/>
                            <a:ea typeface="Cambria Math"/>
                          </a:rPr>
                          <m:t>)</m:t>
                        </m:r>
                      </m:num>
                      <m:den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r>
                          <a:rPr lang="en-US" sz="2400" b="0" i="1">
                            <a:latin typeface="Cambria Math"/>
                          </a:rPr>
                          <m:t>(</m:t>
                        </m:r>
                        <m:r>
                          <a:rPr lang="en-US" sz="2400" b="0" i="1">
                            <a:latin typeface="Cambria Math"/>
                          </a:rPr>
                          <m:t>𝑇</m:t>
                        </m:r>
                        <m:r>
                          <a:rPr lang="en-US" sz="2400" b="0" i="1">
                            <a:latin typeface="Cambria Math"/>
                          </a:rPr>
                          <m:t>)</m:t>
                        </m:r>
                      </m:den>
                    </m:f>
                    <m:r>
                      <a:rPr lang="en-US" sz="2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d>
                          <m:d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𝑇</m:t>
                            </m:r>
                          </m:e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𝐷</m:t>
                            </m:r>
                          </m:e>
                        </m:d>
                        <m:r>
                          <a:rPr lang="en-US" sz="2400" b="0" i="1">
                            <a:latin typeface="Cambria Math"/>
                          </a:rPr>
                          <m:t>∗</m:t>
                        </m:r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r>
                          <a:rPr lang="en-US" sz="2400" b="0" i="1">
                            <a:latin typeface="Cambria Math"/>
                          </a:rPr>
                          <m:t>(</m:t>
                        </m:r>
                        <m:r>
                          <a:rPr lang="en-US" sz="2400" b="0" i="1">
                            <a:latin typeface="Cambria Math"/>
                          </a:rPr>
                          <m:t>𝐷</m:t>
                        </m:r>
                        <m:r>
                          <a:rPr lang="en-US" sz="2400" b="0" i="1">
                            <a:latin typeface="Cambria Math"/>
                          </a:rPr>
                          <m:t>)</m:t>
                        </m:r>
                      </m:num>
                      <m:den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d>
                          <m:d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𝑇</m:t>
                            </m:r>
                          </m:e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𝐷</m:t>
                            </m:r>
                          </m:e>
                        </m:d>
                        <m:r>
                          <a:rPr lang="en-US" sz="2400" b="0" i="1">
                            <a:latin typeface="Cambria Math"/>
                          </a:rPr>
                          <m:t>∗</m:t>
                        </m:r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d>
                          <m:d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𝐷</m:t>
                            </m:r>
                          </m:e>
                        </m:d>
                        <m:r>
                          <a:rPr lang="en-US" sz="2400" b="0" i="1">
                            <a:latin typeface="Cambria Math"/>
                          </a:rPr>
                          <m:t>+</m:t>
                        </m:r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d>
                          <m:d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𝑇</m:t>
                            </m:r>
                          </m:e>
                          <m:e>
                            <m:r>
                              <a:rPr lang="en-US" sz="2400" b="0" i="1">
                                <a:latin typeface="Cambria Math"/>
                              </a:rPr>
                              <m:t>~</m:t>
                            </m:r>
                            <m:r>
                              <a:rPr lang="en-US" sz="2400" b="0" i="1">
                                <a:latin typeface="Cambria Math"/>
                              </a:rPr>
                              <m:t>𝐷</m:t>
                            </m:r>
                          </m:e>
                        </m:d>
                        <m:r>
                          <a:rPr lang="en-US" sz="2400" b="0" i="1">
                            <a:latin typeface="Cambria Math"/>
                          </a:rPr>
                          <m:t>∗</m:t>
                        </m:r>
                        <m:r>
                          <a:rPr lang="en-US" sz="2400" b="0" i="1">
                            <a:latin typeface="Cambria Math"/>
                          </a:rPr>
                          <m:t>𝑃</m:t>
                        </m:r>
                        <m:r>
                          <a:rPr lang="en-US" sz="2400" b="0" i="1">
                            <a:latin typeface="Cambria Math"/>
                          </a:rPr>
                          <m:t>(~</m:t>
                        </m:r>
                        <m:r>
                          <a:rPr lang="en-US" sz="2400" b="0" i="1">
                            <a:latin typeface="Cambria Math"/>
                          </a:rPr>
                          <m:t>𝐷</m:t>
                        </m:r>
                        <m:r>
                          <a:rPr lang="en-US" sz="24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C32FFF3F-D09D-4AC1-978B-85AE52D81299}"/>
                </a:ext>
              </a:extLst>
            </xdr:cNvPr>
            <xdr:cNvSpPr>
              <a:spLocks noGrp="1"/>
            </xdr:cNvSpPr>
          </xdr:nvSpPr>
          <xdr:spPr>
            <a:xfrm>
              <a:off x="91440" y="160020"/>
              <a:ext cx="8046720" cy="975360"/>
            </a:xfrm>
            <a:prstGeom prst="rect">
              <a:avLst/>
            </a:prstGeom>
            <a:solidFill>
              <a:schemeClr val="bg1"/>
            </a:solidFill>
          </xdr:spPr>
          <xdr:txBody>
            <a:bodyPr vert="horz" wrap="square" lIns="91440" tIns="45720" rIns="91440" bIns="45720" rtlCol="0">
              <a:normAutofit/>
            </a:bodyPr>
            <a:lstStyle>
              <a:lvl1pPr marL="342900" indent="-3429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32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1pPr>
              <a:lvl2pPr marL="742950" indent="-28575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–"/>
                <a:defRPr sz="28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4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–"/>
                <a:defRPr sz="20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»"/>
                <a:defRPr sz="2000" kern="1200">
                  <a:solidFill>
                    <a:schemeClr val="tx2">
                      <a:lumMod val="50000"/>
                    </a:schemeClr>
                  </a:solidFill>
                  <a:latin typeface="Verdana" pitchFamily="34" charset="0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spcBef>
                  <a:spcPct val="20000"/>
                </a:spcBef>
                <a:buFont typeface="Arial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>
                <a:buNone/>
              </a:pPr>
              <a:r>
                <a:rPr lang="en-US" sz="2400" b="0" i="0">
                  <a:latin typeface="Cambria Math"/>
                </a:rPr>
                <a:t>𝑃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𝐷</a:t>
              </a:r>
              <a:r>
                <a:rPr lang="en-US" sz="2400" b="0" i="0">
                  <a:latin typeface="Cambria Math" panose="02040503050406030204" pitchFamily="18" charset="0"/>
                </a:rPr>
                <a:t>│</a:t>
              </a:r>
              <a:r>
                <a:rPr lang="en-US" sz="2400" b="0" i="0">
                  <a:latin typeface="Cambria Math"/>
                </a:rPr>
                <a:t>𝑇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=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𝑃(𝐷</a:t>
              </a:r>
              <a:r>
                <a:rPr lang="en-US" sz="2400" b="0" i="0">
                  <a:latin typeface="Cambria Math"/>
                  <a:ea typeface="Cambria Math"/>
                </a:rPr>
                <a:t>∩𝑇)</a:t>
              </a:r>
              <a:r>
                <a:rPr lang="en-US" sz="24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sz="2400" b="0" i="0">
                  <a:latin typeface="Cambria Math"/>
                </a:rPr>
                <a:t>𝑃(𝑇)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=  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𝑃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𝑇</a:t>
              </a:r>
              <a:r>
                <a:rPr lang="en-US" sz="2400" b="0" i="0">
                  <a:latin typeface="Cambria Math" panose="02040503050406030204" pitchFamily="18" charset="0"/>
                </a:rPr>
                <a:t>│</a:t>
              </a:r>
              <a:r>
                <a:rPr lang="en-US" sz="2400" b="0" i="0">
                  <a:latin typeface="Cambria Math"/>
                </a:rPr>
                <a:t>𝐷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∗𝑃(𝐷)</a:t>
              </a:r>
              <a:r>
                <a:rPr lang="en-US" sz="2400" b="0" i="0">
                  <a:latin typeface="Cambria Math" panose="02040503050406030204" pitchFamily="18" charset="0"/>
                </a:rPr>
                <a:t>)/(</a:t>
              </a:r>
              <a:r>
                <a:rPr lang="en-US" sz="2400" b="0" i="0">
                  <a:latin typeface="Cambria Math"/>
                </a:rPr>
                <a:t>𝑃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𝑇</a:t>
              </a:r>
              <a:r>
                <a:rPr lang="en-US" sz="2400" b="0" i="0">
                  <a:latin typeface="Cambria Math" panose="02040503050406030204" pitchFamily="18" charset="0"/>
                </a:rPr>
                <a:t>│</a:t>
              </a:r>
              <a:r>
                <a:rPr lang="en-US" sz="2400" b="0" i="0">
                  <a:latin typeface="Cambria Math"/>
                </a:rPr>
                <a:t>𝐷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∗𝑃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𝐷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+𝑃</a:t>
              </a:r>
              <a:r>
                <a:rPr lang="en-US" sz="2400" b="0" i="0">
                  <a:latin typeface="Cambria Math" panose="02040503050406030204" pitchFamily="18" charset="0"/>
                </a:rPr>
                <a:t>(</a:t>
              </a:r>
              <a:r>
                <a:rPr lang="en-US" sz="2400" b="0" i="0">
                  <a:latin typeface="Cambria Math"/>
                </a:rPr>
                <a:t>𝑇</a:t>
              </a:r>
              <a:r>
                <a:rPr lang="en-US" sz="2400" b="0" i="0">
                  <a:latin typeface="Cambria Math" panose="02040503050406030204" pitchFamily="18" charset="0"/>
                </a:rPr>
                <a:t>│</a:t>
              </a:r>
              <a:r>
                <a:rPr lang="en-US" sz="2400" b="0" i="0">
                  <a:latin typeface="Cambria Math"/>
                </a:rPr>
                <a:t>~𝐷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latin typeface="Cambria Math"/>
                </a:rPr>
                <a:t>∗𝑃(~𝐷)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0</xdr:col>
      <xdr:colOff>22860</xdr:colOff>
      <xdr:row>6</xdr:row>
      <xdr:rowOff>129540</xdr:rowOff>
    </xdr:from>
    <xdr:to>
      <xdr:col>13</xdr:col>
      <xdr:colOff>160020</xdr:colOff>
      <xdr:row>29</xdr:row>
      <xdr:rowOff>44083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B6B9E35B-42E7-4F3C-B37C-836A8A6B1C2F}"/>
            </a:ext>
          </a:extLst>
        </xdr:cNvPr>
        <xdr:cNvSpPr txBox="1"/>
      </xdr:nvSpPr>
      <xdr:spPr>
        <a:xfrm>
          <a:off x="22860" y="1135380"/>
          <a:ext cx="8061960" cy="377026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Disease rate = P(D) = 1%</a:t>
          </a:r>
        </a:p>
        <a:p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Sensitivity = P(T|D) = 95%</a:t>
          </a:r>
        </a:p>
        <a:p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Specificity = P(~T|~D) = 99%</a:t>
          </a:r>
        </a:p>
        <a:p>
          <a:endParaRPr lang="en-US" sz="2000">
            <a:solidFill>
              <a:srgbClr val="0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What is probability of person having the disease given the test result is positive? Or</a:t>
          </a:r>
          <a:r>
            <a:rPr lang="en-US" sz="2000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what's test's </a:t>
          </a:r>
          <a:r>
            <a:rPr lang="en-US" sz="2000" i="1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Precision = P(D|T)</a:t>
          </a:r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?</a:t>
          </a:r>
        </a:p>
        <a:p>
          <a:endParaRPr lang="en-US" sz="2000">
            <a:solidFill>
              <a:srgbClr val="0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n-US" sz="20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Hints:</a:t>
          </a:r>
        </a:p>
        <a:p>
          <a:r>
            <a:rPr lang="en-US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P(D) + P(~D) = 1</a:t>
          </a:r>
        </a:p>
        <a:p>
          <a:r>
            <a:rPr lang="en-US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FalsePositive = P(T|~D) = 1 - Sensitivity</a:t>
          </a:r>
        </a:p>
        <a:p>
          <a:endParaRPr lang="en-US" sz="2000">
            <a:solidFill>
              <a:srgbClr val="0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n-US" sz="2000">
            <a:solidFill>
              <a:srgbClr val="0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1158240</xdr:colOff>
      <xdr:row>4</xdr:row>
      <xdr:rowOff>144780</xdr:rowOff>
    </xdr:from>
    <xdr:to>
      <xdr:col>11</xdr:col>
      <xdr:colOff>15240</xdr:colOff>
      <xdr:row>8</xdr:row>
      <xdr:rowOff>179530</xdr:rowOff>
    </xdr:to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71F2394A-43D2-4452-90DE-8CBF3216DDF6}"/>
            </a:ext>
          </a:extLst>
        </xdr:cNvPr>
        <xdr:cNvSpPr txBox="1"/>
      </xdr:nvSpPr>
      <xdr:spPr>
        <a:xfrm>
          <a:off x="4693920" y="1028700"/>
          <a:ext cx="3855720" cy="93391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Disease rate = P(D) = 1%</a:t>
          </a:r>
        </a:p>
        <a:p>
          <a:r>
            <a:rPr lang="en-US" sz="18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Sensitivity = P(T|D) = 95%</a:t>
          </a:r>
        </a:p>
        <a:p>
          <a:r>
            <a:rPr lang="en-US" sz="180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Specificity = P(~T|~D) = 99%</a:t>
          </a:r>
        </a:p>
      </xdr:txBody>
    </xdr:sp>
    <xdr:clientData/>
  </xdr:twoCellAnchor>
  <xdr:twoCellAnchor>
    <xdr:from>
      <xdr:col>2</xdr:col>
      <xdr:colOff>266700</xdr:colOff>
      <xdr:row>6</xdr:row>
      <xdr:rowOff>182880</xdr:rowOff>
    </xdr:from>
    <xdr:to>
      <xdr:col>4</xdr:col>
      <xdr:colOff>1082040</xdr:colOff>
      <xdr:row>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029C159-AE04-40C5-A481-4D35EFF3C251}"/>
            </a:ext>
          </a:extLst>
        </xdr:cNvPr>
        <xdr:cNvCxnSpPr/>
      </xdr:nvCxnSpPr>
      <xdr:spPr>
        <a:xfrm flipH="1">
          <a:off x="1821180" y="1516380"/>
          <a:ext cx="2796540" cy="1981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20" sqref="A20"/>
    </sheetView>
  </sheetViews>
  <sheetFormatPr defaultColWidth="8.85546875" defaultRowHeight="18" x14ac:dyDescent="0.25"/>
  <cols>
    <col min="1" max="1" width="13.7109375" style="2" customWidth="1"/>
    <col min="2" max="2" width="8.85546875" style="2"/>
    <col min="3" max="3" width="16.7109375" style="2" bestFit="1" customWidth="1"/>
    <col min="4" max="4" width="12.140625" style="2" bestFit="1" customWidth="1"/>
    <col min="5" max="5" width="19.5703125" style="2" customWidth="1"/>
    <col min="6" max="16384" width="8.85546875" style="2"/>
  </cols>
  <sheetData>
    <row r="1" spans="1:5" x14ac:dyDescent="0.25">
      <c r="A1" s="1" t="s">
        <v>8</v>
      </c>
    </row>
    <row r="2" spans="1:5" x14ac:dyDescent="0.25">
      <c r="A2" s="2" t="s">
        <v>13</v>
      </c>
    </row>
    <row r="3" spans="1:5" x14ac:dyDescent="0.25">
      <c r="A3" s="2" t="s">
        <v>9</v>
      </c>
    </row>
    <row r="4" spans="1:5" x14ac:dyDescent="0.25">
      <c r="A4" s="2" t="s">
        <v>16</v>
      </c>
    </row>
    <row r="6" spans="1:5" ht="18.75" thickBot="1" x14ac:dyDescent="0.3">
      <c r="A6" s="1" t="s">
        <v>3</v>
      </c>
    </row>
    <row r="7" spans="1:5" ht="18.75" thickTop="1" x14ac:dyDescent="0.25">
      <c r="A7" s="3" t="s">
        <v>0</v>
      </c>
      <c r="B7" s="4">
        <v>0.01</v>
      </c>
      <c r="C7" s="2" t="s">
        <v>12</v>
      </c>
    </row>
    <row r="8" spans="1:5" x14ac:dyDescent="0.25">
      <c r="A8" s="5" t="s">
        <v>1</v>
      </c>
      <c r="B8" s="6">
        <v>0.8</v>
      </c>
    </row>
    <row r="9" spans="1:5" ht="18.75" thickBot="1" x14ac:dyDescent="0.3">
      <c r="A9" s="7" t="s">
        <v>2</v>
      </c>
      <c r="B9" s="8">
        <v>0.8</v>
      </c>
    </row>
    <row r="10" spans="1:5" ht="19.5" thickTop="1" thickBot="1" x14ac:dyDescent="0.3">
      <c r="A10" s="9"/>
      <c r="B10" s="10"/>
    </row>
    <row r="11" spans="1:5" ht="14.25" customHeight="1" thickTop="1" x14ac:dyDescent="0.25">
      <c r="A11" s="11"/>
      <c r="B11" s="12"/>
      <c r="C11" s="13" t="s">
        <v>5</v>
      </c>
      <c r="D11" s="14" t="s">
        <v>7</v>
      </c>
      <c r="E11" s="15"/>
    </row>
    <row r="12" spans="1:5" ht="15" customHeight="1" thickBot="1" x14ac:dyDescent="0.3">
      <c r="A12" s="16"/>
      <c r="B12" s="17"/>
      <c r="C12" s="18" t="s">
        <v>6</v>
      </c>
      <c r="D12" s="19" t="s">
        <v>6</v>
      </c>
      <c r="E12" s="20" t="s">
        <v>4</v>
      </c>
    </row>
    <row r="13" spans="1:5" ht="19.5" customHeight="1" thickTop="1" thickBot="1" x14ac:dyDescent="0.3">
      <c r="A13" s="21"/>
      <c r="B13" s="22" t="s">
        <v>14</v>
      </c>
      <c r="C13" s="23">
        <f>E13*B8</f>
        <v>8000</v>
      </c>
      <c r="D13" s="24">
        <f>E13-C13</f>
        <v>2000</v>
      </c>
      <c r="E13" s="25">
        <f>E15*B7</f>
        <v>10000</v>
      </c>
    </row>
    <row r="14" spans="1:5" ht="19.5" customHeight="1" thickTop="1" thickBot="1" x14ac:dyDescent="0.3">
      <c r="A14" s="26"/>
      <c r="B14" s="27" t="s">
        <v>15</v>
      </c>
      <c r="C14" s="28">
        <f>E14-D14</f>
        <v>198000</v>
      </c>
      <c r="D14" s="29">
        <f>E14*B9</f>
        <v>792000</v>
      </c>
      <c r="E14" s="30">
        <f>E15-E13</f>
        <v>990000</v>
      </c>
    </row>
    <row r="15" spans="1:5" ht="19.5" customHeight="1" thickTop="1" thickBot="1" x14ac:dyDescent="0.3">
      <c r="A15" s="31"/>
      <c r="B15" s="32" t="s">
        <v>4</v>
      </c>
      <c r="C15" s="33">
        <f>SUM(C13:C14)</f>
        <v>206000</v>
      </c>
      <c r="D15" s="34">
        <f>SUM(D13:D14)</f>
        <v>794000</v>
      </c>
      <c r="E15" s="35">
        <v>1000000</v>
      </c>
    </row>
    <row r="16" spans="1:5" ht="18.75" thickTop="1" x14ac:dyDescent="0.25"/>
    <row r="18" spans="1:6" x14ac:dyDescent="0.25">
      <c r="A18" s="36"/>
      <c r="B18" s="36"/>
      <c r="C18" s="36"/>
      <c r="D18" s="36"/>
      <c r="E18" s="37" t="s">
        <v>10</v>
      </c>
      <c r="F18" s="36">
        <f>C13/C15</f>
        <v>3.8834951456310676E-2</v>
      </c>
    </row>
    <row r="19" spans="1:6" x14ac:dyDescent="0.25">
      <c r="A19" s="1"/>
    </row>
    <row r="20" spans="1:6" x14ac:dyDescent="0.25">
      <c r="A20" s="38"/>
      <c r="B20" s="36"/>
      <c r="C20" s="36"/>
      <c r="D20" s="36"/>
      <c r="E20" s="37" t="s">
        <v>11</v>
      </c>
      <c r="F20" s="36">
        <f>D14/D15</f>
        <v>0.9974811083123426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Worksheet</vt:lpstr>
    </vt:vector>
  </TitlesOfParts>
  <Company>Seattle Pacific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T. Gill</dc:creator>
  <cp:lastModifiedBy>Windows User</cp:lastModifiedBy>
  <dcterms:created xsi:type="dcterms:W3CDTF">2000-10-10T01:25:24Z</dcterms:created>
  <dcterms:modified xsi:type="dcterms:W3CDTF">2017-10-12T18:15:35Z</dcterms:modified>
</cp:coreProperties>
</file>