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<sst xmlns="http://schemas.openxmlformats.org/spreadsheetml/2006/main" count="86" uniqueCount="47">
  <si>
    <t>Instrument</t>
  </si>
  <si>
    <t>Trade-Type</t>
  </si>
  <si>
    <t>Entry-Date</t>
  </si>
  <si>
    <t>Entry-Price</t>
  </si>
  <si>
    <t>Quantity</t>
  </si>
  <si>
    <t>Portfolio-Value-Pre</t>
  </si>
  <si>
    <t>Portfolio-Cash-Pre</t>
  </si>
  <si>
    <t>Portfolio-Value-Post</t>
  </si>
  <si>
    <t>Portfolio-Cash-Post</t>
  </si>
  <si>
    <t>Entry-Day-Exit-PorL</t>
  </si>
  <si>
    <t>Exit-Date</t>
  </si>
  <si>
    <t>Exit-Price</t>
  </si>
  <si>
    <t>PorL</t>
  </si>
  <si>
    <t>Current-Pos</t>
  </si>
  <si>
    <t>AAPL</t>
  </si>
  <si>
    <t>LONG</t>
  </si>
  <si>
    <t>2007-12-07</t>
  </si>
  <si>
    <t>2007-12-11</t>
  </si>
  <si>
    <t>[]</t>
  </si>
  <si>
    <t>2008-08-13</t>
  </si>
  <si>
    <t>2008-08-15</t>
  </si>
  <si>
    <t>SHORT</t>
  </si>
  <si>
    <t>2008-09-05</t>
  </si>
  <si>
    <t>2008-09-08</t>
  </si>
  <si>
    <t>2009-03-18</t>
  </si>
  <si>
    <t>2009-03-20</t>
  </si>
  <si>
    <t>2009-09-08</t>
  </si>
  <si>
    <t>2009-09-09</t>
  </si>
  <si>
    <t>2009-12-28</t>
  </si>
  <si>
    <t>2009-12-29</t>
  </si>
  <si>
    <t>2010-09-09</t>
  </si>
  <si>
    <t>2010-09-10</t>
  </si>
  <si>
    <t>2011-04-18</t>
  </si>
  <si>
    <t>2011-04-19</t>
  </si>
  <si>
    <t>2011-07-05</t>
  </si>
  <si>
    <t>2011-07-08</t>
  </si>
  <si>
    <t>2011-10-05</t>
  </si>
  <si>
    <t>2011-10-06</t>
  </si>
  <si>
    <t>2012-10-08</t>
  </si>
  <si>
    <t>2012-10-10</t>
  </si>
  <si>
    <t>2013-07-19</t>
  </si>
  <si>
    <t>2013-07-23</t>
  </si>
  <si>
    <t>2013-11-27</t>
  </si>
  <si>
    <t>2013-12-11</t>
  </si>
  <si>
    <t>Profit making</t>
  </si>
  <si>
    <t>Loss making</t>
  </si>
  <si>
    <t>Winning 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</si>
</sst>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2"/>
  <sheetViews>
    <sheetView windowProtection="false"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P14" activeCellId="0" sqref="P14"/>
    </sheetView>
  </sheetViews>
  <sheetFormatPr defaultRowHeight="12.8"/>
  <cols>
    <col collapsed="false" hidden="false" max="1" min="1" style="0" width="10.1887755102041"/>
    <col collapsed="false" hidden="false" max="2" min="2" style="0" width="10.4591836734694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6.5765306122449"/>
    <col collapsed="false" hidden="false" max="7" min="7" style="0" width="16.2959183673469"/>
    <col collapsed="false" hidden="false" max="8" min="8" style="0" width="17.5510204081633"/>
    <col collapsed="false" hidden="false" max="9" min="9" style="0" width="17.2704081632653"/>
    <col collapsed="false" hidden="false" max="10" min="10" style="0" width="17.6836734693878"/>
    <col collapsed="false" hidden="false" max="11" min="11" style="0" width="10.4591836734694"/>
    <col collapsed="false" hidden="false" max="12" min="12" style="0" width="9.48469387755102"/>
    <col collapsed="false" hidden="false" max="13" min="13" style="0" width="16.5765306122449"/>
    <col collapsed="false" hidden="false" max="14" min="14" style="0" width="16.2959183673469"/>
    <col collapsed="false" hidden="false" max="15" min="15" style="0" width="17.5510204081633"/>
    <col collapsed="false" hidden="false" max="16" min="16" style="0" width="17.2704081632653"/>
    <col collapsed="false" hidden="false" max="17" min="17" style="0" width="8.51530612244898"/>
    <col collapsed="false" hidden="false" max="18" min="18" style="0" width="11.1581632653061"/>
    <col collapsed="false" hidden="false" max="1025" min="19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5</v>
      </c>
      <c r="N1" s="0" t="s">
        <v>6</v>
      </c>
      <c r="O1" s="0" t="s">
        <v>7</v>
      </c>
      <c r="P1" s="0" t="s">
        <v>8</v>
      </c>
      <c r="Q1" s="0" t="s">
        <v>12</v>
      </c>
      <c r="R1" s="0" t="s">
        <v>13</v>
      </c>
    </row>
    <row r="2" customFormat="false" ht="12.8" hidden="false" customHeight="false" outlineLevel="0" collapsed="false">
      <c r="A2" s="0" t="s">
        <v>14</v>
      </c>
      <c r="B2" s="0" t="s">
        <v>15</v>
      </c>
      <c r="C2" s="1" t="s">
        <v>16</v>
      </c>
      <c r="D2" s="0" t="n">
        <v>25.78</v>
      </c>
      <c r="E2" s="0" t="n">
        <v>3690</v>
      </c>
      <c r="F2" s="0" t="n">
        <v>100000</v>
      </c>
      <c r="G2" s="0" t="n">
        <v>100000</v>
      </c>
      <c r="H2" s="0" t="n">
        <v>101876.89</v>
      </c>
      <c r="I2" s="0" t="n">
        <v>4887.58</v>
      </c>
      <c r="J2" s="0" t="n">
        <v>0</v>
      </c>
      <c r="K2" s="1" t="s">
        <v>17</v>
      </c>
      <c r="L2" s="0" t="n">
        <v>26.12</v>
      </c>
      <c r="M2" s="0" t="n">
        <v>101831.96</v>
      </c>
      <c r="N2" s="0" t="n">
        <v>4887.58</v>
      </c>
      <c r="O2" s="0" t="n">
        <v>101270.38</v>
      </c>
      <c r="P2" s="0" t="n">
        <v>101270.38</v>
      </c>
      <c r="Q2" s="0" t="n">
        <v>1270.38</v>
      </c>
      <c r="R2" s="0" t="s">
        <v>18</v>
      </c>
    </row>
    <row r="3" customFormat="false" ht="12.8" hidden="false" customHeight="false" outlineLevel="0" collapsed="false">
      <c r="A3" s="0" t="s">
        <v>14</v>
      </c>
      <c r="B3" s="0" t="s">
        <v>15</v>
      </c>
      <c r="C3" s="1" t="s">
        <v>19</v>
      </c>
      <c r="D3" s="0" t="n">
        <v>24.11</v>
      </c>
      <c r="E3" s="0" t="n">
        <v>3990</v>
      </c>
      <c r="F3" s="0" t="n">
        <v>101270.38</v>
      </c>
      <c r="G3" s="0" t="n">
        <v>101270.38</v>
      </c>
      <c r="H3" s="0" t="n">
        <v>101849.76</v>
      </c>
      <c r="I3" s="0" t="n">
        <v>5071.48</v>
      </c>
      <c r="J3" s="0" t="n">
        <v>0</v>
      </c>
      <c r="K3" s="1" t="s">
        <v>20</v>
      </c>
      <c r="L3" s="0" t="n">
        <v>24.06</v>
      </c>
      <c r="M3" s="0" t="n">
        <v>101860.55</v>
      </c>
      <c r="N3" s="0" t="n">
        <v>5071.48</v>
      </c>
      <c r="O3" s="0" t="n">
        <v>101070.88</v>
      </c>
      <c r="P3" s="0" t="n">
        <v>101070.88</v>
      </c>
      <c r="Q3" s="0" t="n">
        <v>-199.5</v>
      </c>
      <c r="R3" s="0" t="s">
        <v>18</v>
      </c>
    </row>
    <row r="4" customFormat="false" ht="12.8" hidden="false" customHeight="false" outlineLevel="0" collapsed="false">
      <c r="A4" s="0" t="s">
        <v>14</v>
      </c>
      <c r="B4" s="0" t="s">
        <v>21</v>
      </c>
      <c r="C4" s="1" t="s">
        <v>22</v>
      </c>
      <c r="D4" s="0" t="n">
        <v>21.45</v>
      </c>
      <c r="E4" s="0" t="n">
        <v>4418</v>
      </c>
      <c r="F4" s="0" t="n">
        <v>101070.88</v>
      </c>
      <c r="G4" s="0" t="n">
        <v>101070.88</v>
      </c>
      <c r="H4" s="0" t="n">
        <v>100120.61</v>
      </c>
      <c r="I4" s="0" t="n">
        <v>100120.61</v>
      </c>
      <c r="J4" s="0" t="n">
        <v>0</v>
      </c>
      <c r="K4" s="1" t="s">
        <v>23</v>
      </c>
      <c r="L4" s="0" t="n">
        <v>22.26</v>
      </c>
      <c r="M4" s="0" t="n">
        <v>100120.61</v>
      </c>
      <c r="N4" s="0" t="n">
        <v>100120.61</v>
      </c>
      <c r="O4" s="0" t="n">
        <v>97496.9</v>
      </c>
      <c r="P4" s="0" t="n">
        <v>97496.9</v>
      </c>
      <c r="Q4" s="0" t="n">
        <v>-3573.98</v>
      </c>
      <c r="R4" s="0" t="s">
        <v>18</v>
      </c>
    </row>
    <row r="5" customFormat="false" ht="12.8" hidden="false" customHeight="false" outlineLevel="0" collapsed="false">
      <c r="A5" s="0" t="s">
        <v>14</v>
      </c>
      <c r="B5" s="0" t="s">
        <v>15</v>
      </c>
      <c r="C5" s="1" t="s">
        <v>24</v>
      </c>
      <c r="D5" s="0" t="n">
        <v>13.52</v>
      </c>
      <c r="E5" s="0" t="n">
        <v>5220</v>
      </c>
      <c r="F5" s="0" t="n">
        <v>97496.9</v>
      </c>
      <c r="G5" s="0" t="n">
        <v>97496.9</v>
      </c>
      <c r="H5" s="0" t="n">
        <v>98633.8</v>
      </c>
      <c r="I5" s="0" t="n">
        <v>26945.74</v>
      </c>
      <c r="J5" s="0" t="n">
        <v>0</v>
      </c>
      <c r="K5" s="1" t="s">
        <v>25</v>
      </c>
      <c r="L5" s="0" t="n">
        <v>13.68</v>
      </c>
      <c r="M5" s="0" t="n">
        <v>98704.41</v>
      </c>
      <c r="N5" s="0" t="n">
        <v>26945.74</v>
      </c>
      <c r="O5" s="0" t="n">
        <v>98355.34</v>
      </c>
      <c r="P5" s="0" t="n">
        <v>98355.34</v>
      </c>
      <c r="Q5" s="0" t="n">
        <v>858.44</v>
      </c>
      <c r="R5" s="0" t="s">
        <v>18</v>
      </c>
    </row>
    <row r="6" customFormat="false" ht="12.8" hidden="false" customHeight="false" outlineLevel="0" collapsed="false">
      <c r="A6" s="0" t="s">
        <v>14</v>
      </c>
      <c r="B6" s="0" t="s">
        <v>15</v>
      </c>
      <c r="C6" s="1" t="s">
        <v>26</v>
      </c>
      <c r="D6" s="0" t="n">
        <v>23.4</v>
      </c>
      <c r="E6" s="0" t="n">
        <v>3085</v>
      </c>
      <c r="F6" s="0" t="n">
        <v>98355.34</v>
      </c>
      <c r="G6" s="0" t="n">
        <v>98355.34</v>
      </c>
      <c r="H6" s="0" t="n">
        <v>98334.47</v>
      </c>
      <c r="I6" s="0" t="n">
        <v>26165.55</v>
      </c>
      <c r="J6" s="0" t="n">
        <v>0</v>
      </c>
      <c r="K6" s="1" t="s">
        <v>27</v>
      </c>
      <c r="L6" s="0" t="n">
        <v>23.33</v>
      </c>
      <c r="M6" s="0" t="n">
        <v>98334.47</v>
      </c>
      <c r="N6" s="0" t="n">
        <v>26165.55</v>
      </c>
      <c r="O6" s="0" t="n">
        <v>98138.6</v>
      </c>
      <c r="P6" s="0" t="n">
        <v>98138.6</v>
      </c>
      <c r="Q6" s="0" t="n">
        <v>-216.74</v>
      </c>
      <c r="R6" s="0" t="s">
        <v>18</v>
      </c>
    </row>
    <row r="7" customFormat="false" ht="12.8" hidden="false" customHeight="false" outlineLevel="0" collapsed="false">
      <c r="A7" s="0" t="s">
        <v>14</v>
      </c>
      <c r="B7" s="0" t="s">
        <v>15</v>
      </c>
      <c r="C7" s="1" t="s">
        <v>28</v>
      </c>
      <c r="D7" s="0" t="n">
        <v>28.64</v>
      </c>
      <c r="E7" s="0" t="n">
        <v>2509</v>
      </c>
      <c r="F7" s="0" t="n">
        <v>98138.6</v>
      </c>
      <c r="G7" s="0" t="n">
        <v>98138.6</v>
      </c>
      <c r="H7" s="0" t="n">
        <v>98101.27</v>
      </c>
      <c r="I7" s="0" t="n">
        <v>26278.59</v>
      </c>
      <c r="J7" s="0" t="n">
        <v>0</v>
      </c>
      <c r="K7" s="1" t="s">
        <v>29</v>
      </c>
      <c r="L7" s="0" t="n">
        <v>28.54</v>
      </c>
      <c r="M7" s="0" t="n">
        <v>98101.27</v>
      </c>
      <c r="N7" s="0" t="n">
        <v>26278.59</v>
      </c>
      <c r="O7" s="0" t="n">
        <v>97885.45</v>
      </c>
      <c r="P7" s="0" t="n">
        <v>97885.45</v>
      </c>
      <c r="Q7" s="0" t="n">
        <v>-253.15</v>
      </c>
      <c r="R7" s="0" t="s">
        <v>18</v>
      </c>
    </row>
    <row r="8" customFormat="false" ht="12.8" hidden="false" customHeight="false" outlineLevel="0" collapsed="false">
      <c r="A8" s="0" t="s">
        <v>14</v>
      </c>
      <c r="B8" s="0" t="s">
        <v>15</v>
      </c>
      <c r="C8" s="1" t="s">
        <v>30</v>
      </c>
      <c r="D8" s="0" t="n">
        <v>35.85</v>
      </c>
      <c r="E8" s="0" t="n">
        <v>1986</v>
      </c>
      <c r="F8" s="0" t="n">
        <v>97885.45</v>
      </c>
      <c r="G8" s="0" t="n">
        <v>97885.45</v>
      </c>
      <c r="H8" s="0" t="n">
        <v>97356.19</v>
      </c>
      <c r="I8" s="0" t="n">
        <v>26679.65</v>
      </c>
      <c r="J8" s="0" t="n">
        <v>0</v>
      </c>
      <c r="K8" s="1" t="s">
        <v>31</v>
      </c>
      <c r="L8" s="0" t="n">
        <v>35.5</v>
      </c>
      <c r="M8" s="0" t="n">
        <v>97356.19</v>
      </c>
      <c r="N8" s="0" t="n">
        <v>26679.65</v>
      </c>
      <c r="O8" s="0" t="n">
        <v>97182.65</v>
      </c>
      <c r="P8" s="0" t="n">
        <v>97182.65</v>
      </c>
      <c r="Q8" s="0" t="n">
        <v>-702.8</v>
      </c>
      <c r="R8" s="0" t="s">
        <v>18</v>
      </c>
    </row>
    <row r="9" customFormat="false" ht="12.8" hidden="false" customHeight="false" outlineLevel="0" collapsed="false">
      <c r="A9" s="0" t="s">
        <v>14</v>
      </c>
      <c r="B9" s="0" t="s">
        <v>21</v>
      </c>
      <c r="C9" s="1" t="s">
        <v>32</v>
      </c>
      <c r="D9" s="0" t="n">
        <v>44.11</v>
      </c>
      <c r="E9" s="0" t="n">
        <v>1589</v>
      </c>
      <c r="F9" s="0" t="n">
        <v>97182.65</v>
      </c>
      <c r="G9" s="0" t="n">
        <v>97182.65</v>
      </c>
      <c r="H9" s="0" t="n">
        <v>95946.66</v>
      </c>
      <c r="I9" s="0" t="n">
        <v>95946.66</v>
      </c>
      <c r="J9" s="0" t="n">
        <v>-915.413575945</v>
      </c>
      <c r="K9" s="1" t="s">
        <v>33</v>
      </c>
      <c r="L9" s="0" t="n">
        <v>45.06</v>
      </c>
      <c r="M9" s="0" t="n">
        <v>95946.66</v>
      </c>
      <c r="N9" s="0" t="n">
        <v>95946.66</v>
      </c>
      <c r="O9" s="0" t="n">
        <v>95677.96</v>
      </c>
      <c r="P9" s="0" t="n">
        <v>95677.96</v>
      </c>
      <c r="Q9" s="0" t="n">
        <v>-1504.69</v>
      </c>
      <c r="R9" s="0" t="s">
        <v>18</v>
      </c>
    </row>
    <row r="10" customFormat="false" ht="12.8" hidden="false" customHeight="false" outlineLevel="0" collapsed="false">
      <c r="A10" s="0" t="s">
        <v>14</v>
      </c>
      <c r="B10" s="0" t="s">
        <v>15</v>
      </c>
      <c r="C10" s="1" t="s">
        <v>34</v>
      </c>
      <c r="D10" s="0" t="n">
        <v>46.49</v>
      </c>
      <c r="E10" s="0" t="n">
        <v>1309</v>
      </c>
      <c r="F10" s="0" t="n">
        <v>95677.96</v>
      </c>
      <c r="G10" s="0" t="n">
        <v>95677.96</v>
      </c>
      <c r="H10" s="0" t="n">
        <v>96698.88</v>
      </c>
      <c r="I10" s="0" t="n">
        <v>34822.55</v>
      </c>
      <c r="J10" s="0" t="n">
        <v>0</v>
      </c>
      <c r="K10" s="1" t="s">
        <v>35</v>
      </c>
      <c r="L10" s="0" t="n">
        <v>47.8</v>
      </c>
      <c r="M10" s="0" t="n">
        <v>98074.78</v>
      </c>
      <c r="N10" s="0" t="n">
        <v>34822.55</v>
      </c>
      <c r="O10" s="0" t="n">
        <v>97391.26</v>
      </c>
      <c r="P10" s="0" t="n">
        <v>97391.26</v>
      </c>
      <c r="Q10" s="0" t="n">
        <v>1713.29</v>
      </c>
      <c r="R10" s="0" t="s">
        <v>18</v>
      </c>
    </row>
    <row r="11" customFormat="false" ht="12.8" hidden="false" customHeight="false" outlineLevel="0" collapsed="false">
      <c r="A11" s="0" t="s">
        <v>14</v>
      </c>
      <c r="B11" s="0" t="s">
        <v>21</v>
      </c>
      <c r="C11" s="1" t="s">
        <v>36</v>
      </c>
      <c r="D11" s="0" t="n">
        <v>49.13</v>
      </c>
      <c r="E11" s="0" t="n">
        <v>1271</v>
      </c>
      <c r="F11" s="0" t="n">
        <v>97391.26</v>
      </c>
      <c r="G11" s="0" t="n">
        <v>97391.26</v>
      </c>
      <c r="H11" s="0" t="n">
        <v>94800.18</v>
      </c>
      <c r="I11" s="0" t="n">
        <v>94800.18</v>
      </c>
      <c r="J11" s="0" t="n">
        <v>-2173.41</v>
      </c>
      <c r="K11" s="1" t="s">
        <v>37</v>
      </c>
      <c r="L11" s="0" t="n">
        <v>51.25</v>
      </c>
      <c r="M11" s="0" t="n">
        <v>94800.18</v>
      </c>
      <c r="N11" s="0" t="n">
        <v>94800.18</v>
      </c>
      <c r="O11" s="0" t="n">
        <v>94696.74</v>
      </c>
      <c r="P11" s="0" t="n">
        <v>94696.74</v>
      </c>
      <c r="Q11" s="0" t="n">
        <v>-2694.52</v>
      </c>
      <c r="R11" s="0" t="s">
        <v>18</v>
      </c>
    </row>
    <row r="12" customFormat="false" ht="12.8" hidden="false" customHeight="false" outlineLevel="0" collapsed="false">
      <c r="A12" s="0" t="s">
        <v>14</v>
      </c>
      <c r="B12" s="0" t="s">
        <v>21</v>
      </c>
      <c r="C12" s="1" t="s">
        <v>38</v>
      </c>
      <c r="D12" s="0" t="n">
        <v>87.88</v>
      </c>
      <c r="E12" s="0" t="n">
        <v>605</v>
      </c>
      <c r="F12" s="0" t="n">
        <v>94696.74</v>
      </c>
      <c r="G12" s="0" t="n">
        <v>94696.74</v>
      </c>
      <c r="H12" s="0" t="n">
        <v>95412.63</v>
      </c>
      <c r="I12" s="0" t="n">
        <v>95412.63</v>
      </c>
      <c r="J12" s="0" t="n">
        <v>0</v>
      </c>
      <c r="K12" s="1" t="s">
        <v>39</v>
      </c>
      <c r="L12" s="0" t="n">
        <v>86.91</v>
      </c>
      <c r="M12" s="0" t="n">
        <v>95603.32</v>
      </c>
      <c r="N12" s="0" t="n">
        <v>95603.32</v>
      </c>
      <c r="O12" s="0" t="n">
        <v>95283.59</v>
      </c>
      <c r="P12" s="0" t="n">
        <v>95283.59</v>
      </c>
      <c r="Q12" s="0" t="n">
        <v>586.85</v>
      </c>
      <c r="R12" s="0" t="s">
        <v>18</v>
      </c>
    </row>
    <row r="13" customFormat="false" ht="12.8" hidden="false" customHeight="false" outlineLevel="0" collapsed="false">
      <c r="A13" s="0" t="s">
        <v>14</v>
      </c>
      <c r="B13" s="0" t="s">
        <v>15</v>
      </c>
      <c r="C13" s="1" t="s">
        <v>40</v>
      </c>
      <c r="D13" s="0" t="n">
        <v>59.91</v>
      </c>
      <c r="E13" s="0" t="n">
        <v>853</v>
      </c>
      <c r="F13" s="0" t="n">
        <v>95283.59</v>
      </c>
      <c r="G13" s="0" t="n">
        <v>95283.59</v>
      </c>
      <c r="H13" s="0" t="n">
        <v>94271.47</v>
      </c>
      <c r="I13" s="0" t="n">
        <v>44180.36</v>
      </c>
      <c r="J13" s="0" t="n">
        <v>-162.07</v>
      </c>
      <c r="K13" s="1" t="s">
        <v>41</v>
      </c>
      <c r="L13" s="0" t="n">
        <v>58.87</v>
      </c>
      <c r="M13" s="0" t="n">
        <v>94431.78</v>
      </c>
      <c r="N13" s="0" t="n">
        <v>44180.36</v>
      </c>
      <c r="O13" s="0" t="n">
        <v>94395.24</v>
      </c>
      <c r="P13" s="0" t="n">
        <v>94395.24</v>
      </c>
      <c r="Q13" s="0" t="n">
        <v>-888.35</v>
      </c>
      <c r="R13" s="0" t="s">
        <v>18</v>
      </c>
    </row>
    <row r="14" customFormat="false" ht="12.8" hidden="false" customHeight="false" outlineLevel="0" collapsed="false">
      <c r="A14" s="0" t="s">
        <v>14</v>
      </c>
      <c r="B14" s="0" t="s">
        <v>15</v>
      </c>
      <c r="C14" s="1" t="s">
        <v>42</v>
      </c>
      <c r="D14" s="0" t="n">
        <v>75.04</v>
      </c>
      <c r="E14" s="0" t="n">
        <v>669</v>
      </c>
      <c r="F14" s="0" t="n">
        <v>94395.24</v>
      </c>
      <c r="G14" s="0" t="n">
        <v>94395.24</v>
      </c>
      <c r="H14" s="0" t="n">
        <v>95298.07</v>
      </c>
      <c r="I14" s="0" t="n">
        <v>44193.48</v>
      </c>
      <c r="J14" s="0" t="n">
        <v>0</v>
      </c>
      <c r="K14" s="1" t="s">
        <v>43</v>
      </c>
      <c r="L14" s="0" t="n">
        <v>78.77</v>
      </c>
      <c r="M14" s="0" t="n">
        <v>97131.79</v>
      </c>
      <c r="N14" s="0" t="n">
        <v>44193.48</v>
      </c>
      <c r="O14" s="0" t="n">
        <v>96890.61</v>
      </c>
      <c r="P14" s="0" t="n">
        <v>96890.61</v>
      </c>
      <c r="Q14" s="0" t="n">
        <v>2495.37</v>
      </c>
      <c r="R14" s="0" t="s">
        <v>18</v>
      </c>
    </row>
    <row r="18" customFormat="false" ht="12.8" hidden="false" customHeight="false" outlineLevel="0" collapsed="false">
      <c r="M18" s="2" t="s">
        <v>44</v>
      </c>
      <c r="N18" s="2" t="n">
        <f aca="false">COUNTIF(Q1:Q14,"&gt;=0")</f>
        <v>5</v>
      </c>
    </row>
    <row r="19" customFormat="false" ht="12.8" hidden="false" customHeight="false" outlineLevel="0" collapsed="false">
      <c r="M19" s="2"/>
      <c r="N19" s="2"/>
    </row>
    <row r="20" customFormat="false" ht="12.8" hidden="false" customHeight="false" outlineLevel="0" collapsed="false">
      <c r="M20" s="2" t="s">
        <v>45</v>
      </c>
      <c r="N20" s="2" t="n">
        <f aca="false">COUNTIF(Q1:Q14,"&lt;0")</f>
        <v>8</v>
      </c>
    </row>
    <row r="21" customFormat="false" ht="12.8" hidden="false" customHeight="false" outlineLevel="0" collapsed="false">
      <c r="M21" s="2"/>
      <c r="N21" s="2"/>
    </row>
    <row r="22" customFormat="false" ht="12.8" hidden="false" customHeight="false" outlineLevel="0" collapsed="false">
      <c r="M22" s="2" t="s">
        <v>46</v>
      </c>
      <c r="N22" s="2" t="n">
        <f aca="false">5/(5+8)</f>
        <v>0.384615384615385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