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<sst xmlns="http://schemas.openxmlformats.org/spreadsheetml/2006/main" count="37" uniqueCount="36">
  <si>
    <t>Instrument</t>
  </si>
  <si>
    <t>Overall trades</t>
  </si>
  <si>
    <t>Profit making</t>
  </si>
  <si>
    <t>Loss making</t>
  </si>
  <si>
    <t>Winning %</t>
  </si>
  <si>
    <t>Long-profit</t>
  </si>
  <si>
    <t>Long-Loss</t>
  </si>
  <si>
    <t>Long-winning</t>
  </si>
  <si>
    <t>Short-proft</t>
  </si>
  <si>
    <t>Short-loss</t>
  </si>
  <si>
    <t>Short-winning</t>
  </si>
  <si>
    <t>Final value</t>
  </si>
  <si>
    <t>AAPL</t>
  </si>
  <si>
    <t>AMZN</t>
  </si>
  <si>
    <t>FDX</t>
  </si>
  <si>
    <t>WHR</t>
  </si>
  <si>
    <t>MA</t>
  </si>
  <si>
    <t>NFLX</t>
  </si>
  <si>
    <t>OCR</t>
  </si>
  <si>
    <t>GD</t>
  </si>
  <si>
    <t>CVS</t>
  </si>
  <si>
    <t>UNP</t>
  </si>
  <si>
    <t>GILD</t>
  </si>
  <si>
    <t>VRX</t>
  </si>
  <si>
    <t>ODFL</t>
  </si>
  <si>
    <t>XLF</t>
  </si>
  <si>
    <t>NXPI</t>
  </si>
  <si>
    <t>ALL</t>
  </si>
  <si>
    <t>V</t>
  </si>
  <si>
    <t>CF</t>
  </si>
  <si>
    <t>CP</t>
  </si>
  <si>
    <t>URI</t>
  </si>
  <si>
    <t>IWM</t>
  </si>
  <si>
    <t>UNH</t>
  </si>
  <si>
    <t>VIAB</t>
  </si>
  <si>
    <t>AGN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</si>
</sst>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00331A"/>
      <name val="Arial"/>
      <family val="2"/>
    </font>
    <font>
      <b val="true"/>
      <sz val="10"/>
      <color rgb="FFCC3300"/>
      <name val="Arial"/>
      <family val="2"/>
    </font>
    <font>
      <b val="true"/>
      <sz val="10"/>
      <color rgb="FF8019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19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1A"/>
      <rgbColor rgb="FF333300"/>
      <rgbColor rgb="FFCC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L26"/>
    </sheetView>
  </sheetViews>
  <sheetFormatPr defaultRowHeight="12.8"/>
  <cols>
    <col collapsed="false" hidden="false" max="1" min="1" style="0" width="11.5204081632653"/>
    <col collapsed="false" hidden="false" max="2" min="2" style="0" width="16.2551020408163"/>
    <col collapsed="false" hidden="false" max="3" min="3" style="0" width="18.7551020408163"/>
    <col collapsed="false" hidden="false" max="4" min="4" style="0" width="14.3112244897959"/>
    <col collapsed="false" hidden="false" max="7" min="5" style="0" width="11.5204081632653"/>
    <col collapsed="false" hidden="false" max="8" min="8" style="0" width="16.9438775510204"/>
    <col collapsed="false" hidden="false" max="10" min="9" style="0" width="11.5204081632653"/>
    <col collapsed="false" hidden="false" max="11" min="11" style="0" width="17.0918367346939"/>
    <col collapsed="false" hidden="false" max="1025" min="12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2" customFormat="true" ht="12.8" hidden="false" customHeight="false" outlineLevel="0" collapsed="false">
      <c r="A2" s="2" t="s">
        <v>12</v>
      </c>
      <c r="B2" s="2" t="n">
        <v>10</v>
      </c>
      <c r="C2" s="2" t="n">
        <v>5</v>
      </c>
      <c r="D2" s="2" t="n">
        <v>5</v>
      </c>
      <c r="E2" s="2" t="n">
        <v>50</v>
      </c>
      <c r="F2" s="2" t="n">
        <v>4</v>
      </c>
      <c r="G2" s="2" t="n">
        <v>2</v>
      </c>
      <c r="H2" s="2" t="n">
        <v>66.66</v>
      </c>
      <c r="I2" s="2" t="n">
        <v>1</v>
      </c>
      <c r="J2" s="2" t="n">
        <v>3</v>
      </c>
      <c r="K2" s="2" t="n">
        <v>25</v>
      </c>
      <c r="L2" s="2" t="n">
        <v>100464.21</v>
      </c>
    </row>
    <row r="3" s="3" customFormat="true" ht="12.8" hidden="false" customHeight="false" outlineLevel="0" collapsed="false">
      <c r="A3" s="3" t="s">
        <v>13</v>
      </c>
      <c r="B3" s="3" t="n">
        <v>11</v>
      </c>
      <c r="C3" s="3" t="n">
        <v>1</v>
      </c>
      <c r="D3" s="3" t="n">
        <v>10</v>
      </c>
      <c r="E3" s="3" t="n">
        <f aca="false">1/11 * 100</f>
        <v>9.09090909090909</v>
      </c>
      <c r="F3" s="3" t="n">
        <v>1</v>
      </c>
      <c r="G3" s="3" t="n">
        <v>7</v>
      </c>
      <c r="H3" s="3" t="n">
        <f aca="false">1/8 * 100</f>
        <v>12.5</v>
      </c>
      <c r="I3" s="3" t="n">
        <v>0</v>
      </c>
      <c r="J3" s="3" t="n">
        <v>3</v>
      </c>
      <c r="K3" s="3" t="n">
        <v>0</v>
      </c>
      <c r="L3" s="3" t="n">
        <v>95911.77</v>
      </c>
    </row>
    <row r="4" s="3" customFormat="true" ht="12.8" hidden="false" customHeight="false" outlineLevel="0" collapsed="false">
      <c r="A4" s="3" t="s">
        <v>14</v>
      </c>
      <c r="B4" s="3" t="n">
        <v>7</v>
      </c>
      <c r="C4" s="3" t="n">
        <v>2</v>
      </c>
      <c r="D4" s="3" t="n">
        <v>5</v>
      </c>
      <c r="E4" s="3" t="n">
        <v>40</v>
      </c>
      <c r="F4" s="3" t="n">
        <v>1</v>
      </c>
      <c r="G4" s="3" t="n">
        <v>2</v>
      </c>
      <c r="H4" s="3" t="n">
        <f aca="false">1/3 * 100</f>
        <v>33.3333333333333</v>
      </c>
      <c r="I4" s="3" t="n">
        <v>1</v>
      </c>
      <c r="J4" s="3" t="n">
        <v>3</v>
      </c>
      <c r="K4" s="3" t="n">
        <f aca="false">1/3 * 100</f>
        <v>33.3333333333333</v>
      </c>
      <c r="L4" s="3" t="n">
        <v>95264.44</v>
      </c>
    </row>
    <row r="5" s="3" customFormat="true" ht="12.8" hidden="false" customHeight="false" outlineLevel="0" collapsed="false">
      <c r="A5" s="3" t="s">
        <v>15</v>
      </c>
      <c r="B5" s="3" t="n">
        <v>7</v>
      </c>
      <c r="C5" s="3" t="n">
        <v>3</v>
      </c>
      <c r="D5" s="3" t="n">
        <v>4</v>
      </c>
      <c r="E5" s="3" t="n">
        <f aca="false">3/7 * 100</f>
        <v>42.8571428571429</v>
      </c>
      <c r="F5" s="3" t="n">
        <v>0</v>
      </c>
      <c r="G5" s="3" t="n">
        <v>3</v>
      </c>
      <c r="H5" s="3" t="n">
        <v>0</v>
      </c>
      <c r="I5" s="3" t="n">
        <v>3</v>
      </c>
      <c r="J5" s="3" t="n">
        <v>1</v>
      </c>
      <c r="K5" s="3" t="n">
        <f aca="false">3/4 * 100</f>
        <v>75</v>
      </c>
      <c r="L5" s="3" t="n">
        <v>99487.26</v>
      </c>
    </row>
    <row r="6" s="2" customFormat="true" ht="12.8" hidden="false" customHeight="false" outlineLevel="0" collapsed="false">
      <c r="A6" s="2" t="s">
        <v>16</v>
      </c>
      <c r="B6" s="2" t="n">
        <v>7</v>
      </c>
      <c r="C6" s="2" t="n">
        <v>3</v>
      </c>
      <c r="D6" s="2" t="n">
        <v>4</v>
      </c>
      <c r="E6" s="2" t="n">
        <v>42.85</v>
      </c>
      <c r="F6" s="2" t="n">
        <v>3</v>
      </c>
      <c r="G6" s="2" t="n">
        <v>5</v>
      </c>
      <c r="H6" s="2" t="n">
        <v>50</v>
      </c>
      <c r="I6" s="2" t="n">
        <v>0</v>
      </c>
      <c r="J6" s="2" t="n">
        <v>1</v>
      </c>
      <c r="K6" s="2" t="n">
        <v>0</v>
      </c>
      <c r="L6" s="2" t="n">
        <v>100960.2</v>
      </c>
    </row>
    <row r="7" s="2" customFormat="true" ht="12.8" hidden="false" customHeight="false" outlineLevel="0" collapsed="false">
      <c r="A7" s="2" t="s">
        <v>17</v>
      </c>
      <c r="B7" s="2" t="n">
        <v>13</v>
      </c>
      <c r="C7" s="2" t="n">
        <v>5</v>
      </c>
      <c r="D7" s="2" t="n">
        <v>8</v>
      </c>
      <c r="E7" s="2" t="n">
        <f aca="false">5/13 * 100</f>
        <v>38.4615384615385</v>
      </c>
      <c r="F7" s="2" t="n">
        <v>4</v>
      </c>
      <c r="G7" s="2" t="n">
        <v>5</v>
      </c>
      <c r="H7" s="2" t="n">
        <f aca="false">4/9 * 100</f>
        <v>44.4444444444444</v>
      </c>
      <c r="I7" s="2" t="n">
        <v>1</v>
      </c>
      <c r="J7" s="2" t="n">
        <v>3</v>
      </c>
      <c r="K7" s="2" t="n">
        <v>25</v>
      </c>
      <c r="L7" s="2" t="n">
        <v>102185.78</v>
      </c>
    </row>
    <row r="8" s="3" customFormat="true" ht="12.8" hidden="false" customHeight="false" outlineLevel="0" collapsed="false">
      <c r="A8" s="3" t="s">
        <v>18</v>
      </c>
      <c r="B8" s="3" t="n">
        <v>1</v>
      </c>
      <c r="C8" s="3" t="n">
        <v>0</v>
      </c>
      <c r="D8" s="3" t="n">
        <v>1</v>
      </c>
      <c r="E8" s="3" t="n">
        <v>0</v>
      </c>
      <c r="F8" s="3" t="n">
        <v>0</v>
      </c>
      <c r="G8" s="3" t="n">
        <v>1</v>
      </c>
      <c r="H8" s="3" t="n">
        <v>0</v>
      </c>
      <c r="L8" s="3" t="n">
        <v>98270.79</v>
      </c>
    </row>
    <row r="9" s="2" customFormat="true" ht="12.8" hidden="false" customHeight="false" outlineLevel="0" collapsed="false">
      <c r="A9" s="2" t="s">
        <v>19</v>
      </c>
      <c r="B9" s="2" t="n">
        <v>4</v>
      </c>
      <c r="C9" s="2" t="n">
        <v>2</v>
      </c>
      <c r="D9" s="2" t="n">
        <v>2</v>
      </c>
      <c r="E9" s="2" t="n">
        <v>50</v>
      </c>
      <c r="F9" s="2" t="n">
        <v>2</v>
      </c>
      <c r="G9" s="2" t="n">
        <v>2</v>
      </c>
      <c r="H9" s="2" t="n">
        <v>50</v>
      </c>
      <c r="L9" s="2" t="n">
        <v>103736.28</v>
      </c>
    </row>
    <row r="10" s="2" customFormat="true" ht="12.8" hidden="false" customHeight="false" outlineLevel="0" collapsed="false">
      <c r="A10" s="2" t="s">
        <v>20</v>
      </c>
      <c r="B10" s="2" t="n">
        <v>1</v>
      </c>
      <c r="C10" s="2" t="n">
        <v>1</v>
      </c>
      <c r="E10" s="2" t="n">
        <v>100</v>
      </c>
      <c r="I10" s="2" t="n">
        <v>1</v>
      </c>
      <c r="J10" s="2" t="n">
        <v>0</v>
      </c>
      <c r="K10" s="2" t="n">
        <v>100</v>
      </c>
      <c r="L10" s="2" t="n">
        <v>102627.87</v>
      </c>
    </row>
    <row r="11" s="3" customFormat="true" ht="12.8" hidden="false" customHeight="false" outlineLevel="0" collapsed="false">
      <c r="A11" s="3" t="s">
        <v>21</v>
      </c>
      <c r="B11" s="3" t="n">
        <v>8</v>
      </c>
      <c r="C11" s="3" t="n">
        <v>1</v>
      </c>
      <c r="D11" s="3" t="n">
        <v>7</v>
      </c>
      <c r="E11" s="3" t="n">
        <f aca="false">1/7 * 100</f>
        <v>14.2857142857143</v>
      </c>
      <c r="F11" s="3" t="n">
        <v>1</v>
      </c>
      <c r="G11" s="3" t="n">
        <v>4</v>
      </c>
      <c r="H11" s="3" t="n">
        <f aca="false">1/5 * 100</f>
        <v>20</v>
      </c>
      <c r="I11" s="3" t="n">
        <v>0</v>
      </c>
      <c r="J11" s="3" t="n">
        <v>3</v>
      </c>
      <c r="K11" s="3" t="n">
        <v>0</v>
      </c>
      <c r="L11" s="3" t="n">
        <v>93146.46</v>
      </c>
    </row>
    <row r="12" s="3" customFormat="true" ht="12.8" hidden="false" customHeight="false" outlineLevel="0" collapsed="false">
      <c r="A12" s="3" t="s">
        <v>22</v>
      </c>
      <c r="B12" s="3" t="n">
        <v>2</v>
      </c>
      <c r="C12" s="3" t="n">
        <v>1</v>
      </c>
      <c r="D12" s="3" t="n">
        <v>1</v>
      </c>
      <c r="E12" s="3" t="n">
        <v>50</v>
      </c>
      <c r="F12" s="3" t="n">
        <v>1</v>
      </c>
      <c r="G12" s="3" t="n">
        <v>0</v>
      </c>
      <c r="H12" s="3" t="n">
        <v>100</v>
      </c>
      <c r="I12" s="3" t="n">
        <v>0</v>
      </c>
      <c r="J12" s="3" t="n">
        <v>1</v>
      </c>
      <c r="K12" s="3" t="n">
        <v>0</v>
      </c>
      <c r="L12" s="3" t="n">
        <v>98399.62</v>
      </c>
    </row>
    <row r="13" s="3" customFormat="true" ht="12.8" hidden="false" customHeight="false" outlineLevel="0" collapsed="false">
      <c r="A13" s="3" t="s">
        <v>23</v>
      </c>
      <c r="B13" s="3" t="n">
        <v>2</v>
      </c>
      <c r="C13" s="3" t="n">
        <v>0</v>
      </c>
      <c r="D13" s="3" t="n">
        <v>2</v>
      </c>
      <c r="E13" s="3" t="n">
        <v>0</v>
      </c>
      <c r="F13" s="3" t="n">
        <v>0</v>
      </c>
      <c r="G13" s="3" t="n">
        <v>1</v>
      </c>
      <c r="H13" s="3" t="n">
        <v>0</v>
      </c>
      <c r="I13" s="3" t="n">
        <v>0</v>
      </c>
      <c r="J13" s="3" t="n">
        <v>1</v>
      </c>
      <c r="K13" s="3" t="n">
        <v>0</v>
      </c>
      <c r="L13" s="3" t="n">
        <v>97306.7</v>
      </c>
    </row>
    <row r="14" s="3" customFormat="true" ht="12.8" hidden="false" customHeight="false" outlineLevel="0" collapsed="false">
      <c r="A14" s="3" t="s">
        <v>24</v>
      </c>
      <c r="B14" s="3" t="n">
        <v>2</v>
      </c>
      <c r="C14" s="3" t="n">
        <v>0</v>
      </c>
      <c r="D14" s="3" t="n">
        <v>2</v>
      </c>
      <c r="E14" s="3" t="n">
        <v>0</v>
      </c>
      <c r="F14" s="3" t="n">
        <v>0</v>
      </c>
      <c r="G14" s="3" t="n">
        <v>1</v>
      </c>
      <c r="H14" s="3" t="n">
        <v>0</v>
      </c>
      <c r="I14" s="3" t="n">
        <v>0</v>
      </c>
      <c r="J14" s="3" t="n">
        <v>1</v>
      </c>
      <c r="K14" s="3" t="n">
        <v>0</v>
      </c>
      <c r="L14" s="3" t="n">
        <v>93135.33</v>
      </c>
    </row>
    <row r="15" s="4" customFormat="true" ht="12.8" hidden="false" customHeight="false" outlineLevel="0" collapsed="false">
      <c r="A15" s="4" t="s">
        <v>25</v>
      </c>
      <c r="B15" s="4" t="n">
        <v>0</v>
      </c>
    </row>
    <row r="16" s="4" customFormat="true" ht="12.8" hidden="false" customHeight="false" outlineLevel="0" collapsed="false">
      <c r="A16" s="4" t="s">
        <v>26</v>
      </c>
      <c r="B16" s="4" t="n">
        <v>0</v>
      </c>
      <c r="L16" s="0"/>
    </row>
    <row r="17" s="3" customFormat="true" ht="12.8" hidden="false" customHeight="false" outlineLevel="0" collapsed="false">
      <c r="A17" s="3" t="s">
        <v>27</v>
      </c>
      <c r="B17" s="3" t="n">
        <v>1</v>
      </c>
      <c r="C17" s="3" t="n">
        <v>0</v>
      </c>
      <c r="D17" s="3" t="n">
        <v>1</v>
      </c>
      <c r="E17" s="3" t="n">
        <v>0</v>
      </c>
      <c r="I17" s="3" t="n">
        <v>0</v>
      </c>
      <c r="J17" s="3" t="n">
        <v>1</v>
      </c>
      <c r="K17" s="3" t="n">
        <v>0</v>
      </c>
      <c r="L17" s="3" t="n">
        <v>97725.39</v>
      </c>
    </row>
    <row r="18" s="5" customFormat="true" ht="12.8" hidden="false" customHeight="false" outlineLevel="0" collapsed="false">
      <c r="A18" s="5" t="s">
        <v>28</v>
      </c>
      <c r="B18" s="5" t="n">
        <v>2</v>
      </c>
      <c r="C18" s="5" t="n">
        <v>0</v>
      </c>
      <c r="D18" s="5" t="n">
        <v>2</v>
      </c>
      <c r="E18" s="5" t="n">
        <v>0</v>
      </c>
      <c r="F18" s="5" t="n">
        <v>0</v>
      </c>
      <c r="G18" s="5" t="n">
        <v>2</v>
      </c>
      <c r="H18" s="5" t="n">
        <v>0</v>
      </c>
      <c r="L18" s="5" t="n">
        <v>98577.82</v>
      </c>
    </row>
    <row r="19" s="3" customFormat="true" ht="12.8" hidden="false" customHeight="false" outlineLevel="0" collapsed="false">
      <c r="A19" s="3" t="s">
        <v>29</v>
      </c>
      <c r="B19" s="3" t="n">
        <v>11</v>
      </c>
      <c r="C19" s="3" t="n">
        <v>2</v>
      </c>
      <c r="D19" s="3" t="n">
        <v>9</v>
      </c>
      <c r="E19" s="3" t="n">
        <f aca="false">2/11 * 100</f>
        <v>18.1818181818182</v>
      </c>
      <c r="F19" s="3" t="n">
        <v>2</v>
      </c>
      <c r="G19" s="3" t="n">
        <v>8</v>
      </c>
      <c r="H19" s="3" t="n">
        <f aca="false">2/10 * 100</f>
        <v>20</v>
      </c>
      <c r="I19" s="3" t="n">
        <v>0</v>
      </c>
      <c r="J19" s="3" t="n">
        <v>1</v>
      </c>
      <c r="K19" s="3" t="n">
        <v>0</v>
      </c>
      <c r="L19" s="3" t="n">
        <v>86597.45</v>
      </c>
    </row>
    <row r="20" s="2" customFormat="true" ht="12.8" hidden="false" customHeight="false" outlineLevel="0" collapsed="false">
      <c r="A20" s="2" t="s">
        <v>30</v>
      </c>
      <c r="B20" s="2" t="n">
        <v>5</v>
      </c>
      <c r="C20" s="2" t="n">
        <v>3</v>
      </c>
      <c r="D20" s="2" t="n">
        <v>2</v>
      </c>
      <c r="E20" s="2" t="n">
        <f aca="false">3/5 * 100</f>
        <v>60</v>
      </c>
      <c r="F20" s="2" t="n">
        <v>3</v>
      </c>
      <c r="G20" s="2" t="n">
        <v>0</v>
      </c>
      <c r="H20" s="2" t="n">
        <v>100</v>
      </c>
      <c r="I20" s="2" t="n">
        <v>0</v>
      </c>
      <c r="J20" s="2" t="n">
        <v>2</v>
      </c>
      <c r="K20" s="2" t="n">
        <v>0</v>
      </c>
      <c r="L20" s="2" t="n">
        <v>101323.74</v>
      </c>
    </row>
    <row r="21" s="2" customFormat="true" ht="12.8" hidden="false" customHeight="false" outlineLevel="0" collapsed="false">
      <c r="A21" s="2" t="s">
        <v>31</v>
      </c>
      <c r="B21" s="2" t="n">
        <v>3</v>
      </c>
      <c r="C21" s="2" t="n">
        <v>1</v>
      </c>
      <c r="D21" s="2" t="n">
        <v>2</v>
      </c>
      <c r="E21" s="2" t="n">
        <f aca="false">1/3 * 100</f>
        <v>33.3333333333333</v>
      </c>
      <c r="F21" s="2" t="n">
        <v>0</v>
      </c>
      <c r="G21" s="2" t="n">
        <v>1</v>
      </c>
      <c r="H21" s="2" t="n">
        <v>0</v>
      </c>
      <c r="I21" s="2" t="n">
        <v>1</v>
      </c>
      <c r="J21" s="2" t="n">
        <v>1</v>
      </c>
      <c r="K21" s="2" t="n">
        <v>50</v>
      </c>
      <c r="L21" s="2" t="n">
        <v>100487.36</v>
      </c>
    </row>
    <row r="22" s="3" customFormat="true" ht="12.8" hidden="false" customHeight="false" outlineLevel="0" collapsed="false">
      <c r="A22" s="3" t="s">
        <v>32</v>
      </c>
      <c r="B22" s="3" t="n">
        <v>2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1</v>
      </c>
      <c r="H22" s="3" t="n">
        <v>0</v>
      </c>
      <c r="I22" s="3" t="n">
        <v>0</v>
      </c>
      <c r="J22" s="3" t="n">
        <v>1</v>
      </c>
      <c r="K22" s="3" t="n">
        <v>0</v>
      </c>
      <c r="L22" s="3" t="n">
        <v>82881.95</v>
      </c>
    </row>
    <row r="23" s="3" customFormat="true" ht="12.8" hidden="false" customHeight="false" outlineLevel="0" collapsed="false">
      <c r="A23" s="3" t="s">
        <v>33</v>
      </c>
      <c r="B23" s="3" t="n">
        <v>4</v>
      </c>
      <c r="C23" s="3" t="n">
        <v>2</v>
      </c>
      <c r="D23" s="3" t="n">
        <v>2</v>
      </c>
      <c r="E23" s="3" t="n">
        <v>50</v>
      </c>
      <c r="F23" s="3" t="n">
        <v>1</v>
      </c>
      <c r="G23" s="3" t="n">
        <v>1</v>
      </c>
      <c r="H23" s="3" t="n">
        <v>50</v>
      </c>
      <c r="I23" s="3" t="n">
        <v>0</v>
      </c>
      <c r="J23" s="3" t="n">
        <v>2</v>
      </c>
      <c r="K23" s="3" t="n">
        <v>0</v>
      </c>
      <c r="L23" s="3" t="n">
        <v>95488.34</v>
      </c>
    </row>
    <row r="24" s="3" customFormat="true" ht="12.8" hidden="false" customHeight="false" outlineLevel="0" collapsed="false">
      <c r="A24" s="3" t="s">
        <v>34</v>
      </c>
      <c r="B24" s="3" t="n">
        <v>3</v>
      </c>
      <c r="C24" s="3" t="n">
        <v>1</v>
      </c>
      <c r="D24" s="3" t="n">
        <v>2</v>
      </c>
      <c r="E24" s="3" t="n">
        <f aca="false">1/3 * 100</f>
        <v>33.3333333333333</v>
      </c>
      <c r="F24" s="3" t="n">
        <v>0</v>
      </c>
      <c r="G24" s="3" t="n">
        <v>1</v>
      </c>
      <c r="H24" s="3" t="n">
        <v>0</v>
      </c>
      <c r="I24" s="3" t="n">
        <v>1</v>
      </c>
      <c r="J24" s="3" t="n">
        <v>1</v>
      </c>
      <c r="K24" s="3" t="n">
        <v>50</v>
      </c>
      <c r="L24" s="3" t="n">
        <v>95888.77</v>
      </c>
    </row>
    <row r="25" s="3" customFormat="true" ht="12.8" hidden="false" customHeight="false" outlineLevel="0" collapsed="false">
      <c r="A25" s="3" t="s">
        <v>23</v>
      </c>
      <c r="B25" s="3" t="n">
        <v>2</v>
      </c>
      <c r="C25" s="3" t="n">
        <v>0</v>
      </c>
      <c r="D25" s="3" t="n">
        <v>2</v>
      </c>
      <c r="E25" s="3" t="n">
        <v>0</v>
      </c>
      <c r="F25" s="3" t="n">
        <v>0</v>
      </c>
      <c r="G25" s="3" t="n">
        <v>1</v>
      </c>
      <c r="H25" s="3" t="n">
        <v>0</v>
      </c>
      <c r="I25" s="3" t="n">
        <v>0</v>
      </c>
      <c r="J25" s="3" t="n">
        <v>1</v>
      </c>
      <c r="K25" s="3" t="n">
        <v>0</v>
      </c>
      <c r="L25" s="3" t="n">
        <v>97306.7</v>
      </c>
    </row>
    <row r="26" s="2" customFormat="true" ht="12.8" hidden="false" customHeight="false" outlineLevel="0" collapsed="false">
      <c r="A26" s="2" t="s">
        <v>35</v>
      </c>
      <c r="B26" s="2" t="n">
        <v>5</v>
      </c>
      <c r="C26" s="2" t="n">
        <v>4</v>
      </c>
      <c r="D26" s="2" t="n">
        <v>1</v>
      </c>
      <c r="E26" s="2" t="n">
        <f aca="false">4/5 * 100</f>
        <v>80</v>
      </c>
      <c r="F26" s="2" t="n">
        <v>3</v>
      </c>
      <c r="G26" s="2" t="n">
        <v>1</v>
      </c>
      <c r="H26" s="2" t="n">
        <v>75</v>
      </c>
      <c r="I26" s="2" t="n">
        <v>0</v>
      </c>
      <c r="J26" s="2" t="n">
        <v>1</v>
      </c>
      <c r="K26" s="2" t="n">
        <v>0</v>
      </c>
      <c r="L26" s="2" t="n">
        <v>103625.58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2015-07-28T11:10:52Z</dcterms:created>
  <dc:language>en-US</dc:language>
  <cp:revision>0</cp:revision>
</cp:coreProperties>
</file>