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4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<sst xmlns="http://schemas.openxmlformats.org/spreadsheetml/2006/main" count="211" uniqueCount="108">
  <si>
    <t>Instrument</t>
  </si>
  <si>
    <t>Trade-Type</t>
  </si>
  <si>
    <t>Entry-Date</t>
  </si>
  <si>
    <t>Entry-Price</t>
  </si>
  <si>
    <t>Quantity</t>
  </si>
  <si>
    <t>Intraday-Exit-Date</t>
  </si>
  <si>
    <t>Intraday-Exit-Price</t>
  </si>
  <si>
    <t>Intraday-Exit-PorL</t>
  </si>
  <si>
    <t>Exit-Date</t>
  </si>
  <si>
    <t>Exit-Price</t>
  </si>
  <si>
    <t>PorL</t>
  </si>
  <si>
    <t>Current-Pos</t>
  </si>
  <si>
    <t>Merged P&amp;L</t>
  </si>
  <si>
    <t>AAPL</t>
  </si>
  <si>
    <t>LONG</t>
  </si>
  <si>
    <t>2007-12-07</t>
  </si>
  <si>
    <t>No-Exit</t>
  </si>
  <si>
    <t>2007-12-11</t>
  </si>
  <si>
    <t>[]</t>
  </si>
  <si>
    <t>2009-03-18</t>
  </si>
  <si>
    <t>2009-03-30</t>
  </si>
  <si>
    <t>UNP</t>
  </si>
  <si>
    <t>2009-07-15</t>
  </si>
  <si>
    <t>2009-07-20</t>
  </si>
  <si>
    <t>2009-07-22</t>
  </si>
  <si>
    <t>2009-12-28</t>
  </si>
  <si>
    <t>2010-01-07</t>
  </si>
  <si>
    <t>NFLX</t>
  </si>
  <si>
    <t>2010-08-11</t>
  </si>
  <si>
    <t>2010-08-12</t>
  </si>
  <si>
    <t>2010-08-23</t>
  </si>
  <si>
    <t>AMZN</t>
  </si>
  <si>
    <t>2010-09-02</t>
  </si>
  <si>
    <t>2010-09-20</t>
  </si>
  <si>
    <t>['GOOGL']</t>
  </si>
  <si>
    <t>GOOGL</t>
  </si>
  <si>
    <t>2010-09-29</t>
  </si>
  <si>
    <t>2010-11-26</t>
  </si>
  <si>
    <t>2010-11-29</t>
  </si>
  <si>
    <t>2010-12-02</t>
  </si>
  <si>
    <t>2010-12-07</t>
  </si>
  <si>
    <t>2010-12-08</t>
  </si>
  <si>
    <t>FDX</t>
  </si>
  <si>
    <t>2011-02-16</t>
  </si>
  <si>
    <t>2011-02-22</t>
  </si>
  <si>
    <t>2011-07-06</t>
  </si>
  <si>
    <t>2011-07-08</t>
  </si>
  <si>
    <t>['AMZN']</t>
  </si>
  <si>
    <t>2011-06-28</t>
  </si>
  <si>
    <t>2011-06-29</t>
  </si>
  <si>
    <t>2011-07-12</t>
  </si>
  <si>
    <t>2012-01-05</t>
  </si>
  <si>
    <t>2012-01-06</t>
  </si>
  <si>
    <t>2012-01-18</t>
  </si>
  <si>
    <t>V</t>
  </si>
  <si>
    <t>2012-02-03</t>
  </si>
  <si>
    <t>2012-02-08</t>
  </si>
  <si>
    <t>UNH</t>
  </si>
  <si>
    <t>2012-03-30</t>
  </si>
  <si>
    <t>2012-04-10</t>
  </si>
  <si>
    <t>CF</t>
  </si>
  <si>
    <t>2012-06-20</t>
  </si>
  <si>
    <t>2012-06-21</t>
  </si>
  <si>
    <t>2012-06-19</t>
  </si>
  <si>
    <t>2012-06-22</t>
  </si>
  <si>
    <t>2012-07-20</t>
  </si>
  <si>
    <t>2012-07-25</t>
  </si>
  <si>
    <t>2012-08-27</t>
  </si>
  <si>
    <t>2012-08-28</t>
  </si>
  <si>
    <t>2012-09-12</t>
  </si>
  <si>
    <t>2012-09-13</t>
  </si>
  <si>
    <t>2012-09-24</t>
  </si>
  <si>
    <t>2013-01-10</t>
  </si>
  <si>
    <t>2013-01-28</t>
  </si>
  <si>
    <t>2013-03-27</t>
  </si>
  <si>
    <t>2013-04-01</t>
  </si>
  <si>
    <t>2013-06-10</t>
  </si>
  <si>
    <t>2013-06-12</t>
  </si>
  <si>
    <t>2013-07-10</t>
  </si>
  <si>
    <t>2013-07-18</t>
  </si>
  <si>
    <t>2013-07-23</t>
  </si>
  <si>
    <t>2013-10-16</t>
  </si>
  <si>
    <t>2013-10-30</t>
  </si>
  <si>
    <t>2013-11-27</t>
  </si>
  <si>
    <t>2013-11-29</t>
  </si>
  <si>
    <t>2013-12-11</t>
  </si>
  <si>
    <t>CVS</t>
  </si>
  <si>
    <t>2013-12-19</t>
  </si>
  <si>
    <t>2013-12-27</t>
  </si>
  <si>
    <t>2014-01-02</t>
  </si>
  <si>
    <t>2014-01-21</t>
  </si>
  <si>
    <t>2014-01-24</t>
  </si>
  <si>
    <t>['GD']</t>
  </si>
  <si>
    <t>GD</t>
  </si>
  <si>
    <t>2014-01-23</t>
  </si>
  <si>
    <t>2014-01-27</t>
  </si>
  <si>
    <t>GILD</t>
  </si>
  <si>
    <t>2014-10-27</t>
  </si>
  <si>
    <t>2014-10-29</t>
  </si>
  <si>
    <t>AGN</t>
  </si>
  <si>
    <t>2014-11-04</t>
  </si>
  <si>
    <t>2014-11-05</t>
  </si>
  <si>
    <t>['IWM']</t>
  </si>
  <si>
    <t>IWM</t>
  </si>
  <si>
    <t>2014-10-31</t>
  </si>
  <si>
    <t>2014-11-14</t>
  </si>
  <si>
    <t>2014-11-19</t>
  </si>
  <si>
    <t>2014-11-20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</si>
</sst>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"/>
  <sheetViews>
    <sheetView windowProtection="false" showFormulas="false" showGridLines="true" showRowColHeaders="true" showZeros="true" rightToLeft="false" tabSelected="true" showOutlineSymbols="true" defaultGridColor="true" view="normal" topLeftCell="E4" colorId="64" zoomScale="100" zoomScaleNormal="100" zoomScalePageLayoutView="100" workbookViewId="0">
      <selection pane="topLeft" activeCell="K39" activeCellId="0" sqref="K39"/>
    </sheetView>
  </sheetViews>
  <sheetFormatPr defaultRowHeight="12.8"/>
  <cols>
    <col collapsed="false" hidden="false" max="1" min="1" style="0" width="10.1887755102041"/>
    <col collapsed="false" hidden="false" max="2" min="2" style="0" width="10.4591836734694"/>
    <col collapsed="false" hidden="false" max="3" min="3" style="0" width="10.1887755102041"/>
    <col collapsed="false" hidden="false" max="4" min="4" style="0" width="10.6020408163265"/>
    <col collapsed="false" hidden="false" max="5" min="5" style="0" width="8.37755102040816"/>
    <col collapsed="false" hidden="false" max="6" min="6" style="0" width="16.1530612244898"/>
    <col collapsed="false" hidden="false" max="7" min="7" style="0" width="16.5765306122449"/>
    <col collapsed="false" hidden="false" max="8" min="8" style="0" width="16.1530612244898"/>
    <col collapsed="false" hidden="false" max="9" min="9" style="0" width="10.4591836734694"/>
    <col collapsed="false" hidden="false" max="10" min="10" style="0" width="9.48469387755102"/>
    <col collapsed="false" hidden="false" max="11" min="11" style="0" width="8.51530612244898"/>
    <col collapsed="false" hidden="false" max="12" min="12" style="0" width="11.1581632653061"/>
    <col collapsed="false" hidden="false" max="1025" min="13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N1" s="0" t="s">
        <v>12</v>
      </c>
    </row>
    <row r="2" customFormat="false" ht="12.8" hidden="false" customHeight="false" outlineLevel="0" collapsed="false">
      <c r="A2" s="0" t="s">
        <v>13</v>
      </c>
      <c r="B2" s="0" t="s">
        <v>14</v>
      </c>
      <c r="C2" s="1" t="s">
        <v>15</v>
      </c>
      <c r="D2" s="0" t="n">
        <v>25.78</v>
      </c>
      <c r="E2" s="0" t="n">
        <v>3690</v>
      </c>
      <c r="F2" s="0" t="s">
        <v>16</v>
      </c>
      <c r="G2" s="0" t="n">
        <v>0</v>
      </c>
      <c r="H2" s="0" t="n">
        <v>0</v>
      </c>
      <c r="I2" s="1" t="s">
        <v>17</v>
      </c>
      <c r="J2" s="0" t="n">
        <v>25.36</v>
      </c>
      <c r="K2" s="0" t="n">
        <v>-1534.02</v>
      </c>
      <c r="L2" s="0" t="s">
        <v>18</v>
      </c>
      <c r="N2" s="0" t="n">
        <f aca="false">IF(H2=0,K2,H2)</f>
        <v>-1534.02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1" t="s">
        <v>19</v>
      </c>
      <c r="D3" s="0" t="n">
        <v>13.52</v>
      </c>
      <c r="E3" s="0" t="n">
        <v>6923</v>
      </c>
      <c r="F3" s="0" t="s">
        <v>16</v>
      </c>
      <c r="G3" s="0" t="n">
        <v>0</v>
      </c>
      <c r="H3" s="0" t="n">
        <v>0</v>
      </c>
      <c r="I3" s="1" t="s">
        <v>20</v>
      </c>
      <c r="J3" s="0" t="n">
        <v>14.14</v>
      </c>
      <c r="K3" s="0" t="n">
        <v>4308.01</v>
      </c>
      <c r="L3" s="0" t="s">
        <v>18</v>
      </c>
      <c r="N3" s="0" t="n">
        <f aca="false">IF(H3=0,K3,H3)</f>
        <v>4308.01</v>
      </c>
    </row>
    <row r="4" customFormat="false" ht="12.8" hidden="false" customHeight="false" outlineLevel="0" collapsed="false">
      <c r="A4" s="0" t="s">
        <v>21</v>
      </c>
      <c r="B4" s="0" t="s">
        <v>14</v>
      </c>
      <c r="C4" s="1" t="s">
        <v>22</v>
      </c>
      <c r="D4" s="0" t="n">
        <v>24.29</v>
      </c>
      <c r="E4" s="0" t="n">
        <v>4042</v>
      </c>
      <c r="F4" s="1" t="s">
        <v>23</v>
      </c>
      <c r="G4" s="0" t="n">
        <v>26.29</v>
      </c>
      <c r="H4" s="0" t="n">
        <v>8084</v>
      </c>
      <c r="I4" s="1" t="s">
        <v>24</v>
      </c>
      <c r="J4" s="0" t="n">
        <v>26.17</v>
      </c>
      <c r="K4" s="0" t="n">
        <v>7604.06</v>
      </c>
      <c r="L4" s="0" t="s">
        <v>18</v>
      </c>
      <c r="N4" s="0" t="n">
        <f aca="false">IF(H4=0,K4,H4)</f>
        <v>8084</v>
      </c>
    </row>
    <row r="5" customFormat="false" ht="12.8" hidden="false" customHeight="false" outlineLevel="0" collapsed="false">
      <c r="A5" s="0" t="s">
        <v>13</v>
      </c>
      <c r="B5" s="0" t="s">
        <v>14</v>
      </c>
      <c r="C5" s="1" t="s">
        <v>25</v>
      </c>
      <c r="D5" s="0" t="n">
        <v>28.64</v>
      </c>
      <c r="E5" s="0" t="n">
        <v>3698</v>
      </c>
      <c r="F5" s="0" t="s">
        <v>16</v>
      </c>
      <c r="G5" s="0" t="n">
        <v>0</v>
      </c>
      <c r="H5" s="0" t="n">
        <v>0</v>
      </c>
      <c r="I5" s="1" t="s">
        <v>26</v>
      </c>
      <c r="J5" s="0" t="n">
        <v>28.45</v>
      </c>
      <c r="K5" s="0" t="n">
        <v>-705.93</v>
      </c>
      <c r="L5" s="0" t="s">
        <v>18</v>
      </c>
      <c r="N5" s="0" t="n">
        <f aca="false">IF(H5=0,K5,H5)</f>
        <v>-705.93</v>
      </c>
    </row>
    <row r="6" customFormat="false" ht="12.8" hidden="false" customHeight="false" outlineLevel="0" collapsed="false">
      <c r="A6" s="0" t="s">
        <v>27</v>
      </c>
      <c r="B6" s="0" t="s">
        <v>14</v>
      </c>
      <c r="C6" s="1" t="s">
        <v>28</v>
      </c>
      <c r="D6" s="0" t="n">
        <v>126.68</v>
      </c>
      <c r="E6" s="0" t="n">
        <v>822</v>
      </c>
      <c r="F6" s="1" t="s">
        <v>29</v>
      </c>
      <c r="G6" s="0" t="n">
        <v>128.68</v>
      </c>
      <c r="H6" s="0" t="n">
        <v>1644</v>
      </c>
      <c r="I6" s="1" t="s">
        <v>30</v>
      </c>
      <c r="J6" s="0" t="n">
        <v>127.18</v>
      </c>
      <c r="K6" s="0" t="n">
        <v>411</v>
      </c>
      <c r="L6" s="0" t="s">
        <v>18</v>
      </c>
      <c r="N6" s="0" t="n">
        <f aca="false">IF(H6=0,K6,H6)</f>
        <v>1644</v>
      </c>
    </row>
    <row r="7" customFormat="false" ht="12.8" hidden="false" customHeight="false" outlineLevel="0" collapsed="false">
      <c r="A7" s="0" t="s">
        <v>31</v>
      </c>
      <c r="B7" s="0" t="s">
        <v>14</v>
      </c>
      <c r="C7" s="1" t="s">
        <v>32</v>
      </c>
      <c r="D7" s="0" t="n">
        <v>132.8</v>
      </c>
      <c r="E7" s="0" t="n">
        <v>787</v>
      </c>
      <c r="F7" s="1" t="s">
        <v>32</v>
      </c>
      <c r="G7" s="0" t="n">
        <v>134.8</v>
      </c>
      <c r="H7" s="0" t="n">
        <v>1574</v>
      </c>
      <c r="I7" s="1" t="s">
        <v>33</v>
      </c>
      <c r="J7" s="0" t="n">
        <v>147.82</v>
      </c>
      <c r="K7" s="0" t="n">
        <v>11820.74</v>
      </c>
      <c r="L7" s="0" t="s">
        <v>34</v>
      </c>
      <c r="N7" s="0" t="n">
        <f aca="false">IF(H7=0,K7,H7)</f>
        <v>1574</v>
      </c>
    </row>
    <row r="8" customFormat="false" ht="12.8" hidden="false" customHeight="false" outlineLevel="0" collapsed="false">
      <c r="A8" s="0" t="s">
        <v>35</v>
      </c>
      <c r="B8" s="0" t="s">
        <v>14</v>
      </c>
      <c r="C8" s="1" t="s">
        <v>33</v>
      </c>
      <c r="D8" s="0" t="n">
        <v>246.25</v>
      </c>
      <c r="E8" s="0" t="n">
        <v>21</v>
      </c>
      <c r="F8" s="1" t="s">
        <v>33</v>
      </c>
      <c r="G8" s="0" t="n">
        <v>248.25</v>
      </c>
      <c r="H8" s="0" t="n">
        <v>42</v>
      </c>
      <c r="I8" s="1" t="s">
        <v>36</v>
      </c>
      <c r="J8" s="0" t="n">
        <v>263.27</v>
      </c>
      <c r="K8" s="0" t="n">
        <v>357.42</v>
      </c>
      <c r="L8" s="0" t="s">
        <v>18</v>
      </c>
      <c r="N8" s="0" t="n">
        <f aca="false">IF(H8=0,K8,H8)</f>
        <v>42</v>
      </c>
    </row>
    <row r="9" customFormat="false" ht="12.8" hidden="false" customHeight="false" outlineLevel="0" collapsed="false">
      <c r="A9" s="0" t="s">
        <v>31</v>
      </c>
      <c r="B9" s="0" t="s">
        <v>14</v>
      </c>
      <c r="C9" s="1" t="s">
        <v>37</v>
      </c>
      <c r="D9" s="0" t="n">
        <v>178.09</v>
      </c>
      <c r="E9" s="0" t="n">
        <v>652</v>
      </c>
      <c r="F9" s="1" t="s">
        <v>38</v>
      </c>
      <c r="G9" s="0" t="n">
        <v>180.09</v>
      </c>
      <c r="H9" s="0" t="n">
        <v>1304</v>
      </c>
      <c r="I9" s="1" t="s">
        <v>39</v>
      </c>
      <c r="J9" s="0" t="n">
        <v>176.05</v>
      </c>
      <c r="K9" s="0" t="n">
        <v>-1330.08</v>
      </c>
      <c r="L9" s="0" t="s">
        <v>18</v>
      </c>
      <c r="N9" s="0" t="n">
        <f aca="false">IF(H9=0,K9,H9)</f>
        <v>1304</v>
      </c>
    </row>
    <row r="10" customFormat="false" ht="12.8" hidden="false" customHeight="false" outlineLevel="0" collapsed="false">
      <c r="A10" s="0" t="s">
        <v>13</v>
      </c>
      <c r="B10" s="0" t="s">
        <v>14</v>
      </c>
      <c r="C10" s="1" t="s">
        <v>40</v>
      </c>
      <c r="D10" s="0" t="n">
        <v>43.8</v>
      </c>
      <c r="E10" s="0" t="n">
        <v>2642</v>
      </c>
      <c r="F10" s="0" t="s">
        <v>16</v>
      </c>
      <c r="G10" s="0" t="n">
        <v>0</v>
      </c>
      <c r="H10" s="0" t="n">
        <v>0</v>
      </c>
      <c r="I10" s="1" t="s">
        <v>41</v>
      </c>
      <c r="J10" s="0" t="n">
        <v>42.96</v>
      </c>
      <c r="K10" s="0" t="n">
        <v>-2226.59</v>
      </c>
      <c r="L10" s="0" t="s">
        <v>18</v>
      </c>
      <c r="N10" s="0" t="n">
        <f aca="false">IF(H10=0,K10,H10)</f>
        <v>-2226.59</v>
      </c>
    </row>
    <row r="11" customFormat="false" ht="12.8" hidden="false" customHeight="false" outlineLevel="0" collapsed="false">
      <c r="A11" s="0" t="s">
        <v>42</v>
      </c>
      <c r="B11" s="0" t="s">
        <v>14</v>
      </c>
      <c r="C11" s="1" t="s">
        <v>43</v>
      </c>
      <c r="D11" s="0" t="n">
        <v>94.37</v>
      </c>
      <c r="E11" s="0" t="n">
        <v>1194</v>
      </c>
      <c r="F11" s="0" t="s">
        <v>16</v>
      </c>
      <c r="G11" s="0" t="n">
        <v>0</v>
      </c>
      <c r="H11" s="0" t="n">
        <v>0</v>
      </c>
      <c r="I11" s="1" t="s">
        <v>44</v>
      </c>
      <c r="J11" s="0" t="n">
        <v>92.29</v>
      </c>
      <c r="K11" s="0" t="n">
        <v>-2483.52</v>
      </c>
      <c r="L11" s="0" t="s">
        <v>18</v>
      </c>
      <c r="N11" s="0" t="n">
        <f aca="false">IF(H11=0,K11,H11)</f>
        <v>-2483.52</v>
      </c>
    </row>
    <row r="12" customFormat="false" ht="12.8" hidden="false" customHeight="false" outlineLevel="0" collapsed="false">
      <c r="A12" s="0" t="s">
        <v>35</v>
      </c>
      <c r="B12" s="0" t="s">
        <v>14</v>
      </c>
      <c r="C12" s="1" t="s">
        <v>45</v>
      </c>
      <c r="D12" s="0" t="n">
        <v>267.06</v>
      </c>
      <c r="E12" s="0" t="n">
        <v>21</v>
      </c>
      <c r="F12" s="1" t="s">
        <v>45</v>
      </c>
      <c r="G12" s="0" t="n">
        <v>269.06</v>
      </c>
      <c r="H12" s="0" t="n">
        <v>42</v>
      </c>
      <c r="I12" s="1" t="s">
        <v>46</v>
      </c>
      <c r="J12" s="0" t="n">
        <v>264.44</v>
      </c>
      <c r="K12" s="0" t="n">
        <v>-55.02</v>
      </c>
      <c r="L12" s="0" t="s">
        <v>47</v>
      </c>
      <c r="N12" s="0" t="n">
        <f aca="false">IF(H12=0,K12,H12)</f>
        <v>42</v>
      </c>
    </row>
    <row r="13" customFormat="false" ht="12.8" hidden="false" customHeight="false" outlineLevel="0" collapsed="false">
      <c r="A13" s="0" t="s">
        <v>31</v>
      </c>
      <c r="B13" s="0" t="s">
        <v>14</v>
      </c>
      <c r="C13" s="1" t="s">
        <v>48</v>
      </c>
      <c r="D13" s="0" t="n">
        <v>202.78</v>
      </c>
      <c r="E13" s="0" t="n">
        <v>544</v>
      </c>
      <c r="F13" s="1" t="s">
        <v>49</v>
      </c>
      <c r="G13" s="0" t="n">
        <v>204.78</v>
      </c>
      <c r="H13" s="0" t="n">
        <v>1088</v>
      </c>
      <c r="I13" s="1" t="s">
        <v>50</v>
      </c>
      <c r="J13" s="0" t="n">
        <v>211.93</v>
      </c>
      <c r="K13" s="0" t="n">
        <v>4977.6</v>
      </c>
      <c r="L13" s="0" t="s">
        <v>18</v>
      </c>
      <c r="N13" s="0" t="n">
        <f aca="false">IF(H13=0,K13,H13)</f>
        <v>1088</v>
      </c>
    </row>
    <row r="14" customFormat="false" ht="12.8" hidden="false" customHeight="false" outlineLevel="0" collapsed="false">
      <c r="A14" s="0" t="s">
        <v>27</v>
      </c>
      <c r="B14" s="0" t="s">
        <v>14</v>
      </c>
      <c r="C14" s="1" t="s">
        <v>51</v>
      </c>
      <c r="D14" s="0" t="n">
        <v>81.17</v>
      </c>
      <c r="E14" s="0" t="n">
        <v>1417</v>
      </c>
      <c r="F14" s="1" t="s">
        <v>52</v>
      </c>
      <c r="G14" s="0" t="n">
        <v>83.17</v>
      </c>
      <c r="H14" s="0" t="n">
        <v>2834</v>
      </c>
      <c r="I14" s="1" t="s">
        <v>53</v>
      </c>
      <c r="J14" s="0" t="n">
        <v>93.18</v>
      </c>
      <c r="K14" s="0" t="n">
        <v>17018.17</v>
      </c>
      <c r="L14" s="0" t="s">
        <v>18</v>
      </c>
      <c r="N14" s="0" t="n">
        <f aca="false">IF(H14=0,K14,H14)</f>
        <v>2834</v>
      </c>
    </row>
    <row r="15" customFormat="false" ht="12.8" hidden="false" customHeight="false" outlineLevel="0" collapsed="false">
      <c r="A15" s="0" t="s">
        <v>54</v>
      </c>
      <c r="B15" s="0" t="s">
        <v>14</v>
      </c>
      <c r="C15" s="1" t="s">
        <v>55</v>
      </c>
      <c r="D15" s="0" t="n">
        <v>104.35</v>
      </c>
      <c r="E15" s="0" t="n">
        <v>1257</v>
      </c>
      <c r="F15" s="0" t="s">
        <v>16</v>
      </c>
      <c r="G15" s="0" t="n">
        <v>0</v>
      </c>
      <c r="H15" s="0" t="n">
        <v>0</v>
      </c>
      <c r="I15" s="1" t="s">
        <v>56</v>
      </c>
      <c r="J15" s="0" t="n">
        <v>105.31</v>
      </c>
      <c r="K15" s="0" t="n">
        <v>1203.72</v>
      </c>
      <c r="L15" s="0" t="s">
        <v>18</v>
      </c>
      <c r="N15" s="0" t="n">
        <f aca="false">IF(H15=0,K15,H15)</f>
        <v>1203.72</v>
      </c>
    </row>
    <row r="16" customFormat="false" ht="12.8" hidden="false" customHeight="false" outlineLevel="0" collapsed="false">
      <c r="A16" s="0" t="s">
        <v>57</v>
      </c>
      <c r="B16" s="0" t="s">
        <v>14</v>
      </c>
      <c r="C16" s="1" t="s">
        <v>58</v>
      </c>
      <c r="D16" s="0" t="n">
        <v>56.02</v>
      </c>
      <c r="E16" s="0" t="n">
        <v>2363</v>
      </c>
      <c r="F16" s="0" t="s">
        <v>16</v>
      </c>
      <c r="G16" s="0" t="n">
        <v>0</v>
      </c>
      <c r="H16" s="0" t="n">
        <v>0</v>
      </c>
      <c r="I16" s="1" t="s">
        <v>59</v>
      </c>
      <c r="J16" s="0" t="n">
        <v>55.37</v>
      </c>
      <c r="K16" s="0" t="n">
        <v>-1535.95</v>
      </c>
      <c r="L16" s="0" t="s">
        <v>18</v>
      </c>
      <c r="N16" s="0" t="n">
        <f aca="false">IF(H16=0,K16,H16)</f>
        <v>-1535.95</v>
      </c>
    </row>
    <row r="17" customFormat="false" ht="12.8" hidden="false" customHeight="false" outlineLevel="0" collapsed="false">
      <c r="A17" s="0" t="s">
        <v>60</v>
      </c>
      <c r="B17" s="0" t="s">
        <v>14</v>
      </c>
      <c r="C17" s="1" t="s">
        <v>61</v>
      </c>
      <c r="D17" s="0" t="n">
        <v>174.94</v>
      </c>
      <c r="E17" s="0" t="n">
        <v>38</v>
      </c>
      <c r="F17" s="0" t="s">
        <v>16</v>
      </c>
      <c r="G17" s="0" t="n">
        <v>0</v>
      </c>
      <c r="H17" s="0" t="n">
        <v>0</v>
      </c>
      <c r="I17" s="1" t="s">
        <v>62</v>
      </c>
      <c r="J17" s="0" t="n">
        <v>170.81</v>
      </c>
      <c r="K17" s="0" t="n">
        <v>-156.94</v>
      </c>
      <c r="L17" s="0" t="s">
        <v>47</v>
      </c>
      <c r="N17" s="0" t="n">
        <f aca="false">IF(H17=0,K17,H17)</f>
        <v>-156.94</v>
      </c>
    </row>
    <row r="18" customFormat="false" ht="12.8" hidden="false" customHeight="false" outlineLevel="0" collapsed="false">
      <c r="A18" s="0" t="s">
        <v>31</v>
      </c>
      <c r="B18" s="0" t="s">
        <v>14</v>
      </c>
      <c r="C18" s="1" t="s">
        <v>63</v>
      </c>
      <c r="D18" s="0" t="n">
        <v>223.96</v>
      </c>
      <c r="E18" s="0" t="n">
        <v>584</v>
      </c>
      <c r="F18" s="1" t="s">
        <v>62</v>
      </c>
      <c r="G18" s="0" t="n">
        <v>225.96</v>
      </c>
      <c r="H18" s="0" t="n">
        <v>1168</v>
      </c>
      <c r="I18" s="1" t="s">
        <v>64</v>
      </c>
      <c r="J18" s="0" t="n">
        <v>219.97</v>
      </c>
      <c r="K18" s="0" t="n">
        <v>-2330.16</v>
      </c>
      <c r="L18" s="0" t="s">
        <v>18</v>
      </c>
      <c r="N18" s="0" t="n">
        <f aca="false">IF(H18=0,K18,H18)</f>
        <v>1168</v>
      </c>
    </row>
    <row r="19" customFormat="false" ht="12.8" hidden="false" customHeight="false" outlineLevel="0" collapsed="false">
      <c r="A19" s="0" t="s">
        <v>35</v>
      </c>
      <c r="B19" s="0" t="s">
        <v>14</v>
      </c>
      <c r="C19" s="1" t="s">
        <v>65</v>
      </c>
      <c r="D19" s="0" t="n">
        <v>304.38</v>
      </c>
      <c r="E19" s="0" t="n">
        <v>431</v>
      </c>
      <c r="F19" s="1" t="s">
        <v>65</v>
      </c>
      <c r="G19" s="0" t="n">
        <v>306.38</v>
      </c>
      <c r="H19" s="0" t="n">
        <v>862</v>
      </c>
      <c r="I19" s="1" t="s">
        <v>66</v>
      </c>
      <c r="J19" s="0" t="n">
        <v>303.47</v>
      </c>
      <c r="K19" s="0" t="n">
        <v>-392.21</v>
      </c>
      <c r="L19" s="0" t="s">
        <v>18</v>
      </c>
      <c r="N19" s="0" t="n">
        <f aca="false">IF(H19=0,K19,H19)</f>
        <v>862</v>
      </c>
    </row>
    <row r="20" customFormat="false" ht="12.8" hidden="false" customHeight="false" outlineLevel="0" collapsed="false">
      <c r="A20" s="0" t="s">
        <v>31</v>
      </c>
      <c r="B20" s="0" t="s">
        <v>14</v>
      </c>
      <c r="C20" s="1" t="s">
        <v>67</v>
      </c>
      <c r="D20" s="0" t="n">
        <v>247.07</v>
      </c>
      <c r="E20" s="0" t="n">
        <v>518</v>
      </c>
      <c r="F20" s="0" t="s">
        <v>16</v>
      </c>
      <c r="G20" s="0" t="n">
        <v>0</v>
      </c>
      <c r="H20" s="0" t="n">
        <v>0</v>
      </c>
      <c r="I20" s="1" t="s">
        <v>68</v>
      </c>
      <c r="J20" s="0" t="n">
        <v>243.03</v>
      </c>
      <c r="K20" s="0" t="n">
        <v>-2092.72</v>
      </c>
      <c r="L20" s="0" t="s">
        <v>18</v>
      </c>
      <c r="N20" s="0" t="n">
        <f aca="false">IF(H20=0,K20,H20)</f>
        <v>-2092.72</v>
      </c>
    </row>
    <row r="21" customFormat="false" ht="12.8" hidden="false" customHeight="false" outlineLevel="0" collapsed="false">
      <c r="A21" s="0" t="s">
        <v>54</v>
      </c>
      <c r="B21" s="0" t="s">
        <v>14</v>
      </c>
      <c r="C21" s="1" t="s">
        <v>69</v>
      </c>
      <c r="D21" s="0" t="n">
        <v>130.32</v>
      </c>
      <c r="E21" s="0" t="n">
        <v>968</v>
      </c>
      <c r="F21" s="1" t="s">
        <v>70</v>
      </c>
      <c r="G21" s="0" t="n">
        <v>132.32</v>
      </c>
      <c r="H21" s="0" t="n">
        <v>1936</v>
      </c>
      <c r="I21" s="1" t="s">
        <v>71</v>
      </c>
      <c r="J21" s="0" t="n">
        <v>131.77</v>
      </c>
      <c r="K21" s="0" t="n">
        <v>1400.3</v>
      </c>
      <c r="L21" s="0" t="s">
        <v>18</v>
      </c>
      <c r="N21" s="0" t="n">
        <f aca="false">IF(H21=0,K21,H21)</f>
        <v>1936</v>
      </c>
    </row>
    <row r="22" customFormat="false" ht="12.8" hidden="false" customHeight="false" outlineLevel="0" collapsed="false">
      <c r="A22" s="0" t="s">
        <v>60</v>
      </c>
      <c r="B22" s="0" t="s">
        <v>14</v>
      </c>
      <c r="C22" s="1" t="s">
        <v>72</v>
      </c>
      <c r="D22" s="0" t="n">
        <v>209.52</v>
      </c>
      <c r="E22" s="0" t="n">
        <v>608</v>
      </c>
      <c r="F22" s="1" t="s">
        <v>72</v>
      </c>
      <c r="G22" s="0" t="n">
        <v>211.52</v>
      </c>
      <c r="H22" s="0" t="n">
        <v>1216</v>
      </c>
      <c r="I22" s="1" t="s">
        <v>73</v>
      </c>
      <c r="J22" s="0" t="n">
        <v>222.45</v>
      </c>
      <c r="K22" s="0" t="n">
        <v>7861.44</v>
      </c>
      <c r="L22" s="0" t="s">
        <v>18</v>
      </c>
      <c r="N22" s="0" t="n">
        <f aca="false">IF(H22=0,K22,H22)</f>
        <v>1216</v>
      </c>
    </row>
    <row r="23" customFormat="false" ht="12.8" hidden="false" customHeight="false" outlineLevel="0" collapsed="false">
      <c r="A23" s="0" t="s">
        <v>27</v>
      </c>
      <c r="B23" s="0" t="s">
        <v>14</v>
      </c>
      <c r="C23" s="1" t="s">
        <v>74</v>
      </c>
      <c r="D23" s="0" t="n">
        <v>192.84</v>
      </c>
      <c r="E23" s="0" t="n">
        <v>700</v>
      </c>
      <c r="F23" s="1" t="s">
        <v>74</v>
      </c>
      <c r="G23" s="0" t="n">
        <v>194.84</v>
      </c>
      <c r="H23" s="0" t="n">
        <v>1400</v>
      </c>
      <c r="I23" s="1" t="s">
        <v>75</v>
      </c>
      <c r="J23" s="0" t="n">
        <v>187.31</v>
      </c>
      <c r="K23" s="0" t="n">
        <v>-3871</v>
      </c>
      <c r="L23" s="0" t="s">
        <v>18</v>
      </c>
      <c r="N23" s="0" t="n">
        <f aca="false">IF(H23=0,K23,H23)</f>
        <v>1400</v>
      </c>
    </row>
    <row r="24" customFormat="false" ht="12.8" hidden="false" customHeight="false" outlineLevel="0" collapsed="false">
      <c r="A24" s="0" t="s">
        <v>31</v>
      </c>
      <c r="B24" s="0" t="s">
        <v>14</v>
      </c>
      <c r="C24" s="1" t="s">
        <v>76</v>
      </c>
      <c r="D24" s="0" t="n">
        <v>278.69</v>
      </c>
      <c r="E24" s="0" t="n">
        <v>471</v>
      </c>
      <c r="F24" s="1" t="s">
        <v>76</v>
      </c>
      <c r="G24" s="0" t="n">
        <v>280.69</v>
      </c>
      <c r="H24" s="0" t="n">
        <v>942</v>
      </c>
      <c r="I24" s="1" t="s">
        <v>77</v>
      </c>
      <c r="J24" s="0" t="n">
        <v>273.31</v>
      </c>
      <c r="K24" s="0" t="n">
        <v>-2533.98</v>
      </c>
      <c r="L24" s="0" t="s">
        <v>18</v>
      </c>
      <c r="N24" s="0" t="n">
        <f aca="false">IF(H24=0,K24,H24)</f>
        <v>942</v>
      </c>
    </row>
    <row r="25" customFormat="false" ht="12.8" hidden="false" customHeight="false" outlineLevel="0" collapsed="false">
      <c r="A25" s="0" t="s">
        <v>42</v>
      </c>
      <c r="B25" s="0" t="s">
        <v>14</v>
      </c>
      <c r="C25" s="1" t="s">
        <v>78</v>
      </c>
      <c r="D25" s="0" t="n">
        <v>104.17</v>
      </c>
      <c r="E25" s="0" t="n">
        <v>1237</v>
      </c>
      <c r="F25" s="1" t="s">
        <v>79</v>
      </c>
      <c r="G25" s="0" t="n">
        <v>106.17</v>
      </c>
      <c r="H25" s="0" t="n">
        <v>2474</v>
      </c>
      <c r="I25" s="1" t="s">
        <v>80</v>
      </c>
      <c r="J25" s="0" t="n">
        <v>106.46</v>
      </c>
      <c r="K25" s="0" t="n">
        <v>2832.73</v>
      </c>
      <c r="L25" s="0" t="s">
        <v>18</v>
      </c>
      <c r="N25" s="0" t="n">
        <f aca="false">IF(H25=0,K25,H25)</f>
        <v>2474</v>
      </c>
    </row>
    <row r="26" customFormat="false" ht="12.8" hidden="false" customHeight="false" outlineLevel="0" collapsed="false">
      <c r="A26" s="0" t="s">
        <v>42</v>
      </c>
      <c r="B26" s="0" t="s">
        <v>14</v>
      </c>
      <c r="C26" s="1" t="s">
        <v>81</v>
      </c>
      <c r="D26" s="0" t="n">
        <v>120.76</v>
      </c>
      <c r="E26" s="0" t="n">
        <v>1089</v>
      </c>
      <c r="F26" s="1" t="s">
        <v>81</v>
      </c>
      <c r="G26" s="0" t="n">
        <v>122.76</v>
      </c>
      <c r="H26" s="0" t="n">
        <v>2178</v>
      </c>
      <c r="I26" s="1" t="s">
        <v>82</v>
      </c>
      <c r="J26" s="0" t="n">
        <v>131.84</v>
      </c>
      <c r="K26" s="0" t="n">
        <v>12066.12</v>
      </c>
      <c r="L26" s="0" t="s">
        <v>18</v>
      </c>
      <c r="N26" s="0" t="n">
        <f aca="false">IF(H26=0,K26,H26)</f>
        <v>2178</v>
      </c>
    </row>
    <row r="27" customFormat="false" ht="12.8" hidden="false" customHeight="false" outlineLevel="0" collapsed="false">
      <c r="A27" s="0" t="s">
        <v>13</v>
      </c>
      <c r="B27" s="0" t="s">
        <v>14</v>
      </c>
      <c r="C27" s="1" t="s">
        <v>83</v>
      </c>
      <c r="D27" s="0" t="n">
        <v>75.04</v>
      </c>
      <c r="E27" s="0" t="n">
        <v>1906</v>
      </c>
      <c r="F27" s="1" t="s">
        <v>84</v>
      </c>
      <c r="G27" s="0" t="n">
        <v>77.04</v>
      </c>
      <c r="H27" s="0" t="n">
        <v>3812</v>
      </c>
      <c r="I27" s="1" t="s">
        <v>85</v>
      </c>
      <c r="J27" s="0" t="n">
        <v>78.77</v>
      </c>
      <c r="K27" s="0" t="n">
        <v>7109.38</v>
      </c>
      <c r="L27" s="0" t="s">
        <v>18</v>
      </c>
      <c r="N27" s="0" t="n">
        <f aca="false">IF(H27=0,K27,H27)</f>
        <v>3812</v>
      </c>
    </row>
    <row r="28" customFormat="false" ht="12.8" hidden="false" customHeight="false" outlineLevel="0" collapsed="false">
      <c r="A28" s="0" t="s">
        <v>86</v>
      </c>
      <c r="B28" s="0" t="s">
        <v>14</v>
      </c>
      <c r="C28" s="1" t="s">
        <v>87</v>
      </c>
      <c r="D28" s="0" t="n">
        <v>68.87</v>
      </c>
      <c r="E28" s="0" t="n">
        <v>2175</v>
      </c>
      <c r="F28" s="1" t="s">
        <v>88</v>
      </c>
      <c r="G28" s="0" t="n">
        <v>70.87</v>
      </c>
      <c r="H28" s="0" t="n">
        <v>4350</v>
      </c>
      <c r="I28" s="1" t="s">
        <v>89</v>
      </c>
      <c r="J28" s="0" t="n">
        <v>70.12</v>
      </c>
      <c r="K28" s="0" t="n">
        <v>2728.77</v>
      </c>
      <c r="L28" s="0" t="s">
        <v>18</v>
      </c>
      <c r="N28" s="0" t="n">
        <f aca="false">IF(H28=0,K28,H28)</f>
        <v>4350</v>
      </c>
    </row>
    <row r="29" customFormat="false" ht="12.8" hidden="false" customHeight="false" outlineLevel="0" collapsed="false">
      <c r="A29" s="0" t="s">
        <v>54</v>
      </c>
      <c r="B29" s="0" t="s">
        <v>14</v>
      </c>
      <c r="C29" s="1" t="s">
        <v>90</v>
      </c>
      <c r="D29" s="0" t="n">
        <v>232.64</v>
      </c>
      <c r="E29" s="0" t="n">
        <v>660</v>
      </c>
      <c r="F29" s="0" t="s">
        <v>16</v>
      </c>
      <c r="G29" s="0" t="n">
        <v>0</v>
      </c>
      <c r="H29" s="0" t="n">
        <v>0</v>
      </c>
      <c r="I29" s="1" t="s">
        <v>91</v>
      </c>
      <c r="J29" s="0" t="n">
        <v>224.71</v>
      </c>
      <c r="K29" s="0" t="n">
        <v>-5234.1</v>
      </c>
      <c r="L29" s="0" t="s">
        <v>92</v>
      </c>
      <c r="N29" s="0" t="n">
        <f aca="false">IF(H29=0,K29,H29)</f>
        <v>-5234.1</v>
      </c>
    </row>
    <row r="30" customFormat="false" ht="12.8" hidden="false" customHeight="false" outlineLevel="0" collapsed="false">
      <c r="A30" s="0" t="s">
        <v>93</v>
      </c>
      <c r="B30" s="0" t="s">
        <v>14</v>
      </c>
      <c r="C30" s="1" t="s">
        <v>94</v>
      </c>
      <c r="D30" s="0" t="n">
        <v>99.19</v>
      </c>
      <c r="E30" s="0" t="n">
        <v>66</v>
      </c>
      <c r="F30" s="0" t="s">
        <v>16</v>
      </c>
      <c r="G30" s="0" t="n">
        <v>0</v>
      </c>
      <c r="H30" s="0" t="n">
        <v>0</v>
      </c>
      <c r="I30" s="1" t="s">
        <v>95</v>
      </c>
      <c r="J30" s="0" t="n">
        <v>96.3</v>
      </c>
      <c r="K30" s="0" t="n">
        <v>-190.97</v>
      </c>
      <c r="L30" s="0" t="s">
        <v>18</v>
      </c>
      <c r="N30" s="0" t="n">
        <f aca="false">IF(H30=0,K30,H30)</f>
        <v>-190.97</v>
      </c>
    </row>
    <row r="31" customFormat="false" ht="12.8" hidden="false" customHeight="false" outlineLevel="0" collapsed="false">
      <c r="A31" s="0" t="s">
        <v>96</v>
      </c>
      <c r="B31" s="0" t="s">
        <v>14</v>
      </c>
      <c r="C31" s="1" t="s">
        <v>97</v>
      </c>
      <c r="D31" s="0" t="n">
        <v>111.67</v>
      </c>
      <c r="E31" s="0" t="n">
        <v>1318</v>
      </c>
      <c r="F31" s="0" t="s">
        <v>16</v>
      </c>
      <c r="G31" s="0" t="n">
        <v>0</v>
      </c>
      <c r="H31" s="0" t="n">
        <v>0</v>
      </c>
      <c r="I31" s="1" t="s">
        <v>98</v>
      </c>
      <c r="J31" s="0" t="n">
        <v>108.59</v>
      </c>
      <c r="K31" s="0" t="n">
        <v>-4059.44</v>
      </c>
      <c r="L31" s="0" t="s">
        <v>18</v>
      </c>
      <c r="N31" s="0" t="n">
        <f aca="false">IF(H31=0,K31,H31)</f>
        <v>-4059.44</v>
      </c>
    </row>
    <row r="32" customFormat="false" ht="12.8" hidden="false" customHeight="false" outlineLevel="0" collapsed="false">
      <c r="A32" s="0" t="s">
        <v>99</v>
      </c>
      <c r="B32" s="0" t="s">
        <v>14</v>
      </c>
      <c r="C32" s="1" t="s">
        <v>100</v>
      </c>
      <c r="D32" s="0" t="n">
        <v>248.44</v>
      </c>
      <c r="E32" s="0" t="n">
        <v>548</v>
      </c>
      <c r="F32" s="1" t="s">
        <v>100</v>
      </c>
      <c r="G32" s="0" t="n">
        <v>244.94</v>
      </c>
      <c r="H32" s="0" t="n">
        <v>-1918</v>
      </c>
      <c r="I32" s="1" t="s">
        <v>101</v>
      </c>
      <c r="J32" s="0" t="n">
        <v>244.94</v>
      </c>
      <c r="K32" s="0" t="n">
        <v>-1918</v>
      </c>
      <c r="L32" s="0" t="s">
        <v>102</v>
      </c>
      <c r="N32" s="0" t="n">
        <f aca="false">IF(H32=0,K32,H32)</f>
        <v>-1918</v>
      </c>
    </row>
    <row r="33" customFormat="false" ht="12.8" hidden="false" customHeight="false" outlineLevel="0" collapsed="false">
      <c r="A33" s="0" t="s">
        <v>103</v>
      </c>
      <c r="B33" s="0" t="s">
        <v>14</v>
      </c>
      <c r="C33" s="1" t="s">
        <v>98</v>
      </c>
      <c r="D33" s="0" t="n">
        <v>113.99</v>
      </c>
      <c r="E33" s="0" t="n">
        <v>65</v>
      </c>
      <c r="F33" s="1" t="s">
        <v>104</v>
      </c>
      <c r="G33" s="0" t="n">
        <v>115.99</v>
      </c>
      <c r="H33" s="0" t="n">
        <v>130</v>
      </c>
      <c r="I33" s="1" t="s">
        <v>105</v>
      </c>
      <c r="J33" s="0" t="n">
        <v>115.97</v>
      </c>
      <c r="K33" s="0" t="n">
        <v>128.7</v>
      </c>
      <c r="L33" s="0" t="s">
        <v>18</v>
      </c>
      <c r="N33" s="0" t="n">
        <f aca="false">IF(H33=0,K33,H33)</f>
        <v>130</v>
      </c>
    </row>
    <row r="34" customFormat="false" ht="12.8" hidden="false" customHeight="false" outlineLevel="0" collapsed="false">
      <c r="A34" s="0" t="s">
        <v>99</v>
      </c>
      <c r="B34" s="0" t="s">
        <v>14</v>
      </c>
      <c r="C34" s="1" t="s">
        <v>106</v>
      </c>
      <c r="D34" s="0" t="n">
        <v>269.86</v>
      </c>
      <c r="E34" s="0" t="n">
        <v>525</v>
      </c>
      <c r="F34" s="0" t="s">
        <v>16</v>
      </c>
      <c r="G34" s="0" t="n">
        <v>0</v>
      </c>
      <c r="H34" s="0" t="n">
        <v>0</v>
      </c>
      <c r="I34" s="1" t="s">
        <v>107</v>
      </c>
      <c r="J34" s="0" t="n">
        <v>259.73</v>
      </c>
      <c r="K34" s="0" t="n">
        <v>-5318.25</v>
      </c>
      <c r="L34" s="0" t="s">
        <v>18</v>
      </c>
      <c r="N34" s="0" t="n">
        <f aca="false">IF(H34=0,K34,H34)</f>
        <v>-5318.25</v>
      </c>
    </row>
    <row r="37" customFormat="false" ht="12.8" hidden="false" customHeight="false" outlineLevel="0" collapsed="false">
      <c r="K37" s="0" t="n">
        <f aca="false">COUNTIF(K1:K34,"&gt;0")</f>
        <v>15</v>
      </c>
      <c r="N37" s="0" t="n">
        <f aca="false">COUNTIF(N1:N34,"&gt;0")</f>
        <v>21</v>
      </c>
    </row>
    <row r="38" customFormat="false" ht="12.8" hidden="false" customHeight="false" outlineLevel="0" collapsed="false">
      <c r="K38" s="0" t="n">
        <f aca="false">15/33 * 100</f>
        <v>45.4545454545455</v>
      </c>
      <c r="N38" s="0" t="n">
        <f aca="false">21/33 * 100</f>
        <v>63.6363636363636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