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<sst xmlns="http://schemas.openxmlformats.org/spreadsheetml/2006/main" count="304" uniqueCount="163">
  <si>
    <t>Instrument</t>
  </si>
  <si>
    <t>Trade-Type</t>
  </si>
  <si>
    <t>Entry-Date</t>
  </si>
  <si>
    <t>Entry-Price</t>
  </si>
  <si>
    <t>Quantity</t>
  </si>
  <si>
    <t>Intraday-Exit-Date</t>
  </si>
  <si>
    <t>Intraday-Exit-Price</t>
  </si>
  <si>
    <t>Intraday-Exit-PorL</t>
  </si>
  <si>
    <t>Exit-Date</t>
  </si>
  <si>
    <t>Exit-Price</t>
  </si>
  <si>
    <t>PorL</t>
  </si>
  <si>
    <t>Current-Pos</t>
  </si>
  <si>
    <t>Merged P&amp;L</t>
  </si>
  <si>
    <t>GOOGL</t>
  </si>
  <si>
    <t>SHORT</t>
  </si>
  <si>
    <t>2008-08-27</t>
  </si>
  <si>
    <t>2008-08-29</t>
  </si>
  <si>
    <t>2008-09-02</t>
  </si>
  <si>
    <t>[]</t>
  </si>
  <si>
    <t>AAPL</t>
  </si>
  <si>
    <t>2008-09-05</t>
  </si>
  <si>
    <t>No-Exit</t>
  </si>
  <si>
    <t>2008-09-08</t>
  </si>
  <si>
    <t>['NOV'</t>
  </si>
  <si>
    <t> 'HES']</t>
  </si>
  <si>
    <t>HES</t>
  </si>
  <si>
    <t>2008-09-04</t>
  </si>
  <si>
    <t>2008-09-12</t>
  </si>
  <si>
    <t> 'BA']</t>
  </si>
  <si>
    <t>NOV</t>
  </si>
  <si>
    <t>2008-09-03</t>
  </si>
  <si>
    <t>2008-09-19</t>
  </si>
  <si>
    <t>['BA']</t>
  </si>
  <si>
    <t>BA</t>
  </si>
  <si>
    <t>2008-09-11</t>
  </si>
  <si>
    <t>2008-09-17</t>
  </si>
  <si>
    <t>2008-09-23</t>
  </si>
  <si>
    <t>JPM</t>
  </si>
  <si>
    <t>2008-10-10</t>
  </si>
  <si>
    <t>2008-10-13</t>
  </si>
  <si>
    <t>['WFC']</t>
  </si>
  <si>
    <t>WFC</t>
  </si>
  <si>
    <t>CPB</t>
  </si>
  <si>
    <t>2008-11-25</t>
  </si>
  <si>
    <t>2008-11-26</t>
  </si>
  <si>
    <t>2008-12-04</t>
  </si>
  <si>
    <t>EOG</t>
  </si>
  <si>
    <t>2008-12-05</t>
  </si>
  <si>
    <t>2008-12-09</t>
  </si>
  <si>
    <t>GS</t>
  </si>
  <si>
    <t>2009-01-16</t>
  </si>
  <si>
    <t>2009-01-26</t>
  </si>
  <si>
    <t>AMGN</t>
  </si>
  <si>
    <t>2009-02-27</t>
  </si>
  <si>
    <t>2009-03-02</t>
  </si>
  <si>
    <t>2009-03-10</t>
  </si>
  <si>
    <t>['MCO']</t>
  </si>
  <si>
    <t>MCO</t>
  </si>
  <si>
    <t>2009-02-23</t>
  </si>
  <si>
    <t>2009-03-03</t>
  </si>
  <si>
    <t>TAP</t>
  </si>
  <si>
    <t>2009-11-05</t>
  </si>
  <si>
    <t>2009-11-12</t>
  </si>
  <si>
    <t>2010-01-22</t>
  </si>
  <si>
    <t>2010-02-02</t>
  </si>
  <si>
    <t>['FCX'</t>
  </si>
  <si>
    <t> 'JPM']</t>
  </si>
  <si>
    <t>2010-02-03</t>
  </si>
  <si>
    <t>['FCX']</t>
  </si>
  <si>
    <t>FCX</t>
  </si>
  <si>
    <t>2010-01-27</t>
  </si>
  <si>
    <t>2010-02-05</t>
  </si>
  <si>
    <t>2010-04-28</t>
  </si>
  <si>
    <t>2010-04-30</t>
  </si>
  <si>
    <t>AMZN</t>
  </si>
  <si>
    <t>2010-05-05</t>
  </si>
  <si>
    <t>2010-05-06</t>
  </si>
  <si>
    <t>2010-05-11</t>
  </si>
  <si>
    <t>XOM</t>
  </si>
  <si>
    <t>2010-06-28</t>
  </si>
  <si>
    <t>2010-07-01</t>
  </si>
  <si>
    <t>2010-07-08</t>
  </si>
  <si>
    <t>2010-08-20</t>
  </si>
  <si>
    <t>2010-09-02</t>
  </si>
  <si>
    <t>ISRG</t>
  </si>
  <si>
    <t>2010-10-14</t>
  </si>
  <si>
    <t>2010-10-18</t>
  </si>
  <si>
    <t>FSLR</t>
  </si>
  <si>
    <t>2010-11-30</t>
  </si>
  <si>
    <t>2010-12-01</t>
  </si>
  <si>
    <t>PCLN</t>
  </si>
  <si>
    <t>2011-05-17</t>
  </si>
  <si>
    <t>2011-05-18</t>
  </si>
  <si>
    <t>['GOOGL']</t>
  </si>
  <si>
    <t>2011-05-19</t>
  </si>
  <si>
    <t>NFX</t>
  </si>
  <si>
    <t>2011-06-08</t>
  </si>
  <si>
    <t>2011-06-13</t>
  </si>
  <si>
    <t>2011-06-21</t>
  </si>
  <si>
    <t>2011-08-01</t>
  </si>
  <si>
    <t>2011-08-03</t>
  </si>
  <si>
    <t>2011-08-15</t>
  </si>
  <si>
    <t>2011-09-12</t>
  </si>
  <si>
    <t>2011-09-14</t>
  </si>
  <si>
    <t>CAT</t>
  </si>
  <si>
    <t>2011-09-22</t>
  </si>
  <si>
    <t>2011-10-05</t>
  </si>
  <si>
    <t>['GMCR']</t>
  </si>
  <si>
    <t>GMCR</t>
  </si>
  <si>
    <t>2011-09-30</t>
  </si>
  <si>
    <t>2011-10-07</t>
  </si>
  <si>
    <t>2012-04-17</t>
  </si>
  <si>
    <t>2012-04-18</t>
  </si>
  <si>
    <t>FFIV</t>
  </si>
  <si>
    <t>2012-05-11</t>
  </si>
  <si>
    <t>2012-05-15</t>
  </si>
  <si>
    <t>['WYNN']</t>
  </si>
  <si>
    <t>WYNN</t>
  </si>
  <si>
    <t>2012-05-09</t>
  </si>
  <si>
    <t>2012-05-24</t>
  </si>
  <si>
    <t>NFLX</t>
  </si>
  <si>
    <t>2012-09-05</t>
  </si>
  <si>
    <t>2012-09-14</t>
  </si>
  <si>
    <t>2012-10-11</t>
  </si>
  <si>
    <t>2012-10-16</t>
  </si>
  <si>
    <t>['DLTR']</t>
  </si>
  <si>
    <t>DLTR</t>
  </si>
  <si>
    <t>2012-10-12</t>
  </si>
  <si>
    <t>2012-10-17</t>
  </si>
  <si>
    <t>2012-10-23</t>
  </si>
  <si>
    <t>EXC</t>
  </si>
  <si>
    <t>2012-11-02</t>
  </si>
  <si>
    <t>2012-11-12</t>
  </si>
  <si>
    <t>2012-11-26</t>
  </si>
  <si>
    <t>2013-06-03</t>
  </si>
  <si>
    <t>2013-06-12</t>
  </si>
  <si>
    <t>2013-10-04</t>
  </si>
  <si>
    <t>2013-10-11</t>
  </si>
  <si>
    <t>UNH</t>
  </si>
  <si>
    <t>2013-10-21</t>
  </si>
  <si>
    <t>2013-10-30</t>
  </si>
  <si>
    <t>2014-01-27</t>
  </si>
  <si>
    <t>2014-01-28</t>
  </si>
  <si>
    <t>NEM</t>
  </si>
  <si>
    <t>2014-02-03</t>
  </si>
  <si>
    <t>2014-02-11</t>
  </si>
  <si>
    <t>2014-03-17</t>
  </si>
  <si>
    <t>2014-03-20</t>
  </si>
  <si>
    <t>2014-04-08</t>
  </si>
  <si>
    <t>2014-04-09</t>
  </si>
  <si>
    <t>MAT</t>
  </si>
  <si>
    <t>2014-07-18</t>
  </si>
  <si>
    <t>2014-07-30</t>
  </si>
  <si>
    <t>2014-08-01</t>
  </si>
  <si>
    <t>2014-08-13</t>
  </si>
  <si>
    <t>AGN</t>
  </si>
  <si>
    <t>2014-10-14</t>
  </si>
  <si>
    <t>2014-10-17</t>
  </si>
  <si>
    <t>2014-11-20</t>
  </si>
  <si>
    <t>2014-11-21</t>
  </si>
  <si>
    <t>2014-12-11</t>
  </si>
  <si>
    <t>2014-12-12</t>
  </si>
  <si>
    <t>2014-12-22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</si>
</sst>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2"/>
  <sheetViews>
    <sheetView windowProtection="false" showFormulas="false" showGridLines="true" showRowColHeaders="true" showZeros="true" rightToLeft="false" tabSelected="true" showOutlineSymbols="true" defaultGridColor="true" view="normal" topLeftCell="F18" colorId="64" zoomScale="100" zoomScaleNormal="100" zoomScalePageLayoutView="100" workbookViewId="0">
      <selection pane="topLeft" activeCell="P53" activeCellId="0" sqref="P53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1530612244898"/>
    <col collapsed="false" hidden="false" max="7" min="7" style="0" width="16.5765306122449"/>
    <col collapsed="false" hidden="false" max="8" min="8" style="0" width="16.1530612244898"/>
    <col collapsed="false" hidden="false" max="9" min="9" style="0" width="10.4591836734694"/>
    <col collapsed="false" hidden="false" max="11" min="10" style="0" width="9.48469387755102"/>
    <col collapsed="false" hidden="false" max="12" min="12" style="0" width="11.1581632653061"/>
    <col collapsed="false" hidden="false" max="13" min="13" style="0" width="6.98469387755102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P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234.4</v>
      </c>
      <c r="E2" s="0" t="n">
        <v>405</v>
      </c>
      <c r="F2" s="1" t="s">
        <v>16</v>
      </c>
      <c r="G2" s="0" t="n">
        <v>232.4</v>
      </c>
      <c r="H2" s="0" t="n">
        <v>810</v>
      </c>
      <c r="I2" s="1" t="s">
        <v>17</v>
      </c>
      <c r="J2" s="0" t="n">
        <v>238.38</v>
      </c>
      <c r="K2" s="0" t="n">
        <v>-1613.93</v>
      </c>
      <c r="L2" s="0" t="s">
        <v>18</v>
      </c>
      <c r="P2" s="0" t="n">
        <f aca="false">IF(H2=0,K2,H2)</f>
        <v>810</v>
      </c>
    </row>
    <row r="3" customFormat="false" ht="12.8" hidden="false" customHeight="false" outlineLevel="0" collapsed="false">
      <c r="A3" s="0" t="s">
        <v>19</v>
      </c>
      <c r="B3" s="0" t="s">
        <v>14</v>
      </c>
      <c r="C3" s="1" t="s">
        <v>20</v>
      </c>
      <c r="D3" s="0" t="n">
        <v>21.45</v>
      </c>
      <c r="E3" s="0" t="n">
        <v>4088</v>
      </c>
      <c r="F3" s="0" t="s">
        <v>21</v>
      </c>
      <c r="G3" s="0" t="n">
        <v>0</v>
      </c>
      <c r="H3" s="0" t="n">
        <v>0</v>
      </c>
      <c r="I3" s="1" t="s">
        <v>22</v>
      </c>
      <c r="J3" s="0" t="n">
        <v>22.26</v>
      </c>
      <c r="K3" s="0" t="n">
        <v>-3307.02</v>
      </c>
      <c r="L3" s="0" t="s">
        <v>23</v>
      </c>
      <c r="M3" s="0" t="s">
        <v>24</v>
      </c>
      <c r="P3" s="0" t="n">
        <f aca="false">IF(H3=0,K3,H3)</f>
        <v>-3307.02</v>
      </c>
    </row>
    <row r="4" customFormat="false" ht="12.8" hidden="false" customHeight="false" outlineLevel="0" collapsed="false">
      <c r="A4" s="0" t="s">
        <v>25</v>
      </c>
      <c r="B4" s="0" t="s">
        <v>14</v>
      </c>
      <c r="C4" s="1" t="s">
        <v>26</v>
      </c>
      <c r="D4" s="0" t="n">
        <v>89.2</v>
      </c>
      <c r="E4" s="0" t="n">
        <v>1012</v>
      </c>
      <c r="F4" s="1" t="s">
        <v>26</v>
      </c>
      <c r="G4" s="0" t="n">
        <v>92.93</v>
      </c>
      <c r="H4" s="0" t="n">
        <v>-3774.76</v>
      </c>
      <c r="I4" s="1" t="s">
        <v>27</v>
      </c>
      <c r="J4" s="0" t="n">
        <v>85.34</v>
      </c>
      <c r="K4" s="0" t="n">
        <v>3906.7</v>
      </c>
      <c r="L4" s="0" t="s">
        <v>23</v>
      </c>
      <c r="M4" s="0" t="s">
        <v>28</v>
      </c>
      <c r="P4" s="0" t="n">
        <f aca="false">IF(H4=0,K4,H4)</f>
        <v>-3774.76</v>
      </c>
    </row>
    <row r="5" customFormat="false" ht="12.8" hidden="false" customHeight="false" outlineLevel="0" collapsed="false">
      <c r="A5" s="0" t="s">
        <v>29</v>
      </c>
      <c r="B5" s="0" t="s">
        <v>14</v>
      </c>
      <c r="C5" s="1" t="s">
        <v>30</v>
      </c>
      <c r="D5" s="0" t="n">
        <v>61.37</v>
      </c>
      <c r="E5" s="0" t="n">
        <v>1523</v>
      </c>
      <c r="F5" s="1" t="s">
        <v>30</v>
      </c>
      <c r="G5" s="0" t="n">
        <v>59.37</v>
      </c>
      <c r="H5" s="0" t="n">
        <v>3046</v>
      </c>
      <c r="I5" s="1" t="s">
        <v>31</v>
      </c>
      <c r="J5" s="0" t="n">
        <v>51.63</v>
      </c>
      <c r="K5" s="0" t="n">
        <v>14838.68</v>
      </c>
      <c r="L5" s="0" t="s">
        <v>32</v>
      </c>
      <c r="P5" s="0" t="n">
        <f aca="false">IF(H5=0,K5,H5)</f>
        <v>3046</v>
      </c>
    </row>
    <row r="6" customFormat="false" ht="12.8" hidden="false" customHeight="false" outlineLevel="0" collapsed="false">
      <c r="A6" s="0" t="s">
        <v>33</v>
      </c>
      <c r="B6" s="0" t="s">
        <v>14</v>
      </c>
      <c r="C6" s="1" t="s">
        <v>34</v>
      </c>
      <c r="D6" s="0" t="n">
        <v>51.98</v>
      </c>
      <c r="E6" s="0" t="n">
        <v>1917</v>
      </c>
      <c r="F6" s="1" t="s">
        <v>35</v>
      </c>
      <c r="G6" s="0" t="n">
        <v>49.98</v>
      </c>
      <c r="H6" s="0" t="n">
        <v>3834</v>
      </c>
      <c r="I6" s="1" t="s">
        <v>36</v>
      </c>
      <c r="J6" s="0" t="n">
        <v>50.7</v>
      </c>
      <c r="K6" s="0" t="n">
        <v>2450.37</v>
      </c>
      <c r="L6" s="0" t="s">
        <v>18</v>
      </c>
      <c r="P6" s="0" t="n">
        <f aca="false">IF(H6=0,K6,H6)</f>
        <v>3834</v>
      </c>
    </row>
    <row r="7" customFormat="false" ht="12.8" hidden="false" customHeight="false" outlineLevel="0" collapsed="false">
      <c r="A7" s="0" t="s">
        <v>37</v>
      </c>
      <c r="B7" s="0" t="s">
        <v>14</v>
      </c>
      <c r="C7" s="1" t="s">
        <v>38</v>
      </c>
      <c r="D7" s="0" t="n">
        <v>30.9</v>
      </c>
      <c r="E7" s="0" t="n">
        <v>1748</v>
      </c>
      <c r="F7" s="1" t="s">
        <v>38</v>
      </c>
      <c r="G7" s="0" t="n">
        <v>34.91</v>
      </c>
      <c r="H7" s="0" t="n">
        <v>-7012.78</v>
      </c>
      <c r="I7" s="1" t="s">
        <v>39</v>
      </c>
      <c r="J7" s="0" t="n">
        <v>38.73</v>
      </c>
      <c r="K7" s="0" t="n">
        <v>-13691.35</v>
      </c>
      <c r="L7" s="0" t="s">
        <v>40</v>
      </c>
      <c r="P7" s="0" t="n">
        <f aca="false">IF(H7=0,K7,H7)</f>
        <v>-7012.78</v>
      </c>
    </row>
    <row r="8" customFormat="false" ht="12.8" hidden="false" customHeight="false" outlineLevel="0" collapsed="false">
      <c r="A8" s="0" t="s">
        <v>41</v>
      </c>
      <c r="B8" s="0" t="s">
        <v>14</v>
      </c>
      <c r="C8" s="1" t="s">
        <v>38</v>
      </c>
      <c r="D8" s="0" t="n">
        <v>22.06</v>
      </c>
      <c r="E8" s="0" t="n">
        <v>2451</v>
      </c>
      <c r="F8" s="0" t="s">
        <v>21</v>
      </c>
      <c r="G8" s="0" t="n">
        <v>0</v>
      </c>
      <c r="H8" s="0" t="n">
        <v>0</v>
      </c>
      <c r="I8" s="1" t="s">
        <v>39</v>
      </c>
      <c r="J8" s="0" t="n">
        <v>26.58</v>
      </c>
      <c r="K8" s="0" t="n">
        <v>-11097.09</v>
      </c>
      <c r="L8" s="0" t="s">
        <v>18</v>
      </c>
      <c r="P8" s="0" t="n">
        <f aca="false">IF(H8=0,K8,H8)</f>
        <v>-11097.09</v>
      </c>
    </row>
    <row r="9" customFormat="false" ht="12.8" hidden="false" customHeight="false" outlineLevel="0" collapsed="false">
      <c r="A9" s="0" t="s">
        <v>42</v>
      </c>
      <c r="B9" s="0" t="s">
        <v>14</v>
      </c>
      <c r="C9" s="1" t="s">
        <v>43</v>
      </c>
      <c r="D9" s="0" t="n">
        <v>27.19</v>
      </c>
      <c r="E9" s="0" t="n">
        <v>3196</v>
      </c>
      <c r="F9" s="1" t="s">
        <v>44</v>
      </c>
      <c r="G9" s="0" t="n">
        <v>25.19</v>
      </c>
      <c r="H9" s="0" t="n">
        <v>6392</v>
      </c>
      <c r="I9" s="1" t="s">
        <v>45</v>
      </c>
      <c r="J9" s="0" t="n">
        <v>25.19</v>
      </c>
      <c r="K9" s="0" t="n">
        <v>6392</v>
      </c>
      <c r="L9" s="0" t="s">
        <v>18</v>
      </c>
      <c r="P9" s="0" t="n">
        <f aca="false">IF(H9=0,K9,H9)</f>
        <v>6392</v>
      </c>
    </row>
    <row r="10" customFormat="false" ht="12.8" hidden="false" customHeight="false" outlineLevel="0" collapsed="false">
      <c r="A10" s="0" t="s">
        <v>46</v>
      </c>
      <c r="B10" s="0" t="s">
        <v>14</v>
      </c>
      <c r="C10" s="1" t="s">
        <v>47</v>
      </c>
      <c r="D10" s="0" t="n">
        <v>32.25</v>
      </c>
      <c r="E10" s="0" t="n">
        <v>2869</v>
      </c>
      <c r="F10" s="1" t="s">
        <v>47</v>
      </c>
      <c r="G10" s="0" t="n">
        <v>30.25</v>
      </c>
      <c r="H10" s="0" t="n">
        <v>5738</v>
      </c>
      <c r="I10" s="1" t="s">
        <v>48</v>
      </c>
      <c r="J10" s="0" t="n">
        <v>35.29</v>
      </c>
      <c r="K10" s="0" t="n">
        <v>-8711.37</v>
      </c>
      <c r="L10" s="0" t="s">
        <v>18</v>
      </c>
      <c r="P10" s="0" t="n">
        <f aca="false">IF(H10=0,K10,H10)</f>
        <v>5738</v>
      </c>
    </row>
    <row r="11" customFormat="false" ht="12.8" hidden="false" customHeight="false" outlineLevel="0" collapsed="false">
      <c r="A11" s="0" t="s">
        <v>49</v>
      </c>
      <c r="B11" s="0" t="s">
        <v>14</v>
      </c>
      <c r="C11" s="1" t="s">
        <v>50</v>
      </c>
      <c r="D11" s="0" t="n">
        <v>68.08</v>
      </c>
      <c r="E11" s="0" t="n">
        <v>1244</v>
      </c>
      <c r="F11" s="1" t="s">
        <v>50</v>
      </c>
      <c r="G11" s="0" t="n">
        <v>70.63</v>
      </c>
      <c r="H11" s="0" t="n">
        <v>-3176.43</v>
      </c>
      <c r="I11" s="1" t="s">
        <v>51</v>
      </c>
      <c r="J11" s="0" t="n">
        <v>70.51</v>
      </c>
      <c r="K11" s="0" t="n">
        <v>-3026.49</v>
      </c>
      <c r="L11" s="0" t="s">
        <v>18</v>
      </c>
      <c r="P11" s="0" t="n">
        <f aca="false">IF(H11=0,K11,H11)</f>
        <v>-3176.43</v>
      </c>
    </row>
    <row r="12" customFormat="false" ht="12.8" hidden="false" customHeight="false" outlineLevel="0" collapsed="false">
      <c r="A12" s="0" t="s">
        <v>52</v>
      </c>
      <c r="B12" s="0" t="s">
        <v>14</v>
      </c>
      <c r="C12" s="1" t="s">
        <v>53</v>
      </c>
      <c r="D12" s="0" t="n">
        <v>46.89</v>
      </c>
      <c r="E12" s="0" t="n">
        <v>1220</v>
      </c>
      <c r="F12" s="1" t="s">
        <v>54</v>
      </c>
      <c r="G12" s="0" t="n">
        <v>44.89</v>
      </c>
      <c r="H12" s="0" t="n">
        <v>2440</v>
      </c>
      <c r="I12" s="1" t="s">
        <v>55</v>
      </c>
      <c r="J12" s="0" t="n">
        <v>43.96</v>
      </c>
      <c r="K12" s="0" t="n">
        <v>3583.5</v>
      </c>
      <c r="L12" s="0" t="s">
        <v>56</v>
      </c>
      <c r="P12" s="0" t="n">
        <f aca="false">IF(H12=0,K12,H12)</f>
        <v>2440</v>
      </c>
    </row>
    <row r="13" customFormat="false" ht="12.8" hidden="false" customHeight="false" outlineLevel="0" collapsed="false">
      <c r="A13" s="0" t="s">
        <v>57</v>
      </c>
      <c r="B13" s="0" t="s">
        <v>14</v>
      </c>
      <c r="C13" s="1" t="s">
        <v>58</v>
      </c>
      <c r="D13" s="0" t="n">
        <v>16.68</v>
      </c>
      <c r="E13" s="0" t="n">
        <v>4906</v>
      </c>
      <c r="F13" s="1" t="s">
        <v>59</v>
      </c>
      <c r="G13" s="0" t="n">
        <v>14.68</v>
      </c>
      <c r="H13" s="0" t="n">
        <v>9812</v>
      </c>
      <c r="I13" s="1" t="s">
        <v>55</v>
      </c>
      <c r="J13" s="0" t="n">
        <v>15.15</v>
      </c>
      <c r="K13" s="0" t="n">
        <v>7530.1</v>
      </c>
      <c r="L13" s="0" t="s">
        <v>18</v>
      </c>
      <c r="P13" s="0" t="n">
        <f aca="false">IF(H13=0,K13,H13)</f>
        <v>9812</v>
      </c>
    </row>
    <row r="14" customFormat="false" ht="12.8" hidden="false" customHeight="false" outlineLevel="0" collapsed="false">
      <c r="A14" s="0" t="s">
        <v>60</v>
      </c>
      <c r="B14" s="0" t="s">
        <v>14</v>
      </c>
      <c r="C14" s="1" t="s">
        <v>61</v>
      </c>
      <c r="D14" s="0" t="n">
        <v>38.85</v>
      </c>
      <c r="E14" s="0" t="n">
        <v>2378</v>
      </c>
      <c r="F14" s="0" t="s">
        <v>21</v>
      </c>
      <c r="G14" s="0" t="n">
        <v>0</v>
      </c>
      <c r="H14" s="0" t="n">
        <v>0</v>
      </c>
      <c r="I14" s="1" t="s">
        <v>62</v>
      </c>
      <c r="J14" s="0" t="n">
        <v>40.35</v>
      </c>
      <c r="K14" s="0" t="n">
        <v>-3567</v>
      </c>
      <c r="L14" s="0" t="s">
        <v>18</v>
      </c>
      <c r="P14" s="0" t="n">
        <f aca="false">IF(H14=0,K14,H14)</f>
        <v>-3567</v>
      </c>
    </row>
    <row r="15" customFormat="false" ht="12.8" hidden="false" customHeight="false" outlineLevel="0" collapsed="false">
      <c r="A15" s="0" t="s">
        <v>49</v>
      </c>
      <c r="B15" s="0" t="s">
        <v>14</v>
      </c>
      <c r="C15" s="1" t="s">
        <v>63</v>
      </c>
      <c r="D15" s="0" t="n">
        <v>148.88</v>
      </c>
      <c r="E15" s="0" t="n">
        <v>199</v>
      </c>
      <c r="F15" s="1" t="s">
        <v>63</v>
      </c>
      <c r="G15" s="0" t="n">
        <v>146.88</v>
      </c>
      <c r="H15" s="0" t="n">
        <v>398</v>
      </c>
      <c r="I15" s="1" t="s">
        <v>64</v>
      </c>
      <c r="J15" s="0" t="n">
        <v>144.22</v>
      </c>
      <c r="K15" s="0" t="n">
        <v>927.6</v>
      </c>
      <c r="L15" s="0" t="s">
        <v>65</v>
      </c>
      <c r="M15" s="0" t="s">
        <v>66</v>
      </c>
      <c r="P15" s="0" t="n">
        <f aca="false">IF(H15=0,K15,H15)</f>
        <v>398</v>
      </c>
    </row>
    <row r="16" customFormat="false" ht="12.8" hidden="false" customHeight="false" outlineLevel="0" collapsed="false">
      <c r="A16" s="0" t="s">
        <v>37</v>
      </c>
      <c r="B16" s="0" t="s">
        <v>14</v>
      </c>
      <c r="C16" s="1" t="s">
        <v>63</v>
      </c>
      <c r="D16" s="0" t="n">
        <v>36.02</v>
      </c>
      <c r="E16" s="0" t="n">
        <v>823</v>
      </c>
      <c r="F16" s="0" t="s">
        <v>21</v>
      </c>
      <c r="G16" s="0" t="n">
        <v>0</v>
      </c>
      <c r="H16" s="0" t="n">
        <v>0</v>
      </c>
      <c r="I16" s="1" t="s">
        <v>67</v>
      </c>
      <c r="J16" s="0" t="n">
        <v>36.56</v>
      </c>
      <c r="K16" s="0" t="n">
        <v>-444.42</v>
      </c>
      <c r="L16" s="0" t="s">
        <v>68</v>
      </c>
      <c r="P16" s="0" t="n">
        <f aca="false">IF(H16=0,K16,H16)</f>
        <v>-444.42</v>
      </c>
    </row>
    <row r="17" customFormat="false" ht="12.8" hidden="false" customHeight="false" outlineLevel="0" collapsed="false">
      <c r="A17" s="0" t="s">
        <v>69</v>
      </c>
      <c r="B17" s="0" t="s">
        <v>14</v>
      </c>
      <c r="C17" s="1" t="s">
        <v>63</v>
      </c>
      <c r="D17" s="0" t="n">
        <v>30.55</v>
      </c>
      <c r="E17" s="0" t="n">
        <v>946</v>
      </c>
      <c r="F17" s="1" t="s">
        <v>70</v>
      </c>
      <c r="G17" s="0" t="n">
        <v>28.55</v>
      </c>
      <c r="H17" s="0" t="n">
        <v>1892</v>
      </c>
      <c r="I17" s="1" t="s">
        <v>71</v>
      </c>
      <c r="J17" s="0" t="n">
        <v>28.47</v>
      </c>
      <c r="K17" s="0" t="n">
        <v>1970.02</v>
      </c>
      <c r="L17" s="0" t="s">
        <v>18</v>
      </c>
      <c r="P17" s="0" t="n">
        <f aca="false">IF(H17=0,K17,H17)</f>
        <v>1892</v>
      </c>
    </row>
    <row r="18" customFormat="false" ht="12.8" hidden="false" customHeight="false" outlineLevel="0" collapsed="false">
      <c r="A18" s="0" t="s">
        <v>69</v>
      </c>
      <c r="B18" s="0" t="s">
        <v>14</v>
      </c>
      <c r="C18" s="1" t="s">
        <v>72</v>
      </c>
      <c r="D18" s="0" t="n">
        <v>31.29</v>
      </c>
      <c r="E18" s="0" t="n">
        <v>2918</v>
      </c>
      <c r="F18" s="0" t="s">
        <v>21</v>
      </c>
      <c r="G18" s="0" t="n">
        <v>0</v>
      </c>
      <c r="H18" s="0" t="n">
        <v>0</v>
      </c>
      <c r="I18" s="1" t="s">
        <v>73</v>
      </c>
      <c r="J18" s="0" t="n">
        <v>32.52</v>
      </c>
      <c r="K18" s="0" t="n">
        <v>-3593.58</v>
      </c>
      <c r="L18" s="0" t="s">
        <v>18</v>
      </c>
      <c r="P18" s="0" t="n">
        <f aca="false">IF(H18=0,K18,H18)</f>
        <v>-3593.58</v>
      </c>
    </row>
    <row r="19" customFormat="false" ht="12.8" hidden="false" customHeight="false" outlineLevel="0" collapsed="false">
      <c r="A19" s="0" t="s">
        <v>74</v>
      </c>
      <c r="B19" s="0" t="s">
        <v>14</v>
      </c>
      <c r="C19" s="1" t="s">
        <v>75</v>
      </c>
      <c r="D19" s="0" t="n">
        <v>128</v>
      </c>
      <c r="E19" s="0" t="n">
        <v>685</v>
      </c>
      <c r="F19" s="1" t="s">
        <v>76</v>
      </c>
      <c r="G19" s="0" t="n">
        <v>126</v>
      </c>
      <c r="H19" s="0" t="n">
        <v>1370</v>
      </c>
      <c r="I19" s="1" t="s">
        <v>77</v>
      </c>
      <c r="J19" s="0" t="n">
        <v>132.73</v>
      </c>
      <c r="K19" s="0" t="n">
        <v>-3240.05</v>
      </c>
      <c r="L19" s="0" t="s">
        <v>18</v>
      </c>
      <c r="P19" s="0" t="n">
        <f aca="false">IF(H19=0,K19,H19)</f>
        <v>1370</v>
      </c>
    </row>
    <row r="20" customFormat="false" ht="12.8" hidden="false" customHeight="false" outlineLevel="0" collapsed="false">
      <c r="A20" s="0" t="s">
        <v>78</v>
      </c>
      <c r="B20" s="0" t="s">
        <v>14</v>
      </c>
      <c r="C20" s="1" t="s">
        <v>79</v>
      </c>
      <c r="D20" s="0" t="n">
        <v>52.37</v>
      </c>
      <c r="E20" s="0" t="n">
        <v>1620</v>
      </c>
      <c r="F20" s="1" t="s">
        <v>80</v>
      </c>
      <c r="G20" s="0" t="n">
        <v>50.37</v>
      </c>
      <c r="H20" s="0" t="n">
        <v>3240</v>
      </c>
      <c r="I20" s="1" t="s">
        <v>81</v>
      </c>
      <c r="J20" s="0" t="n">
        <v>52.58</v>
      </c>
      <c r="K20" s="0" t="n">
        <v>-337.56</v>
      </c>
      <c r="L20" s="0" t="s">
        <v>18</v>
      </c>
      <c r="P20" s="0" t="n">
        <f aca="false">IF(H20=0,K20,H20)</f>
        <v>3240</v>
      </c>
    </row>
    <row r="21" customFormat="false" ht="12.8" hidden="false" customHeight="false" outlineLevel="0" collapsed="false">
      <c r="A21" s="0" t="s">
        <v>13</v>
      </c>
      <c r="B21" s="0" t="s">
        <v>14</v>
      </c>
      <c r="C21" s="1" t="s">
        <v>82</v>
      </c>
      <c r="D21" s="0" t="n">
        <v>233.53</v>
      </c>
      <c r="E21" s="0" t="n">
        <v>361</v>
      </c>
      <c r="F21" s="1" t="s">
        <v>82</v>
      </c>
      <c r="G21" s="0" t="n">
        <v>231.53</v>
      </c>
      <c r="H21" s="0" t="n">
        <v>722</v>
      </c>
      <c r="I21" s="1" t="s">
        <v>83</v>
      </c>
      <c r="J21" s="0" t="n">
        <v>231.42</v>
      </c>
      <c r="K21" s="0" t="n">
        <v>761.71</v>
      </c>
      <c r="L21" s="0" t="s">
        <v>18</v>
      </c>
      <c r="P21" s="0" t="n">
        <f aca="false">IF(H21=0,K21,H21)</f>
        <v>722</v>
      </c>
    </row>
    <row r="22" customFormat="false" ht="12.8" hidden="false" customHeight="false" outlineLevel="0" collapsed="false">
      <c r="A22" s="0" t="s">
        <v>84</v>
      </c>
      <c r="B22" s="0" t="s">
        <v>14</v>
      </c>
      <c r="C22" s="1" t="s">
        <v>85</v>
      </c>
      <c r="D22" s="0" t="n">
        <v>275.46</v>
      </c>
      <c r="E22" s="0" t="n">
        <v>309</v>
      </c>
      <c r="F22" s="1" t="s">
        <v>85</v>
      </c>
      <c r="G22" s="0" t="n">
        <v>273.46</v>
      </c>
      <c r="H22" s="0" t="n">
        <v>618</v>
      </c>
      <c r="I22" s="1" t="s">
        <v>86</v>
      </c>
      <c r="J22" s="0" t="n">
        <v>280.44</v>
      </c>
      <c r="K22" s="0" t="n">
        <v>-1538.82</v>
      </c>
      <c r="L22" s="0" t="s">
        <v>18</v>
      </c>
      <c r="P22" s="0" t="n">
        <f aca="false">IF(H22=0,K22,H22)</f>
        <v>618</v>
      </c>
    </row>
    <row r="23" customFormat="false" ht="12.8" hidden="false" customHeight="false" outlineLevel="0" collapsed="false">
      <c r="A23" s="0" t="s">
        <v>87</v>
      </c>
      <c r="B23" s="0" t="s">
        <v>14</v>
      </c>
      <c r="C23" s="1" t="s">
        <v>88</v>
      </c>
      <c r="D23" s="0" t="n">
        <v>120.92</v>
      </c>
      <c r="E23" s="0" t="n">
        <v>686</v>
      </c>
      <c r="F23" s="0" t="s">
        <v>21</v>
      </c>
      <c r="G23" s="0" t="n">
        <v>0</v>
      </c>
      <c r="H23" s="0" t="n">
        <v>0</v>
      </c>
      <c r="I23" s="1" t="s">
        <v>89</v>
      </c>
      <c r="J23" s="0" t="n">
        <v>124.99</v>
      </c>
      <c r="K23" s="0" t="n">
        <v>-2792.02</v>
      </c>
      <c r="L23" s="0" t="s">
        <v>18</v>
      </c>
      <c r="P23" s="0" t="n">
        <f aca="false">IF(H23=0,K23,H23)</f>
        <v>-2792.02</v>
      </c>
    </row>
    <row r="24" customFormat="false" ht="12.8" hidden="false" customHeight="false" outlineLevel="0" collapsed="false">
      <c r="A24" s="0" t="s">
        <v>90</v>
      </c>
      <c r="B24" s="0" t="s">
        <v>14</v>
      </c>
      <c r="C24" s="1" t="s">
        <v>91</v>
      </c>
      <c r="D24" s="0" t="n">
        <v>498.41</v>
      </c>
      <c r="E24" s="0" t="n">
        <v>81</v>
      </c>
      <c r="F24" s="1" t="s">
        <v>91</v>
      </c>
      <c r="G24" s="0" t="n">
        <v>496.41</v>
      </c>
      <c r="H24" s="0" t="n">
        <v>162</v>
      </c>
      <c r="I24" s="1" t="s">
        <v>92</v>
      </c>
      <c r="J24" s="0" t="n">
        <v>510.69</v>
      </c>
      <c r="K24" s="0" t="n">
        <v>-994.68</v>
      </c>
      <c r="L24" s="0" t="s">
        <v>93</v>
      </c>
      <c r="P24" s="0" t="n">
        <f aca="false">IF(H24=0,K24,H24)</f>
        <v>162</v>
      </c>
    </row>
    <row r="25" customFormat="false" ht="12.8" hidden="false" customHeight="false" outlineLevel="0" collapsed="false">
      <c r="A25" s="0" t="s">
        <v>13</v>
      </c>
      <c r="B25" s="0" t="s">
        <v>14</v>
      </c>
      <c r="C25" s="1" t="s">
        <v>91</v>
      </c>
      <c r="D25" s="0" t="n">
        <v>257.71</v>
      </c>
      <c r="E25" s="0" t="n">
        <v>157</v>
      </c>
      <c r="F25" s="1" t="s">
        <v>91</v>
      </c>
      <c r="G25" s="0" t="n">
        <v>261.18</v>
      </c>
      <c r="H25" s="0" t="n">
        <v>-544.01</v>
      </c>
      <c r="I25" s="1" t="s">
        <v>94</v>
      </c>
      <c r="J25" s="0" t="n">
        <v>266.37</v>
      </c>
      <c r="K25" s="0" t="n">
        <v>-1358.05</v>
      </c>
      <c r="L25" s="0" t="s">
        <v>18</v>
      </c>
      <c r="P25" s="0" t="n">
        <f aca="false">IF(H25=0,K25,H25)</f>
        <v>-544.01</v>
      </c>
    </row>
    <row r="26" customFormat="false" ht="12.8" hidden="false" customHeight="false" outlineLevel="0" collapsed="false">
      <c r="A26" s="0" t="s">
        <v>95</v>
      </c>
      <c r="B26" s="0" t="s">
        <v>14</v>
      </c>
      <c r="C26" s="1" t="s">
        <v>96</v>
      </c>
      <c r="D26" s="0" t="n">
        <v>68.4</v>
      </c>
      <c r="E26" s="0" t="n">
        <v>1153</v>
      </c>
      <c r="F26" s="1" t="s">
        <v>97</v>
      </c>
      <c r="G26" s="0" t="n">
        <v>66.4</v>
      </c>
      <c r="H26" s="0" t="n">
        <v>2306</v>
      </c>
      <c r="I26" s="1" t="s">
        <v>98</v>
      </c>
      <c r="J26" s="0" t="n">
        <v>63.79</v>
      </c>
      <c r="K26" s="0" t="n">
        <v>5315.33</v>
      </c>
      <c r="L26" s="0" t="s">
        <v>18</v>
      </c>
      <c r="P26" s="0" t="n">
        <f aca="false">IF(H26=0,K26,H26)</f>
        <v>2306</v>
      </c>
    </row>
    <row r="27" customFormat="false" ht="12.8" hidden="false" customHeight="false" outlineLevel="0" collapsed="false">
      <c r="A27" s="0" t="s">
        <v>78</v>
      </c>
      <c r="B27" s="0" t="s">
        <v>14</v>
      </c>
      <c r="C27" s="1" t="s">
        <v>99</v>
      </c>
      <c r="D27" s="0" t="n">
        <v>72.5</v>
      </c>
      <c r="E27" s="0" t="n">
        <v>1157</v>
      </c>
      <c r="F27" s="1" t="s">
        <v>100</v>
      </c>
      <c r="G27" s="0" t="n">
        <v>70.5</v>
      </c>
      <c r="H27" s="0" t="n">
        <v>2314</v>
      </c>
      <c r="I27" s="1" t="s">
        <v>101</v>
      </c>
      <c r="J27" s="0" t="n">
        <v>67.02</v>
      </c>
      <c r="K27" s="0" t="n">
        <v>6340.12</v>
      </c>
      <c r="L27" s="0" t="s">
        <v>18</v>
      </c>
      <c r="P27" s="0" t="n">
        <f aca="false">IF(H27=0,K27,H27)</f>
        <v>2314</v>
      </c>
    </row>
    <row r="28" customFormat="false" ht="12.8" hidden="false" customHeight="false" outlineLevel="0" collapsed="false">
      <c r="A28" s="0" t="s">
        <v>69</v>
      </c>
      <c r="B28" s="0" t="s">
        <v>14</v>
      </c>
      <c r="C28" s="1" t="s">
        <v>102</v>
      </c>
      <c r="D28" s="0" t="n">
        <v>35.66</v>
      </c>
      <c r="E28" s="0" t="n">
        <v>2522</v>
      </c>
      <c r="F28" s="0" t="s">
        <v>21</v>
      </c>
      <c r="G28" s="0" t="n">
        <v>0</v>
      </c>
      <c r="H28" s="0" t="n">
        <v>0</v>
      </c>
      <c r="I28" s="1" t="s">
        <v>103</v>
      </c>
      <c r="J28" s="0" t="n">
        <v>36.4</v>
      </c>
      <c r="K28" s="0" t="n">
        <v>-1866.28</v>
      </c>
      <c r="L28" s="0" t="s">
        <v>18</v>
      </c>
      <c r="P28" s="0" t="n">
        <f aca="false">IF(H28=0,K28,H28)</f>
        <v>-1866.28</v>
      </c>
    </row>
    <row r="29" customFormat="false" ht="12.8" hidden="false" customHeight="false" outlineLevel="0" collapsed="false">
      <c r="A29" s="0" t="s">
        <v>104</v>
      </c>
      <c r="B29" s="0" t="s">
        <v>14</v>
      </c>
      <c r="C29" s="1" t="s">
        <v>105</v>
      </c>
      <c r="D29" s="0" t="n">
        <v>70.52</v>
      </c>
      <c r="E29" s="0" t="n">
        <v>1206</v>
      </c>
      <c r="F29" s="1" t="s">
        <v>105</v>
      </c>
      <c r="G29" s="0" t="n">
        <v>68.52</v>
      </c>
      <c r="H29" s="0" t="n">
        <v>2412</v>
      </c>
      <c r="I29" s="1" t="s">
        <v>106</v>
      </c>
      <c r="J29" s="0" t="n">
        <v>67.33</v>
      </c>
      <c r="K29" s="0" t="n">
        <v>3843.38</v>
      </c>
      <c r="L29" s="0" t="s">
        <v>107</v>
      </c>
      <c r="P29" s="0" t="n">
        <f aca="false">IF(H29=0,K29,H29)</f>
        <v>2412</v>
      </c>
    </row>
    <row r="30" customFormat="false" ht="12.8" hidden="false" customHeight="false" outlineLevel="0" collapsed="false">
      <c r="A30" s="0" t="s">
        <v>108</v>
      </c>
      <c r="B30" s="0" t="s">
        <v>14</v>
      </c>
      <c r="C30" s="1" t="s">
        <v>109</v>
      </c>
      <c r="D30" s="0" t="n">
        <v>92.68</v>
      </c>
      <c r="E30" s="0" t="n">
        <v>894</v>
      </c>
      <c r="F30" s="1" t="s">
        <v>109</v>
      </c>
      <c r="G30" s="0" t="n">
        <v>90.68</v>
      </c>
      <c r="H30" s="0" t="n">
        <v>1788</v>
      </c>
      <c r="I30" s="1" t="s">
        <v>110</v>
      </c>
      <c r="J30" s="0" t="n">
        <v>91.75</v>
      </c>
      <c r="K30" s="0" t="n">
        <v>832.52</v>
      </c>
      <c r="L30" s="0" t="s">
        <v>18</v>
      </c>
      <c r="P30" s="0" t="n">
        <f aca="false">IF(H30=0,K30,H30)</f>
        <v>1788</v>
      </c>
    </row>
    <row r="31" customFormat="false" ht="12.8" hidden="false" customHeight="false" outlineLevel="0" collapsed="false">
      <c r="A31" s="0" t="s">
        <v>19</v>
      </c>
      <c r="B31" s="0" t="s">
        <v>14</v>
      </c>
      <c r="C31" s="1" t="s">
        <v>111</v>
      </c>
      <c r="D31" s="0" t="n">
        <v>78.2</v>
      </c>
      <c r="E31" s="0" t="n">
        <v>1184</v>
      </c>
      <c r="F31" s="1" t="s">
        <v>111</v>
      </c>
      <c r="G31" s="0" t="n">
        <v>80.5</v>
      </c>
      <c r="H31" s="0" t="n">
        <v>-2723.2</v>
      </c>
      <c r="I31" s="1" t="s">
        <v>112</v>
      </c>
      <c r="J31" s="0" t="n">
        <v>83.02</v>
      </c>
      <c r="K31" s="0" t="n">
        <v>-5709.66</v>
      </c>
      <c r="L31" s="0" t="s">
        <v>18</v>
      </c>
      <c r="P31" s="0" t="n">
        <f aca="false">IF(H31=0,K31,H31)</f>
        <v>-2723.2</v>
      </c>
    </row>
    <row r="32" customFormat="false" ht="12.8" hidden="false" customHeight="false" outlineLevel="0" collapsed="false">
      <c r="A32" s="0" t="s">
        <v>113</v>
      </c>
      <c r="B32" s="0" t="s">
        <v>14</v>
      </c>
      <c r="C32" s="1" t="s">
        <v>114</v>
      </c>
      <c r="D32" s="0" t="n">
        <v>123</v>
      </c>
      <c r="E32" s="0" t="n">
        <v>694</v>
      </c>
      <c r="F32" s="1" t="s">
        <v>114</v>
      </c>
      <c r="G32" s="0" t="n">
        <v>126.59</v>
      </c>
      <c r="H32" s="0" t="n">
        <v>-2491.46</v>
      </c>
      <c r="I32" s="1" t="s">
        <v>115</v>
      </c>
      <c r="J32" s="0" t="n">
        <v>126.03</v>
      </c>
      <c r="K32" s="0" t="n">
        <v>-2102.82</v>
      </c>
      <c r="L32" s="0" t="s">
        <v>116</v>
      </c>
      <c r="P32" s="0" t="n">
        <f aca="false">IF(H32=0,K32,H32)</f>
        <v>-2491.46</v>
      </c>
    </row>
    <row r="33" customFormat="false" ht="12.8" hidden="false" customHeight="false" outlineLevel="0" collapsed="false">
      <c r="A33" s="0" t="s">
        <v>117</v>
      </c>
      <c r="B33" s="0" t="s">
        <v>14</v>
      </c>
      <c r="C33" s="1" t="s">
        <v>118</v>
      </c>
      <c r="D33" s="0" t="n">
        <v>100.41</v>
      </c>
      <c r="E33" s="0" t="n">
        <v>863</v>
      </c>
      <c r="F33" s="1" t="s">
        <v>118</v>
      </c>
      <c r="G33" s="0" t="n">
        <v>98.41</v>
      </c>
      <c r="H33" s="0" t="n">
        <v>1726</v>
      </c>
      <c r="I33" s="1" t="s">
        <v>119</v>
      </c>
      <c r="J33" s="0" t="n">
        <v>90.31</v>
      </c>
      <c r="K33" s="0" t="n">
        <v>8718.09</v>
      </c>
      <c r="L33" s="0" t="s">
        <v>18</v>
      </c>
      <c r="P33" s="0" t="n">
        <f aca="false">IF(H33=0,K33,H33)</f>
        <v>1726</v>
      </c>
    </row>
    <row r="34" customFormat="false" ht="12.8" hidden="false" customHeight="false" outlineLevel="0" collapsed="false">
      <c r="A34" s="0" t="s">
        <v>120</v>
      </c>
      <c r="B34" s="0" t="s">
        <v>14</v>
      </c>
      <c r="C34" s="1" t="s">
        <v>121</v>
      </c>
      <c r="D34" s="0" t="n">
        <v>54.33</v>
      </c>
      <c r="E34" s="0" t="n">
        <v>1720</v>
      </c>
      <c r="F34" s="0" t="s">
        <v>21</v>
      </c>
      <c r="G34" s="0" t="n">
        <v>0</v>
      </c>
      <c r="H34" s="0" t="n">
        <v>0</v>
      </c>
      <c r="I34" s="1" t="s">
        <v>122</v>
      </c>
      <c r="J34" s="0" t="n">
        <v>58.5</v>
      </c>
      <c r="K34" s="0" t="n">
        <v>-7172.4</v>
      </c>
      <c r="L34" s="0" t="s">
        <v>18</v>
      </c>
      <c r="P34" s="0" t="n">
        <f aca="false">IF(H34=0,K34,H34)</f>
        <v>-7172.4</v>
      </c>
    </row>
    <row r="35" customFormat="false" ht="12.8" hidden="false" customHeight="false" outlineLevel="0" collapsed="false">
      <c r="A35" s="0" t="s">
        <v>90</v>
      </c>
      <c r="B35" s="0" t="s">
        <v>14</v>
      </c>
      <c r="C35" s="1" t="s">
        <v>123</v>
      </c>
      <c r="D35" s="0" t="n">
        <v>599.51</v>
      </c>
      <c r="E35" s="0" t="n">
        <v>144</v>
      </c>
      <c r="F35" s="1" t="s">
        <v>123</v>
      </c>
      <c r="G35" s="0" t="n">
        <v>597.51</v>
      </c>
      <c r="H35" s="0" t="n">
        <v>288</v>
      </c>
      <c r="I35" s="1" t="s">
        <v>124</v>
      </c>
      <c r="J35" s="0" t="n">
        <v>605.04</v>
      </c>
      <c r="K35" s="0" t="n">
        <v>-796.32</v>
      </c>
      <c r="L35" s="0" t="s">
        <v>125</v>
      </c>
      <c r="P35" s="0" t="n">
        <f aca="false">IF(H35=0,K35,H35)</f>
        <v>288</v>
      </c>
    </row>
    <row r="36" customFormat="false" ht="12.8" hidden="false" customHeight="false" outlineLevel="0" collapsed="false">
      <c r="A36" s="0" t="s">
        <v>126</v>
      </c>
      <c r="B36" s="0" t="s">
        <v>14</v>
      </c>
      <c r="C36" s="1" t="s">
        <v>127</v>
      </c>
      <c r="D36" s="0" t="n">
        <v>42.17</v>
      </c>
      <c r="E36" s="0" t="n">
        <v>2036</v>
      </c>
      <c r="F36" s="1" t="s">
        <v>128</v>
      </c>
      <c r="G36" s="0" t="n">
        <v>40.17</v>
      </c>
      <c r="H36" s="0" t="n">
        <v>4072</v>
      </c>
      <c r="I36" s="1" t="s">
        <v>129</v>
      </c>
      <c r="J36" s="0" t="n">
        <v>39.15</v>
      </c>
      <c r="K36" s="0" t="n">
        <v>6148.72</v>
      </c>
      <c r="L36" s="0" t="s">
        <v>18</v>
      </c>
      <c r="P36" s="0" t="n">
        <f aca="false">IF(H36=0,K36,H36)</f>
        <v>4072</v>
      </c>
    </row>
    <row r="37" customFormat="false" ht="12.8" hidden="false" customHeight="false" outlineLevel="0" collapsed="false">
      <c r="A37" s="0" t="s">
        <v>130</v>
      </c>
      <c r="B37" s="0" t="s">
        <v>14</v>
      </c>
      <c r="C37" s="1" t="s">
        <v>131</v>
      </c>
      <c r="D37" s="0" t="n">
        <v>29.83</v>
      </c>
      <c r="E37" s="0" t="n">
        <v>3076</v>
      </c>
      <c r="F37" s="1" t="s">
        <v>132</v>
      </c>
      <c r="G37" s="0" t="n">
        <v>27.83</v>
      </c>
      <c r="H37" s="0" t="n">
        <v>6152</v>
      </c>
      <c r="I37" s="1" t="s">
        <v>133</v>
      </c>
      <c r="J37" s="0" t="n">
        <v>26.66</v>
      </c>
      <c r="K37" s="0" t="n">
        <v>9750.92</v>
      </c>
      <c r="L37" s="0" t="s">
        <v>18</v>
      </c>
      <c r="P37" s="0" t="n">
        <f aca="false">IF(H37=0,K37,H37)</f>
        <v>6152</v>
      </c>
    </row>
    <row r="38" customFormat="false" ht="12.8" hidden="false" customHeight="false" outlineLevel="0" collapsed="false">
      <c r="A38" s="0" t="s">
        <v>52</v>
      </c>
      <c r="B38" s="0" t="s">
        <v>14</v>
      </c>
      <c r="C38" s="1" t="s">
        <v>134</v>
      </c>
      <c r="D38" s="0" t="n">
        <v>97.46</v>
      </c>
      <c r="E38" s="0" t="n">
        <v>1036</v>
      </c>
      <c r="F38" s="1" t="s">
        <v>134</v>
      </c>
      <c r="G38" s="0" t="n">
        <v>95.46</v>
      </c>
      <c r="H38" s="0" t="n">
        <v>2072</v>
      </c>
      <c r="I38" s="1" t="s">
        <v>135</v>
      </c>
      <c r="J38" s="0" t="n">
        <v>96.27</v>
      </c>
      <c r="K38" s="0" t="n">
        <v>1228.67</v>
      </c>
      <c r="L38" s="0" t="s">
        <v>18</v>
      </c>
      <c r="P38" s="0" t="n">
        <f aca="false">IF(H38=0,K38,H38)</f>
        <v>2072</v>
      </c>
    </row>
    <row r="39" customFormat="false" ht="12.8" hidden="false" customHeight="false" outlineLevel="0" collapsed="false">
      <c r="A39" s="0" t="s">
        <v>13</v>
      </c>
      <c r="B39" s="0" t="s">
        <v>14</v>
      </c>
      <c r="C39" s="1" t="s">
        <v>136</v>
      </c>
      <c r="D39" s="0" t="n">
        <v>437.33</v>
      </c>
      <c r="E39" s="0" t="n">
        <v>233</v>
      </c>
      <c r="F39" s="1" t="s">
        <v>136</v>
      </c>
      <c r="G39" s="0" t="n">
        <v>435.33</v>
      </c>
      <c r="H39" s="0" t="n">
        <v>466</v>
      </c>
      <c r="I39" s="1" t="s">
        <v>137</v>
      </c>
      <c r="J39" s="0" t="n">
        <v>434.43</v>
      </c>
      <c r="K39" s="0" t="n">
        <v>675.7</v>
      </c>
      <c r="L39" s="0" t="s">
        <v>18</v>
      </c>
      <c r="P39" s="0" t="n">
        <f aca="false">IF(H39=0,K39,H39)</f>
        <v>466</v>
      </c>
    </row>
    <row r="40" customFormat="false" ht="12.8" hidden="false" customHeight="false" outlineLevel="0" collapsed="false">
      <c r="A40" s="0" t="s">
        <v>138</v>
      </c>
      <c r="B40" s="0" t="s">
        <v>14</v>
      </c>
      <c r="C40" s="1" t="s">
        <v>139</v>
      </c>
      <c r="D40" s="0" t="n">
        <v>66.6</v>
      </c>
      <c r="E40" s="0" t="n">
        <v>1544</v>
      </c>
      <c r="F40" s="0" t="s">
        <v>21</v>
      </c>
      <c r="G40" s="0" t="n">
        <v>0</v>
      </c>
      <c r="H40" s="0" t="n">
        <v>0</v>
      </c>
      <c r="I40" s="1" t="s">
        <v>140</v>
      </c>
      <c r="J40" s="0" t="n">
        <v>67.02</v>
      </c>
      <c r="K40" s="0" t="n">
        <v>-648.48</v>
      </c>
      <c r="L40" s="0" t="s">
        <v>18</v>
      </c>
      <c r="P40" s="0" t="n">
        <f aca="false">IF(H40=0,K40,H40)</f>
        <v>-648.48</v>
      </c>
    </row>
    <row r="41" customFormat="false" ht="12.8" hidden="false" customHeight="false" outlineLevel="0" collapsed="false">
      <c r="A41" s="0" t="s">
        <v>74</v>
      </c>
      <c r="B41" s="0" t="s">
        <v>14</v>
      </c>
      <c r="C41" s="1" t="s">
        <v>141</v>
      </c>
      <c r="D41" s="0" t="n">
        <v>387.07</v>
      </c>
      <c r="E41" s="0" t="n">
        <v>264</v>
      </c>
      <c r="F41" s="1" t="s">
        <v>141</v>
      </c>
      <c r="G41" s="0" t="n">
        <v>392.88</v>
      </c>
      <c r="H41" s="0" t="n">
        <v>-1533.84</v>
      </c>
      <c r="I41" s="1" t="s">
        <v>142</v>
      </c>
      <c r="J41" s="0" t="n">
        <v>392.88</v>
      </c>
      <c r="K41" s="0" t="n">
        <v>-1533.84</v>
      </c>
      <c r="L41" s="0" t="s">
        <v>18</v>
      </c>
      <c r="P41" s="0" t="n">
        <f aca="false">IF(H41=0,K41,H41)</f>
        <v>-1533.84</v>
      </c>
    </row>
    <row r="42" customFormat="false" ht="12.8" hidden="false" customHeight="false" outlineLevel="0" collapsed="false">
      <c r="A42" s="0" t="s">
        <v>143</v>
      </c>
      <c r="B42" s="0" t="s">
        <v>14</v>
      </c>
      <c r="C42" s="1" t="s">
        <v>144</v>
      </c>
      <c r="D42" s="0" t="n">
        <v>20.87</v>
      </c>
      <c r="E42" s="0" t="n">
        <v>4828</v>
      </c>
      <c r="F42" s="0" t="s">
        <v>21</v>
      </c>
      <c r="G42" s="0" t="n">
        <v>0</v>
      </c>
      <c r="H42" s="0" t="n">
        <v>0</v>
      </c>
      <c r="I42" s="1" t="s">
        <v>145</v>
      </c>
      <c r="J42" s="0" t="n">
        <v>22.11</v>
      </c>
      <c r="K42" s="0" t="n">
        <v>-5986.72</v>
      </c>
      <c r="L42" s="0" t="s">
        <v>18</v>
      </c>
      <c r="P42" s="0" t="n">
        <f aca="false">IF(H42=0,K42,H42)</f>
        <v>-5986.72</v>
      </c>
    </row>
    <row r="43" customFormat="false" ht="12.8" hidden="false" customHeight="false" outlineLevel="0" collapsed="false">
      <c r="A43" s="0" t="s">
        <v>120</v>
      </c>
      <c r="B43" s="0" t="s">
        <v>14</v>
      </c>
      <c r="C43" s="1" t="s">
        <v>146</v>
      </c>
      <c r="D43" s="0" t="n">
        <v>423.55</v>
      </c>
      <c r="E43" s="0" t="n">
        <v>224</v>
      </c>
      <c r="F43" s="1" t="s">
        <v>146</v>
      </c>
      <c r="G43" s="0" t="n">
        <v>428.19</v>
      </c>
      <c r="H43" s="0" t="n">
        <v>-1039.36</v>
      </c>
      <c r="I43" s="1" t="s">
        <v>147</v>
      </c>
      <c r="J43" s="0" t="n">
        <v>426.65</v>
      </c>
      <c r="K43" s="0" t="n">
        <v>-694.4</v>
      </c>
      <c r="L43" s="0" t="s">
        <v>18</v>
      </c>
      <c r="P43" s="0" t="n">
        <f aca="false">IF(H43=0,K43,H43)</f>
        <v>-1039.36</v>
      </c>
    </row>
    <row r="44" customFormat="false" ht="12.8" hidden="false" customHeight="false" outlineLevel="0" collapsed="false">
      <c r="A44" s="0" t="s">
        <v>19</v>
      </c>
      <c r="B44" s="0" t="s">
        <v>14</v>
      </c>
      <c r="C44" s="1" t="s">
        <v>148</v>
      </c>
      <c r="D44" s="0" t="n">
        <v>73.43</v>
      </c>
      <c r="E44" s="0" t="n">
        <v>1285</v>
      </c>
      <c r="F44" s="0" t="s">
        <v>21</v>
      </c>
      <c r="G44" s="0" t="n">
        <v>0</v>
      </c>
      <c r="H44" s="0" t="n">
        <v>0</v>
      </c>
      <c r="I44" s="1" t="s">
        <v>149</v>
      </c>
      <c r="J44" s="0" t="n">
        <v>74.11</v>
      </c>
      <c r="K44" s="0" t="n">
        <v>-873.8</v>
      </c>
      <c r="L44" s="0" t="s">
        <v>18</v>
      </c>
      <c r="P44" s="0" t="n">
        <f aca="false">IF(H44=0,K44,H44)</f>
        <v>-873.8</v>
      </c>
    </row>
    <row r="45" customFormat="false" ht="12.8" hidden="false" customHeight="false" outlineLevel="0" collapsed="false">
      <c r="A45" s="0" t="s">
        <v>150</v>
      </c>
      <c r="B45" s="0" t="s">
        <v>14</v>
      </c>
      <c r="C45" s="1" t="s">
        <v>151</v>
      </c>
      <c r="D45" s="0" t="n">
        <v>35.19</v>
      </c>
      <c r="E45" s="0" t="n">
        <v>2659</v>
      </c>
      <c r="F45" s="0" t="s">
        <v>21</v>
      </c>
      <c r="G45" s="0" t="n">
        <v>0</v>
      </c>
      <c r="H45" s="0" t="n">
        <v>0</v>
      </c>
      <c r="I45" s="1" t="s">
        <v>152</v>
      </c>
      <c r="J45" s="0" t="n">
        <v>34.73</v>
      </c>
      <c r="K45" s="0" t="n">
        <v>1223.14</v>
      </c>
      <c r="L45" s="0" t="s">
        <v>18</v>
      </c>
      <c r="P45" s="0" t="n">
        <f aca="false">IF(H45=0,K45,H45)</f>
        <v>1223.14</v>
      </c>
    </row>
    <row r="46" customFormat="false" ht="12.8" hidden="false" customHeight="false" outlineLevel="0" collapsed="false">
      <c r="A46" s="0" t="s">
        <v>78</v>
      </c>
      <c r="B46" s="0" t="s">
        <v>14</v>
      </c>
      <c r="C46" s="1" t="s">
        <v>153</v>
      </c>
      <c r="D46" s="0" t="n">
        <v>97.24</v>
      </c>
      <c r="E46" s="0" t="n">
        <v>973</v>
      </c>
      <c r="F46" s="0" t="s">
        <v>21</v>
      </c>
      <c r="G46" s="0" t="n">
        <v>0</v>
      </c>
      <c r="H46" s="0" t="n">
        <v>0</v>
      </c>
      <c r="I46" s="1" t="s">
        <v>154</v>
      </c>
      <c r="J46" s="0" t="n">
        <v>98.12</v>
      </c>
      <c r="K46" s="0" t="n">
        <v>-854.46</v>
      </c>
      <c r="L46" s="0" t="s">
        <v>18</v>
      </c>
      <c r="P46" s="0" t="n">
        <f aca="false">IF(H46=0,K46,H46)</f>
        <v>-854.46</v>
      </c>
    </row>
    <row r="47" customFormat="false" ht="12.8" hidden="false" customHeight="false" outlineLevel="0" collapsed="false">
      <c r="A47" s="0" t="s">
        <v>155</v>
      </c>
      <c r="B47" s="0" t="s">
        <v>14</v>
      </c>
      <c r="C47" s="1" t="s">
        <v>156</v>
      </c>
      <c r="D47" s="0" t="n">
        <v>221.35</v>
      </c>
      <c r="E47" s="0" t="n">
        <v>424</v>
      </c>
      <c r="F47" s="1" t="s">
        <v>156</v>
      </c>
      <c r="G47" s="0" t="n">
        <v>219.35</v>
      </c>
      <c r="H47" s="0" t="n">
        <v>848</v>
      </c>
      <c r="I47" s="1" t="s">
        <v>157</v>
      </c>
      <c r="J47" s="0" t="n">
        <v>229.63</v>
      </c>
      <c r="K47" s="0" t="n">
        <v>-3510.72</v>
      </c>
      <c r="L47" s="0" t="s">
        <v>18</v>
      </c>
      <c r="P47" s="0" t="n">
        <f aca="false">IF(H47=0,K47,H47)</f>
        <v>848</v>
      </c>
    </row>
    <row r="48" customFormat="false" ht="12.8" hidden="false" customHeight="false" outlineLevel="0" collapsed="false">
      <c r="A48" s="0" t="s">
        <v>120</v>
      </c>
      <c r="B48" s="0" t="s">
        <v>14</v>
      </c>
      <c r="C48" s="1" t="s">
        <v>158</v>
      </c>
      <c r="D48" s="0" t="n">
        <v>362.46</v>
      </c>
      <c r="E48" s="0" t="n">
        <v>249</v>
      </c>
      <c r="F48" s="1" t="s">
        <v>158</v>
      </c>
      <c r="G48" s="0" t="n">
        <v>373.15</v>
      </c>
      <c r="H48" s="0" t="n">
        <v>-2661.81</v>
      </c>
      <c r="I48" s="1" t="s">
        <v>159</v>
      </c>
      <c r="J48" s="0" t="n">
        <v>373.15</v>
      </c>
      <c r="K48" s="0" t="n">
        <v>-2661.81</v>
      </c>
      <c r="L48" s="0" t="s">
        <v>18</v>
      </c>
      <c r="P48" s="0" t="n">
        <f aca="false">IF(H48=0,K48,H48)</f>
        <v>-2661.81</v>
      </c>
    </row>
    <row r="49" customFormat="false" ht="12.8" hidden="false" customHeight="false" outlineLevel="0" collapsed="false">
      <c r="A49" s="0" t="s">
        <v>33</v>
      </c>
      <c r="B49" s="0" t="s">
        <v>14</v>
      </c>
      <c r="C49" s="1" t="s">
        <v>160</v>
      </c>
      <c r="D49" s="0" t="n">
        <v>124.34</v>
      </c>
      <c r="E49" s="0" t="n">
        <v>708</v>
      </c>
      <c r="F49" s="1" t="s">
        <v>161</v>
      </c>
      <c r="G49" s="0" t="n">
        <v>122.34</v>
      </c>
      <c r="H49" s="0" t="n">
        <v>1416</v>
      </c>
      <c r="I49" s="1" t="s">
        <v>162</v>
      </c>
      <c r="J49" s="0" t="n">
        <v>126.73</v>
      </c>
      <c r="K49" s="0" t="n">
        <v>-1692.12</v>
      </c>
      <c r="L49" s="0" t="s">
        <v>18</v>
      </c>
      <c r="P49" s="0" t="n">
        <f aca="false">IF(H49=0,K49,H49)</f>
        <v>1416</v>
      </c>
    </row>
    <row r="51" customFormat="false" ht="12.8" hidden="false" customHeight="false" outlineLevel="0" collapsed="false">
      <c r="K51" s="0" t="n">
        <f aca="false">COUNTIF(K1:K49,"&gt;0")</f>
        <v>19</v>
      </c>
      <c r="P51" s="0" t="n">
        <f aca="false">COUNTIF(P1:P49,"&gt;0")</f>
        <v>27</v>
      </c>
    </row>
    <row r="52" customFormat="false" ht="12.8" hidden="false" customHeight="false" outlineLevel="0" collapsed="false">
      <c r="K52" s="0" t="n">
        <f aca="false">19/48 * 100</f>
        <v>39.5833333333333</v>
      </c>
      <c r="P52" s="0" t="n">
        <f aca="false">27/48 * 100</f>
        <v>56.25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