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8195" windowHeight="12075"/>
  </bookViews>
  <sheets>
    <sheet name="Sheet1" sheetId="1" r:id="rId1"/>
    <sheet name="Sheet2" sheetId="2" r:id="rId2"/>
    <sheet name="Sheet3" sheetId="3" r:id="rId3"/>
  </sheets>
  <definedNames>
    <definedName name="Invoice_Amount">Sheet1!$A$4:$A$126</definedName>
    <definedName name="Status">Sheet1!$D$4:$D$126</definedName>
  </definedNames>
  <calcPr calcId="145621"/>
</workbook>
</file>

<file path=xl/calcChain.xml><?xml version="1.0" encoding="utf-8"?>
<calcChain xmlns="http://schemas.openxmlformats.org/spreadsheetml/2006/main">
  <c r="E1" i="1" l="1"/>
  <c r="D4" i="1" s="1"/>
  <c r="D6" i="1" l="1"/>
  <c r="D125" i="1"/>
  <c r="D126" i="1"/>
  <c r="D123" i="1"/>
  <c r="D122" i="1"/>
  <c r="D124" i="1"/>
  <c r="D109" i="1"/>
  <c r="D117" i="1"/>
  <c r="D110" i="1"/>
  <c r="D114" i="1"/>
  <c r="D118" i="1"/>
  <c r="D113" i="1"/>
  <c r="D111" i="1"/>
  <c r="D115" i="1"/>
  <c r="D119" i="1"/>
  <c r="D112" i="1"/>
  <c r="D116" i="1"/>
  <c r="D120" i="1"/>
  <c r="D121" i="1"/>
  <c r="D100" i="1"/>
  <c r="D97" i="1"/>
  <c r="D101" i="1"/>
  <c r="D105" i="1"/>
  <c r="D96" i="1"/>
  <c r="D104" i="1"/>
  <c r="D98" i="1"/>
  <c r="D102" i="1"/>
  <c r="D106" i="1"/>
  <c r="D99" i="1"/>
  <c r="D103" i="1"/>
  <c r="D107" i="1"/>
  <c r="D108" i="1"/>
  <c r="D95" i="1"/>
  <c r="D93" i="1"/>
  <c r="D94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6" i="1"/>
  <c r="D37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19" i="1"/>
  <c r="D20" i="1"/>
  <c r="D18" i="1"/>
  <c r="D17" i="1"/>
  <c r="D16" i="1"/>
  <c r="D15" i="1"/>
  <c r="D14" i="1"/>
  <c r="D13" i="1"/>
  <c r="D12" i="1"/>
  <c r="D11" i="1"/>
  <c r="D10" i="1"/>
  <c r="D9" i="1"/>
  <c r="D8" i="1"/>
  <c r="D7" i="1"/>
  <c r="D5" i="1"/>
  <c r="I6" i="1" l="1"/>
  <c r="H6" i="1"/>
  <c r="G6" i="1"/>
</calcChain>
</file>

<file path=xl/sharedStrings.xml><?xml version="1.0" encoding="utf-8"?>
<sst xmlns="http://schemas.openxmlformats.org/spreadsheetml/2006/main" count="135" uniqueCount="135">
  <si>
    <t xml:space="preserve">Accounts Payable </t>
  </si>
  <si>
    <t>Today:</t>
  </si>
  <si>
    <t>Invoice Amount</t>
  </si>
  <si>
    <t>Due Date</t>
  </si>
  <si>
    <t>Date Paid</t>
  </si>
  <si>
    <t>Status</t>
  </si>
  <si>
    <t>Status Summary</t>
  </si>
  <si>
    <t>Paid</t>
  </si>
  <si>
    <t>Pay Now</t>
  </si>
  <si>
    <t>Delay</t>
  </si>
  <si>
    <t>Creditor</t>
  </si>
  <si>
    <t>Mr. Sparkle</t>
  </si>
  <si>
    <t>Globex Corporation</t>
  </si>
  <si>
    <t>LexCorp</t>
  </si>
  <si>
    <t>LuthorCorp</t>
  </si>
  <si>
    <t>North Central Positronics</t>
  </si>
  <si>
    <t>Omni Consimer Products</t>
  </si>
  <si>
    <t>Praxis Corporation</t>
  </si>
  <si>
    <t>Sombra Corporation</t>
  </si>
  <si>
    <t>Sto Plains Holdings</t>
  </si>
  <si>
    <t>Tessier-Ashpool</t>
  </si>
  <si>
    <t>Wayne Enterprises</t>
  </si>
  <si>
    <t>Wentworth Industries</t>
  </si>
  <si>
    <t>ZiffCorp</t>
  </si>
  <si>
    <t>Bluth Company</t>
  </si>
  <si>
    <t>Strickland Propane</t>
  </si>
  <si>
    <t>Thatherton Fuels</t>
  </si>
  <si>
    <t>Three Waters</t>
  </si>
  <si>
    <t>Water and Power</t>
  </si>
  <si>
    <t>Western Gas &amp; Electric</t>
  </si>
  <si>
    <t>Mammoth Pictures</t>
  </si>
  <si>
    <t>Mooby Corp</t>
  </si>
  <si>
    <t>Gringotts</t>
  </si>
  <si>
    <t>Thrift Bank</t>
  </si>
  <si>
    <t>Flowers By Irene</t>
  </si>
  <si>
    <t>The Legitimate Businessmens Club</t>
  </si>
  <si>
    <t>Osato Chemicals</t>
  </si>
  <si>
    <t>Transworld Consortium</t>
  </si>
  <si>
    <t>Universal Export</t>
  </si>
  <si>
    <t>United Fried Chicken</t>
  </si>
  <si>
    <t>Virtucon</t>
  </si>
  <si>
    <t>Kumatsu Motors</t>
  </si>
  <si>
    <t>Keedsler Motors</t>
  </si>
  <si>
    <t>Powell Motors</t>
  </si>
  <si>
    <t>Industrial Automation</t>
  </si>
  <si>
    <t>Sirius Cybernetics Corporation</t>
  </si>
  <si>
    <t>U.S. Robotics and Mechanical Men</t>
  </si>
  <si>
    <t>Colonial Movers</t>
  </si>
  <si>
    <t>Corellian Engineering Corporation</t>
  </si>
  <si>
    <t>Incom Corporation</t>
  </si>
  <si>
    <t>General Products</t>
  </si>
  <si>
    <t>Leeding Engines Ltd.</t>
  </si>
  <si>
    <t>Blammo</t>
  </si>
  <si>
    <t>Input, Inc.</t>
  </si>
  <si>
    <t>Mainway Toys</t>
  </si>
  <si>
    <t>Videlectrix</t>
  </si>
  <si>
    <t>Zevo Toys</t>
  </si>
  <si>
    <t>Ajax</t>
  </si>
  <si>
    <t>Axis Chemical Co.</t>
  </si>
  <si>
    <t>Barrytron</t>
  </si>
  <si>
    <t>Carrys Candles</t>
  </si>
  <si>
    <t>Cogswell Cogs</t>
  </si>
  <si>
    <t>Spacely Sprockets</t>
  </si>
  <si>
    <t>General Forge and Foundry</t>
  </si>
  <si>
    <t>Duff Brewing Company</t>
  </si>
  <si>
    <t>Dunder Mifflin</t>
  </si>
  <si>
    <t>General Services Corporation</t>
  </si>
  <si>
    <t>Monarch Playing Card Co.</t>
  </si>
  <si>
    <t>Krustyco</t>
  </si>
  <si>
    <t>Initech</t>
  </si>
  <si>
    <t>Roboto Industries</t>
  </si>
  <si>
    <t>Primatech</t>
  </si>
  <si>
    <t>Sonky Rubber Goods</t>
  </si>
  <si>
    <t>St. Anky Beer</t>
  </si>
  <si>
    <t>Stay Puft Corporation</t>
  </si>
  <si>
    <t>Vandelay Industries</t>
  </si>
  <si>
    <t>Wernham Hogg</t>
  </si>
  <si>
    <t>Gadgetron</t>
  </si>
  <si>
    <t>Burleigh and Stronginthearm</t>
  </si>
  <si>
    <t>BLAND Corporation</t>
  </si>
  <si>
    <t>Nordyne Defense Dynamics</t>
  </si>
  <si>
    <t>Petrox Oil Company</t>
  </si>
  <si>
    <t>Roxxon</t>
  </si>
  <si>
    <t>McMahon and Tate</t>
  </si>
  <si>
    <t>Sixty Second Avenue</t>
  </si>
  <si>
    <t>Charles Townsend Agency</t>
  </si>
  <si>
    <t>Spade and Archer</t>
  </si>
  <si>
    <t>Megadodo Publications</t>
  </si>
  <si>
    <t>Rouster and Sideways</t>
  </si>
  <si>
    <t>C.H. Lavatory and Sons</t>
  </si>
  <si>
    <t>Globo Gym American Corp</t>
  </si>
  <si>
    <t>The New Firm</t>
  </si>
  <si>
    <t>SpringShield</t>
  </si>
  <si>
    <t>Compuglobalhypermeganet</t>
  </si>
  <si>
    <t>Data Systems</t>
  </si>
  <si>
    <t>Gizmonic Institute</t>
  </si>
  <si>
    <t>Initrode</t>
  </si>
  <si>
    <t>Taggart Transcontinental</t>
  </si>
  <si>
    <t>Atlantic Northern</t>
  </si>
  <si>
    <t>Niagular</t>
  </si>
  <si>
    <t>Plow King</t>
  </si>
  <si>
    <t>Big Kahuna Burger</t>
  </si>
  <si>
    <t>Big T Burgers and Fries</t>
  </si>
  <si>
    <t>Chez Quis</t>
  </si>
  <si>
    <t>Chotchkies</t>
  </si>
  <si>
    <t>The Frying Dutchman</t>
  </si>
  <si>
    <t>Klimpys</t>
  </si>
  <si>
    <t>The Krusty Krab</t>
  </si>
  <si>
    <t>Monks Diner</t>
  </si>
  <si>
    <t>Milliways</t>
  </si>
  <si>
    <t>Minuteman Cafe</t>
  </si>
  <si>
    <t>Taco Grande</t>
  </si>
  <si>
    <t>Tip Top Cafe</t>
  </si>
  <si>
    <t>Moes Tavern</t>
  </si>
  <si>
    <t>Central Perk</t>
  </si>
  <si>
    <t>Chasers</t>
  </si>
  <si>
    <t>Auerbach Biosciences Ltd</t>
  </si>
  <si>
    <t>Mini Aircargo Ltd</t>
  </si>
  <si>
    <t>Eveden Leisurewear plc</t>
  </si>
  <si>
    <t>Dellstone Paul plc</t>
  </si>
  <si>
    <t>Alphatasknet Psychological Ltd</t>
  </si>
  <si>
    <t>Clayton Spencer Ltd</t>
  </si>
  <si>
    <t>Rosjohn Edwards plc</t>
  </si>
  <si>
    <t>Lennox Hess Ltd</t>
  </si>
  <si>
    <t>Wishing Pharma Ltd</t>
  </si>
  <si>
    <t>Brownings Faithful Ltd</t>
  </si>
  <si>
    <t>Essentis South Ltd</t>
  </si>
  <si>
    <t>Newage Pharmaceuticals plc</t>
  </si>
  <si>
    <t>Hifi Nelson Ltd</t>
  </si>
  <si>
    <t>Multimatic Searches Ltd</t>
  </si>
  <si>
    <t>Primasolve Dene plc</t>
  </si>
  <si>
    <t>Winchester With Ltd</t>
  </si>
  <si>
    <t>Cowan Northampton plc</t>
  </si>
  <si>
    <t>Dawsons English Ltd</t>
  </si>
  <si>
    <t>Columbus Computer Repair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</si>
</sst>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7" formatCode="&quot;$&quot;#,##0.00_);\(&quot;$&quot;#,##0.00\)"/>
  </numFmts>
  <fonts count="6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u/>
      <sz val="20"/>
      <color theme="3" tint="0.39997558519241921"/>
      <name val="Calibri"/>
      <family val="2"/>
      <scheme val="minor"/>
    </font>
    <font>
      <b/>
      <u/>
      <sz val="11"/>
      <color theme="3" tint="0.399975585192419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4" fontId="0" fillId="0" borderId="0" xfId="0" applyNumberFormat="1"/>
    <xf numFmtId="14" fontId="3" fillId="0" borderId="0" xfId="0" applyNumberFormat="1" applyFont="1" applyAlignment="1">
      <alignment vertical="center"/>
    </xf>
    <xf numFmtId="14" fontId="0" fillId="0" borderId="0" xfId="0" applyNumberFormat="1" applyAlignment="1">
      <alignment horizontal="left"/>
    </xf>
    <xf numFmtId="0" fontId="1" fillId="0" borderId="0" xfId="0" applyFont="1"/>
    <xf numFmtId="0" fontId="5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7" fontId="0" fillId="0" borderId="6" xfId="0" applyNumberFormat="1" applyBorder="1" applyAlignment="1">
      <alignment horizontal="left"/>
    </xf>
    <xf numFmtId="7" fontId="0" fillId="0" borderId="7" xfId="0" applyNumberFormat="1" applyBorder="1" applyAlignment="1">
      <alignment horizontal="center"/>
    </xf>
    <xf numFmtId="7" fontId="0" fillId="0" borderId="8" xfId="0" applyNumberFormat="1" applyBorder="1"/>
    <xf numFmtId="0" fontId="4" fillId="0" borderId="9" xfId="0" applyFont="1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3">
    <dxf>
      <fill>
        <patternFill>
          <bgColor rgb="FFCCFFFF"/>
        </patternFill>
      </fill>
    </dxf>
    <dxf>
      <fill>
        <patternFill>
          <bgColor rgb="FFCCFF99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FF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180975</xdr:colOff>
      <xdr:row>10</xdr:row>
      <xdr:rowOff>76200</xdr:rowOff>
    </xdr:from>
    <xdr:ext cx="914400" cy="264560"/>
    <xdr:sp macro="" textlink="">
      <xdr:nvSpPr>
        <xdr:cNvPr id="2" name="TextBox 1"/>
        <xdr:cNvSpPr txBox="1"/>
      </xdr:nvSpPr>
      <xdr:spPr>
        <a:xfrm>
          <a:off x="3962400" y="19812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6"/>
  <sheetViews>
    <sheetView tabSelected="1" workbookViewId="0">
      <selection activeCell="G14" sqref="G14"/>
    </sheetView>
  </sheetViews>
  <sheetFormatPr defaultRowHeight="15" x14ac:dyDescent="0.25"/>
  <cols>
    <col min="1" max="1" width="17" bestFit="1" customWidth="1"/>
    <col min="2" max="2" width="10.7109375" bestFit="1" customWidth="1"/>
    <col min="3" max="3" width="10.140625" bestFit="1" customWidth="1"/>
    <col min="5" max="5" width="32.28515625" bestFit="1" customWidth="1"/>
    <col min="7" max="7" width="15.28515625" bestFit="1" customWidth="1"/>
    <col min="8" max="9" width="9.85546875" bestFit="1" customWidth="1"/>
  </cols>
  <sheetData>
    <row r="1" spans="1:9" x14ac:dyDescent="0.25">
      <c r="A1" s="1" t="s">
        <v>0</v>
      </c>
      <c r="D1" t="s">
        <v>1</v>
      </c>
      <c r="E1" s="4">
        <f ca="1">TODAY()</f>
        <v>40875</v>
      </c>
    </row>
    <row r="2" spans="1:9" ht="26.25" x14ac:dyDescent="0.4">
      <c r="A2" s="15" t="s">
        <v>134</v>
      </c>
      <c r="B2" s="16"/>
      <c r="C2" s="16"/>
      <c r="D2" s="17"/>
    </row>
    <row r="3" spans="1:9" x14ac:dyDescent="0.25">
      <c r="A3" s="1" t="s">
        <v>2</v>
      </c>
      <c r="B3" s="1" t="s">
        <v>3</v>
      </c>
      <c r="C3" s="1" t="s">
        <v>4</v>
      </c>
      <c r="D3" s="1" t="s">
        <v>5</v>
      </c>
      <c r="E3" s="1" t="s">
        <v>10</v>
      </c>
    </row>
    <row r="4" spans="1:9" x14ac:dyDescent="0.25">
      <c r="A4" s="2">
        <v>95.11</v>
      </c>
      <c r="B4" s="3">
        <v>40874</v>
      </c>
      <c r="C4" s="3">
        <v>40604</v>
      </c>
      <c r="D4" t="str">
        <f t="shared" ref="D4:D35" si="0">IF(ISBLANK(C4),IF(B4&lt;$E$1,"Pay Now","Delay"),"Paid")</f>
        <v>Paid</v>
      </c>
      <c r="E4" s="5" t="s">
        <v>116</v>
      </c>
      <c r="G4" s="6" t="s">
        <v>6</v>
      </c>
      <c r="H4" s="7"/>
      <c r="I4" s="8"/>
    </row>
    <row r="5" spans="1:9" x14ac:dyDescent="0.25">
      <c r="A5" s="2">
        <v>87.2</v>
      </c>
      <c r="B5" s="3">
        <v>40881</v>
      </c>
      <c r="C5" s="3">
        <v>40606</v>
      </c>
      <c r="D5" t="str">
        <f t="shared" si="0"/>
        <v>Paid</v>
      </c>
      <c r="E5" s="5" t="s">
        <v>117</v>
      </c>
      <c r="G5" s="9" t="s">
        <v>7</v>
      </c>
      <c r="H5" s="10" t="s">
        <v>8</v>
      </c>
      <c r="I5" s="11" t="s">
        <v>9</v>
      </c>
    </row>
    <row r="6" spans="1:9" x14ac:dyDescent="0.25">
      <c r="A6" s="2">
        <v>2.71</v>
      </c>
      <c r="B6" s="3">
        <v>40886</v>
      </c>
      <c r="C6" s="3">
        <v>40609</v>
      </c>
      <c r="D6" t="str">
        <f t="shared" si="0"/>
        <v>Paid</v>
      </c>
      <c r="E6" s="5" t="s">
        <v>118</v>
      </c>
      <c r="G6" s="12">
        <f ca="1">SUMIF(Status,G$5,Invoice_Amount)</f>
        <v>4634.46</v>
      </c>
      <c r="H6" s="13">
        <f ca="1">SUMIF(Status,H$5,Invoice_Amount)</f>
        <v>998.7399999999999</v>
      </c>
      <c r="I6" s="14">
        <f ca="1">SUMIF(Status,I$5,Invoice_Amount)</f>
        <v>1049.3400000000001</v>
      </c>
    </row>
    <row r="7" spans="1:9" x14ac:dyDescent="0.25">
      <c r="A7" s="2">
        <v>41.57</v>
      </c>
      <c r="B7" s="3">
        <v>40887</v>
      </c>
      <c r="C7" s="3">
        <v>40613</v>
      </c>
      <c r="D7" t="str">
        <f t="shared" si="0"/>
        <v>Paid</v>
      </c>
      <c r="E7" s="5" t="s">
        <v>119</v>
      </c>
    </row>
    <row r="8" spans="1:9" x14ac:dyDescent="0.25">
      <c r="A8" s="2">
        <v>88.6</v>
      </c>
      <c r="B8" s="3">
        <v>40889</v>
      </c>
      <c r="C8" s="3">
        <v>40632</v>
      </c>
      <c r="D8" t="str">
        <f t="shared" si="0"/>
        <v>Paid</v>
      </c>
      <c r="E8" s="5" t="s">
        <v>120</v>
      </c>
    </row>
    <row r="9" spans="1:9" x14ac:dyDescent="0.25">
      <c r="A9" s="2">
        <v>89.02</v>
      </c>
      <c r="B9" s="3">
        <v>40891</v>
      </c>
      <c r="C9" s="3">
        <v>40634</v>
      </c>
      <c r="D9" t="str">
        <f t="shared" si="0"/>
        <v>Paid</v>
      </c>
      <c r="E9" s="5" t="s">
        <v>121</v>
      </c>
    </row>
    <row r="10" spans="1:9" x14ac:dyDescent="0.25">
      <c r="A10" s="2">
        <v>50.42</v>
      </c>
      <c r="B10" s="3">
        <v>40897</v>
      </c>
      <c r="C10" s="3">
        <v>40639</v>
      </c>
      <c r="D10" t="str">
        <f t="shared" si="0"/>
        <v>Paid</v>
      </c>
      <c r="E10" s="5" t="s">
        <v>122</v>
      </c>
    </row>
    <row r="11" spans="1:9" x14ac:dyDescent="0.25">
      <c r="A11" s="2">
        <v>4.37</v>
      </c>
      <c r="B11" s="3">
        <v>40900</v>
      </c>
      <c r="C11" s="3">
        <v>40645</v>
      </c>
      <c r="D11" t="str">
        <f t="shared" si="0"/>
        <v>Paid</v>
      </c>
      <c r="E11" s="5" t="s">
        <v>123</v>
      </c>
    </row>
    <row r="12" spans="1:9" x14ac:dyDescent="0.25">
      <c r="A12" s="2">
        <v>74.66</v>
      </c>
      <c r="B12" s="3">
        <v>40903</v>
      </c>
      <c r="C12" s="3">
        <v>40646</v>
      </c>
      <c r="D12" t="str">
        <f t="shared" si="0"/>
        <v>Paid</v>
      </c>
      <c r="E12" s="5" t="s">
        <v>124</v>
      </c>
    </row>
    <row r="13" spans="1:9" x14ac:dyDescent="0.25">
      <c r="A13" s="2">
        <v>4.92</v>
      </c>
      <c r="B13" s="3">
        <v>40904</v>
      </c>
      <c r="C13" s="3">
        <v>40648</v>
      </c>
      <c r="D13" t="str">
        <f t="shared" si="0"/>
        <v>Paid</v>
      </c>
      <c r="E13" s="5" t="s">
        <v>125</v>
      </c>
    </row>
    <row r="14" spans="1:9" x14ac:dyDescent="0.25">
      <c r="A14" s="2">
        <v>83.26</v>
      </c>
      <c r="B14" s="3">
        <v>40905</v>
      </c>
      <c r="C14" s="3">
        <v>40651</v>
      </c>
      <c r="D14" t="str">
        <f t="shared" si="0"/>
        <v>Paid</v>
      </c>
      <c r="E14" s="5" t="s">
        <v>126</v>
      </c>
    </row>
    <row r="15" spans="1:9" x14ac:dyDescent="0.25">
      <c r="A15" s="2">
        <v>8.7899999999999991</v>
      </c>
      <c r="B15" s="3">
        <v>40909</v>
      </c>
      <c r="C15" s="3">
        <v>40653</v>
      </c>
      <c r="D15" t="str">
        <f t="shared" si="0"/>
        <v>Paid</v>
      </c>
      <c r="E15" s="5" t="s">
        <v>127</v>
      </c>
    </row>
    <row r="16" spans="1:9" x14ac:dyDescent="0.25">
      <c r="A16" s="2">
        <v>42.95</v>
      </c>
      <c r="B16" s="3">
        <v>40913</v>
      </c>
      <c r="C16" s="3">
        <v>40655</v>
      </c>
      <c r="D16" t="str">
        <f t="shared" si="0"/>
        <v>Paid</v>
      </c>
      <c r="E16" s="5" t="s">
        <v>128</v>
      </c>
    </row>
    <row r="17" spans="1:5" x14ac:dyDescent="0.25">
      <c r="A17" s="2">
        <v>27.41</v>
      </c>
      <c r="B17" s="3">
        <v>40915</v>
      </c>
      <c r="C17" s="3">
        <v>40659</v>
      </c>
      <c r="D17" t="str">
        <f t="shared" si="0"/>
        <v>Paid</v>
      </c>
      <c r="E17" s="5" t="s">
        <v>129</v>
      </c>
    </row>
    <row r="18" spans="1:5" x14ac:dyDescent="0.25">
      <c r="A18" s="2">
        <v>27.82</v>
      </c>
      <c r="B18" s="3">
        <v>40917</v>
      </c>
      <c r="C18" s="3">
        <v>40661</v>
      </c>
      <c r="D18" t="str">
        <f t="shared" si="0"/>
        <v>Paid</v>
      </c>
      <c r="E18" s="5" t="s">
        <v>130</v>
      </c>
    </row>
    <row r="19" spans="1:5" x14ac:dyDescent="0.25">
      <c r="A19" s="2">
        <v>97.56</v>
      </c>
      <c r="B19" s="3">
        <v>40920</v>
      </c>
      <c r="C19" s="3">
        <v>40666</v>
      </c>
      <c r="D19" t="str">
        <f t="shared" si="0"/>
        <v>Paid</v>
      </c>
      <c r="E19" s="5" t="s">
        <v>131</v>
      </c>
    </row>
    <row r="20" spans="1:5" x14ac:dyDescent="0.25">
      <c r="A20" s="2">
        <v>69.06</v>
      </c>
      <c r="B20" s="3">
        <v>40926</v>
      </c>
      <c r="C20" s="3">
        <v>40667</v>
      </c>
      <c r="D20" t="str">
        <f t="shared" si="0"/>
        <v>Paid</v>
      </c>
      <c r="E20" s="5" t="s">
        <v>132</v>
      </c>
    </row>
    <row r="21" spans="1:5" x14ac:dyDescent="0.25">
      <c r="A21" s="2">
        <v>95.1</v>
      </c>
      <c r="B21" s="3">
        <v>40928</v>
      </c>
      <c r="C21" s="3">
        <v>40668</v>
      </c>
      <c r="D21" t="str">
        <f t="shared" si="0"/>
        <v>Paid</v>
      </c>
      <c r="E21" s="5" t="s">
        <v>133</v>
      </c>
    </row>
    <row r="22" spans="1:5" x14ac:dyDescent="0.25">
      <c r="A22" s="2">
        <v>95.16</v>
      </c>
      <c r="B22" s="3">
        <v>40931</v>
      </c>
      <c r="C22" s="3">
        <v>40669</v>
      </c>
      <c r="D22" t="str">
        <f t="shared" si="0"/>
        <v>Paid</v>
      </c>
      <c r="E22" s="5" t="s">
        <v>11</v>
      </c>
    </row>
    <row r="23" spans="1:5" x14ac:dyDescent="0.25">
      <c r="A23" s="2">
        <v>80.650000000000006</v>
      </c>
      <c r="B23" s="3">
        <v>40958</v>
      </c>
      <c r="C23" s="3">
        <v>40673</v>
      </c>
      <c r="D23" t="str">
        <f t="shared" si="0"/>
        <v>Paid</v>
      </c>
      <c r="E23" s="5" t="s">
        <v>12</v>
      </c>
    </row>
    <row r="24" spans="1:5" x14ac:dyDescent="0.25">
      <c r="A24" s="2">
        <v>26.81</v>
      </c>
      <c r="B24" s="3">
        <v>40959</v>
      </c>
      <c r="C24" s="3">
        <v>40681</v>
      </c>
      <c r="D24" t="str">
        <f t="shared" si="0"/>
        <v>Paid</v>
      </c>
      <c r="E24" s="5" t="s">
        <v>13</v>
      </c>
    </row>
    <row r="25" spans="1:5" x14ac:dyDescent="0.25">
      <c r="A25" s="2">
        <v>86.51</v>
      </c>
      <c r="B25" s="3">
        <v>40963</v>
      </c>
      <c r="C25" s="3">
        <v>40682</v>
      </c>
      <c r="D25" t="str">
        <f t="shared" si="0"/>
        <v>Paid</v>
      </c>
      <c r="E25" s="5" t="s">
        <v>14</v>
      </c>
    </row>
    <row r="26" spans="1:5" x14ac:dyDescent="0.25">
      <c r="A26" s="2">
        <v>32.51</v>
      </c>
      <c r="B26" s="3">
        <v>40966</v>
      </c>
      <c r="C26" s="3">
        <v>40686</v>
      </c>
      <c r="D26" t="str">
        <f t="shared" si="0"/>
        <v>Paid</v>
      </c>
      <c r="E26" s="5" t="s">
        <v>15</v>
      </c>
    </row>
    <row r="27" spans="1:5" x14ac:dyDescent="0.25">
      <c r="A27" s="2">
        <v>63.51</v>
      </c>
      <c r="B27" s="3">
        <v>40973</v>
      </c>
      <c r="C27" s="3">
        <v>40687</v>
      </c>
      <c r="D27" t="str">
        <f t="shared" si="0"/>
        <v>Paid</v>
      </c>
      <c r="E27" s="5" t="s">
        <v>16</v>
      </c>
    </row>
    <row r="28" spans="1:5" x14ac:dyDescent="0.25">
      <c r="A28" s="2">
        <v>50.73</v>
      </c>
      <c r="B28" s="3">
        <v>40979</v>
      </c>
      <c r="C28" s="3">
        <v>40688</v>
      </c>
      <c r="D28" t="str">
        <f t="shared" si="0"/>
        <v>Paid</v>
      </c>
      <c r="E28" s="5" t="s">
        <v>17</v>
      </c>
    </row>
    <row r="29" spans="1:5" x14ac:dyDescent="0.25">
      <c r="A29" s="2">
        <v>63.64</v>
      </c>
      <c r="B29" s="3">
        <v>40980</v>
      </c>
      <c r="C29" s="3">
        <v>40689</v>
      </c>
      <c r="D29" t="str">
        <f t="shared" si="0"/>
        <v>Paid</v>
      </c>
      <c r="E29" s="5" t="s">
        <v>18</v>
      </c>
    </row>
    <row r="30" spans="1:5" x14ac:dyDescent="0.25">
      <c r="A30" s="2">
        <v>54</v>
      </c>
      <c r="B30" s="3">
        <v>40981</v>
      </c>
      <c r="C30" s="3">
        <v>40693</v>
      </c>
      <c r="D30" t="str">
        <f t="shared" si="0"/>
        <v>Paid</v>
      </c>
      <c r="E30" s="5" t="s">
        <v>19</v>
      </c>
    </row>
    <row r="31" spans="1:5" x14ac:dyDescent="0.25">
      <c r="A31" s="2">
        <v>84.66</v>
      </c>
      <c r="B31" s="3">
        <v>40985</v>
      </c>
      <c r="C31" s="3"/>
      <c r="D31" t="str">
        <f t="shared" ca="1" si="0"/>
        <v>Delay</v>
      </c>
      <c r="E31" s="5" t="s">
        <v>20</v>
      </c>
    </row>
    <row r="32" spans="1:5" x14ac:dyDescent="0.25">
      <c r="A32" s="2">
        <v>89.44</v>
      </c>
      <c r="B32" s="3">
        <v>40995</v>
      </c>
      <c r="C32" s="3"/>
      <c r="D32" t="str">
        <f t="shared" ca="1" si="0"/>
        <v>Delay</v>
      </c>
      <c r="E32" s="5" t="s">
        <v>21</v>
      </c>
    </row>
    <row r="33" spans="1:5" x14ac:dyDescent="0.25">
      <c r="A33" s="2">
        <v>13.99</v>
      </c>
      <c r="B33" s="3">
        <v>40998</v>
      </c>
      <c r="C33" s="3"/>
      <c r="D33" t="str">
        <f t="shared" ca="1" si="0"/>
        <v>Delay</v>
      </c>
      <c r="E33" s="5" t="s">
        <v>22</v>
      </c>
    </row>
    <row r="34" spans="1:5" x14ac:dyDescent="0.25">
      <c r="A34" s="2">
        <v>77.319999999999993</v>
      </c>
      <c r="B34" s="3">
        <v>40721</v>
      </c>
      <c r="C34" s="3">
        <v>40826</v>
      </c>
      <c r="D34" t="str">
        <f t="shared" si="0"/>
        <v>Paid</v>
      </c>
      <c r="E34" s="5" t="s">
        <v>23</v>
      </c>
    </row>
    <row r="35" spans="1:5" x14ac:dyDescent="0.25">
      <c r="A35" s="2">
        <v>74.86</v>
      </c>
      <c r="B35" s="3">
        <v>40722</v>
      </c>
      <c r="C35" s="3">
        <v>40827</v>
      </c>
      <c r="D35" t="str">
        <f t="shared" si="0"/>
        <v>Paid</v>
      </c>
      <c r="E35" s="5" t="s">
        <v>24</v>
      </c>
    </row>
    <row r="36" spans="1:5" x14ac:dyDescent="0.25">
      <c r="A36" s="2">
        <v>21.7</v>
      </c>
      <c r="B36" s="3">
        <v>40725</v>
      </c>
      <c r="C36" s="3">
        <v>40828</v>
      </c>
      <c r="D36" t="str">
        <f t="shared" ref="D36:D67" si="1">IF(ISBLANK(C36),IF(B36&lt;$E$1,"Pay Now","Delay"),"Paid")</f>
        <v>Paid</v>
      </c>
      <c r="E36" s="5" t="s">
        <v>25</v>
      </c>
    </row>
    <row r="37" spans="1:5" x14ac:dyDescent="0.25">
      <c r="A37" s="2">
        <v>95.13</v>
      </c>
      <c r="B37" s="3">
        <v>40727</v>
      </c>
      <c r="C37" s="3">
        <v>40829</v>
      </c>
      <c r="D37" t="str">
        <f t="shared" si="1"/>
        <v>Paid</v>
      </c>
      <c r="E37" s="5" t="s">
        <v>26</v>
      </c>
    </row>
    <row r="38" spans="1:5" x14ac:dyDescent="0.25">
      <c r="A38" s="2">
        <v>92.44</v>
      </c>
      <c r="B38" s="3">
        <v>40728</v>
      </c>
      <c r="C38" s="3">
        <v>40830</v>
      </c>
      <c r="D38" t="str">
        <f t="shared" si="1"/>
        <v>Paid</v>
      </c>
      <c r="E38" s="5" t="s">
        <v>27</v>
      </c>
    </row>
    <row r="39" spans="1:5" x14ac:dyDescent="0.25">
      <c r="A39" s="2">
        <v>17.63</v>
      </c>
      <c r="B39" s="3">
        <v>40731</v>
      </c>
      <c r="C39" s="3">
        <v>40833</v>
      </c>
      <c r="D39" t="str">
        <f t="shared" si="1"/>
        <v>Paid</v>
      </c>
      <c r="E39" s="5" t="s">
        <v>28</v>
      </c>
    </row>
    <row r="40" spans="1:5" x14ac:dyDescent="0.25">
      <c r="A40" s="2">
        <v>100.93</v>
      </c>
      <c r="B40" s="3">
        <v>40732</v>
      </c>
      <c r="C40" s="3">
        <v>40834</v>
      </c>
      <c r="D40" t="str">
        <f t="shared" si="1"/>
        <v>Paid</v>
      </c>
      <c r="E40" s="5" t="s">
        <v>29</v>
      </c>
    </row>
    <row r="41" spans="1:5" x14ac:dyDescent="0.25">
      <c r="A41" s="2">
        <v>79.37</v>
      </c>
      <c r="B41" s="3">
        <v>40733</v>
      </c>
      <c r="C41" s="3">
        <v>40835</v>
      </c>
      <c r="D41" t="str">
        <f t="shared" si="1"/>
        <v>Paid</v>
      </c>
      <c r="E41" s="5" t="s">
        <v>30</v>
      </c>
    </row>
    <row r="42" spans="1:5" x14ac:dyDescent="0.25">
      <c r="A42" s="2">
        <v>34.71</v>
      </c>
      <c r="B42" s="3">
        <v>40735</v>
      </c>
      <c r="C42" s="3">
        <v>40836</v>
      </c>
      <c r="D42" t="str">
        <f t="shared" si="1"/>
        <v>Paid</v>
      </c>
      <c r="E42" s="5" t="s">
        <v>31</v>
      </c>
    </row>
    <row r="43" spans="1:5" x14ac:dyDescent="0.25">
      <c r="A43" s="2">
        <v>35.81</v>
      </c>
      <c r="B43" s="3">
        <v>40739</v>
      </c>
      <c r="C43" s="3">
        <v>40837</v>
      </c>
      <c r="D43" t="str">
        <f t="shared" si="1"/>
        <v>Paid</v>
      </c>
      <c r="E43" s="5" t="s">
        <v>32</v>
      </c>
    </row>
    <row r="44" spans="1:5" x14ac:dyDescent="0.25">
      <c r="A44" s="2">
        <v>6.93</v>
      </c>
      <c r="B44" s="3">
        <v>40742</v>
      </c>
      <c r="C44" s="3">
        <v>40840</v>
      </c>
      <c r="D44" t="str">
        <f t="shared" si="1"/>
        <v>Paid</v>
      </c>
      <c r="E44" s="5" t="s">
        <v>33</v>
      </c>
    </row>
    <row r="45" spans="1:5" x14ac:dyDescent="0.25">
      <c r="A45" s="2">
        <v>45.77</v>
      </c>
      <c r="B45" s="3">
        <v>40743</v>
      </c>
      <c r="C45" s="3">
        <v>40841</v>
      </c>
      <c r="D45" t="str">
        <f t="shared" si="1"/>
        <v>Paid</v>
      </c>
      <c r="E45" s="5" t="s">
        <v>34</v>
      </c>
    </row>
    <row r="46" spans="1:5" x14ac:dyDescent="0.25">
      <c r="A46" s="2">
        <v>82.34</v>
      </c>
      <c r="B46" s="3">
        <v>40745</v>
      </c>
      <c r="C46" s="3">
        <v>40842</v>
      </c>
      <c r="D46" t="str">
        <f t="shared" si="1"/>
        <v>Paid</v>
      </c>
      <c r="E46" s="5" t="s">
        <v>35</v>
      </c>
    </row>
    <row r="47" spans="1:5" x14ac:dyDescent="0.25">
      <c r="A47" s="2">
        <v>69.58</v>
      </c>
      <c r="B47" s="3">
        <v>40750</v>
      </c>
      <c r="C47" s="3">
        <v>40843</v>
      </c>
      <c r="D47" t="str">
        <f t="shared" si="1"/>
        <v>Paid</v>
      </c>
      <c r="E47" s="5" t="s">
        <v>36</v>
      </c>
    </row>
    <row r="48" spans="1:5" x14ac:dyDescent="0.25">
      <c r="A48" s="2">
        <v>14.67</v>
      </c>
      <c r="B48" s="3">
        <v>40751</v>
      </c>
      <c r="C48" s="3">
        <v>40844</v>
      </c>
      <c r="D48" t="str">
        <f t="shared" si="1"/>
        <v>Paid</v>
      </c>
      <c r="E48" s="5" t="s">
        <v>37</v>
      </c>
    </row>
    <row r="49" spans="1:5" x14ac:dyDescent="0.25">
      <c r="A49" s="2">
        <v>36.58</v>
      </c>
      <c r="B49" s="3">
        <v>40753</v>
      </c>
      <c r="C49" s="3">
        <v>40847</v>
      </c>
      <c r="D49" t="str">
        <f t="shared" si="1"/>
        <v>Paid</v>
      </c>
      <c r="E49" s="5" t="s">
        <v>38</v>
      </c>
    </row>
    <row r="50" spans="1:5" x14ac:dyDescent="0.25">
      <c r="A50" s="2">
        <v>59.94</v>
      </c>
      <c r="B50" s="3">
        <v>40755</v>
      </c>
      <c r="C50" s="3">
        <v>40848</v>
      </c>
      <c r="D50" t="str">
        <f t="shared" si="1"/>
        <v>Paid</v>
      </c>
      <c r="E50" s="5" t="s">
        <v>39</v>
      </c>
    </row>
    <row r="51" spans="1:5" x14ac:dyDescent="0.25">
      <c r="A51" s="2">
        <v>41.84</v>
      </c>
      <c r="B51" s="3">
        <v>40756</v>
      </c>
      <c r="C51" s="3">
        <v>40849</v>
      </c>
      <c r="D51" t="str">
        <f t="shared" si="1"/>
        <v>Paid</v>
      </c>
      <c r="E51" s="5" t="s">
        <v>40</v>
      </c>
    </row>
    <row r="52" spans="1:5" x14ac:dyDescent="0.25">
      <c r="A52" s="2">
        <v>39.75</v>
      </c>
      <c r="B52" s="3">
        <v>40757</v>
      </c>
      <c r="C52" s="3">
        <v>40850</v>
      </c>
      <c r="D52" t="str">
        <f t="shared" si="1"/>
        <v>Paid</v>
      </c>
      <c r="E52" s="5" t="s">
        <v>41</v>
      </c>
    </row>
    <row r="53" spans="1:5" x14ac:dyDescent="0.25">
      <c r="A53" s="2">
        <v>33.53</v>
      </c>
      <c r="B53" s="3">
        <v>40759</v>
      </c>
      <c r="C53" s="3">
        <v>40851</v>
      </c>
      <c r="D53" t="str">
        <f t="shared" si="1"/>
        <v>Paid</v>
      </c>
      <c r="E53" s="5" t="s">
        <v>42</v>
      </c>
    </row>
    <row r="54" spans="1:5" x14ac:dyDescent="0.25">
      <c r="A54" s="2">
        <v>65.14</v>
      </c>
      <c r="B54" s="3">
        <v>40760</v>
      </c>
      <c r="C54" s="3">
        <v>40854</v>
      </c>
      <c r="D54" t="str">
        <f t="shared" si="1"/>
        <v>Paid</v>
      </c>
      <c r="E54" s="5" t="s">
        <v>43</v>
      </c>
    </row>
    <row r="55" spans="1:5" x14ac:dyDescent="0.25">
      <c r="A55" s="2">
        <v>71.37</v>
      </c>
      <c r="B55" s="3">
        <v>40761</v>
      </c>
      <c r="C55" s="3">
        <v>40855</v>
      </c>
      <c r="D55" t="str">
        <f t="shared" si="1"/>
        <v>Paid</v>
      </c>
      <c r="E55" s="5" t="s">
        <v>44</v>
      </c>
    </row>
    <row r="56" spans="1:5" x14ac:dyDescent="0.25">
      <c r="A56" s="2">
        <v>29.25</v>
      </c>
      <c r="B56" s="3">
        <v>40763</v>
      </c>
      <c r="C56" s="3">
        <v>40856</v>
      </c>
      <c r="D56" t="str">
        <f t="shared" si="1"/>
        <v>Paid</v>
      </c>
      <c r="E56" s="5" t="s">
        <v>45</v>
      </c>
    </row>
    <row r="57" spans="1:5" x14ac:dyDescent="0.25">
      <c r="A57" s="2">
        <v>24.76</v>
      </c>
      <c r="B57" s="3">
        <v>40765</v>
      </c>
      <c r="C57" s="3">
        <v>40857</v>
      </c>
      <c r="D57" t="str">
        <f t="shared" si="1"/>
        <v>Paid</v>
      </c>
      <c r="E57" s="5" t="s">
        <v>46</v>
      </c>
    </row>
    <row r="58" spans="1:5" x14ac:dyDescent="0.25">
      <c r="A58" s="2">
        <v>78.89</v>
      </c>
      <c r="B58" s="3">
        <v>40767</v>
      </c>
      <c r="C58" s="3">
        <v>40858</v>
      </c>
      <c r="D58" t="str">
        <f t="shared" si="1"/>
        <v>Paid</v>
      </c>
      <c r="E58" s="5" t="s">
        <v>47</v>
      </c>
    </row>
    <row r="59" spans="1:5" x14ac:dyDescent="0.25">
      <c r="A59" s="2">
        <v>74.84</v>
      </c>
      <c r="B59" s="3">
        <v>40769</v>
      </c>
      <c r="C59" s="3">
        <v>40861</v>
      </c>
      <c r="D59" t="str">
        <f t="shared" si="1"/>
        <v>Paid</v>
      </c>
      <c r="E59" s="5" t="s">
        <v>48</v>
      </c>
    </row>
    <row r="60" spans="1:5" x14ac:dyDescent="0.25">
      <c r="A60" s="2">
        <v>98.21</v>
      </c>
      <c r="B60" s="3">
        <v>40770</v>
      </c>
      <c r="C60" s="3">
        <v>40862</v>
      </c>
      <c r="D60" t="str">
        <f t="shared" si="1"/>
        <v>Paid</v>
      </c>
      <c r="E60" s="5" t="s">
        <v>49</v>
      </c>
    </row>
    <row r="61" spans="1:5" x14ac:dyDescent="0.25">
      <c r="A61" s="2">
        <v>62.22</v>
      </c>
      <c r="B61" s="3">
        <v>40771</v>
      </c>
      <c r="C61" s="3">
        <v>40863</v>
      </c>
      <c r="D61" t="str">
        <f t="shared" si="1"/>
        <v>Paid</v>
      </c>
      <c r="E61" s="5" t="s">
        <v>50</v>
      </c>
    </row>
    <row r="62" spans="1:5" x14ac:dyDescent="0.25">
      <c r="A62" s="2">
        <v>5.57</v>
      </c>
      <c r="B62" s="3">
        <v>40772</v>
      </c>
      <c r="C62" s="3">
        <v>40864</v>
      </c>
      <c r="D62" t="str">
        <f t="shared" si="1"/>
        <v>Paid</v>
      </c>
      <c r="E62" s="5" t="s">
        <v>51</v>
      </c>
    </row>
    <row r="63" spans="1:5" x14ac:dyDescent="0.25">
      <c r="A63" s="2">
        <v>48.72</v>
      </c>
      <c r="B63" s="3">
        <v>40773</v>
      </c>
      <c r="C63" s="3">
        <v>40865</v>
      </c>
      <c r="D63" t="str">
        <f t="shared" si="1"/>
        <v>Paid</v>
      </c>
      <c r="E63" s="5" t="s">
        <v>52</v>
      </c>
    </row>
    <row r="64" spans="1:5" x14ac:dyDescent="0.25">
      <c r="A64" s="2">
        <v>70.22</v>
      </c>
      <c r="B64" s="3">
        <v>40775</v>
      </c>
      <c r="C64" s="3">
        <v>40868</v>
      </c>
      <c r="D64" t="str">
        <f t="shared" si="1"/>
        <v>Paid</v>
      </c>
      <c r="E64" s="5" t="s">
        <v>53</v>
      </c>
    </row>
    <row r="65" spans="1:5" x14ac:dyDescent="0.25">
      <c r="A65" s="2">
        <v>86.99</v>
      </c>
      <c r="B65" s="3">
        <v>40776</v>
      </c>
      <c r="C65" s="3">
        <v>40869</v>
      </c>
      <c r="D65" t="str">
        <f t="shared" si="1"/>
        <v>Paid</v>
      </c>
      <c r="E65" s="5" t="s">
        <v>54</v>
      </c>
    </row>
    <row r="66" spans="1:5" x14ac:dyDescent="0.25">
      <c r="A66" s="2">
        <v>38.24</v>
      </c>
      <c r="B66" s="3">
        <v>40777</v>
      </c>
      <c r="C66" s="3">
        <v>40870</v>
      </c>
      <c r="D66" t="str">
        <f t="shared" si="1"/>
        <v>Paid</v>
      </c>
      <c r="E66" s="5" t="s">
        <v>55</v>
      </c>
    </row>
    <row r="67" spans="1:5" x14ac:dyDescent="0.25">
      <c r="A67" s="2">
        <v>23.08</v>
      </c>
      <c r="B67" s="3">
        <v>40779</v>
      </c>
      <c r="C67" s="3">
        <v>40871</v>
      </c>
      <c r="D67" t="str">
        <f t="shared" si="1"/>
        <v>Paid</v>
      </c>
      <c r="E67" s="5" t="s">
        <v>56</v>
      </c>
    </row>
    <row r="68" spans="1:5" x14ac:dyDescent="0.25">
      <c r="A68" s="2">
        <v>42.33</v>
      </c>
      <c r="B68" s="3">
        <v>40780</v>
      </c>
      <c r="C68" s="3">
        <v>40872</v>
      </c>
      <c r="D68" t="str">
        <f t="shared" ref="D68:D99" si="2">IF(ISBLANK(C68),IF(B68&lt;$E$1,"Pay Now","Delay"),"Paid")</f>
        <v>Paid</v>
      </c>
      <c r="E68" s="5" t="s">
        <v>57</v>
      </c>
    </row>
    <row r="69" spans="1:5" x14ac:dyDescent="0.25">
      <c r="A69" s="2">
        <v>73.319999999999993</v>
      </c>
      <c r="B69" s="3">
        <v>40781</v>
      </c>
      <c r="D69" t="str">
        <f t="shared" ca="1" si="2"/>
        <v>Pay Now</v>
      </c>
      <c r="E69" s="5" t="s">
        <v>58</v>
      </c>
    </row>
    <row r="70" spans="1:5" x14ac:dyDescent="0.25">
      <c r="A70" s="2">
        <v>59.47</v>
      </c>
      <c r="B70" s="3">
        <v>40782</v>
      </c>
      <c r="D70" t="str">
        <f t="shared" ca="1" si="2"/>
        <v>Pay Now</v>
      </c>
      <c r="E70" s="5" t="s">
        <v>59</v>
      </c>
    </row>
    <row r="71" spans="1:5" x14ac:dyDescent="0.25">
      <c r="A71" s="2">
        <v>84.6</v>
      </c>
      <c r="B71" s="3">
        <v>40783</v>
      </c>
      <c r="D71" t="str">
        <f t="shared" ca="1" si="2"/>
        <v>Pay Now</v>
      </c>
      <c r="E71" s="5" t="s">
        <v>60</v>
      </c>
    </row>
    <row r="72" spans="1:5" x14ac:dyDescent="0.25">
      <c r="A72" s="2">
        <v>41.43</v>
      </c>
      <c r="B72" s="3">
        <v>40787</v>
      </c>
      <c r="D72" t="str">
        <f t="shared" ca="1" si="2"/>
        <v>Pay Now</v>
      </c>
      <c r="E72" s="5" t="s">
        <v>61</v>
      </c>
    </row>
    <row r="73" spans="1:5" x14ac:dyDescent="0.25">
      <c r="A73" s="2">
        <v>17.3</v>
      </c>
      <c r="B73" s="3">
        <v>40788</v>
      </c>
      <c r="D73" t="str">
        <f t="shared" ca="1" si="2"/>
        <v>Pay Now</v>
      </c>
      <c r="E73" s="5" t="s">
        <v>62</v>
      </c>
    </row>
    <row r="74" spans="1:5" x14ac:dyDescent="0.25">
      <c r="A74" s="2">
        <v>16.329999999999998</v>
      </c>
      <c r="B74" s="3">
        <v>40789</v>
      </c>
      <c r="D74" t="str">
        <f t="shared" ca="1" si="2"/>
        <v>Pay Now</v>
      </c>
      <c r="E74" s="5" t="s">
        <v>63</v>
      </c>
    </row>
    <row r="75" spans="1:5" x14ac:dyDescent="0.25">
      <c r="A75" s="2">
        <v>53.77</v>
      </c>
      <c r="B75" s="3">
        <v>40791</v>
      </c>
      <c r="C75" s="3">
        <v>40826</v>
      </c>
      <c r="D75" t="str">
        <f t="shared" si="2"/>
        <v>Paid</v>
      </c>
      <c r="E75" s="5" t="s">
        <v>64</v>
      </c>
    </row>
    <row r="76" spans="1:5" x14ac:dyDescent="0.25">
      <c r="A76" s="2">
        <v>68.84</v>
      </c>
      <c r="B76" s="3">
        <v>40792</v>
      </c>
      <c r="C76" s="3">
        <v>40827</v>
      </c>
      <c r="D76" t="str">
        <f t="shared" si="2"/>
        <v>Paid</v>
      </c>
      <c r="E76" s="5" t="s">
        <v>65</v>
      </c>
    </row>
    <row r="77" spans="1:5" x14ac:dyDescent="0.25">
      <c r="A77" s="2">
        <v>11.79</v>
      </c>
      <c r="B77" s="3">
        <v>40793</v>
      </c>
      <c r="C77" s="3">
        <v>40828</v>
      </c>
      <c r="D77" t="str">
        <f t="shared" si="2"/>
        <v>Paid</v>
      </c>
      <c r="E77" s="5" t="s">
        <v>66</v>
      </c>
    </row>
    <row r="78" spans="1:5" x14ac:dyDescent="0.25">
      <c r="A78" s="2">
        <v>22.22</v>
      </c>
      <c r="B78" s="3">
        <v>40795</v>
      </c>
      <c r="C78" s="3">
        <v>40829</v>
      </c>
      <c r="D78" t="str">
        <f t="shared" si="2"/>
        <v>Paid</v>
      </c>
      <c r="E78" s="5" t="s">
        <v>67</v>
      </c>
    </row>
    <row r="79" spans="1:5" x14ac:dyDescent="0.25">
      <c r="A79" s="2">
        <v>54.57</v>
      </c>
      <c r="B79" s="3">
        <v>40797</v>
      </c>
      <c r="C79" s="3">
        <v>40830</v>
      </c>
      <c r="D79" t="str">
        <f t="shared" si="2"/>
        <v>Paid</v>
      </c>
      <c r="E79" s="5" t="s">
        <v>68</v>
      </c>
    </row>
    <row r="80" spans="1:5" x14ac:dyDescent="0.25">
      <c r="A80" s="2">
        <v>68</v>
      </c>
      <c r="B80" s="3">
        <v>40798</v>
      </c>
      <c r="C80" s="3">
        <v>40833</v>
      </c>
      <c r="D80" t="str">
        <f t="shared" si="2"/>
        <v>Paid</v>
      </c>
      <c r="E80" s="5" t="s">
        <v>69</v>
      </c>
    </row>
    <row r="81" spans="1:5" x14ac:dyDescent="0.25">
      <c r="A81" s="2">
        <v>96.88</v>
      </c>
      <c r="B81" s="3">
        <v>40799</v>
      </c>
      <c r="C81" s="3">
        <v>40834</v>
      </c>
      <c r="D81" t="str">
        <f t="shared" si="2"/>
        <v>Paid</v>
      </c>
      <c r="E81" s="5" t="s">
        <v>70</v>
      </c>
    </row>
    <row r="82" spans="1:5" x14ac:dyDescent="0.25">
      <c r="A82" s="2">
        <v>31.99</v>
      </c>
      <c r="B82" s="3">
        <v>40800</v>
      </c>
      <c r="C82" s="3">
        <v>40835</v>
      </c>
      <c r="D82" t="str">
        <f t="shared" si="2"/>
        <v>Paid</v>
      </c>
      <c r="E82" s="5" t="s">
        <v>71</v>
      </c>
    </row>
    <row r="83" spans="1:5" x14ac:dyDescent="0.25">
      <c r="A83" s="2">
        <v>85.34</v>
      </c>
      <c r="B83" s="3">
        <v>40801</v>
      </c>
      <c r="C83" s="3">
        <v>40836</v>
      </c>
      <c r="D83" t="str">
        <f t="shared" si="2"/>
        <v>Paid</v>
      </c>
      <c r="E83" s="5" t="s">
        <v>72</v>
      </c>
    </row>
    <row r="84" spans="1:5" x14ac:dyDescent="0.25">
      <c r="A84" s="2">
        <v>75.77</v>
      </c>
      <c r="B84" s="3">
        <v>40802</v>
      </c>
      <c r="C84" s="3">
        <v>40837</v>
      </c>
      <c r="D84" t="str">
        <f t="shared" si="2"/>
        <v>Paid</v>
      </c>
      <c r="E84" s="5" t="s">
        <v>73</v>
      </c>
    </row>
    <row r="85" spans="1:5" x14ac:dyDescent="0.25">
      <c r="A85" s="2">
        <v>16.57</v>
      </c>
      <c r="B85" s="3">
        <v>40807</v>
      </c>
      <c r="C85" s="3">
        <v>40840</v>
      </c>
      <c r="D85" t="str">
        <f t="shared" si="2"/>
        <v>Paid</v>
      </c>
      <c r="E85" s="5" t="s">
        <v>74</v>
      </c>
    </row>
    <row r="86" spans="1:5" x14ac:dyDescent="0.25">
      <c r="A86" s="2">
        <v>55.1</v>
      </c>
      <c r="B86" s="3">
        <v>40808</v>
      </c>
      <c r="C86" s="3">
        <v>40841</v>
      </c>
      <c r="D86" t="str">
        <f t="shared" si="2"/>
        <v>Paid</v>
      </c>
      <c r="E86" s="5" t="s">
        <v>75</v>
      </c>
    </row>
    <row r="87" spans="1:5" x14ac:dyDescent="0.25">
      <c r="A87" s="2">
        <v>31.82</v>
      </c>
      <c r="B87" s="3">
        <v>40809</v>
      </c>
      <c r="C87" s="3">
        <v>40842</v>
      </c>
      <c r="D87" t="str">
        <f t="shared" si="2"/>
        <v>Paid</v>
      </c>
      <c r="E87" s="5" t="s">
        <v>76</v>
      </c>
    </row>
    <row r="88" spans="1:5" x14ac:dyDescent="0.25">
      <c r="A88" s="2">
        <v>32.75</v>
      </c>
      <c r="B88" s="3">
        <v>40811</v>
      </c>
      <c r="C88" s="3">
        <v>40843</v>
      </c>
      <c r="D88" t="str">
        <f t="shared" si="2"/>
        <v>Paid</v>
      </c>
      <c r="E88" s="5" t="s">
        <v>77</v>
      </c>
    </row>
    <row r="89" spans="1:5" x14ac:dyDescent="0.25">
      <c r="A89" s="2">
        <v>53.63</v>
      </c>
      <c r="B89" s="3">
        <v>40815</v>
      </c>
      <c r="C89" s="3">
        <v>40844</v>
      </c>
      <c r="D89" t="str">
        <f t="shared" si="2"/>
        <v>Paid</v>
      </c>
      <c r="E89" s="5" t="s">
        <v>78</v>
      </c>
    </row>
    <row r="90" spans="1:5" x14ac:dyDescent="0.25">
      <c r="A90" s="2">
        <v>67</v>
      </c>
      <c r="B90" s="3">
        <v>40817</v>
      </c>
      <c r="C90" s="3">
        <v>40847</v>
      </c>
      <c r="D90" t="str">
        <f t="shared" si="2"/>
        <v>Paid</v>
      </c>
      <c r="E90" s="5" t="s">
        <v>79</v>
      </c>
    </row>
    <row r="91" spans="1:5" x14ac:dyDescent="0.25">
      <c r="A91" s="2">
        <v>55.54</v>
      </c>
      <c r="B91" s="3">
        <v>40818</v>
      </c>
      <c r="C91" s="3">
        <v>40848</v>
      </c>
      <c r="D91" t="str">
        <f t="shared" si="2"/>
        <v>Paid</v>
      </c>
      <c r="E91" s="5" t="s">
        <v>80</v>
      </c>
    </row>
    <row r="92" spans="1:5" x14ac:dyDescent="0.25">
      <c r="A92" s="2">
        <v>86.18</v>
      </c>
      <c r="B92" s="3">
        <v>41210</v>
      </c>
      <c r="C92" s="3">
        <v>40849</v>
      </c>
      <c r="D92" t="str">
        <f t="shared" si="2"/>
        <v>Paid</v>
      </c>
      <c r="E92" s="5" t="s">
        <v>81</v>
      </c>
    </row>
    <row r="93" spans="1:5" x14ac:dyDescent="0.25">
      <c r="A93" s="2">
        <v>9.59</v>
      </c>
      <c r="B93" s="3">
        <v>41220</v>
      </c>
      <c r="C93" s="3"/>
      <c r="D93" t="str">
        <f t="shared" ca="1" si="2"/>
        <v>Delay</v>
      </c>
      <c r="E93" s="5" t="s">
        <v>82</v>
      </c>
    </row>
    <row r="94" spans="1:5" x14ac:dyDescent="0.25">
      <c r="A94" s="2">
        <v>18.47</v>
      </c>
      <c r="B94" s="3">
        <v>41224</v>
      </c>
      <c r="C94" s="3"/>
      <c r="D94" t="str">
        <f t="shared" ca="1" si="2"/>
        <v>Delay</v>
      </c>
      <c r="E94" s="5" t="s">
        <v>83</v>
      </c>
    </row>
    <row r="95" spans="1:5" x14ac:dyDescent="0.25">
      <c r="A95" s="2">
        <v>43.15</v>
      </c>
      <c r="B95" s="3">
        <v>41228</v>
      </c>
      <c r="C95" s="3"/>
      <c r="D95" t="str">
        <f t="shared" ca="1" si="2"/>
        <v>Delay</v>
      </c>
      <c r="E95" s="5" t="s">
        <v>84</v>
      </c>
    </row>
    <row r="96" spans="1:5" x14ac:dyDescent="0.25">
      <c r="A96" s="2">
        <v>27.82</v>
      </c>
      <c r="B96" s="3">
        <v>41231</v>
      </c>
      <c r="C96" s="3"/>
      <c r="D96" t="str">
        <f t="shared" ca="1" si="2"/>
        <v>Delay</v>
      </c>
      <c r="E96" s="5" t="s">
        <v>85</v>
      </c>
    </row>
    <row r="97" spans="1:5" x14ac:dyDescent="0.25">
      <c r="A97" s="2">
        <v>88.2</v>
      </c>
      <c r="B97" s="3">
        <v>41234</v>
      </c>
      <c r="C97" s="3"/>
      <c r="D97" t="str">
        <f t="shared" ca="1" si="2"/>
        <v>Delay</v>
      </c>
      <c r="E97" s="5" t="s">
        <v>86</v>
      </c>
    </row>
    <row r="98" spans="1:5" x14ac:dyDescent="0.25">
      <c r="A98" s="2">
        <v>75.3</v>
      </c>
      <c r="B98" s="3">
        <v>41246</v>
      </c>
      <c r="C98" s="3"/>
      <c r="D98" t="str">
        <f t="shared" ca="1" si="2"/>
        <v>Delay</v>
      </c>
      <c r="E98" s="5" t="s">
        <v>87</v>
      </c>
    </row>
    <row r="99" spans="1:5" x14ac:dyDescent="0.25">
      <c r="A99" s="2">
        <v>61.79</v>
      </c>
      <c r="B99" s="3">
        <v>41249</v>
      </c>
      <c r="C99" s="3"/>
      <c r="D99" t="str">
        <f t="shared" ca="1" si="2"/>
        <v>Delay</v>
      </c>
      <c r="E99" s="5" t="s">
        <v>88</v>
      </c>
    </row>
    <row r="100" spans="1:5" x14ac:dyDescent="0.25">
      <c r="A100" s="2">
        <v>62.6</v>
      </c>
      <c r="B100" s="3">
        <v>41252</v>
      </c>
      <c r="C100" s="3"/>
      <c r="D100" t="str">
        <f t="shared" ref="D100:D131" ca="1" si="3">IF(ISBLANK(C100),IF(B100&lt;$E$1,"Pay Now","Delay"),"Paid")</f>
        <v>Delay</v>
      </c>
      <c r="E100" s="5" t="s">
        <v>89</v>
      </c>
    </row>
    <row r="101" spans="1:5" x14ac:dyDescent="0.25">
      <c r="A101" s="2">
        <v>22.25</v>
      </c>
      <c r="B101" s="3">
        <v>41257</v>
      </c>
      <c r="C101" s="3"/>
      <c r="D101" t="str">
        <f t="shared" ca="1" si="3"/>
        <v>Delay</v>
      </c>
      <c r="E101" s="5" t="s">
        <v>90</v>
      </c>
    </row>
    <row r="102" spans="1:5" x14ac:dyDescent="0.25">
      <c r="A102" s="2">
        <v>81.45</v>
      </c>
      <c r="B102" s="3">
        <v>41259</v>
      </c>
      <c r="C102" s="3"/>
      <c r="D102" t="str">
        <f t="shared" ca="1" si="3"/>
        <v>Delay</v>
      </c>
      <c r="E102" s="5" t="s">
        <v>91</v>
      </c>
    </row>
    <row r="103" spans="1:5" x14ac:dyDescent="0.25">
      <c r="A103" s="2">
        <v>6.74</v>
      </c>
      <c r="B103" s="3">
        <v>41261</v>
      </c>
      <c r="C103" s="3"/>
      <c r="D103" t="str">
        <f t="shared" ca="1" si="3"/>
        <v>Delay</v>
      </c>
      <c r="E103" s="5" t="s">
        <v>92</v>
      </c>
    </row>
    <row r="104" spans="1:5" x14ac:dyDescent="0.25">
      <c r="A104" s="2">
        <v>95.11</v>
      </c>
      <c r="B104" s="3">
        <v>40874</v>
      </c>
      <c r="C104" s="3"/>
      <c r="D104" t="str">
        <f t="shared" ca="1" si="3"/>
        <v>Pay Now</v>
      </c>
      <c r="E104" s="5" t="s">
        <v>93</v>
      </c>
    </row>
    <row r="105" spans="1:5" x14ac:dyDescent="0.25">
      <c r="A105" s="2">
        <v>87.2</v>
      </c>
      <c r="B105" s="3">
        <v>40881</v>
      </c>
      <c r="C105" s="3"/>
      <c r="D105" t="str">
        <f t="shared" ca="1" si="3"/>
        <v>Delay</v>
      </c>
      <c r="E105" s="5" t="s">
        <v>94</v>
      </c>
    </row>
    <row r="106" spans="1:5" x14ac:dyDescent="0.25">
      <c r="A106" s="2">
        <v>2.71</v>
      </c>
      <c r="B106" s="3">
        <v>40886</v>
      </c>
      <c r="C106" s="3"/>
      <c r="D106" t="str">
        <f t="shared" ca="1" si="3"/>
        <v>Delay</v>
      </c>
      <c r="E106" s="5" t="s">
        <v>95</v>
      </c>
    </row>
    <row r="107" spans="1:5" x14ac:dyDescent="0.25">
      <c r="A107" s="2">
        <v>41.57</v>
      </c>
      <c r="B107" s="3">
        <v>40887</v>
      </c>
      <c r="C107" s="3"/>
      <c r="D107" t="str">
        <f t="shared" ca="1" si="3"/>
        <v>Delay</v>
      </c>
      <c r="E107" s="5" t="s">
        <v>96</v>
      </c>
    </row>
    <row r="108" spans="1:5" x14ac:dyDescent="0.25">
      <c r="A108" s="2">
        <v>88.6</v>
      </c>
      <c r="B108" s="3">
        <v>40889</v>
      </c>
      <c r="C108" s="3"/>
      <c r="D108" t="str">
        <f t="shared" ca="1" si="3"/>
        <v>Delay</v>
      </c>
      <c r="E108" s="5" t="s">
        <v>97</v>
      </c>
    </row>
    <row r="109" spans="1:5" x14ac:dyDescent="0.25">
      <c r="A109" s="2">
        <v>89.02</v>
      </c>
      <c r="B109" s="3">
        <v>40891</v>
      </c>
      <c r="C109" s="3"/>
      <c r="D109" t="str">
        <f t="shared" ca="1" si="3"/>
        <v>Delay</v>
      </c>
      <c r="E109" s="5" t="s">
        <v>98</v>
      </c>
    </row>
    <row r="110" spans="1:5" x14ac:dyDescent="0.25">
      <c r="A110" s="2">
        <v>50.42</v>
      </c>
      <c r="B110" s="3">
        <v>40897</v>
      </c>
      <c r="D110" t="str">
        <f t="shared" ca="1" si="3"/>
        <v>Delay</v>
      </c>
      <c r="E110" s="5" t="s">
        <v>99</v>
      </c>
    </row>
    <row r="111" spans="1:5" x14ac:dyDescent="0.25">
      <c r="A111" s="2">
        <v>4.37</v>
      </c>
      <c r="B111" s="3">
        <v>40900</v>
      </c>
      <c r="D111" t="str">
        <f t="shared" ca="1" si="3"/>
        <v>Delay</v>
      </c>
      <c r="E111" s="5" t="s">
        <v>100</v>
      </c>
    </row>
    <row r="112" spans="1:5" x14ac:dyDescent="0.25">
      <c r="A112" s="2">
        <v>74.66</v>
      </c>
      <c r="B112" s="3">
        <v>40826</v>
      </c>
      <c r="C112" s="3">
        <v>40840</v>
      </c>
      <c r="D112" t="str">
        <f t="shared" si="3"/>
        <v>Paid</v>
      </c>
      <c r="E112" s="5" t="s">
        <v>101</v>
      </c>
    </row>
    <row r="113" spans="1:5" x14ac:dyDescent="0.25">
      <c r="A113" s="2">
        <v>4.92</v>
      </c>
      <c r="B113" s="3">
        <v>40827</v>
      </c>
      <c r="C113" s="3">
        <v>40841</v>
      </c>
      <c r="D113" t="str">
        <f t="shared" si="3"/>
        <v>Paid</v>
      </c>
      <c r="E113" s="5" t="s">
        <v>102</v>
      </c>
    </row>
    <row r="114" spans="1:5" x14ac:dyDescent="0.25">
      <c r="A114" s="2">
        <v>83.26</v>
      </c>
      <c r="B114" s="3">
        <v>40828</v>
      </c>
      <c r="C114" s="3">
        <v>40842</v>
      </c>
      <c r="D114" t="str">
        <f t="shared" si="3"/>
        <v>Paid</v>
      </c>
      <c r="E114" s="5" t="s">
        <v>103</v>
      </c>
    </row>
    <row r="115" spans="1:5" x14ac:dyDescent="0.25">
      <c r="A115" s="2">
        <v>8.7899999999999991</v>
      </c>
      <c r="B115" s="3">
        <v>40829</v>
      </c>
      <c r="C115" s="3">
        <v>40843</v>
      </c>
      <c r="D115" t="str">
        <f t="shared" si="3"/>
        <v>Paid</v>
      </c>
      <c r="E115" s="5" t="s">
        <v>104</v>
      </c>
    </row>
    <row r="116" spans="1:5" x14ac:dyDescent="0.25">
      <c r="A116" s="2">
        <v>42.95</v>
      </c>
      <c r="B116" s="3">
        <v>40830</v>
      </c>
      <c r="C116" s="3">
        <v>40844</v>
      </c>
      <c r="D116" t="str">
        <f t="shared" si="3"/>
        <v>Paid</v>
      </c>
      <c r="E116" s="5" t="s">
        <v>105</v>
      </c>
    </row>
    <row r="117" spans="1:5" x14ac:dyDescent="0.25">
      <c r="A117" s="2">
        <v>27.41</v>
      </c>
      <c r="B117" s="3">
        <v>40833</v>
      </c>
      <c r="C117" s="3">
        <v>40847</v>
      </c>
      <c r="D117" t="str">
        <f t="shared" si="3"/>
        <v>Paid</v>
      </c>
      <c r="E117" s="5" t="s">
        <v>106</v>
      </c>
    </row>
    <row r="118" spans="1:5" x14ac:dyDescent="0.25">
      <c r="A118" s="2">
        <v>27.82</v>
      </c>
      <c r="B118" s="3">
        <v>40834</v>
      </c>
      <c r="D118" t="str">
        <f t="shared" ca="1" si="3"/>
        <v>Pay Now</v>
      </c>
      <c r="E118" s="5" t="s">
        <v>107</v>
      </c>
    </row>
    <row r="119" spans="1:5" x14ac:dyDescent="0.25">
      <c r="A119" s="2">
        <v>97.56</v>
      </c>
      <c r="B119" s="3">
        <v>40835</v>
      </c>
      <c r="D119" t="str">
        <f t="shared" ca="1" si="3"/>
        <v>Pay Now</v>
      </c>
      <c r="E119" s="5" t="s">
        <v>108</v>
      </c>
    </row>
    <row r="120" spans="1:5" x14ac:dyDescent="0.25">
      <c r="A120" s="2">
        <v>69.06</v>
      </c>
      <c r="B120" s="3">
        <v>40836</v>
      </c>
      <c r="D120" t="str">
        <f t="shared" ca="1" si="3"/>
        <v>Pay Now</v>
      </c>
      <c r="E120" s="5" t="s">
        <v>109</v>
      </c>
    </row>
    <row r="121" spans="1:5" x14ac:dyDescent="0.25">
      <c r="A121" s="2">
        <v>95.1</v>
      </c>
      <c r="B121" s="3">
        <v>40837</v>
      </c>
      <c r="D121" t="str">
        <f t="shared" ca="1" si="3"/>
        <v>Pay Now</v>
      </c>
      <c r="E121" s="5" t="s">
        <v>110</v>
      </c>
    </row>
    <row r="122" spans="1:5" x14ac:dyDescent="0.25">
      <c r="A122" s="2">
        <v>95.16</v>
      </c>
      <c r="B122" s="3">
        <v>40840</v>
      </c>
      <c r="D122" t="str">
        <f t="shared" ca="1" si="3"/>
        <v>Pay Now</v>
      </c>
      <c r="E122" s="5" t="s">
        <v>111</v>
      </c>
    </row>
    <row r="123" spans="1:5" x14ac:dyDescent="0.25">
      <c r="A123" s="2">
        <v>80.650000000000006</v>
      </c>
      <c r="B123" s="3">
        <v>40841</v>
      </c>
      <c r="D123" t="str">
        <f t="shared" ca="1" si="3"/>
        <v>Pay Now</v>
      </c>
      <c r="E123" s="5" t="s">
        <v>112</v>
      </c>
    </row>
    <row r="124" spans="1:5" x14ac:dyDescent="0.25">
      <c r="A124" s="2">
        <v>26.81</v>
      </c>
      <c r="B124" s="3">
        <v>40842</v>
      </c>
      <c r="D124" t="str">
        <f t="shared" ca="1" si="3"/>
        <v>Pay Now</v>
      </c>
      <c r="E124" s="5" t="s">
        <v>113</v>
      </c>
    </row>
    <row r="125" spans="1:5" x14ac:dyDescent="0.25">
      <c r="A125" s="2">
        <v>86.51</v>
      </c>
      <c r="B125" s="3">
        <v>40843</v>
      </c>
      <c r="D125" t="str">
        <f t="shared" ca="1" si="3"/>
        <v>Pay Now</v>
      </c>
      <c r="E125" s="5" t="s">
        <v>114</v>
      </c>
    </row>
    <row r="126" spans="1:5" x14ac:dyDescent="0.25">
      <c r="A126" s="2">
        <v>32.51</v>
      </c>
      <c r="B126" s="3">
        <v>40844</v>
      </c>
      <c r="D126" t="str">
        <f t="shared" ca="1" si="3"/>
        <v>Pay Now</v>
      </c>
      <c r="E126" s="5" t="s">
        <v>115</v>
      </c>
    </row>
  </sheetData>
  <conditionalFormatting sqref="D4:D126">
    <cfRule type="cellIs" dxfId="2" priority="3" operator="equal">
      <formula>"Pay Now"</formula>
    </cfRule>
    <cfRule type="cellIs" dxfId="1" priority="2" operator="equal">
      <formula>"Paid"</formula>
    </cfRule>
    <cfRule type="cellIs" dxfId="0" priority="1" operator="equal">
      <formula>"Delay"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Invoice_Amount</vt:lpstr>
      <vt:lpstr>Status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</dc:creator>
  <cp:lastModifiedBy>Tony</cp:lastModifiedBy>
  <dcterms:created xsi:type="dcterms:W3CDTF">2011-11-27T02:43:12Z</dcterms:created>
  <dcterms:modified xsi:type="dcterms:W3CDTF">2011-11-28T20:55:48Z</dcterms:modified>
</cp:coreProperties>
</file>