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4915" windowHeight="11565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X4" i="1" l="1"/>
  <c r="Y4" i="1"/>
  <c r="Z2" i="1"/>
  <c r="Y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2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2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2" i="1"/>
  <c r="V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5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2" i="1"/>
</calcChain>
</file>

<file path=xl/sharedStrings.xml><?xml version="1.0" encoding="utf-8"?>
<sst xmlns="http://schemas.openxmlformats.org/spreadsheetml/2006/main" count="1030" uniqueCount="81">
  <si>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</si>
  <si>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</si>
  <si>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</si>
  <si>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</si>
  <si>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</si>
  <si>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</si>
  <si>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</si>
  <si>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</si>
  <si>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</si>
  <si>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</si>
  <si>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</si>
  <si>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</si>
  <si>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</si>
  <si>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</si>
  <si>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</si>
  <si>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</si>
  <si>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</si>
  <si>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</si>
  <si>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</si>
  <si>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</si>
  <si>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</si>
  <si>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</si>
  <si>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</si>
  <si>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</si>
  <si>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</si>
  <si>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</si>
  <si>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</si>
  <si>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</si>
  <si>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</si>
  <si>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</si>
  <si>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</si>
  <si>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</si>
  <si>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</si>
  <si>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</si>
  <si>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</si>
  <si>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</si>
  <si>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</si>
  <si>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</si>
  <si>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</si>
  <si>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</si>
  <si>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</si>
  <si>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</si>
  <si>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</si>
  <si>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</si>
  <si>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</si>
  <si>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</si>
  <si>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</si>
  <si>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</si>
  <si>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</si>
  <si>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</si>
  <si>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</si>
  <si>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</si>
  <si>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</si>
  <si>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</si>
  <si>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</si>
  <si>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</si>
  <si>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</si>
  <si>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</si>
  <si>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</si>
  <si>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</si>
  <si>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</si>
  <si>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</si>
  <si>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</si>
  <si>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</si>
  <si>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</si>
  <si>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</si>
  <si>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</si>
  <si>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</si>
  <si>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Promedio</t>
  </si>
  <si>
    <t>P</t>
  </si>
  <si>
    <t>A</t>
  </si>
  <si>
    <t>Total "P"</t>
  </si>
  <si>
    <t>Porcentaje</t>
  </si>
  <si>
    <t>Aprueba clase?</t>
  </si>
  <si>
    <t>Aprueba asistencia?</t>
  </si>
  <si>
    <t>APRUEBA MATERIA?</t>
  </si>
  <si>
    <t>Cantidad Aprobados</t>
  </si>
  <si>
    <t>Cantidad desaprobados</t>
  </si>
  <si>
    <t>Total alumnos</t>
  </si>
  <si>
    <t>% aprobados</t>
  </si>
  <si>
    <t>%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</si>
</sst>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55">
    <dxf>
      <fill>
        <gradientFill degree="90">
          <stop position="0">
            <color theme="0"/>
          </stop>
          <stop position="1">
            <color theme="6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rgb="FFD24E61"/>
          </stop>
        </gradientFill>
      </fill>
    </dxf>
    <dxf>
      <fill>
        <gradientFill degree="90">
          <stop position="0">
            <color theme="0"/>
          </stop>
          <stop position="1">
            <color theme="6" tint="0.59999389629810485"/>
          </stop>
        </gradientFill>
      </fill>
    </dxf>
    <dxf>
      <fill>
        <gradientFill degree="90">
          <stop position="0">
            <color theme="0"/>
          </stop>
          <stop position="1">
            <color theme="6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24E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F1" workbookViewId="0">
      <selection activeCell="X11" sqref="X11"/>
    </sheetView>
  </sheetViews>
  <sheetFormatPr baseColWidth="10" defaultRowHeight="15" x14ac:dyDescent="0.25"/>
  <cols>
    <col min="1" max="1" width="23.7109375" customWidth="1"/>
    <col min="2" max="10" width="7" bestFit="1" customWidth="1"/>
    <col min="11" max="19" width="8" bestFit="1" customWidth="1"/>
    <col min="21" max="21" width="14.42578125" customWidth="1"/>
    <col min="22" max="22" width="19" customWidth="1"/>
    <col min="23" max="23" width="23.5703125" customWidth="1"/>
    <col min="24" max="25" width="20.5703125" customWidth="1"/>
    <col min="26" max="26" width="14.85546875" customWidth="1"/>
  </cols>
  <sheetData>
    <row r="1" spans="1:26" ht="15.75" thickBot="1" x14ac:dyDescent="0.3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68</v>
      </c>
      <c r="U1" s="16" t="s">
        <v>73</v>
      </c>
      <c r="V1" s="16" t="s">
        <v>74</v>
      </c>
      <c r="W1" s="16" t="s">
        <v>75</v>
      </c>
      <c r="X1" s="10" t="s">
        <v>76</v>
      </c>
      <c r="Y1" s="10" t="s">
        <v>77</v>
      </c>
      <c r="Z1" s="10" t="s">
        <v>78</v>
      </c>
    </row>
    <row r="2" spans="1:26" x14ac:dyDescent="0.25">
      <c r="A2" s="15" t="s">
        <v>19</v>
      </c>
      <c r="B2" s="2">
        <v>62</v>
      </c>
      <c r="C2" s="2">
        <v>95</v>
      </c>
      <c r="D2" s="2">
        <v>76</v>
      </c>
      <c r="E2" s="2">
        <v>93</v>
      </c>
      <c r="F2" s="2">
        <v>82</v>
      </c>
      <c r="G2" s="2">
        <v>62</v>
      </c>
      <c r="H2" s="2">
        <v>88</v>
      </c>
      <c r="I2" s="2">
        <v>94</v>
      </c>
      <c r="J2" s="2">
        <v>72</v>
      </c>
      <c r="K2" s="2">
        <v>77</v>
      </c>
      <c r="L2" s="2">
        <v>81</v>
      </c>
      <c r="M2" s="2">
        <v>72</v>
      </c>
      <c r="N2" s="2">
        <v>72</v>
      </c>
      <c r="O2" s="2">
        <v>72</v>
      </c>
      <c r="P2" s="2">
        <v>65</v>
      </c>
      <c r="Q2" s="2">
        <v>96</v>
      </c>
      <c r="R2" s="2">
        <v>93</v>
      </c>
      <c r="S2" s="2">
        <v>74</v>
      </c>
      <c r="T2" s="3">
        <f>(SUM(B2:S2)/18)</f>
        <v>79.222222222222229</v>
      </c>
      <c r="U2" s="4" t="str">
        <f>IF((T2&gt;=80),"SI","NO")</f>
        <v>NO</v>
      </c>
      <c r="V2" s="4" t="str">
        <f>IF((U53&gt;=90),"SI", "NO")</f>
        <v>SI</v>
      </c>
      <c r="W2" s="4" t="str">
        <f>IF(AND(U2="Si",V2="Si"),"Aprueba","Desaprueba")</f>
        <v>Desaprueba</v>
      </c>
      <c r="X2" s="12">
        <f>COUNTIF(W2:W50,"Aprueba")</f>
        <v>15</v>
      </c>
      <c r="Y2" s="8">
        <f>COUNTIF(W2:W50,"Desaprueba")</f>
        <v>34</v>
      </c>
      <c r="Z2" s="9">
        <f>(Y2+X2)</f>
        <v>49</v>
      </c>
    </row>
    <row r="3" spans="1:26" x14ac:dyDescent="0.25">
      <c r="A3" s="15" t="s">
        <v>20</v>
      </c>
      <c r="B3" s="2">
        <v>79</v>
      </c>
      <c r="C3" s="2">
        <v>83</v>
      </c>
      <c r="D3" s="2">
        <v>66</v>
      </c>
      <c r="E3" s="2">
        <v>78</v>
      </c>
      <c r="F3" s="2">
        <v>88</v>
      </c>
      <c r="G3" s="2">
        <v>80</v>
      </c>
      <c r="H3" s="2">
        <v>82</v>
      </c>
      <c r="I3" s="2">
        <v>77</v>
      </c>
      <c r="J3" s="2">
        <v>66</v>
      </c>
      <c r="K3" s="2">
        <v>61</v>
      </c>
      <c r="L3" s="2">
        <v>82</v>
      </c>
      <c r="M3" s="2">
        <v>75</v>
      </c>
      <c r="N3" s="2">
        <v>75</v>
      </c>
      <c r="O3" s="2">
        <v>76</v>
      </c>
      <c r="P3" s="2">
        <v>68</v>
      </c>
      <c r="Q3" s="2">
        <v>60</v>
      </c>
      <c r="R3" s="2">
        <v>74</v>
      </c>
      <c r="S3" s="2">
        <v>96</v>
      </c>
      <c r="T3" s="3">
        <f t="shared" ref="T3:T50" si="0">(SUM(B3:S3)/18)</f>
        <v>75.888888888888886</v>
      </c>
      <c r="U3" s="4" t="str">
        <f t="shared" ref="U3:U50" si="1">IF((T3&gt;=80),"SI","NO")</f>
        <v>NO</v>
      </c>
      <c r="V3" s="4" t="str">
        <f t="shared" ref="V3:V50" si="2">IF((U54&gt;=90),"SI", "NO")</f>
        <v>SI</v>
      </c>
      <c r="W3" s="4" t="str">
        <f t="shared" ref="W3:W50" si="3">IF(AND(U3="Si",V3="Si"),"Aprueba","Desaprueba")</f>
        <v>Desaprueba</v>
      </c>
      <c r="X3" s="13" t="s">
        <v>79</v>
      </c>
      <c r="Y3" s="11" t="s">
        <v>80</v>
      </c>
      <c r="Z3" s="5"/>
    </row>
    <row r="4" spans="1:26" ht="15.75" thickBot="1" x14ac:dyDescent="0.3">
      <c r="A4" s="15" t="s">
        <v>21</v>
      </c>
      <c r="B4" s="2">
        <v>61</v>
      </c>
      <c r="C4" s="2">
        <v>63</v>
      </c>
      <c r="D4" s="2">
        <v>78</v>
      </c>
      <c r="E4" s="2">
        <v>92</v>
      </c>
      <c r="F4" s="2">
        <v>69</v>
      </c>
      <c r="G4" s="2">
        <v>95</v>
      </c>
      <c r="H4" s="2">
        <v>93</v>
      </c>
      <c r="I4" s="2">
        <v>69</v>
      </c>
      <c r="J4" s="2">
        <v>95</v>
      </c>
      <c r="K4" s="2">
        <v>76</v>
      </c>
      <c r="L4" s="2">
        <v>92</v>
      </c>
      <c r="M4" s="2">
        <v>84</v>
      </c>
      <c r="N4" s="2">
        <v>97</v>
      </c>
      <c r="O4" s="2">
        <v>60</v>
      </c>
      <c r="P4" s="2">
        <v>62</v>
      </c>
      <c r="Q4" s="2">
        <v>82</v>
      </c>
      <c r="R4" s="2">
        <v>95</v>
      </c>
      <c r="S4" s="2">
        <v>87</v>
      </c>
      <c r="T4" s="3">
        <f t="shared" si="0"/>
        <v>80.555555555555557</v>
      </c>
      <c r="U4" s="4" t="str">
        <f t="shared" si="1"/>
        <v>SI</v>
      </c>
      <c r="V4" s="4" t="str">
        <f t="shared" si="2"/>
        <v>SI</v>
      </c>
      <c r="W4" s="4" t="str">
        <f t="shared" si="3"/>
        <v>Aprueba</v>
      </c>
      <c r="X4" s="14">
        <f>((X2*100)/Z2)</f>
        <v>30.612244897959183</v>
      </c>
      <c r="Y4" s="6">
        <f>((Y2*100)/Z2)</f>
        <v>69.387755102040813</v>
      </c>
      <c r="Z4" s="7"/>
    </row>
    <row r="5" spans="1:26" x14ac:dyDescent="0.25">
      <c r="A5" s="15" t="s">
        <v>22</v>
      </c>
      <c r="B5" s="2">
        <v>96</v>
      </c>
      <c r="C5" s="2">
        <v>85</v>
      </c>
      <c r="D5" s="2">
        <v>60</v>
      </c>
      <c r="E5" s="2">
        <v>62</v>
      </c>
      <c r="F5" s="2">
        <v>81</v>
      </c>
      <c r="G5" s="2">
        <v>69</v>
      </c>
      <c r="H5" s="2">
        <v>71</v>
      </c>
      <c r="I5" s="2">
        <v>68</v>
      </c>
      <c r="J5" s="2">
        <v>76</v>
      </c>
      <c r="K5" s="2">
        <v>68</v>
      </c>
      <c r="L5" s="2">
        <v>83</v>
      </c>
      <c r="M5" s="2">
        <v>75</v>
      </c>
      <c r="N5" s="2">
        <v>88</v>
      </c>
      <c r="O5" s="2">
        <v>94</v>
      </c>
      <c r="P5" s="2">
        <v>65</v>
      </c>
      <c r="Q5" s="2">
        <v>79</v>
      </c>
      <c r="R5" s="2">
        <v>99</v>
      </c>
      <c r="S5" s="2">
        <v>97</v>
      </c>
      <c r="T5" s="3">
        <f t="shared" si="0"/>
        <v>78.666666666666671</v>
      </c>
      <c r="U5" s="4" t="str">
        <f t="shared" si="1"/>
        <v>NO</v>
      </c>
      <c r="V5" s="4" t="str">
        <f t="shared" si="2"/>
        <v>NO</v>
      </c>
      <c r="W5" s="4" t="str">
        <f t="shared" si="3"/>
        <v>Desaprueba</v>
      </c>
    </row>
    <row r="6" spans="1:26" x14ac:dyDescent="0.25">
      <c r="A6" s="15" t="s">
        <v>23</v>
      </c>
      <c r="B6" s="2">
        <v>61</v>
      </c>
      <c r="C6" s="2">
        <v>75</v>
      </c>
      <c r="D6" s="2">
        <v>82</v>
      </c>
      <c r="E6" s="2">
        <v>88</v>
      </c>
      <c r="F6" s="2">
        <v>80</v>
      </c>
      <c r="G6" s="2">
        <v>72</v>
      </c>
      <c r="H6" s="2">
        <v>77</v>
      </c>
      <c r="I6" s="2">
        <v>62</v>
      </c>
      <c r="J6" s="2">
        <v>90</v>
      </c>
      <c r="K6" s="2">
        <v>72</v>
      </c>
      <c r="L6" s="2">
        <v>66</v>
      </c>
      <c r="M6" s="2">
        <v>60</v>
      </c>
      <c r="N6" s="2">
        <v>97</v>
      </c>
      <c r="O6" s="2">
        <v>92</v>
      </c>
      <c r="P6" s="2">
        <v>64</v>
      </c>
      <c r="Q6" s="2">
        <v>98</v>
      </c>
      <c r="R6" s="2">
        <v>73</v>
      </c>
      <c r="S6" s="2">
        <v>70</v>
      </c>
      <c r="T6" s="3">
        <f t="shared" si="0"/>
        <v>76.611111111111114</v>
      </c>
      <c r="U6" s="4" t="str">
        <f t="shared" si="1"/>
        <v>NO</v>
      </c>
      <c r="V6" s="4" t="str">
        <f t="shared" si="2"/>
        <v>NO</v>
      </c>
      <c r="W6" s="4" t="str">
        <f t="shared" si="3"/>
        <v>Desaprueba</v>
      </c>
    </row>
    <row r="7" spans="1:26" x14ac:dyDescent="0.25">
      <c r="A7" s="15" t="s">
        <v>24</v>
      </c>
      <c r="B7" s="2">
        <v>80</v>
      </c>
      <c r="C7" s="2">
        <v>64</v>
      </c>
      <c r="D7" s="2">
        <v>79</v>
      </c>
      <c r="E7" s="2">
        <v>66</v>
      </c>
      <c r="F7" s="2">
        <v>78</v>
      </c>
      <c r="G7" s="2">
        <v>84</v>
      </c>
      <c r="H7" s="2">
        <v>91</v>
      </c>
      <c r="I7" s="2">
        <v>98</v>
      </c>
      <c r="J7" s="2">
        <v>90</v>
      </c>
      <c r="K7" s="2">
        <v>64</v>
      </c>
      <c r="L7" s="2">
        <v>81</v>
      </c>
      <c r="M7" s="2">
        <v>72</v>
      </c>
      <c r="N7" s="2">
        <v>70</v>
      </c>
      <c r="O7" s="2">
        <v>97</v>
      </c>
      <c r="P7" s="2">
        <v>62</v>
      </c>
      <c r="Q7" s="2">
        <v>99</v>
      </c>
      <c r="R7" s="2">
        <v>79</v>
      </c>
      <c r="S7" s="2">
        <v>91</v>
      </c>
      <c r="T7" s="3">
        <f t="shared" si="0"/>
        <v>80.277777777777771</v>
      </c>
      <c r="U7" s="4" t="str">
        <f t="shared" si="1"/>
        <v>SI</v>
      </c>
      <c r="V7" s="4" t="str">
        <f t="shared" si="2"/>
        <v>SI</v>
      </c>
      <c r="W7" s="4" t="str">
        <f t="shared" si="3"/>
        <v>Aprueba</v>
      </c>
    </row>
    <row r="8" spans="1:26" x14ac:dyDescent="0.25">
      <c r="A8" s="15" t="s">
        <v>25</v>
      </c>
      <c r="B8" s="2">
        <v>65</v>
      </c>
      <c r="C8" s="2">
        <v>80</v>
      </c>
      <c r="D8" s="2">
        <v>85</v>
      </c>
      <c r="E8" s="2">
        <v>91</v>
      </c>
      <c r="F8" s="2">
        <v>84</v>
      </c>
      <c r="G8" s="2">
        <v>70</v>
      </c>
      <c r="H8" s="2">
        <v>94</v>
      </c>
      <c r="I8" s="2">
        <v>73</v>
      </c>
      <c r="J8" s="2">
        <v>77</v>
      </c>
      <c r="K8" s="2">
        <v>81</v>
      </c>
      <c r="L8" s="2">
        <v>80</v>
      </c>
      <c r="M8" s="2">
        <v>74</v>
      </c>
      <c r="N8" s="2">
        <v>65</v>
      </c>
      <c r="O8" s="2">
        <v>94</v>
      </c>
      <c r="P8" s="2">
        <v>78</v>
      </c>
      <c r="Q8" s="2">
        <v>92</v>
      </c>
      <c r="R8" s="2">
        <v>88</v>
      </c>
      <c r="S8" s="2">
        <v>69</v>
      </c>
      <c r="T8" s="3">
        <f t="shared" si="0"/>
        <v>80</v>
      </c>
      <c r="U8" s="4" t="str">
        <f t="shared" si="1"/>
        <v>SI</v>
      </c>
      <c r="V8" s="4" t="str">
        <f t="shared" si="2"/>
        <v>SI</v>
      </c>
      <c r="W8" s="4" t="str">
        <f t="shared" si="3"/>
        <v>Aprueba</v>
      </c>
    </row>
    <row r="9" spans="1:26" x14ac:dyDescent="0.25">
      <c r="A9" s="15" t="s">
        <v>26</v>
      </c>
      <c r="B9" s="2">
        <v>85</v>
      </c>
      <c r="C9" s="2">
        <v>99</v>
      </c>
      <c r="D9" s="2">
        <v>75</v>
      </c>
      <c r="E9" s="2">
        <v>83</v>
      </c>
      <c r="F9" s="2">
        <v>77</v>
      </c>
      <c r="G9" s="2">
        <v>85</v>
      </c>
      <c r="H9" s="2">
        <v>97</v>
      </c>
      <c r="I9" s="2">
        <v>66</v>
      </c>
      <c r="J9" s="2">
        <v>73</v>
      </c>
      <c r="K9" s="2">
        <v>92</v>
      </c>
      <c r="L9" s="2">
        <v>99</v>
      </c>
      <c r="M9" s="2">
        <v>64</v>
      </c>
      <c r="N9" s="2">
        <v>61</v>
      </c>
      <c r="O9" s="2">
        <v>73</v>
      </c>
      <c r="P9" s="2">
        <v>96</v>
      </c>
      <c r="Q9" s="2">
        <v>65</v>
      </c>
      <c r="R9" s="2">
        <v>88</v>
      </c>
      <c r="S9" s="2">
        <v>83</v>
      </c>
      <c r="T9" s="3">
        <f t="shared" si="0"/>
        <v>81.166666666666671</v>
      </c>
      <c r="U9" s="4" t="str">
        <f t="shared" si="1"/>
        <v>SI</v>
      </c>
      <c r="V9" s="4" t="str">
        <f t="shared" si="2"/>
        <v>NO</v>
      </c>
      <c r="W9" s="4" t="str">
        <f t="shared" si="3"/>
        <v>Desaprueba</v>
      </c>
    </row>
    <row r="10" spans="1:26" x14ac:dyDescent="0.25">
      <c r="A10" s="15" t="s">
        <v>27</v>
      </c>
      <c r="B10" s="2">
        <v>73</v>
      </c>
      <c r="C10" s="2">
        <v>69</v>
      </c>
      <c r="D10" s="2">
        <v>95</v>
      </c>
      <c r="E10" s="2">
        <v>94</v>
      </c>
      <c r="F10" s="2">
        <v>68</v>
      </c>
      <c r="G10" s="2">
        <v>76</v>
      </c>
      <c r="H10" s="2">
        <v>81</v>
      </c>
      <c r="I10" s="2">
        <v>68</v>
      </c>
      <c r="J10" s="2">
        <v>80</v>
      </c>
      <c r="K10" s="2">
        <v>79</v>
      </c>
      <c r="L10" s="2">
        <v>76</v>
      </c>
      <c r="M10" s="2">
        <v>97</v>
      </c>
      <c r="N10" s="2">
        <v>97</v>
      </c>
      <c r="O10" s="2">
        <v>66</v>
      </c>
      <c r="P10" s="2">
        <v>71</v>
      </c>
      <c r="Q10" s="2">
        <v>81</v>
      </c>
      <c r="R10" s="2">
        <v>66</v>
      </c>
      <c r="S10" s="2">
        <v>89</v>
      </c>
      <c r="T10" s="3">
        <f t="shared" si="0"/>
        <v>79.222222222222229</v>
      </c>
      <c r="U10" s="4" t="str">
        <f t="shared" si="1"/>
        <v>NO</v>
      </c>
      <c r="V10" s="4" t="str">
        <f t="shared" si="2"/>
        <v>NO</v>
      </c>
      <c r="W10" s="4" t="str">
        <f t="shared" si="3"/>
        <v>Desaprueba</v>
      </c>
    </row>
    <row r="11" spans="1:26" x14ac:dyDescent="0.25">
      <c r="A11" s="15" t="s">
        <v>28</v>
      </c>
      <c r="B11" s="2">
        <v>76</v>
      </c>
      <c r="C11" s="2">
        <v>66</v>
      </c>
      <c r="D11" s="2">
        <v>73</v>
      </c>
      <c r="E11" s="2">
        <v>70</v>
      </c>
      <c r="F11" s="2">
        <v>91</v>
      </c>
      <c r="G11" s="2">
        <v>95</v>
      </c>
      <c r="H11" s="2">
        <v>69</v>
      </c>
      <c r="I11" s="2">
        <v>62</v>
      </c>
      <c r="J11" s="2">
        <v>80</v>
      </c>
      <c r="K11" s="2">
        <v>60</v>
      </c>
      <c r="L11" s="2">
        <v>78</v>
      </c>
      <c r="M11" s="2">
        <v>87</v>
      </c>
      <c r="N11" s="2">
        <v>91</v>
      </c>
      <c r="O11" s="2">
        <v>73</v>
      </c>
      <c r="P11" s="2">
        <v>94</v>
      </c>
      <c r="Q11" s="2">
        <v>61</v>
      </c>
      <c r="R11" s="2">
        <v>100</v>
      </c>
      <c r="S11" s="2">
        <v>64</v>
      </c>
      <c r="T11" s="3">
        <f t="shared" si="0"/>
        <v>77.222222222222229</v>
      </c>
      <c r="U11" s="4" t="str">
        <f t="shared" si="1"/>
        <v>NO</v>
      </c>
      <c r="V11" s="4" t="str">
        <f t="shared" si="2"/>
        <v>NO</v>
      </c>
      <c r="W11" s="4" t="str">
        <f t="shared" si="3"/>
        <v>Desaprueba</v>
      </c>
    </row>
    <row r="12" spans="1:26" x14ac:dyDescent="0.25">
      <c r="A12" s="15" t="s">
        <v>29</v>
      </c>
      <c r="B12" s="2">
        <v>68</v>
      </c>
      <c r="C12" s="2">
        <v>95</v>
      </c>
      <c r="D12" s="2">
        <v>90</v>
      </c>
      <c r="E12" s="2">
        <v>88</v>
      </c>
      <c r="F12" s="2">
        <v>86</v>
      </c>
      <c r="G12" s="2">
        <v>66</v>
      </c>
      <c r="H12" s="2">
        <v>83</v>
      </c>
      <c r="I12" s="2">
        <v>86</v>
      </c>
      <c r="J12" s="2">
        <v>62</v>
      </c>
      <c r="K12" s="2">
        <v>65</v>
      </c>
      <c r="L12" s="2">
        <v>99</v>
      </c>
      <c r="M12" s="2">
        <v>69</v>
      </c>
      <c r="N12" s="2">
        <v>94</v>
      </c>
      <c r="O12" s="2">
        <v>81</v>
      </c>
      <c r="P12" s="2">
        <v>89</v>
      </c>
      <c r="Q12" s="2">
        <v>92</v>
      </c>
      <c r="R12" s="2">
        <v>92</v>
      </c>
      <c r="S12" s="2">
        <v>88</v>
      </c>
      <c r="T12" s="3">
        <f t="shared" si="0"/>
        <v>82.944444444444443</v>
      </c>
      <c r="U12" s="4" t="str">
        <f t="shared" si="1"/>
        <v>SI</v>
      </c>
      <c r="V12" s="4" t="str">
        <f t="shared" si="2"/>
        <v>NO</v>
      </c>
      <c r="W12" s="4" t="str">
        <f t="shared" si="3"/>
        <v>Desaprueba</v>
      </c>
    </row>
    <row r="13" spans="1:26" x14ac:dyDescent="0.25">
      <c r="A13" s="15" t="s">
        <v>30</v>
      </c>
      <c r="B13" s="2">
        <v>99</v>
      </c>
      <c r="C13" s="2">
        <v>70</v>
      </c>
      <c r="D13" s="2">
        <v>90</v>
      </c>
      <c r="E13" s="2">
        <v>80</v>
      </c>
      <c r="F13" s="2">
        <v>89</v>
      </c>
      <c r="G13" s="2">
        <v>72</v>
      </c>
      <c r="H13" s="2">
        <v>96</v>
      </c>
      <c r="I13" s="2">
        <v>95</v>
      </c>
      <c r="J13" s="2">
        <v>85</v>
      </c>
      <c r="K13" s="2">
        <v>94</v>
      </c>
      <c r="L13" s="2">
        <v>93</v>
      </c>
      <c r="M13" s="2">
        <v>100</v>
      </c>
      <c r="N13" s="2">
        <v>87</v>
      </c>
      <c r="O13" s="2">
        <v>89</v>
      </c>
      <c r="P13" s="2">
        <v>72</v>
      </c>
      <c r="Q13" s="2">
        <v>94</v>
      </c>
      <c r="R13" s="2">
        <v>65</v>
      </c>
      <c r="S13" s="2">
        <v>69</v>
      </c>
      <c r="T13" s="3">
        <f t="shared" si="0"/>
        <v>85.5</v>
      </c>
      <c r="U13" s="4" t="str">
        <f t="shared" si="1"/>
        <v>SI</v>
      </c>
      <c r="V13" s="4" t="str">
        <f t="shared" si="2"/>
        <v>SI</v>
      </c>
      <c r="W13" s="4" t="str">
        <f t="shared" si="3"/>
        <v>Aprueba</v>
      </c>
    </row>
    <row r="14" spans="1:26" x14ac:dyDescent="0.25">
      <c r="A14" s="15" t="s">
        <v>31</v>
      </c>
      <c r="B14" s="2">
        <v>89</v>
      </c>
      <c r="C14" s="2">
        <v>99</v>
      </c>
      <c r="D14" s="2">
        <v>62</v>
      </c>
      <c r="E14" s="2">
        <v>96</v>
      </c>
      <c r="F14" s="2">
        <v>93</v>
      </c>
      <c r="G14" s="2">
        <v>100</v>
      </c>
      <c r="H14" s="2">
        <v>85</v>
      </c>
      <c r="I14" s="2">
        <v>91</v>
      </c>
      <c r="J14" s="2">
        <v>94</v>
      </c>
      <c r="K14" s="2">
        <v>64</v>
      </c>
      <c r="L14" s="2">
        <v>79</v>
      </c>
      <c r="M14" s="2">
        <v>94</v>
      </c>
      <c r="N14" s="2">
        <v>74</v>
      </c>
      <c r="O14" s="2">
        <v>65</v>
      </c>
      <c r="P14" s="2">
        <v>72</v>
      </c>
      <c r="Q14" s="2">
        <v>74</v>
      </c>
      <c r="R14" s="2">
        <v>96</v>
      </c>
      <c r="S14" s="2">
        <v>73</v>
      </c>
      <c r="T14" s="3">
        <f t="shared" si="0"/>
        <v>83.333333333333329</v>
      </c>
      <c r="U14" s="4" t="str">
        <f t="shared" si="1"/>
        <v>SI</v>
      </c>
      <c r="V14" s="4" t="str">
        <f t="shared" si="2"/>
        <v>SI</v>
      </c>
      <c r="W14" s="4" t="str">
        <f t="shared" si="3"/>
        <v>Aprueba</v>
      </c>
    </row>
    <row r="15" spans="1:26" x14ac:dyDescent="0.25">
      <c r="A15" s="15" t="s">
        <v>32</v>
      </c>
      <c r="B15" s="2">
        <v>94</v>
      </c>
      <c r="C15" s="2">
        <v>99</v>
      </c>
      <c r="D15" s="2">
        <v>86</v>
      </c>
      <c r="E15" s="2">
        <v>93</v>
      </c>
      <c r="F15" s="2">
        <v>70</v>
      </c>
      <c r="G15" s="2">
        <v>97</v>
      </c>
      <c r="H15" s="2">
        <v>93</v>
      </c>
      <c r="I15" s="2">
        <v>73</v>
      </c>
      <c r="J15" s="2">
        <v>60</v>
      </c>
      <c r="K15" s="2">
        <v>69</v>
      </c>
      <c r="L15" s="2">
        <v>77</v>
      </c>
      <c r="M15" s="2">
        <v>76</v>
      </c>
      <c r="N15" s="2">
        <v>77</v>
      </c>
      <c r="O15" s="2">
        <v>66</v>
      </c>
      <c r="P15" s="2">
        <v>93</v>
      </c>
      <c r="Q15" s="2">
        <v>100</v>
      </c>
      <c r="R15" s="2">
        <v>96</v>
      </c>
      <c r="S15" s="2">
        <v>97</v>
      </c>
      <c r="T15" s="3">
        <f t="shared" si="0"/>
        <v>84.222222222222229</v>
      </c>
      <c r="U15" s="4" t="str">
        <f t="shared" si="1"/>
        <v>SI</v>
      </c>
      <c r="V15" s="4" t="str">
        <f t="shared" si="2"/>
        <v>NO</v>
      </c>
      <c r="W15" s="4" t="str">
        <f t="shared" si="3"/>
        <v>Desaprueba</v>
      </c>
    </row>
    <row r="16" spans="1:26" x14ac:dyDescent="0.25">
      <c r="A16" s="15" t="s">
        <v>33</v>
      </c>
      <c r="B16" s="2">
        <v>96</v>
      </c>
      <c r="C16" s="2">
        <v>70</v>
      </c>
      <c r="D16" s="2">
        <v>67</v>
      </c>
      <c r="E16" s="2">
        <v>90</v>
      </c>
      <c r="F16" s="2">
        <v>85</v>
      </c>
      <c r="G16" s="2">
        <v>61</v>
      </c>
      <c r="H16" s="2">
        <v>60</v>
      </c>
      <c r="I16" s="2">
        <v>96</v>
      </c>
      <c r="J16" s="2">
        <v>64</v>
      </c>
      <c r="K16" s="2">
        <v>82</v>
      </c>
      <c r="L16" s="2">
        <v>92</v>
      </c>
      <c r="M16" s="2">
        <v>91</v>
      </c>
      <c r="N16" s="2">
        <v>83</v>
      </c>
      <c r="O16" s="2">
        <v>96</v>
      </c>
      <c r="P16" s="2">
        <v>78</v>
      </c>
      <c r="Q16" s="2">
        <v>85</v>
      </c>
      <c r="R16" s="2">
        <v>87</v>
      </c>
      <c r="S16" s="2">
        <v>77</v>
      </c>
      <c r="T16" s="3">
        <f t="shared" si="0"/>
        <v>81.111111111111114</v>
      </c>
      <c r="U16" s="4" t="str">
        <f t="shared" si="1"/>
        <v>SI</v>
      </c>
      <c r="V16" s="4" t="str">
        <f t="shared" si="2"/>
        <v>SI</v>
      </c>
      <c r="W16" s="4" t="str">
        <f t="shared" si="3"/>
        <v>Aprueba</v>
      </c>
    </row>
    <row r="17" spans="1:23" x14ac:dyDescent="0.25">
      <c r="A17" s="15" t="s">
        <v>34</v>
      </c>
      <c r="B17" s="2">
        <v>78</v>
      </c>
      <c r="C17" s="2">
        <v>98</v>
      </c>
      <c r="D17" s="2">
        <v>77</v>
      </c>
      <c r="E17" s="2">
        <v>60</v>
      </c>
      <c r="F17" s="2">
        <v>92</v>
      </c>
      <c r="G17" s="2">
        <v>72</v>
      </c>
      <c r="H17" s="2">
        <v>89</v>
      </c>
      <c r="I17" s="2">
        <v>88</v>
      </c>
      <c r="J17" s="2">
        <v>93</v>
      </c>
      <c r="K17" s="2">
        <v>93</v>
      </c>
      <c r="L17" s="2">
        <v>73</v>
      </c>
      <c r="M17" s="2">
        <v>84</v>
      </c>
      <c r="N17" s="2">
        <v>63</v>
      </c>
      <c r="O17" s="2">
        <v>97</v>
      </c>
      <c r="P17" s="2">
        <v>66</v>
      </c>
      <c r="Q17" s="2">
        <v>92</v>
      </c>
      <c r="R17" s="2">
        <v>68</v>
      </c>
      <c r="S17" s="2">
        <v>74</v>
      </c>
      <c r="T17" s="3">
        <f t="shared" si="0"/>
        <v>80.944444444444443</v>
      </c>
      <c r="U17" s="4" t="str">
        <f t="shared" si="1"/>
        <v>SI</v>
      </c>
      <c r="V17" s="4" t="str">
        <f t="shared" si="2"/>
        <v>NO</v>
      </c>
      <c r="W17" s="4" t="str">
        <f t="shared" si="3"/>
        <v>Desaprueba</v>
      </c>
    </row>
    <row r="18" spans="1:23" x14ac:dyDescent="0.25">
      <c r="A18" s="15" t="s">
        <v>35</v>
      </c>
      <c r="B18" s="2">
        <v>93</v>
      </c>
      <c r="C18" s="2">
        <v>72</v>
      </c>
      <c r="D18" s="2">
        <v>98</v>
      </c>
      <c r="E18" s="2">
        <v>61</v>
      </c>
      <c r="F18" s="2">
        <v>88</v>
      </c>
      <c r="G18" s="2">
        <v>71</v>
      </c>
      <c r="H18" s="2">
        <v>92</v>
      </c>
      <c r="I18" s="2">
        <v>73</v>
      </c>
      <c r="J18" s="2">
        <v>94</v>
      </c>
      <c r="K18" s="2">
        <v>70</v>
      </c>
      <c r="L18" s="2">
        <v>97</v>
      </c>
      <c r="M18" s="2">
        <v>84</v>
      </c>
      <c r="N18" s="2">
        <v>100</v>
      </c>
      <c r="O18" s="2">
        <v>60</v>
      </c>
      <c r="P18" s="2">
        <v>82</v>
      </c>
      <c r="Q18" s="2">
        <v>72</v>
      </c>
      <c r="R18" s="2">
        <v>95</v>
      </c>
      <c r="S18" s="2">
        <v>79</v>
      </c>
      <c r="T18" s="3">
        <f t="shared" si="0"/>
        <v>82.277777777777771</v>
      </c>
      <c r="U18" s="4" t="str">
        <f t="shared" si="1"/>
        <v>SI</v>
      </c>
      <c r="V18" s="4" t="str">
        <f t="shared" si="2"/>
        <v>NO</v>
      </c>
      <c r="W18" s="4" t="str">
        <f t="shared" si="3"/>
        <v>Desaprueba</v>
      </c>
    </row>
    <row r="19" spans="1:23" x14ac:dyDescent="0.25">
      <c r="A19" s="15" t="s">
        <v>36</v>
      </c>
      <c r="B19" s="2">
        <v>100</v>
      </c>
      <c r="C19" s="2">
        <v>65</v>
      </c>
      <c r="D19" s="2">
        <v>69</v>
      </c>
      <c r="E19" s="2">
        <v>66</v>
      </c>
      <c r="F19" s="2">
        <v>96</v>
      </c>
      <c r="G19" s="2">
        <v>86</v>
      </c>
      <c r="H19" s="2">
        <v>83</v>
      </c>
      <c r="I19" s="2">
        <v>97</v>
      </c>
      <c r="J19" s="2">
        <v>67</v>
      </c>
      <c r="K19" s="2">
        <v>67</v>
      </c>
      <c r="L19" s="2">
        <v>77</v>
      </c>
      <c r="M19" s="2">
        <v>82</v>
      </c>
      <c r="N19" s="2">
        <v>98</v>
      </c>
      <c r="O19" s="2">
        <v>62</v>
      </c>
      <c r="P19" s="2">
        <v>63</v>
      </c>
      <c r="Q19" s="2">
        <v>67</v>
      </c>
      <c r="R19" s="2">
        <v>98</v>
      </c>
      <c r="S19" s="2">
        <v>82</v>
      </c>
      <c r="T19" s="3">
        <f t="shared" si="0"/>
        <v>79.166666666666671</v>
      </c>
      <c r="U19" s="4" t="str">
        <f t="shared" si="1"/>
        <v>NO</v>
      </c>
      <c r="V19" s="4" t="str">
        <f t="shared" si="2"/>
        <v>SI</v>
      </c>
      <c r="W19" s="4" t="str">
        <f t="shared" si="3"/>
        <v>Desaprueba</v>
      </c>
    </row>
    <row r="20" spans="1:23" x14ac:dyDescent="0.25">
      <c r="A20" s="15" t="s">
        <v>37</v>
      </c>
      <c r="B20" s="2">
        <v>97</v>
      </c>
      <c r="C20" s="2">
        <v>81</v>
      </c>
      <c r="D20" s="2">
        <v>66</v>
      </c>
      <c r="E20" s="2">
        <v>78</v>
      </c>
      <c r="F20" s="2">
        <v>79</v>
      </c>
      <c r="G20" s="2">
        <v>92</v>
      </c>
      <c r="H20" s="2">
        <v>98</v>
      </c>
      <c r="I20" s="2">
        <v>66</v>
      </c>
      <c r="J20" s="2">
        <v>75</v>
      </c>
      <c r="K20" s="2">
        <v>65</v>
      </c>
      <c r="L20" s="2">
        <v>91</v>
      </c>
      <c r="M20" s="2">
        <v>84</v>
      </c>
      <c r="N20" s="2">
        <v>85</v>
      </c>
      <c r="O20" s="2">
        <v>99</v>
      </c>
      <c r="P20" s="2">
        <v>71</v>
      </c>
      <c r="Q20" s="2">
        <v>70</v>
      </c>
      <c r="R20" s="2">
        <v>81</v>
      </c>
      <c r="S20" s="2">
        <v>61</v>
      </c>
      <c r="T20" s="3">
        <f t="shared" si="0"/>
        <v>79.944444444444443</v>
      </c>
      <c r="U20" s="4" t="str">
        <f t="shared" si="1"/>
        <v>NO</v>
      </c>
      <c r="V20" s="4" t="str">
        <f t="shared" si="2"/>
        <v>SI</v>
      </c>
      <c r="W20" s="4" t="str">
        <f t="shared" si="3"/>
        <v>Desaprueba</v>
      </c>
    </row>
    <row r="21" spans="1:23" x14ac:dyDescent="0.25">
      <c r="A21" s="15" t="s">
        <v>38</v>
      </c>
      <c r="B21" s="2">
        <v>94</v>
      </c>
      <c r="C21" s="2">
        <v>89</v>
      </c>
      <c r="D21" s="2">
        <v>80</v>
      </c>
      <c r="E21" s="2">
        <v>85</v>
      </c>
      <c r="F21" s="2">
        <v>62</v>
      </c>
      <c r="G21" s="2">
        <v>68</v>
      </c>
      <c r="H21" s="2">
        <v>68</v>
      </c>
      <c r="I21" s="2">
        <v>84</v>
      </c>
      <c r="J21" s="2">
        <v>82</v>
      </c>
      <c r="K21" s="2">
        <v>89</v>
      </c>
      <c r="L21" s="2">
        <v>96</v>
      </c>
      <c r="M21" s="2">
        <v>86</v>
      </c>
      <c r="N21" s="2">
        <v>73</v>
      </c>
      <c r="O21" s="2">
        <v>84</v>
      </c>
      <c r="P21" s="2">
        <v>87</v>
      </c>
      <c r="Q21" s="2">
        <v>88</v>
      </c>
      <c r="R21" s="2">
        <v>81</v>
      </c>
      <c r="S21" s="2">
        <v>93</v>
      </c>
      <c r="T21" s="3">
        <f t="shared" si="0"/>
        <v>82.722222222222229</v>
      </c>
      <c r="U21" s="4" t="str">
        <f t="shared" si="1"/>
        <v>SI</v>
      </c>
      <c r="V21" s="4" t="str">
        <f t="shared" si="2"/>
        <v>NO</v>
      </c>
      <c r="W21" s="4" t="str">
        <f t="shared" si="3"/>
        <v>Desaprueba</v>
      </c>
    </row>
    <row r="22" spans="1:23" x14ac:dyDescent="0.25">
      <c r="A22" s="15" t="s">
        <v>39</v>
      </c>
      <c r="B22" s="2">
        <v>97</v>
      </c>
      <c r="C22" s="2">
        <v>67</v>
      </c>
      <c r="D22" s="2">
        <v>78</v>
      </c>
      <c r="E22" s="2">
        <v>90</v>
      </c>
      <c r="F22" s="2">
        <v>74</v>
      </c>
      <c r="G22" s="2">
        <v>96</v>
      </c>
      <c r="H22" s="2">
        <v>73</v>
      </c>
      <c r="I22" s="2">
        <v>79</v>
      </c>
      <c r="J22" s="2">
        <v>85</v>
      </c>
      <c r="K22" s="2">
        <v>92</v>
      </c>
      <c r="L22" s="2">
        <v>66</v>
      </c>
      <c r="M22" s="2">
        <v>71</v>
      </c>
      <c r="N22" s="2">
        <v>95</v>
      </c>
      <c r="O22" s="2">
        <v>98</v>
      </c>
      <c r="P22" s="2">
        <v>94</v>
      </c>
      <c r="Q22" s="2">
        <v>80</v>
      </c>
      <c r="R22" s="2">
        <v>97</v>
      </c>
      <c r="S22" s="2">
        <v>94</v>
      </c>
      <c r="T22" s="3">
        <f t="shared" si="0"/>
        <v>84.777777777777771</v>
      </c>
      <c r="U22" s="4" t="str">
        <f t="shared" si="1"/>
        <v>SI</v>
      </c>
      <c r="V22" s="4" t="str">
        <f t="shared" si="2"/>
        <v>NO</v>
      </c>
      <c r="W22" s="4" t="str">
        <f t="shared" si="3"/>
        <v>Desaprueba</v>
      </c>
    </row>
    <row r="23" spans="1:23" x14ac:dyDescent="0.25">
      <c r="A23" s="15" t="s">
        <v>40</v>
      </c>
      <c r="B23" s="2">
        <v>88</v>
      </c>
      <c r="C23" s="2">
        <v>74</v>
      </c>
      <c r="D23" s="2">
        <v>94</v>
      </c>
      <c r="E23" s="2">
        <v>73</v>
      </c>
      <c r="F23" s="2">
        <v>84</v>
      </c>
      <c r="G23" s="2">
        <v>90</v>
      </c>
      <c r="H23" s="2">
        <v>83</v>
      </c>
      <c r="I23" s="2">
        <v>94</v>
      </c>
      <c r="J23" s="2">
        <v>66</v>
      </c>
      <c r="K23" s="2">
        <v>76</v>
      </c>
      <c r="L23" s="2">
        <v>68</v>
      </c>
      <c r="M23" s="2">
        <v>77</v>
      </c>
      <c r="N23" s="2">
        <v>92</v>
      </c>
      <c r="O23" s="2">
        <v>65</v>
      </c>
      <c r="P23" s="2">
        <v>81</v>
      </c>
      <c r="Q23" s="2">
        <v>73</v>
      </c>
      <c r="R23" s="2">
        <v>85</v>
      </c>
      <c r="S23" s="2">
        <v>89</v>
      </c>
      <c r="T23" s="3">
        <f t="shared" si="0"/>
        <v>80.666666666666671</v>
      </c>
      <c r="U23" s="4" t="str">
        <f t="shared" si="1"/>
        <v>SI</v>
      </c>
      <c r="V23" s="4" t="str">
        <f t="shared" si="2"/>
        <v>NO</v>
      </c>
      <c r="W23" s="4" t="str">
        <f t="shared" si="3"/>
        <v>Desaprueba</v>
      </c>
    </row>
    <row r="24" spans="1:23" x14ac:dyDescent="0.25">
      <c r="A24" s="15" t="s">
        <v>41</v>
      </c>
      <c r="B24" s="2">
        <v>77</v>
      </c>
      <c r="C24" s="2">
        <v>65</v>
      </c>
      <c r="D24" s="2">
        <v>72</v>
      </c>
      <c r="E24" s="2">
        <v>71</v>
      </c>
      <c r="F24" s="2">
        <v>74</v>
      </c>
      <c r="G24" s="2">
        <v>67</v>
      </c>
      <c r="H24" s="2">
        <v>95</v>
      </c>
      <c r="I24" s="2">
        <v>71</v>
      </c>
      <c r="J24" s="2">
        <v>81</v>
      </c>
      <c r="K24" s="2">
        <v>60</v>
      </c>
      <c r="L24" s="2">
        <v>90</v>
      </c>
      <c r="M24" s="2">
        <v>88</v>
      </c>
      <c r="N24" s="2">
        <v>85</v>
      </c>
      <c r="O24" s="2">
        <v>76</v>
      </c>
      <c r="P24" s="2">
        <v>82</v>
      </c>
      <c r="Q24" s="2">
        <v>78</v>
      </c>
      <c r="R24" s="2">
        <v>93</v>
      </c>
      <c r="S24" s="2">
        <v>61</v>
      </c>
      <c r="T24" s="3">
        <f t="shared" si="0"/>
        <v>77</v>
      </c>
      <c r="U24" s="4" t="str">
        <f t="shared" si="1"/>
        <v>NO</v>
      </c>
      <c r="V24" s="4" t="str">
        <f t="shared" si="2"/>
        <v>SI</v>
      </c>
      <c r="W24" s="4" t="str">
        <f t="shared" si="3"/>
        <v>Desaprueba</v>
      </c>
    </row>
    <row r="25" spans="1:23" x14ac:dyDescent="0.25">
      <c r="A25" s="15" t="s">
        <v>42</v>
      </c>
      <c r="B25" s="2">
        <v>91</v>
      </c>
      <c r="C25" s="2">
        <v>92</v>
      </c>
      <c r="D25" s="2">
        <v>97</v>
      </c>
      <c r="E25" s="2">
        <v>99</v>
      </c>
      <c r="F25" s="2">
        <v>80</v>
      </c>
      <c r="G25" s="2">
        <v>78</v>
      </c>
      <c r="H25" s="2">
        <v>74</v>
      </c>
      <c r="I25" s="2">
        <v>82</v>
      </c>
      <c r="J25" s="2">
        <v>60</v>
      </c>
      <c r="K25" s="2">
        <v>68</v>
      </c>
      <c r="L25" s="2">
        <v>62</v>
      </c>
      <c r="M25" s="2">
        <v>95</v>
      </c>
      <c r="N25" s="2">
        <v>71</v>
      </c>
      <c r="O25" s="2">
        <v>67</v>
      </c>
      <c r="P25" s="2">
        <v>81</v>
      </c>
      <c r="Q25" s="2">
        <v>69</v>
      </c>
      <c r="R25" s="2">
        <v>73</v>
      </c>
      <c r="S25" s="2">
        <v>85</v>
      </c>
      <c r="T25" s="3">
        <f t="shared" si="0"/>
        <v>79.111111111111114</v>
      </c>
      <c r="U25" s="4" t="str">
        <f t="shared" si="1"/>
        <v>NO</v>
      </c>
      <c r="V25" s="4" t="str">
        <f t="shared" si="2"/>
        <v>NO</v>
      </c>
      <c r="W25" s="4" t="str">
        <f t="shared" si="3"/>
        <v>Desaprueba</v>
      </c>
    </row>
    <row r="26" spans="1:23" x14ac:dyDescent="0.25">
      <c r="A26" s="15" t="s">
        <v>43</v>
      </c>
      <c r="B26" s="2">
        <v>76</v>
      </c>
      <c r="C26" s="2">
        <v>60</v>
      </c>
      <c r="D26" s="2">
        <v>96</v>
      </c>
      <c r="E26" s="2">
        <v>66</v>
      </c>
      <c r="F26" s="2">
        <v>65</v>
      </c>
      <c r="G26" s="2">
        <v>96</v>
      </c>
      <c r="H26" s="2">
        <v>62</v>
      </c>
      <c r="I26" s="2">
        <v>84</v>
      </c>
      <c r="J26" s="2">
        <v>66</v>
      </c>
      <c r="K26" s="2">
        <v>76</v>
      </c>
      <c r="L26" s="2">
        <v>97</v>
      </c>
      <c r="M26" s="2">
        <v>95</v>
      </c>
      <c r="N26" s="2">
        <v>80</v>
      </c>
      <c r="O26" s="2">
        <v>84</v>
      </c>
      <c r="P26" s="2">
        <v>98</v>
      </c>
      <c r="Q26" s="2">
        <v>75</v>
      </c>
      <c r="R26" s="2">
        <v>83</v>
      </c>
      <c r="S26" s="2">
        <v>69</v>
      </c>
      <c r="T26" s="3">
        <f t="shared" si="0"/>
        <v>79.333333333333329</v>
      </c>
      <c r="U26" s="4" t="str">
        <f t="shared" si="1"/>
        <v>NO</v>
      </c>
      <c r="V26" s="4" t="str">
        <f t="shared" si="2"/>
        <v>NO</v>
      </c>
      <c r="W26" s="4" t="str">
        <f t="shared" si="3"/>
        <v>Desaprueba</v>
      </c>
    </row>
    <row r="27" spans="1:23" x14ac:dyDescent="0.25">
      <c r="A27" s="15" t="s">
        <v>44</v>
      </c>
      <c r="B27" s="2">
        <v>99</v>
      </c>
      <c r="C27" s="2">
        <v>67</v>
      </c>
      <c r="D27" s="2">
        <v>72</v>
      </c>
      <c r="E27" s="2">
        <v>80</v>
      </c>
      <c r="F27" s="2">
        <v>77</v>
      </c>
      <c r="G27" s="2">
        <v>74</v>
      </c>
      <c r="H27" s="2">
        <v>69</v>
      </c>
      <c r="I27" s="2">
        <v>89</v>
      </c>
      <c r="J27" s="2">
        <v>76</v>
      </c>
      <c r="K27" s="2">
        <v>64</v>
      </c>
      <c r="L27" s="2">
        <v>92</v>
      </c>
      <c r="M27" s="2">
        <v>98</v>
      </c>
      <c r="N27" s="2">
        <v>90</v>
      </c>
      <c r="O27" s="2">
        <v>68</v>
      </c>
      <c r="P27" s="2">
        <v>73</v>
      </c>
      <c r="Q27" s="2">
        <v>67</v>
      </c>
      <c r="R27" s="2">
        <v>86</v>
      </c>
      <c r="S27" s="2">
        <v>70</v>
      </c>
      <c r="T27" s="3">
        <f t="shared" si="0"/>
        <v>78.388888888888886</v>
      </c>
      <c r="U27" s="4" t="str">
        <f t="shared" si="1"/>
        <v>NO</v>
      </c>
      <c r="V27" s="4" t="str">
        <f t="shared" si="2"/>
        <v>SI</v>
      </c>
      <c r="W27" s="4" t="str">
        <f t="shared" si="3"/>
        <v>Desaprueba</v>
      </c>
    </row>
    <row r="28" spans="1:23" x14ac:dyDescent="0.25">
      <c r="A28" s="15" t="s">
        <v>45</v>
      </c>
      <c r="B28" s="2">
        <v>87</v>
      </c>
      <c r="C28" s="2">
        <v>75</v>
      </c>
      <c r="D28" s="2">
        <v>63</v>
      </c>
      <c r="E28" s="2">
        <v>79</v>
      </c>
      <c r="F28" s="2">
        <v>80</v>
      </c>
      <c r="G28" s="2">
        <v>91</v>
      </c>
      <c r="H28" s="2">
        <v>88</v>
      </c>
      <c r="I28" s="2">
        <v>91</v>
      </c>
      <c r="J28" s="2">
        <v>91</v>
      </c>
      <c r="K28" s="2">
        <v>87</v>
      </c>
      <c r="L28" s="2">
        <v>73</v>
      </c>
      <c r="M28" s="2">
        <v>60</v>
      </c>
      <c r="N28" s="2">
        <v>65</v>
      </c>
      <c r="O28" s="2">
        <v>69</v>
      </c>
      <c r="P28" s="2">
        <v>78</v>
      </c>
      <c r="Q28" s="2">
        <v>86</v>
      </c>
      <c r="R28" s="2">
        <v>83</v>
      </c>
      <c r="S28" s="2">
        <v>92</v>
      </c>
      <c r="T28" s="3">
        <f t="shared" si="0"/>
        <v>79.888888888888886</v>
      </c>
      <c r="U28" s="4" t="str">
        <f t="shared" si="1"/>
        <v>NO</v>
      </c>
      <c r="V28" s="4" t="str">
        <f t="shared" si="2"/>
        <v>SI</v>
      </c>
      <c r="W28" s="4" t="str">
        <f t="shared" si="3"/>
        <v>Desaprueba</v>
      </c>
    </row>
    <row r="29" spans="1:23" x14ac:dyDescent="0.25">
      <c r="A29" s="15" t="s">
        <v>46</v>
      </c>
      <c r="B29" s="2">
        <v>89</v>
      </c>
      <c r="C29" s="2">
        <v>60</v>
      </c>
      <c r="D29" s="2">
        <v>94</v>
      </c>
      <c r="E29" s="2">
        <v>99</v>
      </c>
      <c r="F29" s="2">
        <v>60</v>
      </c>
      <c r="G29" s="2">
        <v>88</v>
      </c>
      <c r="H29" s="2">
        <v>79</v>
      </c>
      <c r="I29" s="2">
        <v>80</v>
      </c>
      <c r="J29" s="2">
        <v>62</v>
      </c>
      <c r="K29" s="2">
        <v>66</v>
      </c>
      <c r="L29" s="2">
        <v>79</v>
      </c>
      <c r="M29" s="2">
        <v>95</v>
      </c>
      <c r="N29" s="2">
        <v>73</v>
      </c>
      <c r="O29" s="2">
        <v>76</v>
      </c>
      <c r="P29" s="2">
        <v>78</v>
      </c>
      <c r="Q29" s="2">
        <v>60</v>
      </c>
      <c r="R29" s="2">
        <v>73</v>
      </c>
      <c r="S29" s="2">
        <v>72</v>
      </c>
      <c r="T29" s="3">
        <f t="shared" si="0"/>
        <v>76.833333333333329</v>
      </c>
      <c r="U29" s="4" t="str">
        <f t="shared" si="1"/>
        <v>NO</v>
      </c>
      <c r="V29" s="4" t="str">
        <f t="shared" si="2"/>
        <v>SI</v>
      </c>
      <c r="W29" s="4" t="str">
        <f t="shared" si="3"/>
        <v>Desaprueba</v>
      </c>
    </row>
    <row r="30" spans="1:23" x14ac:dyDescent="0.25">
      <c r="A30" s="15" t="s">
        <v>47</v>
      </c>
      <c r="B30" s="2">
        <v>68</v>
      </c>
      <c r="C30" s="2">
        <v>80</v>
      </c>
      <c r="D30" s="2">
        <v>75</v>
      </c>
      <c r="E30" s="2">
        <v>83</v>
      </c>
      <c r="F30" s="2">
        <v>73</v>
      </c>
      <c r="G30" s="2">
        <v>89</v>
      </c>
      <c r="H30" s="2">
        <v>62</v>
      </c>
      <c r="I30" s="2">
        <v>78</v>
      </c>
      <c r="J30" s="2">
        <v>64</v>
      </c>
      <c r="K30" s="2">
        <v>78</v>
      </c>
      <c r="L30" s="2">
        <v>69</v>
      </c>
      <c r="M30" s="2">
        <v>89</v>
      </c>
      <c r="N30" s="2">
        <v>63</v>
      </c>
      <c r="O30" s="2">
        <v>99</v>
      </c>
      <c r="P30" s="2">
        <v>87</v>
      </c>
      <c r="Q30" s="2">
        <v>79</v>
      </c>
      <c r="R30" s="2">
        <v>91</v>
      </c>
      <c r="S30" s="2">
        <v>97</v>
      </c>
      <c r="T30" s="3">
        <f t="shared" si="0"/>
        <v>79.111111111111114</v>
      </c>
      <c r="U30" s="4" t="str">
        <f t="shared" si="1"/>
        <v>NO</v>
      </c>
      <c r="V30" s="4" t="str">
        <f t="shared" si="2"/>
        <v>NO</v>
      </c>
      <c r="W30" s="4" t="str">
        <f t="shared" si="3"/>
        <v>Desaprueba</v>
      </c>
    </row>
    <row r="31" spans="1:23" x14ac:dyDescent="0.25">
      <c r="A31" s="15" t="s">
        <v>48</v>
      </c>
      <c r="B31" s="2">
        <v>73</v>
      </c>
      <c r="C31" s="2">
        <v>62</v>
      </c>
      <c r="D31" s="2">
        <v>70</v>
      </c>
      <c r="E31" s="2">
        <v>63</v>
      </c>
      <c r="F31" s="2">
        <v>77</v>
      </c>
      <c r="G31" s="2">
        <v>73</v>
      </c>
      <c r="H31" s="2">
        <v>76</v>
      </c>
      <c r="I31" s="2">
        <v>71</v>
      </c>
      <c r="J31" s="2">
        <v>61</v>
      </c>
      <c r="K31" s="2">
        <v>62</v>
      </c>
      <c r="L31" s="2">
        <v>72</v>
      </c>
      <c r="M31" s="2">
        <v>61</v>
      </c>
      <c r="N31" s="2">
        <v>68</v>
      </c>
      <c r="O31" s="2">
        <v>91</v>
      </c>
      <c r="P31" s="2">
        <v>87</v>
      </c>
      <c r="Q31" s="2">
        <v>86</v>
      </c>
      <c r="R31" s="2">
        <v>66</v>
      </c>
      <c r="S31" s="2">
        <v>92</v>
      </c>
      <c r="T31" s="3">
        <f t="shared" si="0"/>
        <v>72.833333333333329</v>
      </c>
      <c r="U31" s="4" t="str">
        <f t="shared" si="1"/>
        <v>NO</v>
      </c>
      <c r="V31" s="4" t="str">
        <f t="shared" si="2"/>
        <v>SI</v>
      </c>
      <c r="W31" s="4" t="str">
        <f t="shared" si="3"/>
        <v>Desaprueba</v>
      </c>
    </row>
    <row r="32" spans="1:23" x14ac:dyDescent="0.25">
      <c r="A32" s="15" t="s">
        <v>49</v>
      </c>
      <c r="B32" s="2">
        <v>99</v>
      </c>
      <c r="C32" s="2">
        <v>88</v>
      </c>
      <c r="D32" s="2">
        <v>95</v>
      </c>
      <c r="E32" s="2">
        <v>72</v>
      </c>
      <c r="F32" s="2">
        <v>77</v>
      </c>
      <c r="G32" s="2">
        <v>61</v>
      </c>
      <c r="H32" s="2">
        <v>64</v>
      </c>
      <c r="I32" s="2">
        <v>73</v>
      </c>
      <c r="J32" s="2">
        <v>81</v>
      </c>
      <c r="K32" s="2">
        <v>84</v>
      </c>
      <c r="L32" s="2">
        <v>94</v>
      </c>
      <c r="M32" s="2">
        <v>64</v>
      </c>
      <c r="N32" s="2">
        <v>84</v>
      </c>
      <c r="O32" s="2">
        <v>83</v>
      </c>
      <c r="P32" s="2">
        <v>99</v>
      </c>
      <c r="Q32" s="2">
        <v>61</v>
      </c>
      <c r="R32" s="2">
        <v>86</v>
      </c>
      <c r="S32" s="2">
        <v>75</v>
      </c>
      <c r="T32" s="3">
        <f t="shared" si="0"/>
        <v>80</v>
      </c>
      <c r="U32" s="4" t="str">
        <f t="shared" si="1"/>
        <v>SI</v>
      </c>
      <c r="V32" s="4" t="str">
        <f t="shared" si="2"/>
        <v>SI</v>
      </c>
      <c r="W32" s="4" t="str">
        <f t="shared" si="3"/>
        <v>Aprueba</v>
      </c>
    </row>
    <row r="33" spans="1:23" x14ac:dyDescent="0.25">
      <c r="A33" s="15" t="s">
        <v>50</v>
      </c>
      <c r="B33" s="2">
        <v>86</v>
      </c>
      <c r="C33" s="2">
        <v>96</v>
      </c>
      <c r="D33" s="2">
        <v>71</v>
      </c>
      <c r="E33" s="2">
        <v>83</v>
      </c>
      <c r="F33" s="2">
        <v>69</v>
      </c>
      <c r="G33" s="2">
        <v>91</v>
      </c>
      <c r="H33" s="2">
        <v>72</v>
      </c>
      <c r="I33" s="2">
        <v>88</v>
      </c>
      <c r="J33" s="2">
        <v>60</v>
      </c>
      <c r="K33" s="2">
        <v>80</v>
      </c>
      <c r="L33" s="2">
        <v>93</v>
      </c>
      <c r="M33" s="2">
        <v>99</v>
      </c>
      <c r="N33" s="2">
        <v>79</v>
      </c>
      <c r="O33" s="2">
        <v>97</v>
      </c>
      <c r="P33" s="2">
        <v>63</v>
      </c>
      <c r="Q33" s="2">
        <v>93</v>
      </c>
      <c r="R33" s="2">
        <v>63</v>
      </c>
      <c r="S33" s="2">
        <v>85</v>
      </c>
      <c r="T33" s="3">
        <f t="shared" si="0"/>
        <v>81.555555555555557</v>
      </c>
      <c r="U33" s="4" t="str">
        <f t="shared" si="1"/>
        <v>SI</v>
      </c>
      <c r="V33" s="4" t="str">
        <f t="shared" si="2"/>
        <v>SI</v>
      </c>
      <c r="W33" s="4" t="str">
        <f t="shared" si="3"/>
        <v>Aprueba</v>
      </c>
    </row>
    <row r="34" spans="1:23" x14ac:dyDescent="0.25">
      <c r="A34" s="15" t="s">
        <v>51</v>
      </c>
      <c r="B34" s="2">
        <v>60</v>
      </c>
      <c r="C34" s="2">
        <v>99</v>
      </c>
      <c r="D34" s="2">
        <v>64</v>
      </c>
      <c r="E34" s="2">
        <v>60</v>
      </c>
      <c r="F34" s="2">
        <v>67</v>
      </c>
      <c r="G34" s="2">
        <v>84</v>
      </c>
      <c r="H34" s="2">
        <v>90</v>
      </c>
      <c r="I34" s="2">
        <v>85</v>
      </c>
      <c r="J34" s="2">
        <v>68</v>
      </c>
      <c r="K34" s="2">
        <v>64</v>
      </c>
      <c r="L34" s="2">
        <v>85</v>
      </c>
      <c r="M34" s="2">
        <v>74</v>
      </c>
      <c r="N34" s="2">
        <v>90</v>
      </c>
      <c r="O34" s="2">
        <v>81</v>
      </c>
      <c r="P34" s="2">
        <v>67</v>
      </c>
      <c r="Q34" s="2">
        <v>77</v>
      </c>
      <c r="R34" s="2">
        <v>90</v>
      </c>
      <c r="S34" s="2">
        <v>60</v>
      </c>
      <c r="T34" s="3">
        <f t="shared" si="0"/>
        <v>75.833333333333329</v>
      </c>
      <c r="U34" s="4" t="str">
        <f t="shared" si="1"/>
        <v>NO</v>
      </c>
      <c r="V34" s="4" t="str">
        <f t="shared" si="2"/>
        <v>SI</v>
      </c>
      <c r="W34" s="4" t="str">
        <f t="shared" si="3"/>
        <v>Desaprueba</v>
      </c>
    </row>
    <row r="35" spans="1:23" x14ac:dyDescent="0.25">
      <c r="A35" s="15" t="s">
        <v>52</v>
      </c>
      <c r="B35" s="2">
        <v>74</v>
      </c>
      <c r="C35" s="2">
        <v>92</v>
      </c>
      <c r="D35" s="2">
        <v>76</v>
      </c>
      <c r="E35" s="2">
        <v>81</v>
      </c>
      <c r="F35" s="2">
        <v>61</v>
      </c>
      <c r="G35" s="2">
        <v>77</v>
      </c>
      <c r="H35" s="2">
        <v>89</v>
      </c>
      <c r="I35" s="2">
        <v>82</v>
      </c>
      <c r="J35" s="2">
        <v>90</v>
      </c>
      <c r="K35" s="2">
        <v>90</v>
      </c>
      <c r="L35" s="2">
        <v>88</v>
      </c>
      <c r="M35" s="2">
        <v>77</v>
      </c>
      <c r="N35" s="2">
        <v>97</v>
      </c>
      <c r="O35" s="2">
        <v>67</v>
      </c>
      <c r="P35" s="2">
        <v>85</v>
      </c>
      <c r="Q35" s="2">
        <v>66</v>
      </c>
      <c r="R35" s="2">
        <v>63</v>
      </c>
      <c r="S35" s="2">
        <v>92</v>
      </c>
      <c r="T35" s="3">
        <f t="shared" si="0"/>
        <v>80.388888888888886</v>
      </c>
      <c r="U35" s="4" t="str">
        <f t="shared" si="1"/>
        <v>SI</v>
      </c>
      <c r="V35" s="4" t="str">
        <f t="shared" si="2"/>
        <v>SI</v>
      </c>
      <c r="W35" s="4" t="str">
        <f t="shared" si="3"/>
        <v>Aprueba</v>
      </c>
    </row>
    <row r="36" spans="1:23" x14ac:dyDescent="0.25">
      <c r="A36" s="15" t="s">
        <v>53</v>
      </c>
      <c r="B36" s="2">
        <v>89</v>
      </c>
      <c r="C36" s="2">
        <v>97</v>
      </c>
      <c r="D36" s="2">
        <v>63</v>
      </c>
      <c r="E36" s="2">
        <v>88</v>
      </c>
      <c r="F36" s="2">
        <v>90</v>
      </c>
      <c r="G36" s="2">
        <v>93</v>
      </c>
      <c r="H36" s="2">
        <v>93</v>
      </c>
      <c r="I36" s="2">
        <v>60</v>
      </c>
      <c r="J36" s="2">
        <v>70</v>
      </c>
      <c r="K36" s="2">
        <v>69</v>
      </c>
      <c r="L36" s="2">
        <v>83</v>
      </c>
      <c r="M36" s="2">
        <v>95</v>
      </c>
      <c r="N36" s="2">
        <v>92</v>
      </c>
      <c r="O36" s="2">
        <v>77</v>
      </c>
      <c r="P36" s="2">
        <v>90</v>
      </c>
      <c r="Q36" s="2">
        <v>66</v>
      </c>
      <c r="R36" s="2">
        <v>80</v>
      </c>
      <c r="S36" s="2">
        <v>69</v>
      </c>
      <c r="T36" s="3">
        <f t="shared" si="0"/>
        <v>81.333333333333329</v>
      </c>
      <c r="U36" s="4" t="str">
        <f t="shared" si="1"/>
        <v>SI</v>
      </c>
      <c r="V36" s="4" t="str">
        <f t="shared" si="2"/>
        <v>NO</v>
      </c>
      <c r="W36" s="4" t="str">
        <f t="shared" si="3"/>
        <v>Desaprueba</v>
      </c>
    </row>
    <row r="37" spans="1:23" x14ac:dyDescent="0.25">
      <c r="A37" s="15" t="s">
        <v>54</v>
      </c>
      <c r="B37" s="2">
        <v>60</v>
      </c>
      <c r="C37" s="2">
        <v>86</v>
      </c>
      <c r="D37" s="2">
        <v>97</v>
      </c>
      <c r="E37" s="2">
        <v>96</v>
      </c>
      <c r="F37" s="2">
        <v>68</v>
      </c>
      <c r="G37" s="2">
        <v>93</v>
      </c>
      <c r="H37" s="2">
        <v>80</v>
      </c>
      <c r="I37" s="2">
        <v>78</v>
      </c>
      <c r="J37" s="2">
        <v>96</v>
      </c>
      <c r="K37" s="2">
        <v>82</v>
      </c>
      <c r="L37" s="2">
        <v>64</v>
      </c>
      <c r="M37" s="2">
        <v>68</v>
      </c>
      <c r="N37" s="2">
        <v>94</v>
      </c>
      <c r="O37" s="2">
        <v>68</v>
      </c>
      <c r="P37" s="2">
        <v>77</v>
      </c>
      <c r="Q37" s="2">
        <v>69</v>
      </c>
      <c r="R37" s="2">
        <v>72</v>
      </c>
      <c r="S37" s="2">
        <v>91</v>
      </c>
      <c r="T37" s="3">
        <f t="shared" si="0"/>
        <v>79.944444444444443</v>
      </c>
      <c r="U37" s="4" t="str">
        <f t="shared" si="1"/>
        <v>NO</v>
      </c>
      <c r="V37" s="4" t="str">
        <f t="shared" si="2"/>
        <v>NO</v>
      </c>
      <c r="W37" s="4" t="str">
        <f t="shared" si="3"/>
        <v>Desaprueba</v>
      </c>
    </row>
    <row r="38" spans="1:23" x14ac:dyDescent="0.25">
      <c r="A38" s="15" t="s">
        <v>55</v>
      </c>
      <c r="B38" s="2">
        <v>95</v>
      </c>
      <c r="C38" s="2">
        <v>67</v>
      </c>
      <c r="D38" s="2">
        <v>66</v>
      </c>
      <c r="E38" s="2">
        <v>94</v>
      </c>
      <c r="F38" s="2">
        <v>85</v>
      </c>
      <c r="G38" s="2">
        <v>68</v>
      </c>
      <c r="H38" s="2">
        <v>63</v>
      </c>
      <c r="I38" s="2">
        <v>63</v>
      </c>
      <c r="J38" s="2">
        <v>65</v>
      </c>
      <c r="K38" s="2">
        <v>93</v>
      </c>
      <c r="L38" s="2">
        <v>90</v>
      </c>
      <c r="M38" s="2">
        <v>89</v>
      </c>
      <c r="N38" s="2">
        <v>93</v>
      </c>
      <c r="O38" s="2">
        <v>82</v>
      </c>
      <c r="P38" s="2">
        <v>93</v>
      </c>
      <c r="Q38" s="2">
        <v>72</v>
      </c>
      <c r="R38" s="2">
        <v>80</v>
      </c>
      <c r="S38" s="2">
        <v>63</v>
      </c>
      <c r="T38" s="3">
        <f t="shared" si="0"/>
        <v>78.944444444444443</v>
      </c>
      <c r="U38" s="4" t="str">
        <f t="shared" si="1"/>
        <v>NO</v>
      </c>
      <c r="V38" s="4" t="str">
        <f t="shared" si="2"/>
        <v>SI</v>
      </c>
      <c r="W38" s="4" t="str">
        <f t="shared" si="3"/>
        <v>Desaprueba</v>
      </c>
    </row>
    <row r="39" spans="1:23" x14ac:dyDescent="0.25">
      <c r="A39" s="15" t="s">
        <v>56</v>
      </c>
      <c r="B39" s="2">
        <v>70</v>
      </c>
      <c r="C39" s="2">
        <v>71</v>
      </c>
      <c r="D39" s="2">
        <v>63</v>
      </c>
      <c r="E39" s="2">
        <v>90</v>
      </c>
      <c r="F39" s="2">
        <v>87</v>
      </c>
      <c r="G39" s="2">
        <v>91</v>
      </c>
      <c r="H39" s="2">
        <v>88</v>
      </c>
      <c r="I39" s="2">
        <v>61</v>
      </c>
      <c r="J39" s="2">
        <v>76</v>
      </c>
      <c r="K39" s="2">
        <v>83</v>
      </c>
      <c r="L39" s="2">
        <v>81</v>
      </c>
      <c r="M39" s="2">
        <v>63</v>
      </c>
      <c r="N39" s="2">
        <v>79</v>
      </c>
      <c r="O39" s="2">
        <v>69</v>
      </c>
      <c r="P39" s="2">
        <v>63</v>
      </c>
      <c r="Q39" s="2">
        <v>71</v>
      </c>
      <c r="R39" s="2">
        <v>79</v>
      </c>
      <c r="S39" s="2">
        <v>80</v>
      </c>
      <c r="T39" s="3">
        <f t="shared" si="0"/>
        <v>75.833333333333329</v>
      </c>
      <c r="U39" s="4" t="str">
        <f t="shared" si="1"/>
        <v>NO</v>
      </c>
      <c r="V39" s="4" t="str">
        <f t="shared" si="2"/>
        <v>NO</v>
      </c>
      <c r="W39" s="4" t="str">
        <f t="shared" si="3"/>
        <v>Desaprueba</v>
      </c>
    </row>
    <row r="40" spans="1:23" x14ac:dyDescent="0.25">
      <c r="A40" s="15" t="s">
        <v>57</v>
      </c>
      <c r="B40" s="2">
        <v>83</v>
      </c>
      <c r="C40" s="2">
        <v>89</v>
      </c>
      <c r="D40" s="2">
        <v>79</v>
      </c>
      <c r="E40" s="2">
        <v>79</v>
      </c>
      <c r="F40" s="2">
        <v>89</v>
      </c>
      <c r="G40" s="2">
        <v>73</v>
      </c>
      <c r="H40" s="2">
        <v>67</v>
      </c>
      <c r="I40" s="2">
        <v>89</v>
      </c>
      <c r="J40" s="2">
        <v>74</v>
      </c>
      <c r="K40" s="2">
        <v>77</v>
      </c>
      <c r="L40" s="2">
        <v>77</v>
      </c>
      <c r="M40" s="2">
        <v>94</v>
      </c>
      <c r="N40" s="2">
        <v>95</v>
      </c>
      <c r="O40" s="2">
        <v>73</v>
      </c>
      <c r="P40" s="2">
        <v>96</v>
      </c>
      <c r="Q40" s="2">
        <v>92</v>
      </c>
      <c r="R40" s="2">
        <v>90</v>
      </c>
      <c r="S40" s="2">
        <v>61</v>
      </c>
      <c r="T40" s="3">
        <f t="shared" si="0"/>
        <v>82.055555555555557</v>
      </c>
      <c r="U40" s="4" t="str">
        <f t="shared" si="1"/>
        <v>SI</v>
      </c>
      <c r="V40" s="4" t="str">
        <f t="shared" si="2"/>
        <v>SI</v>
      </c>
      <c r="W40" s="4" t="str">
        <f t="shared" si="3"/>
        <v>Aprueba</v>
      </c>
    </row>
    <row r="41" spans="1:23" x14ac:dyDescent="0.25">
      <c r="A41" s="15" t="s">
        <v>58</v>
      </c>
      <c r="B41" s="2">
        <v>60</v>
      </c>
      <c r="C41" s="2">
        <v>60</v>
      </c>
      <c r="D41" s="2">
        <v>86</v>
      </c>
      <c r="E41" s="2">
        <v>61</v>
      </c>
      <c r="F41" s="2">
        <v>81</v>
      </c>
      <c r="G41" s="2">
        <v>86</v>
      </c>
      <c r="H41" s="2">
        <v>100</v>
      </c>
      <c r="I41" s="2">
        <v>69</v>
      </c>
      <c r="J41" s="2">
        <v>68</v>
      </c>
      <c r="K41" s="2">
        <v>89</v>
      </c>
      <c r="L41" s="2">
        <v>83</v>
      </c>
      <c r="M41" s="2">
        <v>72</v>
      </c>
      <c r="N41" s="2">
        <v>80</v>
      </c>
      <c r="O41" s="2">
        <v>78</v>
      </c>
      <c r="P41" s="2">
        <v>95</v>
      </c>
      <c r="Q41" s="2">
        <v>85</v>
      </c>
      <c r="R41" s="2">
        <v>70</v>
      </c>
      <c r="S41" s="2">
        <v>94</v>
      </c>
      <c r="T41" s="3">
        <f t="shared" si="0"/>
        <v>78.722222222222229</v>
      </c>
      <c r="U41" s="4" t="str">
        <f t="shared" si="1"/>
        <v>NO</v>
      </c>
      <c r="V41" s="4" t="str">
        <f t="shared" si="2"/>
        <v>SI</v>
      </c>
      <c r="W41" s="4" t="str">
        <f t="shared" si="3"/>
        <v>Desaprueba</v>
      </c>
    </row>
    <row r="42" spans="1:23" x14ac:dyDescent="0.25">
      <c r="A42" s="15" t="s">
        <v>59</v>
      </c>
      <c r="B42" s="2">
        <v>73</v>
      </c>
      <c r="C42" s="2">
        <v>76</v>
      </c>
      <c r="D42" s="2">
        <v>96</v>
      </c>
      <c r="E42" s="2">
        <v>74</v>
      </c>
      <c r="F42" s="2">
        <v>88</v>
      </c>
      <c r="G42" s="2">
        <v>83</v>
      </c>
      <c r="H42" s="2">
        <v>100</v>
      </c>
      <c r="I42" s="2">
        <v>78</v>
      </c>
      <c r="J42" s="2">
        <v>77</v>
      </c>
      <c r="K42" s="2">
        <v>84</v>
      </c>
      <c r="L42" s="2">
        <v>74</v>
      </c>
      <c r="M42" s="2">
        <v>91</v>
      </c>
      <c r="N42" s="2">
        <v>66</v>
      </c>
      <c r="O42" s="2">
        <v>91</v>
      </c>
      <c r="P42" s="2">
        <v>97</v>
      </c>
      <c r="Q42" s="2">
        <v>91</v>
      </c>
      <c r="R42" s="2">
        <v>66</v>
      </c>
      <c r="S42" s="2">
        <v>73</v>
      </c>
      <c r="T42" s="3">
        <f t="shared" si="0"/>
        <v>82.111111111111114</v>
      </c>
      <c r="U42" s="4" t="str">
        <f t="shared" si="1"/>
        <v>SI</v>
      </c>
      <c r="V42" s="4" t="str">
        <f t="shared" si="2"/>
        <v>SI</v>
      </c>
      <c r="W42" s="4" t="str">
        <f t="shared" si="3"/>
        <v>Aprueba</v>
      </c>
    </row>
    <row r="43" spans="1:23" x14ac:dyDescent="0.25">
      <c r="A43" s="15" t="s">
        <v>60</v>
      </c>
      <c r="B43" s="2">
        <v>77</v>
      </c>
      <c r="C43" s="2">
        <v>75</v>
      </c>
      <c r="D43" s="2">
        <v>73</v>
      </c>
      <c r="E43" s="2">
        <v>68</v>
      </c>
      <c r="F43" s="2">
        <v>63</v>
      </c>
      <c r="G43" s="2">
        <v>87</v>
      </c>
      <c r="H43" s="2">
        <v>61</v>
      </c>
      <c r="I43" s="2">
        <v>84</v>
      </c>
      <c r="J43" s="2">
        <v>91</v>
      </c>
      <c r="K43" s="2">
        <v>79</v>
      </c>
      <c r="L43" s="2">
        <v>66</v>
      </c>
      <c r="M43" s="2">
        <v>72</v>
      </c>
      <c r="N43" s="2">
        <v>97</v>
      </c>
      <c r="O43" s="2">
        <v>82</v>
      </c>
      <c r="P43" s="2">
        <v>94</v>
      </c>
      <c r="Q43" s="2">
        <v>69</v>
      </c>
      <c r="R43" s="2">
        <v>92</v>
      </c>
      <c r="S43" s="2">
        <v>92</v>
      </c>
      <c r="T43" s="3">
        <f t="shared" si="0"/>
        <v>79</v>
      </c>
      <c r="U43" s="4" t="str">
        <f t="shared" si="1"/>
        <v>NO</v>
      </c>
      <c r="V43" s="4" t="str">
        <f t="shared" si="2"/>
        <v>NO</v>
      </c>
      <c r="W43" s="4" t="str">
        <f t="shared" si="3"/>
        <v>Desaprueba</v>
      </c>
    </row>
    <row r="44" spans="1:23" x14ac:dyDescent="0.25">
      <c r="A44" s="15" t="s">
        <v>61</v>
      </c>
      <c r="B44" s="2">
        <v>62</v>
      </c>
      <c r="C44" s="2">
        <v>61</v>
      </c>
      <c r="D44" s="2">
        <v>76</v>
      </c>
      <c r="E44" s="2">
        <v>93</v>
      </c>
      <c r="F44" s="2">
        <v>91</v>
      </c>
      <c r="G44" s="2">
        <v>90</v>
      </c>
      <c r="H44" s="2">
        <v>65</v>
      </c>
      <c r="I44" s="2">
        <v>99</v>
      </c>
      <c r="J44" s="2">
        <v>84</v>
      </c>
      <c r="K44" s="2">
        <v>78</v>
      </c>
      <c r="L44" s="2">
        <v>72</v>
      </c>
      <c r="M44" s="2">
        <v>99</v>
      </c>
      <c r="N44" s="2">
        <v>79</v>
      </c>
      <c r="O44" s="2">
        <v>74</v>
      </c>
      <c r="P44" s="2">
        <v>97</v>
      </c>
      <c r="Q44" s="2">
        <v>99</v>
      </c>
      <c r="R44" s="2">
        <v>91</v>
      </c>
      <c r="S44" s="2">
        <v>66</v>
      </c>
      <c r="T44" s="3">
        <f t="shared" si="0"/>
        <v>82</v>
      </c>
      <c r="U44" s="4" t="str">
        <f t="shared" si="1"/>
        <v>SI</v>
      </c>
      <c r="V44" s="4" t="str">
        <f t="shared" si="2"/>
        <v>SI</v>
      </c>
      <c r="W44" s="4" t="str">
        <f t="shared" si="3"/>
        <v>Aprueba</v>
      </c>
    </row>
    <row r="45" spans="1:23" x14ac:dyDescent="0.25">
      <c r="A45" s="15" t="s">
        <v>62</v>
      </c>
      <c r="B45" s="2">
        <v>68</v>
      </c>
      <c r="C45" s="2">
        <v>69</v>
      </c>
      <c r="D45" s="2">
        <v>99</v>
      </c>
      <c r="E45" s="2">
        <v>80</v>
      </c>
      <c r="F45" s="2">
        <v>82</v>
      </c>
      <c r="G45" s="2">
        <v>67</v>
      </c>
      <c r="H45" s="2">
        <v>77</v>
      </c>
      <c r="I45" s="2">
        <v>72</v>
      </c>
      <c r="J45" s="2">
        <v>86</v>
      </c>
      <c r="K45" s="2">
        <v>60</v>
      </c>
      <c r="L45" s="2">
        <v>69</v>
      </c>
      <c r="M45" s="2">
        <v>75</v>
      </c>
      <c r="N45" s="2">
        <v>94</v>
      </c>
      <c r="O45" s="2">
        <v>74</v>
      </c>
      <c r="P45" s="2">
        <v>85</v>
      </c>
      <c r="Q45" s="2">
        <v>72</v>
      </c>
      <c r="R45" s="2">
        <v>96</v>
      </c>
      <c r="S45" s="2">
        <v>61</v>
      </c>
      <c r="T45" s="3">
        <f t="shared" si="0"/>
        <v>77</v>
      </c>
      <c r="U45" s="4" t="str">
        <f t="shared" si="1"/>
        <v>NO</v>
      </c>
      <c r="V45" s="4" t="str">
        <f t="shared" si="2"/>
        <v>SI</v>
      </c>
      <c r="W45" s="4" t="str">
        <f t="shared" si="3"/>
        <v>Desaprueba</v>
      </c>
    </row>
    <row r="46" spans="1:23" x14ac:dyDescent="0.25">
      <c r="A46" s="15" t="s">
        <v>63</v>
      </c>
      <c r="B46" s="2">
        <v>93</v>
      </c>
      <c r="C46" s="2">
        <v>84</v>
      </c>
      <c r="D46" s="2">
        <v>67</v>
      </c>
      <c r="E46" s="2">
        <v>66</v>
      </c>
      <c r="F46" s="2">
        <v>70</v>
      </c>
      <c r="G46" s="2">
        <v>68</v>
      </c>
      <c r="H46" s="2">
        <v>85</v>
      </c>
      <c r="I46" s="2">
        <v>84</v>
      </c>
      <c r="J46" s="2">
        <v>71</v>
      </c>
      <c r="K46" s="2">
        <v>81</v>
      </c>
      <c r="L46" s="2">
        <v>81</v>
      </c>
      <c r="M46" s="2">
        <v>67</v>
      </c>
      <c r="N46" s="2">
        <v>91</v>
      </c>
      <c r="O46" s="2">
        <v>96</v>
      </c>
      <c r="P46" s="2">
        <v>97</v>
      </c>
      <c r="Q46" s="2">
        <v>71</v>
      </c>
      <c r="R46" s="2">
        <v>100</v>
      </c>
      <c r="S46" s="2">
        <v>100</v>
      </c>
      <c r="T46" s="3">
        <f t="shared" si="0"/>
        <v>81.777777777777771</v>
      </c>
      <c r="U46" s="4" t="str">
        <f t="shared" si="1"/>
        <v>SI</v>
      </c>
      <c r="V46" s="4" t="str">
        <f t="shared" si="2"/>
        <v>NO</v>
      </c>
      <c r="W46" s="4" t="str">
        <f t="shared" si="3"/>
        <v>Desaprueba</v>
      </c>
    </row>
    <row r="47" spans="1:23" x14ac:dyDescent="0.25">
      <c r="A47" s="15" t="s">
        <v>64</v>
      </c>
      <c r="B47" s="2">
        <v>74</v>
      </c>
      <c r="C47" s="2">
        <v>61</v>
      </c>
      <c r="D47" s="2">
        <v>68</v>
      </c>
      <c r="E47" s="2">
        <v>91</v>
      </c>
      <c r="F47" s="2">
        <v>66</v>
      </c>
      <c r="G47" s="2">
        <v>70</v>
      </c>
      <c r="H47" s="2">
        <v>71</v>
      </c>
      <c r="I47" s="2">
        <v>90</v>
      </c>
      <c r="J47" s="2">
        <v>83</v>
      </c>
      <c r="K47" s="2">
        <v>99</v>
      </c>
      <c r="L47" s="2">
        <v>100</v>
      </c>
      <c r="M47" s="2">
        <v>74</v>
      </c>
      <c r="N47" s="2">
        <v>97</v>
      </c>
      <c r="O47" s="2">
        <v>97</v>
      </c>
      <c r="P47" s="2">
        <v>86</v>
      </c>
      <c r="Q47" s="2">
        <v>82</v>
      </c>
      <c r="R47" s="2">
        <v>75</v>
      </c>
      <c r="S47" s="2">
        <v>65</v>
      </c>
      <c r="T47" s="3">
        <f t="shared" si="0"/>
        <v>80.5</v>
      </c>
      <c r="U47" s="4" t="str">
        <f t="shared" si="1"/>
        <v>SI</v>
      </c>
      <c r="V47" s="4" t="str">
        <f t="shared" si="2"/>
        <v>SI</v>
      </c>
      <c r="W47" s="4" t="str">
        <f t="shared" si="3"/>
        <v>Aprueba</v>
      </c>
    </row>
    <row r="48" spans="1:23" x14ac:dyDescent="0.25">
      <c r="A48" s="15" t="s">
        <v>65</v>
      </c>
      <c r="B48" s="2">
        <v>93</v>
      </c>
      <c r="C48" s="2">
        <v>80</v>
      </c>
      <c r="D48" s="2">
        <v>94</v>
      </c>
      <c r="E48" s="2">
        <v>80</v>
      </c>
      <c r="F48" s="2">
        <v>74</v>
      </c>
      <c r="G48" s="2">
        <v>81</v>
      </c>
      <c r="H48" s="2">
        <v>66</v>
      </c>
      <c r="I48" s="2">
        <v>100</v>
      </c>
      <c r="J48" s="2">
        <v>82</v>
      </c>
      <c r="K48" s="2">
        <v>67</v>
      </c>
      <c r="L48" s="2">
        <v>96</v>
      </c>
      <c r="M48" s="2">
        <v>97</v>
      </c>
      <c r="N48" s="2">
        <v>88</v>
      </c>
      <c r="O48" s="2">
        <v>63</v>
      </c>
      <c r="P48" s="2">
        <v>74</v>
      </c>
      <c r="Q48" s="2">
        <v>70</v>
      </c>
      <c r="R48" s="2">
        <v>80</v>
      </c>
      <c r="S48" s="2">
        <v>77</v>
      </c>
      <c r="T48" s="3">
        <f t="shared" si="0"/>
        <v>81.222222222222229</v>
      </c>
      <c r="U48" s="4" t="str">
        <f t="shared" si="1"/>
        <v>SI</v>
      </c>
      <c r="V48" s="4" t="str">
        <f t="shared" si="2"/>
        <v>SI</v>
      </c>
      <c r="W48" s="4" t="str">
        <f t="shared" si="3"/>
        <v>Aprueba</v>
      </c>
    </row>
    <row r="49" spans="1:23" x14ac:dyDescent="0.25">
      <c r="A49" s="15" t="s">
        <v>66</v>
      </c>
      <c r="B49" s="2">
        <v>92</v>
      </c>
      <c r="C49" s="2">
        <v>97</v>
      </c>
      <c r="D49" s="2">
        <v>69</v>
      </c>
      <c r="E49" s="2">
        <v>90</v>
      </c>
      <c r="F49" s="2">
        <v>89</v>
      </c>
      <c r="G49" s="2">
        <v>91</v>
      </c>
      <c r="H49" s="2">
        <v>61</v>
      </c>
      <c r="I49" s="2">
        <v>68</v>
      </c>
      <c r="J49" s="2">
        <v>80</v>
      </c>
      <c r="K49" s="2">
        <v>75</v>
      </c>
      <c r="L49" s="2">
        <v>64</v>
      </c>
      <c r="M49" s="2">
        <v>70</v>
      </c>
      <c r="N49" s="2">
        <v>70</v>
      </c>
      <c r="O49" s="2">
        <v>60</v>
      </c>
      <c r="P49" s="2">
        <v>72</v>
      </c>
      <c r="Q49" s="2">
        <v>65</v>
      </c>
      <c r="R49" s="2">
        <v>93</v>
      </c>
      <c r="S49" s="2">
        <v>73</v>
      </c>
      <c r="T49" s="3">
        <f t="shared" si="0"/>
        <v>76.611111111111114</v>
      </c>
      <c r="U49" s="4" t="str">
        <f t="shared" si="1"/>
        <v>NO</v>
      </c>
      <c r="V49" s="4" t="str">
        <f t="shared" si="2"/>
        <v>NO</v>
      </c>
      <c r="W49" s="4" t="str">
        <f t="shared" si="3"/>
        <v>Desaprueba</v>
      </c>
    </row>
    <row r="50" spans="1:23" x14ac:dyDescent="0.25">
      <c r="A50" s="15" t="s">
        <v>67</v>
      </c>
      <c r="B50" s="2">
        <v>75</v>
      </c>
      <c r="C50" s="2">
        <v>73</v>
      </c>
      <c r="D50" s="2">
        <v>93</v>
      </c>
      <c r="E50" s="2">
        <v>70</v>
      </c>
      <c r="F50" s="2">
        <v>65</v>
      </c>
      <c r="G50" s="2">
        <v>81</v>
      </c>
      <c r="H50" s="2">
        <v>81</v>
      </c>
      <c r="I50" s="2">
        <v>94</v>
      </c>
      <c r="J50" s="2">
        <v>79</v>
      </c>
      <c r="K50" s="2">
        <v>93</v>
      </c>
      <c r="L50" s="2">
        <v>74</v>
      </c>
      <c r="M50" s="2">
        <v>77</v>
      </c>
      <c r="N50" s="2">
        <v>90</v>
      </c>
      <c r="O50" s="2">
        <v>90</v>
      </c>
      <c r="P50" s="2">
        <v>99</v>
      </c>
      <c r="Q50" s="2">
        <v>72</v>
      </c>
      <c r="R50" s="2">
        <v>93</v>
      </c>
      <c r="S50" s="2">
        <v>88</v>
      </c>
      <c r="T50" s="3">
        <f t="shared" si="0"/>
        <v>82.611111111111114</v>
      </c>
      <c r="U50" s="4" t="str">
        <f t="shared" si="1"/>
        <v>SI</v>
      </c>
      <c r="V50" s="4" t="str">
        <f t="shared" si="2"/>
        <v>SI</v>
      </c>
      <c r="W50" s="4" t="str">
        <f t="shared" si="3"/>
        <v>Aprueba</v>
      </c>
    </row>
    <row r="52" spans="1:23" ht="26.25" x14ac:dyDescent="0.25">
      <c r="A52" s="15" t="s">
        <v>0</v>
      </c>
      <c r="B52" s="16" t="s">
        <v>1</v>
      </c>
      <c r="C52" s="16" t="s">
        <v>2</v>
      </c>
      <c r="D52" s="16" t="s">
        <v>3</v>
      </c>
      <c r="E52" s="16" t="s">
        <v>4</v>
      </c>
      <c r="F52" s="16" t="s">
        <v>5</v>
      </c>
      <c r="G52" s="16" t="s">
        <v>6</v>
      </c>
      <c r="H52" s="16" t="s">
        <v>7</v>
      </c>
      <c r="I52" s="16" t="s">
        <v>8</v>
      </c>
      <c r="J52" s="16" t="s">
        <v>9</v>
      </c>
      <c r="K52" s="16" t="s">
        <v>10</v>
      </c>
      <c r="L52" s="16" t="s">
        <v>11</v>
      </c>
      <c r="M52" s="16" t="s">
        <v>12</v>
      </c>
      <c r="N52" s="16" t="s">
        <v>13</v>
      </c>
      <c r="O52" s="16" t="s">
        <v>14</v>
      </c>
      <c r="P52" s="16" t="s">
        <v>15</v>
      </c>
      <c r="Q52" s="16" t="s">
        <v>16</v>
      </c>
      <c r="R52" s="16" t="s">
        <v>17</v>
      </c>
      <c r="S52" s="16" t="s">
        <v>18</v>
      </c>
      <c r="T52" s="16" t="s">
        <v>71</v>
      </c>
      <c r="U52" s="16" t="s">
        <v>72</v>
      </c>
      <c r="V52" s="16" t="s">
        <v>74</v>
      </c>
    </row>
    <row r="53" spans="1:23" x14ac:dyDescent="0.25">
      <c r="A53" s="15" t="s">
        <v>19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4">
        <f>COUNTIF(B53:S53,"P")</f>
        <v>18</v>
      </c>
      <c r="U53" s="3">
        <f>(T53/18)*100</f>
        <v>100</v>
      </c>
      <c r="V53" s="4" t="str">
        <f>IF((U53&gt;=90),"SI", "NO")</f>
        <v>SI</v>
      </c>
    </row>
    <row r="54" spans="1:23" x14ac:dyDescent="0.25">
      <c r="A54" s="15" t="s">
        <v>20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4">
        <f t="shared" ref="T54:T101" si="4">COUNTIF(B54:S54,"P")</f>
        <v>18</v>
      </c>
      <c r="U54" s="3">
        <f t="shared" ref="U54:U101" si="5">(T54/18)*100</f>
        <v>100</v>
      </c>
      <c r="V54" s="4" t="str">
        <f t="shared" ref="V54:V101" si="6">IF((U54&gt;=90),"SI", "NO")</f>
        <v>SI</v>
      </c>
    </row>
    <row r="55" spans="1:23" x14ac:dyDescent="0.25">
      <c r="A55" s="15" t="s">
        <v>21</v>
      </c>
      <c r="B55" s="1" t="s">
        <v>69</v>
      </c>
      <c r="C55" s="1" t="s">
        <v>69</v>
      </c>
      <c r="D55" s="1" t="s">
        <v>70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4">
        <f t="shared" si="4"/>
        <v>17</v>
      </c>
      <c r="U55" s="3">
        <f t="shared" si="5"/>
        <v>94.444444444444443</v>
      </c>
      <c r="V55" s="4" t="str">
        <f t="shared" si="6"/>
        <v>SI</v>
      </c>
    </row>
    <row r="56" spans="1:23" x14ac:dyDescent="0.25">
      <c r="A56" s="15" t="s">
        <v>22</v>
      </c>
      <c r="B56" s="1" t="s">
        <v>69</v>
      </c>
      <c r="C56" s="1" t="s">
        <v>69</v>
      </c>
      <c r="D56" s="1" t="s">
        <v>69</v>
      </c>
      <c r="E56" s="1" t="s">
        <v>70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70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4">
        <f t="shared" si="4"/>
        <v>16</v>
      </c>
      <c r="U56" s="3">
        <f t="shared" si="5"/>
        <v>88.888888888888886</v>
      </c>
      <c r="V56" s="4" t="str">
        <f t="shared" si="6"/>
        <v>NO</v>
      </c>
    </row>
    <row r="57" spans="1:23" x14ac:dyDescent="0.25">
      <c r="A57" s="15" t="s">
        <v>23</v>
      </c>
      <c r="B57" s="1" t="s">
        <v>69</v>
      </c>
      <c r="C57" s="1" t="s">
        <v>69</v>
      </c>
      <c r="D57" s="1" t="s">
        <v>69</v>
      </c>
      <c r="E57" s="1" t="s">
        <v>69</v>
      </c>
      <c r="F57" s="1" t="s">
        <v>69</v>
      </c>
      <c r="G57" s="1" t="s">
        <v>70</v>
      </c>
      <c r="H57" s="1" t="s">
        <v>69</v>
      </c>
      <c r="I57" s="1" t="s">
        <v>69</v>
      </c>
      <c r="J57" s="1" t="s">
        <v>69</v>
      </c>
      <c r="K57" s="1" t="s">
        <v>70</v>
      </c>
      <c r="L57" s="1" t="s">
        <v>70</v>
      </c>
      <c r="M57" s="1" t="s">
        <v>70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4">
        <f t="shared" si="4"/>
        <v>14</v>
      </c>
      <c r="U57" s="3">
        <f t="shared" si="5"/>
        <v>77.777777777777786</v>
      </c>
      <c r="V57" s="4" t="str">
        <f t="shared" si="6"/>
        <v>NO</v>
      </c>
    </row>
    <row r="58" spans="1:23" x14ac:dyDescent="0.25">
      <c r="A58" s="15" t="s">
        <v>24</v>
      </c>
      <c r="B58" s="1" t="s">
        <v>69</v>
      </c>
      <c r="C58" s="1" t="s">
        <v>69</v>
      </c>
      <c r="D58" s="1" t="s">
        <v>69</v>
      </c>
      <c r="E58" s="1" t="s">
        <v>70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69</v>
      </c>
      <c r="M58" s="1" t="s">
        <v>69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4">
        <f t="shared" si="4"/>
        <v>17</v>
      </c>
      <c r="U58" s="3">
        <f t="shared" si="5"/>
        <v>94.444444444444443</v>
      </c>
      <c r="V58" s="4" t="str">
        <f t="shared" si="6"/>
        <v>SI</v>
      </c>
    </row>
    <row r="59" spans="1:23" x14ac:dyDescent="0.25">
      <c r="A59" s="15" t="s">
        <v>25</v>
      </c>
      <c r="B59" s="1" t="s">
        <v>69</v>
      </c>
      <c r="C59" s="1" t="s">
        <v>69</v>
      </c>
      <c r="D59" s="1" t="s">
        <v>69</v>
      </c>
      <c r="E59" s="1" t="s">
        <v>69</v>
      </c>
      <c r="F59" s="1" t="s">
        <v>69</v>
      </c>
      <c r="G59" s="1" t="s">
        <v>69</v>
      </c>
      <c r="H59" s="1" t="s">
        <v>69</v>
      </c>
      <c r="I59" s="1" t="s">
        <v>69</v>
      </c>
      <c r="J59" s="1" t="s">
        <v>69</v>
      </c>
      <c r="K59" s="1" t="s">
        <v>69</v>
      </c>
      <c r="L59" s="1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4">
        <f t="shared" si="4"/>
        <v>18</v>
      </c>
      <c r="U59" s="3">
        <f t="shared" si="5"/>
        <v>100</v>
      </c>
      <c r="V59" s="4" t="str">
        <f t="shared" si="6"/>
        <v>SI</v>
      </c>
    </row>
    <row r="60" spans="1:23" x14ac:dyDescent="0.25">
      <c r="A60" s="15" t="s">
        <v>26</v>
      </c>
      <c r="B60" s="1" t="s">
        <v>69</v>
      </c>
      <c r="C60" s="1" t="s">
        <v>69</v>
      </c>
      <c r="D60" s="1" t="s">
        <v>69</v>
      </c>
      <c r="E60" s="1" t="s">
        <v>69</v>
      </c>
      <c r="F60" s="1" t="s">
        <v>69</v>
      </c>
      <c r="G60" s="1" t="s">
        <v>70</v>
      </c>
      <c r="H60" s="1" t="s">
        <v>69</v>
      </c>
      <c r="I60" s="1" t="s">
        <v>69</v>
      </c>
      <c r="J60" s="1" t="s">
        <v>69</v>
      </c>
      <c r="K60" s="1" t="s">
        <v>70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70</v>
      </c>
      <c r="S60" s="1" t="s">
        <v>69</v>
      </c>
      <c r="T60" s="4">
        <f t="shared" si="4"/>
        <v>15</v>
      </c>
      <c r="U60" s="3">
        <f t="shared" si="5"/>
        <v>83.333333333333343</v>
      </c>
      <c r="V60" s="4" t="str">
        <f t="shared" si="6"/>
        <v>NO</v>
      </c>
    </row>
    <row r="61" spans="1:23" x14ac:dyDescent="0.25">
      <c r="A61" s="15" t="s">
        <v>27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 t="s">
        <v>70</v>
      </c>
      <c r="N61" s="1" t="s">
        <v>70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4">
        <f t="shared" si="4"/>
        <v>16</v>
      </c>
      <c r="U61" s="3">
        <f t="shared" si="5"/>
        <v>88.888888888888886</v>
      </c>
      <c r="V61" s="4" t="str">
        <f t="shared" si="6"/>
        <v>NO</v>
      </c>
    </row>
    <row r="62" spans="1:23" x14ac:dyDescent="0.25">
      <c r="A62" s="15" t="s">
        <v>28</v>
      </c>
      <c r="B62" s="1" t="s">
        <v>70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  <c r="H62" s="1" t="s">
        <v>69</v>
      </c>
      <c r="I62" s="1" t="s">
        <v>69</v>
      </c>
      <c r="J62" s="1" t="s">
        <v>70</v>
      </c>
      <c r="K62" s="1" t="s">
        <v>69</v>
      </c>
      <c r="L62" s="1" t="s">
        <v>69</v>
      </c>
      <c r="M62" s="1" t="s">
        <v>69</v>
      </c>
      <c r="N62" s="1" t="s">
        <v>69</v>
      </c>
      <c r="O62" s="1" t="s">
        <v>69</v>
      </c>
      <c r="P62" s="1" t="s">
        <v>69</v>
      </c>
      <c r="Q62" s="1" t="s">
        <v>69</v>
      </c>
      <c r="R62" s="1" t="s">
        <v>69</v>
      </c>
      <c r="S62" s="1" t="s">
        <v>69</v>
      </c>
      <c r="T62" s="4">
        <f t="shared" si="4"/>
        <v>16</v>
      </c>
      <c r="U62" s="3">
        <f t="shared" si="5"/>
        <v>88.888888888888886</v>
      </c>
      <c r="V62" s="4" t="str">
        <f t="shared" si="6"/>
        <v>NO</v>
      </c>
    </row>
    <row r="63" spans="1:23" x14ac:dyDescent="0.25">
      <c r="A63" s="15" t="s">
        <v>29</v>
      </c>
      <c r="B63" s="1" t="s">
        <v>69</v>
      </c>
      <c r="C63" s="1" t="s">
        <v>69</v>
      </c>
      <c r="D63" s="1" t="s">
        <v>69</v>
      </c>
      <c r="E63" s="1" t="s">
        <v>69</v>
      </c>
      <c r="F63" s="1" t="s">
        <v>69</v>
      </c>
      <c r="G63" s="1" t="s">
        <v>69</v>
      </c>
      <c r="H63" s="1" t="s">
        <v>69</v>
      </c>
      <c r="I63" s="1" t="s">
        <v>69</v>
      </c>
      <c r="J63" s="1" t="s">
        <v>69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70</v>
      </c>
      <c r="P63" s="1" t="s">
        <v>69</v>
      </c>
      <c r="Q63" s="1" t="s">
        <v>70</v>
      </c>
      <c r="R63" s="1" t="s">
        <v>69</v>
      </c>
      <c r="S63" s="1" t="s">
        <v>69</v>
      </c>
      <c r="T63" s="4">
        <f t="shared" si="4"/>
        <v>16</v>
      </c>
      <c r="U63" s="3">
        <f t="shared" si="5"/>
        <v>88.888888888888886</v>
      </c>
      <c r="V63" s="4" t="str">
        <f t="shared" si="6"/>
        <v>NO</v>
      </c>
    </row>
    <row r="64" spans="1:23" x14ac:dyDescent="0.25">
      <c r="A64" s="15" t="s">
        <v>30</v>
      </c>
      <c r="B64" s="1" t="s">
        <v>69</v>
      </c>
      <c r="C64" s="1" t="s">
        <v>69</v>
      </c>
      <c r="D64" s="1" t="s">
        <v>69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69</v>
      </c>
      <c r="J64" s="1" t="s">
        <v>69</v>
      </c>
      <c r="K64" s="1" t="s">
        <v>69</v>
      </c>
      <c r="L64" s="1" t="s">
        <v>69</v>
      </c>
      <c r="M64" s="1" t="s">
        <v>69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4">
        <f t="shared" si="4"/>
        <v>18</v>
      </c>
      <c r="U64" s="3">
        <f t="shared" si="5"/>
        <v>100</v>
      </c>
      <c r="V64" s="4" t="str">
        <f t="shared" si="6"/>
        <v>SI</v>
      </c>
    </row>
    <row r="65" spans="1:22" x14ac:dyDescent="0.25">
      <c r="A65" s="15" t="s">
        <v>31</v>
      </c>
      <c r="B65" s="1" t="s">
        <v>69</v>
      </c>
      <c r="C65" s="1" t="s">
        <v>69</v>
      </c>
      <c r="D65" s="1" t="s">
        <v>69</v>
      </c>
      <c r="E65" s="1" t="s">
        <v>69</v>
      </c>
      <c r="F65" s="1" t="s">
        <v>69</v>
      </c>
      <c r="G65" s="1" t="s">
        <v>69</v>
      </c>
      <c r="H65" s="1" t="s">
        <v>69</v>
      </c>
      <c r="I65" s="1" t="s">
        <v>69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4">
        <f t="shared" si="4"/>
        <v>18</v>
      </c>
      <c r="U65" s="3">
        <f t="shared" si="5"/>
        <v>100</v>
      </c>
      <c r="V65" s="4" t="str">
        <f t="shared" si="6"/>
        <v>SI</v>
      </c>
    </row>
    <row r="66" spans="1:22" x14ac:dyDescent="0.25">
      <c r="A66" s="15" t="s">
        <v>32</v>
      </c>
      <c r="B66" s="1" t="s">
        <v>70</v>
      </c>
      <c r="C66" s="1" t="s">
        <v>69</v>
      </c>
      <c r="D66" s="1" t="s">
        <v>69</v>
      </c>
      <c r="E66" s="1" t="s">
        <v>69</v>
      </c>
      <c r="F66" s="1" t="s">
        <v>69</v>
      </c>
      <c r="G66" s="1" t="s">
        <v>69</v>
      </c>
      <c r="H66" s="1" t="s">
        <v>69</v>
      </c>
      <c r="I66" s="1" t="s">
        <v>69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69</v>
      </c>
      <c r="Q66" s="1" t="s">
        <v>69</v>
      </c>
      <c r="R66" s="1" t="s">
        <v>70</v>
      </c>
      <c r="S66" s="1" t="s">
        <v>69</v>
      </c>
      <c r="T66" s="4">
        <f t="shared" si="4"/>
        <v>16</v>
      </c>
      <c r="U66" s="3">
        <f t="shared" si="5"/>
        <v>88.888888888888886</v>
      </c>
      <c r="V66" s="4" t="str">
        <f t="shared" si="6"/>
        <v>NO</v>
      </c>
    </row>
    <row r="67" spans="1:22" x14ac:dyDescent="0.25">
      <c r="A67" s="15" t="s">
        <v>33</v>
      </c>
      <c r="B67" s="1" t="s">
        <v>69</v>
      </c>
      <c r="C67" s="1" t="s">
        <v>69</v>
      </c>
      <c r="D67" s="1" t="s">
        <v>69</v>
      </c>
      <c r="E67" s="1" t="s">
        <v>69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4">
        <f t="shared" si="4"/>
        <v>18</v>
      </c>
      <c r="U67" s="3">
        <f t="shared" si="5"/>
        <v>100</v>
      </c>
      <c r="V67" s="4" t="str">
        <f t="shared" si="6"/>
        <v>SI</v>
      </c>
    </row>
    <row r="68" spans="1:22" x14ac:dyDescent="0.25">
      <c r="A68" s="15" t="s">
        <v>34</v>
      </c>
      <c r="B68" s="1" t="s">
        <v>69</v>
      </c>
      <c r="C68" s="1" t="s">
        <v>69</v>
      </c>
      <c r="D68" s="1" t="s">
        <v>69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  <c r="M68" s="1" t="s">
        <v>69</v>
      </c>
      <c r="N68" s="1" t="s">
        <v>69</v>
      </c>
      <c r="O68" s="1" t="s">
        <v>69</v>
      </c>
      <c r="P68" s="1" t="s">
        <v>69</v>
      </c>
      <c r="Q68" s="1" t="s">
        <v>69</v>
      </c>
      <c r="R68" s="1" t="s">
        <v>70</v>
      </c>
      <c r="S68" s="1" t="s">
        <v>70</v>
      </c>
      <c r="T68" s="4">
        <f t="shared" si="4"/>
        <v>16</v>
      </c>
      <c r="U68" s="3">
        <f t="shared" si="5"/>
        <v>88.888888888888886</v>
      </c>
      <c r="V68" s="4" t="str">
        <f t="shared" si="6"/>
        <v>NO</v>
      </c>
    </row>
    <row r="69" spans="1:22" x14ac:dyDescent="0.25">
      <c r="A69" s="15" t="s">
        <v>35</v>
      </c>
      <c r="B69" s="1" t="s">
        <v>69</v>
      </c>
      <c r="C69" s="1" t="s">
        <v>69</v>
      </c>
      <c r="D69" s="1" t="s">
        <v>69</v>
      </c>
      <c r="E69" s="1" t="s">
        <v>70</v>
      </c>
      <c r="F69" s="1" t="s">
        <v>69</v>
      </c>
      <c r="G69" s="1" t="s">
        <v>69</v>
      </c>
      <c r="H69" s="1" t="s">
        <v>70</v>
      </c>
      <c r="I69" s="1" t="s">
        <v>69</v>
      </c>
      <c r="J69" s="1" t="s">
        <v>69</v>
      </c>
      <c r="K69" s="1" t="s">
        <v>69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4">
        <f t="shared" si="4"/>
        <v>16</v>
      </c>
      <c r="U69" s="3">
        <f t="shared" si="5"/>
        <v>88.888888888888886</v>
      </c>
      <c r="V69" s="4" t="str">
        <f t="shared" si="6"/>
        <v>NO</v>
      </c>
    </row>
    <row r="70" spans="1:22" x14ac:dyDescent="0.25">
      <c r="A70" s="15" t="s">
        <v>36</v>
      </c>
      <c r="B70" s="1" t="s">
        <v>69</v>
      </c>
      <c r="C70" s="1" t="s">
        <v>69</v>
      </c>
      <c r="D70" s="1" t="s">
        <v>69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70</v>
      </c>
      <c r="P70" s="1" t="s">
        <v>69</v>
      </c>
      <c r="Q70" s="1" t="s">
        <v>69</v>
      </c>
      <c r="R70" s="1" t="s">
        <v>69</v>
      </c>
      <c r="S70" s="1" t="s">
        <v>69</v>
      </c>
      <c r="T70" s="4">
        <f t="shared" si="4"/>
        <v>17</v>
      </c>
      <c r="U70" s="3">
        <f t="shared" si="5"/>
        <v>94.444444444444443</v>
      </c>
      <c r="V70" s="4" t="str">
        <f t="shared" si="6"/>
        <v>SI</v>
      </c>
    </row>
    <row r="71" spans="1:22" x14ac:dyDescent="0.25">
      <c r="A71" s="15" t="s">
        <v>37</v>
      </c>
      <c r="B71" s="1" t="s">
        <v>69</v>
      </c>
      <c r="C71" s="1" t="s">
        <v>69</v>
      </c>
      <c r="D71" s="1" t="s">
        <v>69</v>
      </c>
      <c r="E71" s="1" t="s">
        <v>69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69</v>
      </c>
      <c r="K71" s="1" t="s">
        <v>69</v>
      </c>
      <c r="L71" s="1" t="s">
        <v>69</v>
      </c>
      <c r="M71" s="1" t="s">
        <v>69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4">
        <f t="shared" si="4"/>
        <v>18</v>
      </c>
      <c r="U71" s="3">
        <f t="shared" si="5"/>
        <v>100</v>
      </c>
      <c r="V71" s="4" t="str">
        <f t="shared" si="6"/>
        <v>SI</v>
      </c>
    </row>
    <row r="72" spans="1:22" x14ac:dyDescent="0.25">
      <c r="A72" s="15" t="s">
        <v>38</v>
      </c>
      <c r="B72" s="1" t="s">
        <v>70</v>
      </c>
      <c r="C72" s="1" t="s">
        <v>69</v>
      </c>
      <c r="D72" s="1" t="s">
        <v>69</v>
      </c>
      <c r="E72" s="1" t="s">
        <v>69</v>
      </c>
      <c r="F72" s="1" t="s">
        <v>69</v>
      </c>
      <c r="G72" s="1" t="s">
        <v>69</v>
      </c>
      <c r="H72" s="1" t="s">
        <v>69</v>
      </c>
      <c r="I72" s="1" t="s">
        <v>69</v>
      </c>
      <c r="J72" s="1" t="s">
        <v>69</v>
      </c>
      <c r="K72" s="1" t="s">
        <v>69</v>
      </c>
      <c r="L72" s="1" t="s">
        <v>69</v>
      </c>
      <c r="M72" s="1" t="s">
        <v>69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70</v>
      </c>
      <c r="S72" s="1" t="s">
        <v>69</v>
      </c>
      <c r="T72" s="4">
        <f t="shared" si="4"/>
        <v>16</v>
      </c>
      <c r="U72" s="3">
        <f t="shared" si="5"/>
        <v>88.888888888888886</v>
      </c>
      <c r="V72" s="4" t="str">
        <f t="shared" si="6"/>
        <v>NO</v>
      </c>
    </row>
    <row r="73" spans="1:22" x14ac:dyDescent="0.25">
      <c r="A73" s="15" t="s">
        <v>39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 t="s">
        <v>69</v>
      </c>
      <c r="H73" s="1" t="s">
        <v>69</v>
      </c>
      <c r="I73" s="1" t="s">
        <v>69</v>
      </c>
      <c r="J73" s="1" t="s">
        <v>69</v>
      </c>
      <c r="K73" s="1" t="s">
        <v>69</v>
      </c>
      <c r="L73" s="1" t="s">
        <v>69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70</v>
      </c>
      <c r="R73" s="1" t="s">
        <v>69</v>
      </c>
      <c r="S73" s="1" t="s">
        <v>70</v>
      </c>
      <c r="T73" s="4">
        <f t="shared" si="4"/>
        <v>16</v>
      </c>
      <c r="U73" s="3">
        <f t="shared" si="5"/>
        <v>88.888888888888886</v>
      </c>
      <c r="V73" s="4" t="str">
        <f t="shared" si="6"/>
        <v>NO</v>
      </c>
    </row>
    <row r="74" spans="1:22" x14ac:dyDescent="0.25">
      <c r="A74" s="15" t="s">
        <v>40</v>
      </c>
      <c r="B74" s="1" t="s">
        <v>69</v>
      </c>
      <c r="C74" s="1" t="s">
        <v>69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70</v>
      </c>
      <c r="J74" s="1" t="s">
        <v>69</v>
      </c>
      <c r="K74" s="1" t="s">
        <v>69</v>
      </c>
      <c r="L74" s="1" t="s">
        <v>70</v>
      </c>
      <c r="M74" s="1" t="s">
        <v>69</v>
      </c>
      <c r="N74" s="1" t="s">
        <v>70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4">
        <f t="shared" si="4"/>
        <v>15</v>
      </c>
      <c r="U74" s="3">
        <f t="shared" si="5"/>
        <v>83.333333333333343</v>
      </c>
      <c r="V74" s="4" t="str">
        <f t="shared" si="6"/>
        <v>NO</v>
      </c>
    </row>
    <row r="75" spans="1:22" x14ac:dyDescent="0.25">
      <c r="A75" s="15" t="s">
        <v>41</v>
      </c>
      <c r="B75" s="1" t="s">
        <v>69</v>
      </c>
      <c r="C75" s="1" t="s">
        <v>69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 s="1" t="s">
        <v>69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4">
        <f t="shared" si="4"/>
        <v>18</v>
      </c>
      <c r="U75" s="3">
        <f t="shared" si="5"/>
        <v>100</v>
      </c>
      <c r="V75" s="4" t="str">
        <f t="shared" si="6"/>
        <v>SI</v>
      </c>
    </row>
    <row r="76" spans="1:22" x14ac:dyDescent="0.25">
      <c r="A76" s="15" t="s">
        <v>42</v>
      </c>
      <c r="B76" s="1" t="s">
        <v>69</v>
      </c>
      <c r="C76" s="1" t="s">
        <v>69</v>
      </c>
      <c r="D76" s="1" t="s">
        <v>69</v>
      </c>
      <c r="E76" s="1" t="s">
        <v>69</v>
      </c>
      <c r="F76" s="1" t="s">
        <v>70</v>
      </c>
      <c r="G76" s="1" t="s">
        <v>70</v>
      </c>
      <c r="H76" s="1" t="s">
        <v>69</v>
      </c>
      <c r="I76" s="1" t="s">
        <v>69</v>
      </c>
      <c r="J76" s="1" t="s">
        <v>69</v>
      </c>
      <c r="K76" s="1" t="s">
        <v>69</v>
      </c>
      <c r="L76" s="1" t="s">
        <v>69</v>
      </c>
      <c r="M76" s="1" t="s">
        <v>69</v>
      </c>
      <c r="N76" s="1" t="s">
        <v>69</v>
      </c>
      <c r="O76" s="1" t="s">
        <v>70</v>
      </c>
      <c r="P76" s="1" t="s">
        <v>69</v>
      </c>
      <c r="Q76" s="1" t="s">
        <v>69</v>
      </c>
      <c r="R76" s="1" t="s">
        <v>69</v>
      </c>
      <c r="S76" s="1" t="s">
        <v>69</v>
      </c>
      <c r="T76" s="4">
        <f t="shared" si="4"/>
        <v>15</v>
      </c>
      <c r="U76" s="3">
        <f t="shared" si="5"/>
        <v>83.333333333333343</v>
      </c>
      <c r="V76" s="4" t="str">
        <f t="shared" si="6"/>
        <v>NO</v>
      </c>
    </row>
    <row r="77" spans="1:22" x14ac:dyDescent="0.25">
      <c r="A77" s="15" t="s">
        <v>43</v>
      </c>
      <c r="B77" s="1" t="s">
        <v>69</v>
      </c>
      <c r="C77" s="1" t="s">
        <v>69</v>
      </c>
      <c r="D77" s="1" t="s">
        <v>69</v>
      </c>
      <c r="E77" s="1" t="s">
        <v>69</v>
      </c>
      <c r="F77" s="1" t="s">
        <v>70</v>
      </c>
      <c r="G77" s="1" t="s">
        <v>69</v>
      </c>
      <c r="H77" s="1" t="s">
        <v>69</v>
      </c>
      <c r="I77" s="1" t="s">
        <v>69</v>
      </c>
      <c r="J77" s="1" t="s">
        <v>69</v>
      </c>
      <c r="K77" s="1" t="s">
        <v>69</v>
      </c>
      <c r="L77" s="1" t="s">
        <v>69</v>
      </c>
      <c r="M77" s="1" t="s">
        <v>69</v>
      </c>
      <c r="N77" s="1" t="s">
        <v>70</v>
      </c>
      <c r="O77" s="1" t="s">
        <v>69</v>
      </c>
      <c r="P77" s="1" t="s">
        <v>69</v>
      </c>
      <c r="Q77" s="1" t="s">
        <v>69</v>
      </c>
      <c r="R77" s="1" t="s">
        <v>70</v>
      </c>
      <c r="S77" s="1" t="s">
        <v>69</v>
      </c>
      <c r="T77" s="4">
        <f t="shared" si="4"/>
        <v>15</v>
      </c>
      <c r="U77" s="3">
        <f t="shared" si="5"/>
        <v>83.333333333333343</v>
      </c>
      <c r="V77" s="4" t="str">
        <f t="shared" si="6"/>
        <v>NO</v>
      </c>
    </row>
    <row r="78" spans="1:22" x14ac:dyDescent="0.25">
      <c r="A78" s="15" t="s">
        <v>44</v>
      </c>
      <c r="B78" s="1" t="s">
        <v>69</v>
      </c>
      <c r="C78" s="1" t="s">
        <v>69</v>
      </c>
      <c r="D78" s="1" t="s">
        <v>69</v>
      </c>
      <c r="E78" s="1" t="s">
        <v>69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70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4">
        <f t="shared" si="4"/>
        <v>17</v>
      </c>
      <c r="U78" s="3">
        <f t="shared" si="5"/>
        <v>94.444444444444443</v>
      </c>
      <c r="V78" s="4" t="str">
        <f t="shared" si="6"/>
        <v>SI</v>
      </c>
    </row>
    <row r="79" spans="1:22" x14ac:dyDescent="0.25">
      <c r="A79" s="15" t="s">
        <v>45</v>
      </c>
      <c r="B79" s="1" t="s">
        <v>69</v>
      </c>
      <c r="C79" s="1" t="s">
        <v>69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4">
        <f t="shared" si="4"/>
        <v>18</v>
      </c>
      <c r="U79" s="3">
        <f t="shared" si="5"/>
        <v>100</v>
      </c>
      <c r="V79" s="4" t="str">
        <f t="shared" si="6"/>
        <v>SI</v>
      </c>
    </row>
    <row r="80" spans="1:22" x14ac:dyDescent="0.25">
      <c r="A80" s="15" t="s">
        <v>46</v>
      </c>
      <c r="B80" s="1" t="s">
        <v>69</v>
      </c>
      <c r="C80" s="1" t="s">
        <v>69</v>
      </c>
      <c r="D80" s="1" t="s">
        <v>69</v>
      </c>
      <c r="E80" s="1" t="s">
        <v>69</v>
      </c>
      <c r="F80" s="1" t="s">
        <v>69</v>
      </c>
      <c r="G80" s="1" t="s">
        <v>69</v>
      </c>
      <c r="H80" s="1" t="s">
        <v>69</v>
      </c>
      <c r="I80" s="1" t="s">
        <v>69</v>
      </c>
      <c r="J80" s="1" t="s">
        <v>70</v>
      </c>
      <c r="K80" s="1" t="s">
        <v>69</v>
      </c>
      <c r="L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4">
        <f t="shared" si="4"/>
        <v>17</v>
      </c>
      <c r="U80" s="3">
        <f t="shared" si="5"/>
        <v>94.444444444444443</v>
      </c>
      <c r="V80" s="4" t="str">
        <f t="shared" si="6"/>
        <v>SI</v>
      </c>
    </row>
    <row r="81" spans="1:22" x14ac:dyDescent="0.25">
      <c r="A81" s="15" t="s">
        <v>47</v>
      </c>
      <c r="B81" s="1" t="s">
        <v>69</v>
      </c>
      <c r="C81" s="1" t="s">
        <v>70</v>
      </c>
      <c r="D81" s="1" t="s">
        <v>69</v>
      </c>
      <c r="E81" s="1" t="s">
        <v>69</v>
      </c>
      <c r="F81" s="1" t="s">
        <v>69</v>
      </c>
      <c r="G81" s="1" t="s">
        <v>69</v>
      </c>
      <c r="H81" s="1" t="s">
        <v>69</v>
      </c>
      <c r="I81" s="1" t="s">
        <v>69</v>
      </c>
      <c r="J81" s="1" t="s">
        <v>69</v>
      </c>
      <c r="K81" s="1" t="s">
        <v>69</v>
      </c>
      <c r="L81" s="1" t="s">
        <v>70</v>
      </c>
      <c r="M81" s="1" t="s">
        <v>69</v>
      </c>
      <c r="N81" s="1" t="s">
        <v>69</v>
      </c>
      <c r="O81" s="1" t="s">
        <v>69</v>
      </c>
      <c r="P81" s="1" t="s">
        <v>69</v>
      </c>
      <c r="Q81" s="1" t="s">
        <v>69</v>
      </c>
      <c r="R81" s="1" t="s">
        <v>69</v>
      </c>
      <c r="S81" s="1" t="s">
        <v>69</v>
      </c>
      <c r="T81" s="4">
        <f t="shared" si="4"/>
        <v>16</v>
      </c>
      <c r="U81" s="3">
        <f t="shared" si="5"/>
        <v>88.888888888888886</v>
      </c>
      <c r="V81" s="4" t="str">
        <f t="shared" si="6"/>
        <v>NO</v>
      </c>
    </row>
    <row r="82" spans="1:22" x14ac:dyDescent="0.25">
      <c r="A82" s="15" t="s">
        <v>48</v>
      </c>
      <c r="B82" s="1" t="s">
        <v>69</v>
      </c>
      <c r="C82" s="1" t="s">
        <v>69</v>
      </c>
      <c r="D82" s="1" t="s">
        <v>69</v>
      </c>
      <c r="E82" s="1" t="s">
        <v>69</v>
      </c>
      <c r="F82" s="1" t="s">
        <v>69</v>
      </c>
      <c r="G82" s="1" t="s">
        <v>69</v>
      </c>
      <c r="H82" s="1" t="s">
        <v>69</v>
      </c>
      <c r="I82" s="1" t="s">
        <v>69</v>
      </c>
      <c r="J82" s="1" t="s">
        <v>69</v>
      </c>
      <c r="K82" s="1" t="s">
        <v>69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69</v>
      </c>
      <c r="Q82" s="1" t="s">
        <v>69</v>
      </c>
      <c r="R82" s="1" t="s">
        <v>69</v>
      </c>
      <c r="S82" s="1" t="s">
        <v>69</v>
      </c>
      <c r="T82" s="4">
        <f t="shared" si="4"/>
        <v>18</v>
      </c>
      <c r="U82" s="3">
        <f t="shared" si="5"/>
        <v>100</v>
      </c>
      <c r="V82" s="4" t="str">
        <f t="shared" si="6"/>
        <v>SI</v>
      </c>
    </row>
    <row r="83" spans="1:22" x14ac:dyDescent="0.25">
      <c r="A83" s="15" t="s">
        <v>49</v>
      </c>
      <c r="B83" s="1" t="s">
        <v>69</v>
      </c>
      <c r="C83" s="1" t="s">
        <v>69</v>
      </c>
      <c r="D83" s="1" t="s">
        <v>70</v>
      </c>
      <c r="E83" s="1" t="s">
        <v>69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69</v>
      </c>
      <c r="L83" s="1" t="s">
        <v>69</v>
      </c>
      <c r="M83" s="1" t="s">
        <v>69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4">
        <f t="shared" si="4"/>
        <v>17</v>
      </c>
      <c r="U83" s="3">
        <f t="shared" si="5"/>
        <v>94.444444444444443</v>
      </c>
      <c r="V83" s="4" t="str">
        <f t="shared" si="6"/>
        <v>SI</v>
      </c>
    </row>
    <row r="84" spans="1:22" x14ac:dyDescent="0.25">
      <c r="A84" s="15" t="s">
        <v>50</v>
      </c>
      <c r="B84" s="1" t="s">
        <v>69</v>
      </c>
      <c r="C84" s="1" t="s">
        <v>69</v>
      </c>
      <c r="D84" s="1" t="s">
        <v>69</v>
      </c>
      <c r="E84" s="1" t="s">
        <v>69</v>
      </c>
      <c r="F84" s="1" t="s">
        <v>69</v>
      </c>
      <c r="G84" s="1" t="s">
        <v>69</v>
      </c>
      <c r="H84" s="1" t="s">
        <v>69</v>
      </c>
      <c r="I84" s="1" t="s">
        <v>69</v>
      </c>
      <c r="J84" s="1" t="s">
        <v>69</v>
      </c>
      <c r="K84" s="1" t="s">
        <v>70</v>
      </c>
      <c r="L84" s="1" t="s">
        <v>69</v>
      </c>
      <c r="M84" s="1" t="s">
        <v>69</v>
      </c>
      <c r="N84" s="1" t="s">
        <v>69</v>
      </c>
      <c r="O84" s="1" t="s">
        <v>69</v>
      </c>
      <c r="P84" s="1" t="s">
        <v>69</v>
      </c>
      <c r="Q84" s="1" t="s">
        <v>69</v>
      </c>
      <c r="R84" s="1" t="s">
        <v>69</v>
      </c>
      <c r="S84" s="1" t="s">
        <v>69</v>
      </c>
      <c r="T84" s="4">
        <f t="shared" si="4"/>
        <v>17</v>
      </c>
      <c r="U84" s="3">
        <f t="shared" si="5"/>
        <v>94.444444444444443</v>
      </c>
      <c r="V84" s="4" t="str">
        <f t="shared" si="6"/>
        <v>SI</v>
      </c>
    </row>
    <row r="85" spans="1:22" x14ac:dyDescent="0.25">
      <c r="A85" s="15" t="s">
        <v>51</v>
      </c>
      <c r="B85" s="1" t="s">
        <v>69</v>
      </c>
      <c r="C85" s="1" t="s">
        <v>69</v>
      </c>
      <c r="D85" s="1" t="s">
        <v>69</v>
      </c>
      <c r="E85" s="1" t="s">
        <v>69</v>
      </c>
      <c r="F85" s="1" t="s">
        <v>69</v>
      </c>
      <c r="G85" s="1" t="s">
        <v>69</v>
      </c>
      <c r="H85" s="1" t="s">
        <v>69</v>
      </c>
      <c r="I85" s="1" t="s">
        <v>69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69</v>
      </c>
      <c r="Q85" s="1" t="s">
        <v>70</v>
      </c>
      <c r="R85" s="1" t="s">
        <v>69</v>
      </c>
      <c r="S85" s="1" t="s">
        <v>69</v>
      </c>
      <c r="T85" s="4">
        <f t="shared" si="4"/>
        <v>17</v>
      </c>
      <c r="U85" s="3">
        <f t="shared" si="5"/>
        <v>94.444444444444443</v>
      </c>
      <c r="V85" s="4" t="str">
        <f t="shared" si="6"/>
        <v>SI</v>
      </c>
    </row>
    <row r="86" spans="1:22" x14ac:dyDescent="0.25">
      <c r="A86" s="15" t="s">
        <v>52</v>
      </c>
      <c r="B86" s="1" t="s">
        <v>69</v>
      </c>
      <c r="C86" s="1" t="s">
        <v>69</v>
      </c>
      <c r="D86" s="1" t="s">
        <v>69</v>
      </c>
      <c r="E86" s="1" t="s">
        <v>69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70</v>
      </c>
      <c r="K86" s="1" t="s">
        <v>69</v>
      </c>
      <c r="L86" s="1" t="s">
        <v>69</v>
      </c>
      <c r="M86" s="1" t="s">
        <v>69</v>
      </c>
      <c r="N86" s="1" t="s">
        <v>69</v>
      </c>
      <c r="O86" s="1" t="s">
        <v>69</v>
      </c>
      <c r="P86" s="1" t="s">
        <v>69</v>
      </c>
      <c r="Q86" s="1" t="s">
        <v>69</v>
      </c>
      <c r="R86" s="1" t="s">
        <v>69</v>
      </c>
      <c r="S86" s="1" t="s">
        <v>69</v>
      </c>
      <c r="T86" s="4">
        <f t="shared" si="4"/>
        <v>17</v>
      </c>
      <c r="U86" s="3">
        <f t="shared" si="5"/>
        <v>94.444444444444443</v>
      </c>
      <c r="V86" s="4" t="str">
        <f t="shared" si="6"/>
        <v>SI</v>
      </c>
    </row>
    <row r="87" spans="1:22" x14ac:dyDescent="0.25">
      <c r="A87" s="15" t="s">
        <v>53</v>
      </c>
      <c r="B87" s="1" t="s">
        <v>69</v>
      </c>
      <c r="C87" s="1" t="s">
        <v>69</v>
      </c>
      <c r="D87" s="1" t="s">
        <v>69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 s="1" t="s">
        <v>70</v>
      </c>
      <c r="K87" s="1" t="s">
        <v>69</v>
      </c>
      <c r="L87" s="1" t="s">
        <v>69</v>
      </c>
      <c r="M87" s="1" t="s">
        <v>70</v>
      </c>
      <c r="N87" s="1" t="s">
        <v>69</v>
      </c>
      <c r="O87" s="1" t="s">
        <v>70</v>
      </c>
      <c r="P87" s="1" t="s">
        <v>69</v>
      </c>
      <c r="Q87" s="1" t="s">
        <v>69</v>
      </c>
      <c r="R87" s="1" t="s">
        <v>69</v>
      </c>
      <c r="S87" s="1" t="s">
        <v>69</v>
      </c>
      <c r="T87" s="4">
        <f t="shared" si="4"/>
        <v>15</v>
      </c>
      <c r="U87" s="3">
        <f t="shared" si="5"/>
        <v>83.333333333333343</v>
      </c>
      <c r="V87" s="4" t="str">
        <f t="shared" si="6"/>
        <v>NO</v>
      </c>
    </row>
    <row r="88" spans="1:22" x14ac:dyDescent="0.25">
      <c r="A88" s="15" t="s">
        <v>54</v>
      </c>
      <c r="B88" s="1" t="s">
        <v>70</v>
      </c>
      <c r="C88" s="1" t="s">
        <v>69</v>
      </c>
      <c r="D88" s="1" t="s">
        <v>70</v>
      </c>
      <c r="E88" s="1" t="s">
        <v>69</v>
      </c>
      <c r="F88" s="1" t="s">
        <v>70</v>
      </c>
      <c r="G88" s="1" t="s">
        <v>69</v>
      </c>
      <c r="H88" s="1" t="s">
        <v>69</v>
      </c>
      <c r="I88" s="1" t="s">
        <v>69</v>
      </c>
      <c r="J88" s="1" t="s">
        <v>69</v>
      </c>
      <c r="K88" s="1" t="s">
        <v>70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 s="1" t="s">
        <v>69</v>
      </c>
      <c r="R88" s="1" t="s">
        <v>69</v>
      </c>
      <c r="S88" s="1" t="s">
        <v>69</v>
      </c>
      <c r="T88" s="4">
        <f t="shared" si="4"/>
        <v>14</v>
      </c>
      <c r="U88" s="3">
        <f t="shared" si="5"/>
        <v>77.777777777777786</v>
      </c>
      <c r="V88" s="4" t="str">
        <f t="shared" si="6"/>
        <v>NO</v>
      </c>
    </row>
    <row r="89" spans="1:22" x14ac:dyDescent="0.25">
      <c r="A89" s="15" t="s">
        <v>55</v>
      </c>
      <c r="B89" s="1" t="s">
        <v>69</v>
      </c>
      <c r="C89" s="1" t="s">
        <v>69</v>
      </c>
      <c r="D89" s="1" t="s">
        <v>69</v>
      </c>
      <c r="E89" s="1" t="s">
        <v>69</v>
      </c>
      <c r="F89" s="1" t="s">
        <v>69</v>
      </c>
      <c r="G89" s="1" t="s">
        <v>69</v>
      </c>
      <c r="H89" s="1" t="s">
        <v>69</v>
      </c>
      <c r="I89" s="1" t="s">
        <v>70</v>
      </c>
      <c r="J89" s="1" t="s">
        <v>69</v>
      </c>
      <c r="K89" s="1" t="s">
        <v>69</v>
      </c>
      <c r="L89" s="1" t="s">
        <v>69</v>
      </c>
      <c r="M89" s="1" t="s">
        <v>69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4">
        <f t="shared" si="4"/>
        <v>17</v>
      </c>
      <c r="U89" s="3">
        <f t="shared" si="5"/>
        <v>94.444444444444443</v>
      </c>
      <c r="V89" s="4" t="str">
        <f t="shared" si="6"/>
        <v>SI</v>
      </c>
    </row>
    <row r="90" spans="1:22" x14ac:dyDescent="0.25">
      <c r="A90" s="15" t="s">
        <v>56</v>
      </c>
      <c r="B90" s="1" t="s">
        <v>70</v>
      </c>
      <c r="C90" s="1" t="s">
        <v>70</v>
      </c>
      <c r="D90" s="1" t="s">
        <v>69</v>
      </c>
      <c r="E90" s="1" t="s">
        <v>69</v>
      </c>
      <c r="F90" s="1" t="s">
        <v>69</v>
      </c>
      <c r="G90" s="1" t="s">
        <v>69</v>
      </c>
      <c r="H90" s="1" t="s">
        <v>69</v>
      </c>
      <c r="I90" s="1" t="s">
        <v>69</v>
      </c>
      <c r="J90" s="1" t="s">
        <v>69</v>
      </c>
      <c r="K90" s="1" t="s">
        <v>69</v>
      </c>
      <c r="L90" s="1" t="s">
        <v>69</v>
      </c>
      <c r="M90" s="1" t="s">
        <v>69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4">
        <f t="shared" si="4"/>
        <v>16</v>
      </c>
      <c r="U90" s="3">
        <f t="shared" si="5"/>
        <v>88.888888888888886</v>
      </c>
      <c r="V90" s="4" t="str">
        <f t="shared" si="6"/>
        <v>NO</v>
      </c>
    </row>
    <row r="91" spans="1:22" x14ac:dyDescent="0.25">
      <c r="A91" s="15" t="s">
        <v>57</v>
      </c>
      <c r="B91" s="1" t="s">
        <v>69</v>
      </c>
      <c r="C91" s="1" t="s">
        <v>69</v>
      </c>
      <c r="D91" s="1" t="s">
        <v>69</v>
      </c>
      <c r="E91" s="1" t="s">
        <v>69</v>
      </c>
      <c r="F91" s="1" t="s">
        <v>69</v>
      </c>
      <c r="G91" s="1" t="s">
        <v>69</v>
      </c>
      <c r="H91" s="1" t="s">
        <v>69</v>
      </c>
      <c r="I91" s="1" t="s">
        <v>69</v>
      </c>
      <c r="J91" s="1" t="s">
        <v>70</v>
      </c>
      <c r="K91" s="1" t="s">
        <v>69</v>
      </c>
      <c r="L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4">
        <f t="shared" si="4"/>
        <v>17</v>
      </c>
      <c r="U91" s="3">
        <f t="shared" si="5"/>
        <v>94.444444444444443</v>
      </c>
      <c r="V91" s="4" t="str">
        <f t="shared" si="6"/>
        <v>SI</v>
      </c>
    </row>
    <row r="92" spans="1:22" x14ac:dyDescent="0.25">
      <c r="A92" s="15" t="s">
        <v>58</v>
      </c>
      <c r="B92" s="1" t="s">
        <v>69</v>
      </c>
      <c r="C92" s="1" t="s">
        <v>69</v>
      </c>
      <c r="D92" s="1" t="s">
        <v>69</v>
      </c>
      <c r="E92" s="1" t="s">
        <v>69</v>
      </c>
      <c r="F92" s="1" t="s">
        <v>69</v>
      </c>
      <c r="G92" s="1" t="s">
        <v>69</v>
      </c>
      <c r="H92" s="1" t="s">
        <v>69</v>
      </c>
      <c r="I92" s="1" t="s">
        <v>69</v>
      </c>
      <c r="J92" s="1" t="s">
        <v>69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4">
        <f t="shared" si="4"/>
        <v>18</v>
      </c>
      <c r="U92" s="3">
        <f t="shared" si="5"/>
        <v>100</v>
      </c>
      <c r="V92" s="4" t="str">
        <f t="shared" si="6"/>
        <v>SI</v>
      </c>
    </row>
    <row r="93" spans="1:22" x14ac:dyDescent="0.25">
      <c r="A93" s="15" t="s">
        <v>59</v>
      </c>
      <c r="B93" s="1" t="s">
        <v>69</v>
      </c>
      <c r="C93" s="1" t="s">
        <v>69</v>
      </c>
      <c r="D93" s="1" t="s">
        <v>69</v>
      </c>
      <c r="E93" s="1" t="s">
        <v>70</v>
      </c>
      <c r="F93" s="1" t="s">
        <v>69</v>
      </c>
      <c r="G93" s="1" t="s">
        <v>69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4">
        <f t="shared" si="4"/>
        <v>17</v>
      </c>
      <c r="U93" s="3">
        <f t="shared" si="5"/>
        <v>94.444444444444443</v>
      </c>
      <c r="V93" s="4" t="str">
        <f t="shared" si="6"/>
        <v>SI</v>
      </c>
    </row>
    <row r="94" spans="1:22" x14ac:dyDescent="0.25">
      <c r="A94" s="15" t="s">
        <v>60</v>
      </c>
      <c r="B94" s="1" t="s">
        <v>70</v>
      </c>
      <c r="C94" s="1" t="s">
        <v>69</v>
      </c>
      <c r="D94" s="1" t="s">
        <v>69</v>
      </c>
      <c r="E94" s="1" t="s">
        <v>69</v>
      </c>
      <c r="F94" s="1" t="s">
        <v>70</v>
      </c>
      <c r="G94" s="1" t="s">
        <v>69</v>
      </c>
      <c r="H94" s="1" t="s">
        <v>69</v>
      </c>
      <c r="I94" s="1" t="s">
        <v>69</v>
      </c>
      <c r="J94" s="1" t="s">
        <v>69</v>
      </c>
      <c r="K94" s="1" t="s">
        <v>69</v>
      </c>
      <c r="L94" s="1" t="s">
        <v>69</v>
      </c>
      <c r="M94" s="1" t="s">
        <v>69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4">
        <f t="shared" si="4"/>
        <v>16</v>
      </c>
      <c r="U94" s="3">
        <f t="shared" si="5"/>
        <v>88.888888888888886</v>
      </c>
      <c r="V94" s="4" t="str">
        <f t="shared" si="6"/>
        <v>NO</v>
      </c>
    </row>
    <row r="95" spans="1:22" x14ac:dyDescent="0.25">
      <c r="A95" s="15" t="s">
        <v>61</v>
      </c>
      <c r="B95" s="1" t="s">
        <v>70</v>
      </c>
      <c r="C95" s="1" t="s">
        <v>69</v>
      </c>
      <c r="D95" s="1" t="s">
        <v>69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4">
        <f t="shared" si="4"/>
        <v>17</v>
      </c>
      <c r="U95" s="3">
        <f t="shared" si="5"/>
        <v>94.444444444444443</v>
      </c>
      <c r="V95" s="4" t="str">
        <f t="shared" si="6"/>
        <v>SI</v>
      </c>
    </row>
    <row r="96" spans="1:22" x14ac:dyDescent="0.25">
      <c r="A96" s="15" t="s">
        <v>62</v>
      </c>
      <c r="B96" s="1" t="s">
        <v>69</v>
      </c>
      <c r="C96" s="1" t="s">
        <v>69</v>
      </c>
      <c r="D96" s="1" t="s">
        <v>69</v>
      </c>
      <c r="E96" s="1" t="s">
        <v>69</v>
      </c>
      <c r="F96" s="1" t="s">
        <v>69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69</v>
      </c>
      <c r="M96" s="1" t="s">
        <v>69</v>
      </c>
      <c r="N96" s="1" t="s">
        <v>69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4">
        <f t="shared" si="4"/>
        <v>18</v>
      </c>
      <c r="U96" s="3">
        <f t="shared" si="5"/>
        <v>100</v>
      </c>
      <c r="V96" s="4" t="str">
        <f t="shared" si="6"/>
        <v>SI</v>
      </c>
    </row>
    <row r="97" spans="1:22" x14ac:dyDescent="0.25">
      <c r="A97" s="15" t="s">
        <v>63</v>
      </c>
      <c r="B97" s="1" t="s">
        <v>69</v>
      </c>
      <c r="C97" s="1" t="s">
        <v>69</v>
      </c>
      <c r="D97" s="1" t="s">
        <v>69</v>
      </c>
      <c r="E97" s="1" t="s">
        <v>69</v>
      </c>
      <c r="F97" s="1" t="s">
        <v>70</v>
      </c>
      <c r="G97" s="1" t="s">
        <v>69</v>
      </c>
      <c r="H97" s="1" t="s">
        <v>69</v>
      </c>
      <c r="I97" s="1" t="s">
        <v>69</v>
      </c>
      <c r="J97" s="1" t="s">
        <v>69</v>
      </c>
      <c r="K97" s="1" t="s">
        <v>69</v>
      </c>
      <c r="L97" s="1" t="s">
        <v>70</v>
      </c>
      <c r="M97" s="1" t="s">
        <v>69</v>
      </c>
      <c r="N97" s="1" t="s">
        <v>69</v>
      </c>
      <c r="O97" s="1" t="s">
        <v>69</v>
      </c>
      <c r="P97" s="1" t="s">
        <v>70</v>
      </c>
      <c r="Q97" s="1" t="s">
        <v>69</v>
      </c>
      <c r="R97" s="1" t="s">
        <v>69</v>
      </c>
      <c r="S97" s="1" t="s">
        <v>69</v>
      </c>
      <c r="T97" s="4">
        <f t="shared" si="4"/>
        <v>15</v>
      </c>
      <c r="U97" s="3">
        <f t="shared" si="5"/>
        <v>83.333333333333343</v>
      </c>
      <c r="V97" s="4" t="str">
        <f t="shared" si="6"/>
        <v>NO</v>
      </c>
    </row>
    <row r="98" spans="1:22" x14ac:dyDescent="0.25">
      <c r="A98" s="15" t="s">
        <v>64</v>
      </c>
      <c r="B98" s="1" t="s">
        <v>69</v>
      </c>
      <c r="C98" s="1" t="s">
        <v>69</v>
      </c>
      <c r="D98" s="1" t="s">
        <v>69</v>
      </c>
      <c r="E98" s="1" t="s">
        <v>70</v>
      </c>
      <c r="F98" s="1" t="s">
        <v>69</v>
      </c>
      <c r="G98" s="1" t="s">
        <v>69</v>
      </c>
      <c r="H98" s="1" t="s">
        <v>69</v>
      </c>
      <c r="I98" s="1" t="s">
        <v>69</v>
      </c>
      <c r="J98" s="1" t="s">
        <v>69</v>
      </c>
      <c r="K98" s="1" t="s">
        <v>69</v>
      </c>
      <c r="L98" s="1" t="s">
        <v>69</v>
      </c>
      <c r="M98" s="1" t="s">
        <v>69</v>
      </c>
      <c r="N98" s="1" t="s">
        <v>69</v>
      </c>
      <c r="O98" s="1" t="s">
        <v>69</v>
      </c>
      <c r="P98" s="1" t="s">
        <v>69</v>
      </c>
      <c r="Q98" s="1" t="s">
        <v>69</v>
      </c>
      <c r="R98" s="1" t="s">
        <v>69</v>
      </c>
      <c r="S98" s="1" t="s">
        <v>69</v>
      </c>
      <c r="T98" s="4">
        <f t="shared" si="4"/>
        <v>17</v>
      </c>
      <c r="U98" s="3">
        <f t="shared" si="5"/>
        <v>94.444444444444443</v>
      </c>
      <c r="V98" s="4" t="str">
        <f t="shared" si="6"/>
        <v>SI</v>
      </c>
    </row>
    <row r="99" spans="1:22" x14ac:dyDescent="0.25">
      <c r="A99" s="15" t="s">
        <v>65</v>
      </c>
      <c r="B99" s="1" t="s">
        <v>69</v>
      </c>
      <c r="C99" s="1" t="s">
        <v>69</v>
      </c>
      <c r="D99" s="1" t="s">
        <v>69</v>
      </c>
      <c r="E99" s="1" t="s">
        <v>69</v>
      </c>
      <c r="F99" s="1" t="s">
        <v>69</v>
      </c>
      <c r="G99" s="1" t="s">
        <v>69</v>
      </c>
      <c r="H99" s="1" t="s">
        <v>69</v>
      </c>
      <c r="I99" s="1" t="s">
        <v>69</v>
      </c>
      <c r="J99" s="1" t="s">
        <v>69</v>
      </c>
      <c r="K99" s="1" t="s">
        <v>69</v>
      </c>
      <c r="L99" s="1" t="s">
        <v>69</v>
      </c>
      <c r="M99" s="1" t="s">
        <v>69</v>
      </c>
      <c r="N99" s="1" t="s">
        <v>69</v>
      </c>
      <c r="O99" s="1" t="s">
        <v>69</v>
      </c>
      <c r="P99" s="1" t="s">
        <v>69</v>
      </c>
      <c r="Q99" s="1" t="s">
        <v>69</v>
      </c>
      <c r="R99" s="1" t="s">
        <v>69</v>
      </c>
      <c r="S99" s="1" t="s">
        <v>69</v>
      </c>
      <c r="T99" s="4">
        <f t="shared" si="4"/>
        <v>18</v>
      </c>
      <c r="U99" s="3">
        <f t="shared" si="5"/>
        <v>100</v>
      </c>
      <c r="V99" s="4" t="str">
        <f t="shared" si="6"/>
        <v>SI</v>
      </c>
    </row>
    <row r="100" spans="1:22" x14ac:dyDescent="0.25">
      <c r="A100" s="15" t="s">
        <v>66</v>
      </c>
      <c r="B100" s="1" t="s">
        <v>69</v>
      </c>
      <c r="C100" s="1" t="s">
        <v>70</v>
      </c>
      <c r="D100" s="1" t="s">
        <v>69</v>
      </c>
      <c r="E100" s="1" t="s">
        <v>69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69</v>
      </c>
      <c r="K100" s="1" t="s">
        <v>69</v>
      </c>
      <c r="L100" s="1" t="s">
        <v>69</v>
      </c>
      <c r="M100" s="1" t="s">
        <v>69</v>
      </c>
      <c r="N100" s="1" t="s">
        <v>70</v>
      </c>
      <c r="O100" s="1" t="s">
        <v>70</v>
      </c>
      <c r="P100" s="1" t="s">
        <v>69</v>
      </c>
      <c r="Q100" s="1" t="s">
        <v>69</v>
      </c>
      <c r="R100" s="1" t="s">
        <v>69</v>
      </c>
      <c r="S100" s="1" t="s">
        <v>69</v>
      </c>
      <c r="T100" s="4">
        <f t="shared" si="4"/>
        <v>15</v>
      </c>
      <c r="U100" s="3">
        <f t="shared" si="5"/>
        <v>83.333333333333343</v>
      </c>
      <c r="V100" s="4" t="str">
        <f t="shared" si="6"/>
        <v>NO</v>
      </c>
    </row>
    <row r="101" spans="1:22" x14ac:dyDescent="0.25">
      <c r="A101" s="15" t="s">
        <v>67</v>
      </c>
      <c r="B101" s="1" t="s">
        <v>69</v>
      </c>
      <c r="C101" s="1" t="s">
        <v>69</v>
      </c>
      <c r="D101" s="1" t="s">
        <v>69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4">
        <f t="shared" si="4"/>
        <v>18</v>
      </c>
      <c r="U101" s="3">
        <f t="shared" si="5"/>
        <v>100</v>
      </c>
      <c r="V101" s="4" t="str">
        <f t="shared" si="6"/>
        <v>SI</v>
      </c>
    </row>
  </sheetData>
  <conditionalFormatting sqref="U1 W1:Z1">
    <cfRule type="containsText" dxfId="36" priority="10" operator="containsText" text="SI">
      <formula>NOT(ISERROR(SEARCH("SI",U1)))</formula>
    </cfRule>
  </conditionalFormatting>
  <conditionalFormatting sqref="U1 W1:Z1">
    <cfRule type="containsText" dxfId="35" priority="9" operator="containsText" text="NO">
      <formula>NOT(ISERROR(SEARCH("NO",U1)))</formula>
    </cfRule>
  </conditionalFormatting>
  <conditionalFormatting sqref="W2:W50">
    <cfRule type="containsText" dxfId="5" priority="3" operator="containsText" text="desaprueba">
      <formula>NOT(ISERROR(SEARCH("desaprueba",W2)))</formula>
    </cfRule>
  </conditionalFormatting>
  <conditionalFormatting sqref="U2:V50">
    <cfRule type="containsText" dxfId="2" priority="2" operator="containsText" text="si">
      <formula>NOT(ISERROR(SEARCH("si",U2)))</formula>
    </cfRule>
    <cfRule type="containsText" dxfId="1" priority="1" operator="containsText" text="no">
      <formula>NOT(ISERROR(SEARCH("no",U2)))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Vettorazzi</dc:creator>
  <cp:lastModifiedBy>Flia Vettorazzi</cp:lastModifiedBy>
  <dcterms:created xsi:type="dcterms:W3CDTF">2021-04-18T05:51:22Z</dcterms:created>
  <dcterms:modified xsi:type="dcterms:W3CDTF">2021-04-18T07:13:06Z</dcterms:modified>
</cp:coreProperties>
</file>