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"/>
    </mc:Choice>
  </mc:AlternateContent>
  <xr:revisionPtr revIDLastSave="0" documentId="13_ncr:1_{0931ECC9-2D48-4E4E-AEB1-80C811AB531B}" xr6:coauthVersionLast="47" xr6:coauthVersionMax="47" xr10:uidLastSave="{00000000-0000-0000-0000-000000000000}"/>
  <bookViews>
    <workbookView xWindow="0" yWindow="740" windowWidth="30240" windowHeight="18900" activeTab="2" xr2:uid="{7DA05787-FF67-F948-A8A7-B6CEC36DB806}"/>
  </bookViews>
  <sheets>
    <sheet name="Problema árbol expansión mínima" sheetId="1" r:id="rId1"/>
    <sheet name="Problema del flujo máximo" sheetId="2" r:id="rId2"/>
    <sheet name="Problema del flujo máximo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N5" i="2"/>
  <c r="J17" i="2"/>
  <c r="M22" i="2"/>
  <c r="P19" i="2"/>
  <c r="Q12" i="2"/>
  <c r="O20" i="2"/>
  <c r="K22" i="2"/>
  <c r="J15" i="2"/>
  <c r="L18" i="2"/>
  <c r="L22" i="2"/>
  <c r="L16" i="2"/>
  <c r="N16" i="2"/>
  <c r="P11" i="2"/>
  <c r="M11" i="2"/>
  <c r="M16" i="2"/>
  <c r="K10" i="2"/>
  <c r="M10" i="2"/>
  <c r="P10" i="2"/>
</calcChain>
</file>

<file path=xl/sharedStrings.xml><?xml version="1.0" encoding="utf-8"?>
<sst xmlns="http://schemas.openxmlformats.org/spreadsheetml/2006/main" count="11" uniqueCount="11">
  <si>
    <t>Nodo</t>
  </si>
  <si>
    <t>1 al 3</t>
  </si>
  <si>
    <t>Costo</t>
  </si>
  <si>
    <t>Costo total</t>
  </si>
  <si>
    <t>3 al 2</t>
  </si>
  <si>
    <t>3 al 4</t>
  </si>
  <si>
    <t>3 al 6</t>
  </si>
  <si>
    <t>6 al 8</t>
  </si>
  <si>
    <t>8 al 7</t>
  </si>
  <si>
    <t>2 al 5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</si>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</sst>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applyFill="1" applyAlignment="1">
      <alignment horizontal="left" indent="4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393700</xdr:colOff>
      <xdr:row>13</xdr:row>
      <xdr:rowOff>64625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067ADA-F2EB-870F-7081-D3107F7F8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46700" cy="3619500"/>
        </a:xfrm>
        <a:prstGeom prst="rect">
          <a:avLst/>
        </a:prstGeom>
      </xdr:spPr>
    </xdr:pic>
    <xdr:clientData/>
  </xdr:twoCellAnchor>
  <xdr:twoCellAnchor>
    <xdr:from>
      <xdr:col>2</xdr:col>
      <xdr:colOff>192911</xdr:colOff>
      <xdr:row>7</xdr:row>
      <xdr:rowOff>152400</xdr:rowOff>
    </xdr:from>
    <xdr:to>
      <xdr:col>2</xdr:col>
      <xdr:colOff>215900</xdr:colOff>
      <xdr:row>11</xdr:row>
      <xdr:rowOff>16076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E4733F4-A7DF-01EF-3E39-7A74EE3EC8E9}"/>
            </a:ext>
          </a:extLst>
        </xdr:cNvPr>
        <xdr:cNvCxnSpPr/>
      </xdr:nvCxnSpPr>
      <xdr:spPr>
        <a:xfrm flipH="1">
          <a:off x="1840696" y="2190027"/>
          <a:ext cx="22989" cy="984973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815855</xdr:colOff>
      <xdr:row>1</xdr:row>
      <xdr:rowOff>281329</xdr:rowOff>
    </xdr:from>
    <xdr:to>
      <xdr:col>2</xdr:col>
      <xdr:colOff>196930</xdr:colOff>
      <xdr:row>6</xdr:row>
      <xdr:rowOff>116550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AD5371BF-535D-E841-BBF7-FA37EBA06744}"/>
            </a:ext>
          </a:extLst>
        </xdr:cNvPr>
        <xdr:cNvCxnSpPr/>
      </xdr:nvCxnSpPr>
      <xdr:spPr>
        <a:xfrm>
          <a:off x="1639747" y="486297"/>
          <a:ext cx="204968" cy="1362437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132626</xdr:colOff>
      <xdr:row>1</xdr:row>
      <xdr:rowOff>120570</xdr:rowOff>
    </xdr:from>
    <xdr:to>
      <xdr:col>3</xdr:col>
      <xdr:colOff>755570</xdr:colOff>
      <xdr:row>1</xdr:row>
      <xdr:rowOff>164779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7210BD1-C7F1-D145-8733-6132CA0CF482}"/>
            </a:ext>
          </a:extLst>
        </xdr:cNvPr>
        <xdr:cNvCxnSpPr/>
      </xdr:nvCxnSpPr>
      <xdr:spPr>
        <a:xfrm>
          <a:off x="1780411" y="325538"/>
          <a:ext cx="1446836" cy="44209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401899</xdr:colOff>
      <xdr:row>7</xdr:row>
      <xdr:rowOff>52246</xdr:rowOff>
    </xdr:from>
    <xdr:to>
      <xdr:col>4</xdr:col>
      <xdr:colOff>116550</xdr:colOff>
      <xdr:row>8</xdr:row>
      <xdr:rowOff>241139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2592A1C-9C36-F54B-819B-A6040BC0F9F7}"/>
            </a:ext>
          </a:extLst>
        </xdr:cNvPr>
        <xdr:cNvCxnSpPr/>
      </xdr:nvCxnSpPr>
      <xdr:spPr>
        <a:xfrm>
          <a:off x="2049684" y="2089873"/>
          <a:ext cx="1362436" cy="494336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430031</xdr:colOff>
      <xdr:row>7</xdr:row>
      <xdr:rowOff>204968</xdr:rowOff>
    </xdr:from>
    <xdr:to>
      <xdr:col>5</xdr:col>
      <xdr:colOff>526487</xdr:colOff>
      <xdr:row>8</xdr:row>
      <xdr:rowOff>241139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1D71F28-45D3-C540-86F6-7A6C12C1AFD7}"/>
            </a:ext>
          </a:extLst>
        </xdr:cNvPr>
        <xdr:cNvCxnSpPr/>
      </xdr:nvCxnSpPr>
      <xdr:spPr>
        <a:xfrm flipV="1">
          <a:off x="3725601" y="2242595"/>
          <a:ext cx="920348" cy="341614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687247</xdr:colOff>
      <xdr:row>4</xdr:row>
      <xdr:rowOff>84399</xdr:rowOff>
    </xdr:from>
    <xdr:to>
      <xdr:col>6</xdr:col>
      <xdr:colOff>12057</xdr:colOff>
      <xdr:row>7</xdr:row>
      <xdr:rowOff>16076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A1DAC31-6EF0-A94C-B094-36C3EA3C6DBC}"/>
            </a:ext>
          </a:extLst>
        </xdr:cNvPr>
        <xdr:cNvCxnSpPr/>
      </xdr:nvCxnSpPr>
      <xdr:spPr>
        <a:xfrm flipV="1">
          <a:off x="4806709" y="1205696"/>
          <a:ext cx="148702" cy="848007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388080</xdr:colOff>
      <xdr:row>0</xdr:row>
      <xdr:rowOff>105480</xdr:rowOff>
    </xdr:from>
    <xdr:to>
      <xdr:col>0</xdr:col>
      <xdr:colOff>390240</xdr:colOff>
      <xdr:row>0</xdr:row>
      <xdr:rowOff>107640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CB6F44A-09FE-01BC-709F-C1C581477A4A}"/>
                </a:ext>
              </a:extLst>
            </xdr14:cNvPr>
            <xdr14:cNvContentPartPr/>
          </xdr14:nvContentPartPr>
          <xdr14:nvPr macro=""/>
          <xdr14:xfrm>
            <a:off x="388080" y="105480"/>
            <a:ext cx="2160" cy="21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B6F44A-09FE-01BC-709F-C1C581477A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9080" y="96480"/>
              <a:ext cx="19800" cy="1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114300</xdr:colOff>
      <xdr:row>21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EB4A0-E649-D659-D241-904758D86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5892800" cy="4406900"/>
        </a:xfrm>
        <a:prstGeom prst="rect">
          <a:avLst/>
        </a:prstGeom>
      </xdr:spPr>
    </xdr:pic>
    <xdr:clientData/>
  </xdr:twoCellAnchor>
  <xdr:twoCellAnchor>
    <xdr:from>
      <xdr:col>9</xdr:col>
      <xdr:colOff>38100</xdr:colOff>
      <xdr:row>10</xdr:row>
      <xdr:rowOff>50800</xdr:rowOff>
    </xdr:from>
    <xdr:to>
      <xdr:col>10</xdr:col>
      <xdr:colOff>1130300</xdr:colOff>
      <xdr:row>14</xdr:row>
      <xdr:rowOff>88900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A486553-F3F2-4B02-CBFF-6A9D21ED8D7B}"/>
            </a:ext>
          </a:extLst>
        </xdr:cNvPr>
        <xdr:cNvCxnSpPr/>
      </xdr:nvCxnSpPr>
      <xdr:spPr>
        <a:xfrm flipV="1">
          <a:off x="7467600" y="2082800"/>
          <a:ext cx="1917700" cy="850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14</xdr:row>
      <xdr:rowOff>165100</xdr:rowOff>
    </xdr:from>
    <xdr:to>
      <xdr:col>12</xdr:col>
      <xdr:colOff>38100</xdr:colOff>
      <xdr:row>16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AA9D10E-806D-C541-82E4-127D9F2741F8}"/>
            </a:ext>
          </a:extLst>
        </xdr:cNvPr>
        <xdr:cNvCxnSpPr/>
      </xdr:nvCxnSpPr>
      <xdr:spPr>
        <a:xfrm>
          <a:off x="7454900" y="3009900"/>
          <a:ext cx="2819400" cy="27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14</xdr:row>
      <xdr:rowOff>190500</xdr:rowOff>
    </xdr:from>
    <xdr:to>
      <xdr:col>11</xdr:col>
      <xdr:colOff>25400</xdr:colOff>
      <xdr:row>22</xdr:row>
      <xdr:rowOff>25400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CF9B393-A8F3-4149-84C8-7689CFC6AD08}"/>
            </a:ext>
          </a:extLst>
        </xdr:cNvPr>
        <xdr:cNvCxnSpPr/>
      </xdr:nvCxnSpPr>
      <xdr:spPr>
        <a:xfrm>
          <a:off x="7480300" y="3035300"/>
          <a:ext cx="1955800" cy="146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20</xdr:row>
      <xdr:rowOff>12700</xdr:rowOff>
    </xdr:from>
    <xdr:to>
      <xdr:col>15</xdr:col>
      <xdr:colOff>304800</xdr:colOff>
      <xdr:row>22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2B816AC-14D0-8A40-819F-41C633BAC70B}"/>
            </a:ext>
          </a:extLst>
        </xdr:cNvPr>
        <xdr:cNvCxnSpPr/>
      </xdr:nvCxnSpPr>
      <xdr:spPr>
        <a:xfrm flipH="1">
          <a:off x="10274300" y="4076700"/>
          <a:ext cx="2743200" cy="508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800100</xdr:colOff>
      <xdr:row>17</xdr:row>
      <xdr:rowOff>50800</xdr:rowOff>
    </xdr:from>
    <xdr:to>
      <xdr:col>12</xdr:col>
      <xdr:colOff>190500</xdr:colOff>
      <xdr:row>22</xdr:row>
      <xdr:rowOff>88900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9DEAE3D-4757-814A-BCA6-8DB33D17CCD8}"/>
            </a:ext>
          </a:extLst>
        </xdr:cNvPr>
        <xdr:cNvCxnSpPr/>
      </xdr:nvCxnSpPr>
      <xdr:spPr>
        <a:xfrm flipH="1">
          <a:off x="10210800" y="3505200"/>
          <a:ext cx="215900" cy="105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9</xdr:row>
      <xdr:rowOff>152400</xdr:rowOff>
    </xdr:from>
    <xdr:to>
      <xdr:col>12</xdr:col>
      <xdr:colOff>330200</xdr:colOff>
      <xdr:row>16</xdr:row>
      <xdr:rowOff>12700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744A8C2-95F6-6846-83CF-3D9FCFFE4DFB}"/>
            </a:ext>
          </a:extLst>
        </xdr:cNvPr>
        <xdr:cNvCxnSpPr/>
      </xdr:nvCxnSpPr>
      <xdr:spPr>
        <a:xfrm>
          <a:off x="10287000" y="1981200"/>
          <a:ext cx="279400" cy="128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9</xdr:row>
      <xdr:rowOff>152400</xdr:rowOff>
    </xdr:from>
    <xdr:to>
      <xdr:col>15</xdr:col>
      <xdr:colOff>812800</xdr:colOff>
      <xdr:row>10</xdr:row>
      <xdr:rowOff>25400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6CD4E70-9D30-B540-B04D-CC0071F3D824}"/>
            </a:ext>
          </a:extLst>
        </xdr:cNvPr>
        <xdr:cNvCxnSpPr/>
      </xdr:nvCxnSpPr>
      <xdr:spPr>
        <a:xfrm>
          <a:off x="10261600" y="1981200"/>
          <a:ext cx="326390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762000</xdr:colOff>
      <xdr:row>11</xdr:row>
      <xdr:rowOff>0</xdr:rowOff>
    </xdr:from>
    <xdr:to>
      <xdr:col>16</xdr:col>
      <xdr:colOff>228600</xdr:colOff>
      <xdr:row>16</xdr:row>
      <xdr:rowOff>101600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4A9C41A-3E43-ED40-BB38-1504D6AA359B}"/>
            </a:ext>
          </a:extLst>
        </xdr:cNvPr>
        <xdr:cNvCxnSpPr/>
      </xdr:nvCxnSpPr>
      <xdr:spPr>
        <a:xfrm flipV="1">
          <a:off x="10998200" y="2235200"/>
          <a:ext cx="2768600" cy="1117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762000</xdr:colOff>
      <xdr:row>11</xdr:row>
      <xdr:rowOff>0</xdr:rowOff>
    </xdr:from>
    <xdr:to>
      <xdr:col>16</xdr:col>
      <xdr:colOff>685800</xdr:colOff>
      <xdr:row>19</xdr:row>
      <xdr:rowOff>50800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6A634C6-F638-314F-ACC4-5FDCDE005EB1}"/>
            </a:ext>
          </a:extLst>
        </xdr:cNvPr>
        <xdr:cNvCxnSpPr/>
      </xdr:nvCxnSpPr>
      <xdr:spPr>
        <a:xfrm flipV="1">
          <a:off x="13474700" y="2235200"/>
          <a:ext cx="749300" cy="1676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330200</xdr:colOff>
      <xdr:row>20</xdr:row>
      <xdr:rowOff>165100</xdr:rowOff>
    </xdr:from>
    <xdr:to>
      <xdr:col>15</xdr:col>
      <xdr:colOff>736600</xdr:colOff>
      <xdr:row>23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3D54F30-0AAA-E78D-B572-9652F886C742}"/>
            </a:ext>
          </a:extLst>
        </xdr:cNvPr>
        <xdr:cNvCxnSpPr/>
      </xdr:nvCxnSpPr>
      <xdr:spPr>
        <a:xfrm flipV="1">
          <a:off x="10566400" y="4229100"/>
          <a:ext cx="2882900" cy="55880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63500</xdr:colOff>
      <xdr:row>11</xdr:row>
      <xdr:rowOff>152400</xdr:rowOff>
    </xdr:from>
    <xdr:to>
      <xdr:col>17</xdr:col>
      <xdr:colOff>177800</xdr:colOff>
      <xdr:row>20</xdr:row>
      <xdr:rowOff>190500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2D2779F2-89A5-8645-BA35-E4229A03CC27}"/>
            </a:ext>
          </a:extLst>
        </xdr:cNvPr>
        <xdr:cNvCxnSpPr/>
      </xdr:nvCxnSpPr>
      <xdr:spPr>
        <a:xfrm flipV="1">
          <a:off x="13601700" y="2387600"/>
          <a:ext cx="939800" cy="186690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21</xdr:row>
      <xdr:rowOff>177800</xdr:rowOff>
    </xdr:from>
    <xdr:to>
      <xdr:col>12</xdr:col>
      <xdr:colOff>279400</xdr:colOff>
      <xdr:row>23</xdr:row>
      <xdr:rowOff>177800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CF6075A-46B4-CB44-B72B-7F2FEA471826}"/>
            </a:ext>
          </a:extLst>
        </xdr:cNvPr>
        <xdr:cNvCxnSpPr/>
      </xdr:nvCxnSpPr>
      <xdr:spPr>
        <a:xfrm>
          <a:off x="8509000" y="4445000"/>
          <a:ext cx="2006600" cy="40640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609600</xdr:colOff>
      <xdr:row>8</xdr:row>
      <xdr:rowOff>114300</xdr:rowOff>
    </xdr:from>
    <xdr:to>
      <xdr:col>13</xdr:col>
      <xdr:colOff>660400</xdr:colOff>
      <xdr:row>10</xdr:row>
      <xdr:rowOff>177800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AD43AFF1-831D-4BB4-E007-678D02002BD3}"/>
            </a:ext>
          </a:extLst>
        </xdr:cNvPr>
        <xdr:cNvCxnSpPr/>
      </xdr:nvCxnSpPr>
      <xdr:spPr>
        <a:xfrm flipV="1">
          <a:off x="11671300" y="17399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698500</xdr:colOff>
      <xdr:row>8</xdr:row>
      <xdr:rowOff>139700</xdr:rowOff>
    </xdr:from>
    <xdr:to>
      <xdr:col>13</xdr:col>
      <xdr:colOff>749300</xdr:colOff>
      <xdr:row>11</xdr:row>
      <xdr:rowOff>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8D30F8B2-0478-8048-9492-B133A8BA3945}"/>
            </a:ext>
          </a:extLst>
        </xdr:cNvPr>
        <xdr:cNvCxnSpPr/>
      </xdr:nvCxnSpPr>
      <xdr:spPr>
        <a:xfrm flipV="1">
          <a:off x="11760200" y="17653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508000</xdr:colOff>
      <xdr:row>20</xdr:row>
      <xdr:rowOff>0</xdr:rowOff>
    </xdr:from>
    <xdr:to>
      <xdr:col>13</xdr:col>
      <xdr:colOff>558800</xdr:colOff>
      <xdr:row>22</xdr:row>
      <xdr:rowOff>63500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7D0E421-3B38-9A43-8641-D9AA1C3218DB}"/>
            </a:ext>
          </a:extLst>
        </xdr:cNvPr>
        <xdr:cNvCxnSpPr/>
      </xdr:nvCxnSpPr>
      <xdr:spPr>
        <a:xfrm flipV="1">
          <a:off x="11569700" y="40640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596900</xdr:colOff>
      <xdr:row>20</xdr:row>
      <xdr:rowOff>25400</xdr:rowOff>
    </xdr:from>
    <xdr:to>
      <xdr:col>13</xdr:col>
      <xdr:colOff>647700</xdr:colOff>
      <xdr:row>22</xdr:row>
      <xdr:rowOff>88900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DC7C3D14-60CA-4244-835C-B216E588C030}"/>
            </a:ext>
          </a:extLst>
        </xdr:cNvPr>
        <xdr:cNvCxnSpPr/>
      </xdr:nvCxnSpPr>
      <xdr:spPr>
        <a:xfrm flipV="1">
          <a:off x="11658600" y="40894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12</xdr:row>
      <xdr:rowOff>152400</xdr:rowOff>
    </xdr:from>
    <xdr:to>
      <xdr:col>14</xdr:col>
      <xdr:colOff>469900</xdr:colOff>
      <xdr:row>15</xdr:row>
      <xdr:rowOff>12700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CCA14B6-EF49-B14D-BA16-E5E216DE9527}"/>
            </a:ext>
          </a:extLst>
        </xdr:cNvPr>
        <xdr:cNvCxnSpPr/>
      </xdr:nvCxnSpPr>
      <xdr:spPr>
        <a:xfrm flipV="1">
          <a:off x="12306300" y="25908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508000</xdr:colOff>
      <xdr:row>12</xdr:row>
      <xdr:rowOff>177800</xdr:rowOff>
    </xdr:from>
    <xdr:to>
      <xdr:col>14</xdr:col>
      <xdr:colOff>558800</xdr:colOff>
      <xdr:row>15</xdr:row>
      <xdr:rowOff>38100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3D7A878-74AA-4C42-9A18-6B3A3C39D1B3}"/>
            </a:ext>
          </a:extLst>
        </xdr:cNvPr>
        <xdr:cNvCxnSpPr/>
      </xdr:nvCxnSpPr>
      <xdr:spPr>
        <a:xfrm flipV="1">
          <a:off x="12395200" y="26162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279400</xdr:colOff>
      <xdr:row>10</xdr:row>
      <xdr:rowOff>190500</xdr:rowOff>
    </xdr:from>
    <xdr:to>
      <xdr:col>10</xdr:col>
      <xdr:colOff>330200</xdr:colOff>
      <xdr:row>13</xdr:row>
      <xdr:rowOff>50800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C34C4B3A-91C7-AC41-83AB-A203828F8A27}"/>
            </a:ext>
          </a:extLst>
        </xdr:cNvPr>
        <xdr:cNvCxnSpPr/>
      </xdr:nvCxnSpPr>
      <xdr:spPr>
        <a:xfrm flipV="1">
          <a:off x="8534400" y="22225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368300</xdr:colOff>
      <xdr:row>11</xdr:row>
      <xdr:rowOff>12700</xdr:rowOff>
    </xdr:from>
    <xdr:to>
      <xdr:col>10</xdr:col>
      <xdr:colOff>419100</xdr:colOff>
      <xdr:row>13</xdr:row>
      <xdr:rowOff>76200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C05D180A-6601-1549-B9D9-F5056F0869F2}"/>
            </a:ext>
          </a:extLst>
        </xdr:cNvPr>
        <xdr:cNvCxnSpPr/>
      </xdr:nvCxnSpPr>
      <xdr:spPr>
        <a:xfrm flipV="1">
          <a:off x="8623300" y="2247900"/>
          <a:ext cx="50800" cy="4699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368300</xdr:colOff>
      <xdr:row>0</xdr:row>
      <xdr:rowOff>190500</xdr:rowOff>
    </xdr:from>
    <xdr:to>
      <xdr:col>11</xdr:col>
      <xdr:colOff>584918</xdr:colOff>
      <xdr:row>31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3C582D-112A-B02F-0D1C-8ABB09EEE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90500"/>
          <a:ext cx="9297118" cy="62357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22T19:40:36.6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5 16161,'-3'-3'0,"1"1"0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10331F-80EC-3B47-BCD0-51A85B5D8CE3}" name="Table1" displayName="Table1" ref="H2:J10" totalsRowCount="1" headerRowDxfId="4" dataDxfId="3">
  <tableColumns count="3">
    <tableColumn id="1" xr3:uid="{46AEDE6F-3B57-8544-818B-741FC1DA83CD}" name="Nodo" dataDxfId="7" totalsRowDxfId="2"/>
    <tableColumn id="2" xr3:uid="{0FC951A0-5614-F74D-829C-B4900F0FFF4C}" name="Costo" dataDxfId="6" totalsRowDxfId="1"/>
    <tableColumn id="3" xr3:uid="{F462F24C-7863-9F43-9A83-3DE6EF66833E}" name="Costo total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8FDF-DA15-AB4B-B7A0-1D96FF92E858}">
  <dimension ref="H2:J10"/>
  <sheetViews>
    <sheetView zoomScale="167" zoomScaleNormal="106" workbookViewId="0">
      <selection activeCell="H2" sqref="H2:J2"/>
    </sheetView>
  </sheetViews>
  <sheetFormatPr baseColWidth="10" defaultRowHeight="16" x14ac:dyDescent="0.2"/>
  <cols>
    <col min="8" max="8" width="8.5" bestFit="1" customWidth="1"/>
    <col min="9" max="9" width="8.6640625" bestFit="1" customWidth="1"/>
    <col min="10" max="10" width="15.1640625" bestFit="1" customWidth="1"/>
    <col min="11" max="11" width="12.33203125" customWidth="1"/>
  </cols>
  <sheetData>
    <row r="2" spans="8:10" ht="24" x14ac:dyDescent="0.3">
      <c r="H2" s="1" t="s">
        <v>0</v>
      </c>
      <c r="I2" s="1" t="s">
        <v>2</v>
      </c>
      <c r="J2" s="1" t="s">
        <v>3</v>
      </c>
    </row>
    <row r="3" spans="8:10" ht="24" x14ac:dyDescent="0.3">
      <c r="H3" s="2" t="s">
        <v>1</v>
      </c>
      <c r="I3" s="1">
        <v>2</v>
      </c>
      <c r="J3" s="1">
        <v>2</v>
      </c>
    </row>
    <row r="4" spans="8:10" ht="24" x14ac:dyDescent="0.3">
      <c r="H4" s="1" t="s">
        <v>5</v>
      </c>
      <c r="I4" s="1">
        <v>2</v>
      </c>
      <c r="J4" s="1">
        <v>4</v>
      </c>
    </row>
    <row r="5" spans="8:10" ht="24" x14ac:dyDescent="0.3">
      <c r="H5" s="1" t="s">
        <v>6</v>
      </c>
      <c r="I5" s="1">
        <v>3</v>
      </c>
      <c r="J5" s="1">
        <v>7</v>
      </c>
    </row>
    <row r="6" spans="8:10" ht="24" x14ac:dyDescent="0.3">
      <c r="H6" s="1" t="s">
        <v>7</v>
      </c>
      <c r="I6" s="1">
        <v>1</v>
      </c>
      <c r="J6" s="1">
        <v>8</v>
      </c>
    </row>
    <row r="7" spans="8:10" ht="24" x14ac:dyDescent="0.3">
      <c r="H7" s="1" t="s">
        <v>8</v>
      </c>
      <c r="I7" s="1">
        <v>2</v>
      </c>
      <c r="J7" s="1">
        <v>10</v>
      </c>
    </row>
    <row r="8" spans="8:10" ht="24" x14ac:dyDescent="0.3">
      <c r="H8" s="1" t="s">
        <v>4</v>
      </c>
      <c r="I8" s="1">
        <v>3</v>
      </c>
      <c r="J8" s="1">
        <v>13</v>
      </c>
    </row>
    <row r="9" spans="8:10" ht="24" x14ac:dyDescent="0.3">
      <c r="H9" s="1" t="s">
        <v>9</v>
      </c>
      <c r="I9" s="1">
        <v>3</v>
      </c>
      <c r="J9" s="1">
        <v>16</v>
      </c>
    </row>
    <row r="10" spans="8:10" ht="24" x14ac:dyDescent="0.3">
      <c r="H10" s="1"/>
      <c r="I10" s="1"/>
      <c r="J10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9FEA-F3B1-2A4B-93CE-2C595BB280FB}">
  <dimension ref="I5:Q23"/>
  <sheetViews>
    <sheetView workbookViewId="0">
      <selection activeCell="J14" sqref="J14"/>
    </sheetView>
  </sheetViews>
  <sheetFormatPr baseColWidth="10" defaultRowHeight="16" x14ac:dyDescent="0.2"/>
  <cols>
    <col min="11" max="11" width="15.1640625" bestFit="1" customWidth="1"/>
  </cols>
  <sheetData>
    <row r="5" spans="9:17" x14ac:dyDescent="0.2">
      <c r="I5" t="s">
        <v>10</v>
      </c>
      <c r="J5" s="12">
        <v>2</v>
      </c>
      <c r="K5" s="7">
        <v>1</v>
      </c>
      <c r="L5" s="9">
        <v>1</v>
      </c>
      <c r="M5" s="11">
        <v>1</v>
      </c>
      <c r="N5">
        <f>SUM(J5:M5)</f>
        <v>5</v>
      </c>
    </row>
    <row r="10" spans="9:17" x14ac:dyDescent="0.2">
      <c r="K10" s="4">
        <f>1+J5+K5</f>
        <v>4</v>
      </c>
      <c r="L10" s="3">
        <v>2</v>
      </c>
      <c r="M10" s="4">
        <f>2-J5</f>
        <v>0</v>
      </c>
      <c r="P10" s="4">
        <f>2+J5</f>
        <v>4</v>
      </c>
    </row>
    <row r="11" spans="9:17" x14ac:dyDescent="0.2">
      <c r="M11" s="5">
        <f>1-K5</f>
        <v>0</v>
      </c>
      <c r="P11" s="7">
        <f>1+K5</f>
        <v>2</v>
      </c>
      <c r="Q11" s="3">
        <v>6</v>
      </c>
    </row>
    <row r="12" spans="9:17" x14ac:dyDescent="0.2">
      <c r="Q12" s="10">
        <f>0+L5+M5</f>
        <v>2</v>
      </c>
    </row>
    <row r="13" spans="9:17" x14ac:dyDescent="0.2">
      <c r="J13" s="4">
        <f>3-J5-K5</f>
        <v>0</v>
      </c>
    </row>
    <row r="15" spans="9:17" x14ac:dyDescent="0.2">
      <c r="I15" s="3">
        <v>1</v>
      </c>
      <c r="J15" s="9">
        <f>2-L5</f>
        <v>1</v>
      </c>
    </row>
    <row r="16" spans="9:17" x14ac:dyDescent="0.2">
      <c r="L16" s="9">
        <f>0+L5</f>
        <v>1</v>
      </c>
      <c r="M16" s="6">
        <f>1+1</f>
        <v>2</v>
      </c>
      <c r="N16" s="8">
        <f>1-K5</f>
        <v>0</v>
      </c>
    </row>
    <row r="17" spans="10:16" x14ac:dyDescent="0.2">
      <c r="J17" s="11">
        <f>10-M5</f>
        <v>9</v>
      </c>
      <c r="M17" s="3">
        <v>4</v>
      </c>
    </row>
    <row r="18" spans="10:16" x14ac:dyDescent="0.2">
      <c r="L18" s="9">
        <f>1-L5</f>
        <v>0</v>
      </c>
    </row>
    <row r="19" spans="10:16" x14ac:dyDescent="0.2">
      <c r="P19" s="9">
        <f>6-L5-M5</f>
        <v>4</v>
      </c>
    </row>
    <row r="20" spans="10:16" x14ac:dyDescent="0.2">
      <c r="O20" s="9">
        <f>1+L5+M5</f>
        <v>3</v>
      </c>
      <c r="P20" s="3">
        <v>5</v>
      </c>
    </row>
    <row r="22" spans="10:16" x14ac:dyDescent="0.2">
      <c r="K22" s="11">
        <f>0+M5</f>
        <v>1</v>
      </c>
      <c r="L22" s="9">
        <f>3+L5</f>
        <v>4</v>
      </c>
      <c r="M22" s="9">
        <f>2-L5-M5</f>
        <v>0</v>
      </c>
    </row>
    <row r="23" spans="10:16" x14ac:dyDescent="0.2">
      <c r="L23" s="3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A3B8-9F2A-FC4C-BF8F-EBBB64531137}">
  <dimension ref="A1"/>
  <sheetViews>
    <sheetView tabSelected="1" workbookViewId="0">
      <selection activeCell="M23" sqref="M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Problema árbol expansión mínima</vt:lpstr>
      <vt:lpstr>Problema del flujo máximo</vt:lpstr>
      <vt:lpstr>Problema del flujo máximo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2023-05-22T19:27:42Z</dcterms:created>
  <dcterms:modified xsi:type="dcterms:W3CDTF">2023-05-22T21:48:07Z</dcterms:modified>
</cp:coreProperties>
</file>